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3040" windowHeight="8730" tabRatio="942" activeTab="0"/>
  </bookViews>
  <sheets>
    <sheet name="сЮ12" sheetId="1" r:id="rId1"/>
    <sheet name="Ю121" sheetId="2" r:id="rId2"/>
    <sheet name="Ю122" sheetId="3" r:id="rId3"/>
    <sheet name="пЮ12" sheetId="4" r:id="rId4"/>
    <sheet name="сД12" sheetId="5" r:id="rId5"/>
    <sheet name="Д12" sheetId="6" r:id="rId6"/>
    <sheet name="пД12" sheetId="7" r:id="rId7"/>
    <sheet name="сЮ9" sheetId="8" r:id="rId8"/>
    <sheet name="Ю91" sheetId="9" r:id="rId9"/>
    <sheet name="Ю92" sheetId="10" r:id="rId10"/>
    <sheet name="Ю93" sheetId="11" r:id="rId11"/>
    <sheet name="Ю94" sheetId="12" r:id="rId12"/>
    <sheet name="пЮ9" sheetId="13" r:id="rId13"/>
    <sheet name="сД9" sheetId="14" r:id="rId14"/>
    <sheet name="Д91" sheetId="15" r:id="rId15"/>
    <sheet name="Д92" sheetId="16" r:id="rId16"/>
    <sheet name="Д93" sheetId="17" r:id="rId17"/>
    <sheet name="Д94" sheetId="18" r:id="rId18"/>
    <sheet name="пД9" sheetId="19" r:id="rId19"/>
    <sheet name="сЮ7" sheetId="20" r:id="rId20"/>
    <sheet name="Ю71" sheetId="21" r:id="rId21"/>
    <sheet name="Ю72" sheetId="22" r:id="rId22"/>
    <sheet name="пЮ7" sheetId="23" r:id="rId23"/>
    <sheet name="сД7" sheetId="24" r:id="rId24"/>
    <sheet name="Д71" sheetId="25" r:id="rId25"/>
    <sheet name="Д72" sheetId="26" r:id="rId26"/>
    <sheet name="пД7" sheetId="27" r:id="rId27"/>
  </sheets>
  <definedNames>
    <definedName name="_xlfn.SINGLE" hidden="1">#NAME?</definedName>
    <definedName name="OLE_LINK1" localSheetId="4">'сД12'!$B$14</definedName>
    <definedName name="_xlnm.Print_Area" localSheetId="5">'Д12'!$A$1:$O$73</definedName>
    <definedName name="_xlnm.Print_Area" localSheetId="24">'Д71'!$A$1:$M$78</definedName>
    <definedName name="_xlnm.Print_Area" localSheetId="25">'Д72'!$A$1:$S$78</definedName>
    <definedName name="_xlnm.Print_Area" localSheetId="14">'Д91'!$A$1:$O$70</definedName>
    <definedName name="_xlnm.Print_Area" localSheetId="15">'Д92'!$A$1:$O$70</definedName>
    <definedName name="_xlnm.Print_Area" localSheetId="16">'Д93'!$A$1:$S$93</definedName>
    <definedName name="_xlnm.Print_Area" localSheetId="17">'Д94'!$A$1:$S$97</definedName>
    <definedName name="_xlnm.Print_Area" localSheetId="4">'сД12'!$A$1:$I$23</definedName>
    <definedName name="_xlnm.Print_Area" localSheetId="23">'сД7'!$A$1:$I$39</definedName>
    <definedName name="_xlnm.Print_Area" localSheetId="13">'сД9'!$A$1:$I$71</definedName>
    <definedName name="_xlnm.Print_Area" localSheetId="0">'сЮ12'!$A$1:$I$39</definedName>
    <definedName name="_xlnm.Print_Area" localSheetId="19">'сЮ7'!$A$1:$I$39</definedName>
    <definedName name="_xlnm.Print_Area" localSheetId="7">'сЮ9'!$A$1:$I$71</definedName>
    <definedName name="_xlnm.Print_Area" localSheetId="1">'Ю121'!$A$1:$M$78</definedName>
    <definedName name="_xlnm.Print_Area" localSheetId="2">'Ю122'!$A$1:$S$78</definedName>
    <definedName name="_xlnm.Print_Area" localSheetId="20">'Ю71'!$A$1:$M$78</definedName>
    <definedName name="_xlnm.Print_Area" localSheetId="21">'Ю72'!$A$1:$S$78</definedName>
    <definedName name="_xlnm.Print_Area" localSheetId="8">'Ю91'!$A$1:$O$70</definedName>
    <definedName name="_xlnm.Print_Area" localSheetId="9">'Ю92'!$A$1:$O$70</definedName>
    <definedName name="_xlnm.Print_Area" localSheetId="10">'Ю93'!$A$1:$S$93</definedName>
    <definedName name="_xlnm.Print_Area" localSheetId="11">'Ю94'!$A$1:$S$97</definedName>
  </definedNames>
  <calcPr fullCalcOnLoad="1"/>
</workbook>
</file>

<file path=xl/sharedStrings.xml><?xml version="1.0" encoding="utf-8"?>
<sst xmlns="http://schemas.openxmlformats.org/spreadsheetml/2006/main" count="1345" uniqueCount="303">
  <si>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</si>
  <si>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</si>
  <si>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</si>
  <si>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</si>
  <si>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</si>
  <si>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</si>
  <si>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</si>
  <si>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</si>
  <si>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</si>
  <si>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</si>
  <si>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</si>
  <si>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</si>
  <si>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</si>
  <si>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</si>
  <si>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</si>
  <si>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</si>
  <si>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</si>
  <si>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</si>
  <si>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</si>
  <si>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</si>
  <si>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</si>
  <si>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</si>
  <si>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</si>
  <si>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</si>
  <si>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</si>
  <si>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</si>
  <si>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</si>
  <si>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</si>
  <si>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</si>
  <si>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</si>
  <si>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</si>
  <si>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</si>
  <si>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</si>
  <si>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</si>
  <si>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</si>
  <si>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</si>
  <si>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</si>
  <si>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</si>
  <si>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</si>
  <si>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</si>
  <si>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</si>
  <si>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</si>
  <si>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</si>
  <si>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Республиканские официальные спортивные соревнования</t>
  </si>
  <si>
    <t>Габдрахманова Альмира Ильшатовна</t>
  </si>
  <si>
    <t>Каменских Эмилия</t>
  </si>
  <si>
    <t>Шангареева Ралина Эдуардовна</t>
  </si>
  <si>
    <t xml:space="preserve">Дудова Ульяна Сергеевна </t>
  </si>
  <si>
    <t>г. Салават</t>
  </si>
  <si>
    <t xml:space="preserve">Гильманова Уралия </t>
  </si>
  <si>
    <t xml:space="preserve">Габдрахманова Альмира </t>
  </si>
  <si>
    <t xml:space="preserve">Гареева Аделина </t>
  </si>
  <si>
    <t xml:space="preserve">Аллаярова Азалия </t>
  </si>
  <si>
    <t xml:space="preserve">Салихова Эльнара </t>
  </si>
  <si>
    <t xml:space="preserve">Шангареева Ралина </t>
  </si>
  <si>
    <t xml:space="preserve">Хабибуллина Элиза </t>
  </si>
  <si>
    <t xml:space="preserve">Габдулхаликова Амира </t>
  </si>
  <si>
    <t xml:space="preserve">Шавалеева Ляйсан </t>
  </si>
  <si>
    <t xml:space="preserve">Валеева Диана </t>
  </si>
  <si>
    <t xml:space="preserve">Исхакова Альгиза </t>
  </si>
  <si>
    <t xml:space="preserve">Агзамова  Алина </t>
  </si>
  <si>
    <t>Халикова Карина</t>
  </si>
  <si>
    <t xml:space="preserve">Садыкова Айгуль </t>
  </si>
  <si>
    <t xml:space="preserve">Нургалиева Руслана </t>
  </si>
  <si>
    <t xml:space="preserve">Виноградова Елизавета </t>
  </si>
  <si>
    <t xml:space="preserve">Кильметова Ангелина </t>
  </si>
  <si>
    <t xml:space="preserve">Ямщикова Дарья </t>
  </si>
  <si>
    <t xml:space="preserve">Завьялова Виктория </t>
  </si>
  <si>
    <t xml:space="preserve">Михайлова  Гузель </t>
  </si>
  <si>
    <t xml:space="preserve">Фаттахова Эмилия </t>
  </si>
  <si>
    <t xml:space="preserve"> XXVI Спартакиада школьников РБ</t>
  </si>
  <si>
    <t xml:space="preserve">Дудова Ульяна </t>
  </si>
  <si>
    <t xml:space="preserve">Габдулхаликова Амира  </t>
  </si>
  <si>
    <t>5-7 апреля 2024 г.</t>
  </si>
  <si>
    <t>Девушки 2007-2008 г.г.р.</t>
  </si>
  <si>
    <t>XXVI Спартакиада школьников РБ</t>
  </si>
  <si>
    <t>Юноши 2007-2008 г.г.р.</t>
  </si>
  <si>
    <t>г.Салават</t>
  </si>
  <si>
    <t>ИШБ</t>
  </si>
  <si>
    <t xml:space="preserve">Яппаров Булат </t>
  </si>
  <si>
    <t>КРМ</t>
  </si>
  <si>
    <t xml:space="preserve">Базаргулов Равиль </t>
  </si>
  <si>
    <t>УФА</t>
  </si>
  <si>
    <t xml:space="preserve">Ишмаков Тимур </t>
  </si>
  <si>
    <t>МИШ</t>
  </si>
  <si>
    <t xml:space="preserve">Шамратов Олег </t>
  </si>
  <si>
    <t xml:space="preserve">Шамыков Кирилл </t>
  </si>
  <si>
    <t>ХАБ</t>
  </si>
  <si>
    <t xml:space="preserve">Ярмухаметов Булат </t>
  </si>
  <si>
    <t xml:space="preserve">Акманов Газиз </t>
  </si>
  <si>
    <t>САЛ</t>
  </si>
  <si>
    <t>Шаев Борис</t>
  </si>
  <si>
    <t>АЛШ</t>
  </si>
  <si>
    <t xml:space="preserve">Гарипов Шакир </t>
  </si>
  <si>
    <t>БЗД</t>
  </si>
  <si>
    <t xml:space="preserve">Валеев Арсен </t>
  </si>
  <si>
    <t xml:space="preserve">Рамазанов Артур </t>
  </si>
  <si>
    <t>СТШ</t>
  </si>
  <si>
    <t xml:space="preserve">Савин Ильнар </t>
  </si>
  <si>
    <t xml:space="preserve">Афанасьев Данил </t>
  </si>
  <si>
    <t xml:space="preserve">Шарипов Артур </t>
  </si>
  <si>
    <t>АУГ</t>
  </si>
  <si>
    <t xml:space="preserve">Колпаков Роман </t>
  </si>
  <si>
    <t xml:space="preserve">Афанасьев Денис </t>
  </si>
  <si>
    <t xml:space="preserve">Васильев Артем </t>
  </si>
  <si>
    <t>ИШР</t>
  </si>
  <si>
    <t xml:space="preserve">Филипенков Александр </t>
  </si>
  <si>
    <t>МЕЧ</t>
  </si>
  <si>
    <t xml:space="preserve">Кутлиахметов Динар </t>
  </si>
  <si>
    <t xml:space="preserve">Султанов Арсен </t>
  </si>
  <si>
    <t>ИШМ</t>
  </si>
  <si>
    <t xml:space="preserve">Тавабилов Данил </t>
  </si>
  <si>
    <t>КИГ</t>
  </si>
  <si>
    <t xml:space="preserve">Ахатов Тимур </t>
  </si>
  <si>
    <t>СТР</t>
  </si>
  <si>
    <t xml:space="preserve">Байхин Тимур </t>
  </si>
  <si>
    <t>БУР</t>
  </si>
  <si>
    <t xml:space="preserve">Хайбрахманов Юлай </t>
  </si>
  <si>
    <t>Низамов Альмир</t>
  </si>
  <si>
    <t xml:space="preserve">Муллагалиев Радмир </t>
  </si>
  <si>
    <t>Девушки 2009-2011 г.г.р.</t>
  </si>
  <si>
    <t xml:space="preserve">Усманова Элина </t>
  </si>
  <si>
    <t>Колесникова Софья</t>
  </si>
  <si>
    <t xml:space="preserve">Биккужина Кира </t>
  </si>
  <si>
    <t xml:space="preserve">Михайлова Кристина </t>
  </si>
  <si>
    <t>Якупова Валентина</t>
  </si>
  <si>
    <t xml:space="preserve">Фазлыева Алина </t>
  </si>
  <si>
    <t xml:space="preserve">Муратова Диана </t>
  </si>
  <si>
    <t xml:space="preserve">Фатхинурова Карина </t>
  </si>
  <si>
    <t>Маркина Елизавета</t>
  </si>
  <si>
    <t xml:space="preserve">Краснова Валерия </t>
  </si>
  <si>
    <t xml:space="preserve">Ягафарова Диана </t>
  </si>
  <si>
    <t xml:space="preserve">Гильманова Карина </t>
  </si>
  <si>
    <t>Акчермышева Ярослава</t>
  </si>
  <si>
    <t xml:space="preserve">Хамитова Алсу </t>
  </si>
  <si>
    <t xml:space="preserve">Ганиева Диана </t>
  </si>
  <si>
    <t xml:space="preserve">Хусаинова Наркас </t>
  </si>
  <si>
    <t>Сабирова Ангелина</t>
  </si>
  <si>
    <t>Федорова Анастасия</t>
  </si>
  <si>
    <t>Садретдинова Софья</t>
  </si>
  <si>
    <t>Рыскина Злата</t>
  </si>
  <si>
    <t xml:space="preserve">Тузова Арина </t>
  </si>
  <si>
    <t xml:space="preserve">Мурясова Эльвина </t>
  </si>
  <si>
    <t xml:space="preserve">Дагиева Эмилия </t>
  </si>
  <si>
    <t xml:space="preserve">Иванова Дарья </t>
  </si>
  <si>
    <t xml:space="preserve">Мухаметдинова София </t>
  </si>
  <si>
    <t xml:space="preserve">Гибаева Камилла </t>
  </si>
  <si>
    <t xml:space="preserve">Тимиргалина Полина </t>
  </si>
  <si>
    <t xml:space="preserve">Шарипова Самира </t>
  </si>
  <si>
    <t xml:space="preserve">Набиуллина Айгуль </t>
  </si>
  <si>
    <t xml:space="preserve">Меркулова Аделя </t>
  </si>
  <si>
    <t xml:space="preserve">Виноградова Анастасия </t>
  </si>
  <si>
    <t xml:space="preserve">Глухова Виктория </t>
  </si>
  <si>
    <t xml:space="preserve">Григорьева Аделина </t>
  </si>
  <si>
    <t xml:space="preserve">Андреева Алиса </t>
  </si>
  <si>
    <t xml:space="preserve">Бахтигареева Арина  </t>
  </si>
  <si>
    <t xml:space="preserve">Абдрахманова Дильфуза </t>
  </si>
  <si>
    <t xml:space="preserve">Халилова Гульминаз </t>
  </si>
  <si>
    <t xml:space="preserve">Хуснуллина Наркас </t>
  </si>
  <si>
    <t xml:space="preserve">Хурматуллина Азалия </t>
  </si>
  <si>
    <t xml:space="preserve">Ганиева Камила </t>
  </si>
  <si>
    <t xml:space="preserve">Яруллина Арианна </t>
  </si>
  <si>
    <t xml:space="preserve">Сабирова Ангелина 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</si>
  <si>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</si>
  <si>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Ягафарова Диана Р</t>
  </si>
  <si>
    <t>Ягафарова Диана Рустемовна</t>
  </si>
  <si>
    <t xml:space="preserve">Тузова Арина Артуровна </t>
  </si>
  <si>
    <t>Мурясова Эльвина Вильдановна</t>
  </si>
  <si>
    <t>Хамитова Алсу Рамилевна</t>
  </si>
  <si>
    <t>Хусаинова Наркас Венеровна</t>
  </si>
  <si>
    <t>Ганиева Диана Ильгизовна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</si>
  <si>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</si>
  <si>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</si>
  <si>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</si>
  <si>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</si>
  <si>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</si>
  <si>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</si>
  <si>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</si>
  <si>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</si>
  <si>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Дагиева Эмилия Юрьевна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</si>
  <si>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</si>
  <si>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</si>
  <si>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</si>
  <si>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</si>
  <si>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</si>
  <si>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</si>
  <si>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</si>
  <si>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</si>
  <si>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</si>
  <si>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</si>
  <si>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</si>
  <si>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</si>
  <si>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</si>
  <si>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</si>
  <si>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</si>
  <si>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</si>
  <si>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</si>
  <si>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</si>
  <si>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</si>
  <si>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</si>
  <si>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</si>
  <si>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</si>
  <si>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</si>
  <si>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</si>
  <si>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</si>
  <si>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</si>
  <si>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СПАРТАКИАДА ШКОЛЬНИКОВ</t>
  </si>
  <si>
    <t>Юноши 2009-2011 г.г.р.</t>
  </si>
  <si>
    <t>Кутлиев Азат</t>
  </si>
  <si>
    <t xml:space="preserve">Соболь Вячеслав </t>
  </si>
  <si>
    <t xml:space="preserve">Аксаев Алексей </t>
  </si>
  <si>
    <t xml:space="preserve">Морозов Раиль </t>
  </si>
  <si>
    <t xml:space="preserve">Шарипов Нурис </t>
  </si>
  <si>
    <t xml:space="preserve">Кагарманов Идель </t>
  </si>
  <si>
    <t xml:space="preserve">Шамыков Всеволод </t>
  </si>
  <si>
    <t xml:space="preserve">Петровский Тимофей </t>
  </si>
  <si>
    <t>Шарафутдинов Динияр</t>
  </si>
  <si>
    <t xml:space="preserve">Исаев Ильнар </t>
  </si>
  <si>
    <t xml:space="preserve">Величко Роман </t>
  </si>
  <si>
    <t>Нагимов Радмир</t>
  </si>
  <si>
    <t>Файзуллин Тимур</t>
  </si>
  <si>
    <t xml:space="preserve">Галиханов Артур </t>
  </si>
  <si>
    <t xml:space="preserve">Зартдинов Матвей </t>
  </si>
  <si>
    <t xml:space="preserve">Ярмухаметов Артур </t>
  </si>
  <si>
    <t xml:space="preserve">Ишмухаметов Ильнур </t>
  </si>
  <si>
    <t>Евсеев Иван Вадимович</t>
  </si>
  <si>
    <t xml:space="preserve">Суфиянов Данил </t>
  </si>
  <si>
    <t xml:space="preserve">Иванов Илья </t>
  </si>
  <si>
    <t xml:space="preserve">Яхин Ильяс </t>
  </si>
  <si>
    <t xml:space="preserve">Узбеков Эрик </t>
  </si>
  <si>
    <t xml:space="preserve">Хубайбуллин Родион </t>
  </si>
  <si>
    <t xml:space="preserve">Кудаяров Даян </t>
  </si>
  <si>
    <t xml:space="preserve">Мурясов Данияр </t>
  </si>
  <si>
    <t xml:space="preserve">Кагарманов Алмас </t>
  </si>
  <si>
    <t xml:space="preserve">Назыров Данил </t>
  </si>
  <si>
    <t xml:space="preserve">Зарифуллин Амир </t>
  </si>
  <si>
    <t xml:space="preserve">Никитин Даниил </t>
  </si>
  <si>
    <t>Иванов  Игорь</t>
  </si>
  <si>
    <t xml:space="preserve">Канчурин Ильнар </t>
  </si>
  <si>
    <t xml:space="preserve">Афанасьев Федор </t>
  </si>
  <si>
    <t xml:space="preserve">Василев Артем </t>
  </si>
  <si>
    <t xml:space="preserve">Антипов Данил </t>
  </si>
  <si>
    <t xml:space="preserve">Рахматуллин Рамазан </t>
  </si>
  <si>
    <t>Динов Иман</t>
  </si>
  <si>
    <t xml:space="preserve">Давлетшин Данил </t>
  </si>
  <si>
    <t xml:space="preserve">Адршин Рамзиль </t>
  </si>
  <si>
    <t xml:space="preserve">Хабибьянов Ислам </t>
  </si>
  <si>
    <t xml:space="preserve">Ганиев Ильнур </t>
  </si>
  <si>
    <t xml:space="preserve">Дашкин Динислам </t>
  </si>
  <si>
    <t xml:space="preserve">Файзуллин Тимур </t>
  </si>
  <si>
    <t xml:space="preserve">Евсеев Иван </t>
  </si>
  <si>
    <t>Девушки 2012 г.р. и мл.</t>
  </si>
  <si>
    <t>с.Салават</t>
  </si>
  <si>
    <t>ОКТ</t>
  </si>
  <si>
    <t>Торопцева Ксения</t>
  </si>
  <si>
    <t xml:space="preserve">Михайлова Екатерина </t>
  </si>
  <si>
    <t xml:space="preserve">Максютова Магргарита </t>
  </si>
  <si>
    <t>УЧЛ</t>
  </si>
  <si>
    <t xml:space="preserve">Биккужина Самира </t>
  </si>
  <si>
    <t>Усольцева Павла</t>
  </si>
  <si>
    <t xml:space="preserve">Хаматова Таира </t>
  </si>
  <si>
    <t>БУЗ</t>
  </si>
  <si>
    <t xml:space="preserve">Гайфуллина Адиля </t>
  </si>
  <si>
    <t>КАР</t>
  </si>
  <si>
    <t>Аркадьева Полина</t>
  </si>
  <si>
    <t xml:space="preserve">Валеева Лиана </t>
  </si>
  <si>
    <t>ШАР</t>
  </si>
  <si>
    <t xml:space="preserve">Алсынбаева Эмилия </t>
  </si>
  <si>
    <t>Шабелина Кира</t>
  </si>
  <si>
    <t>Федорова Виктория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</si>
  <si>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</si>
  <si>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Юноши 2012 г.р. и мл.</t>
  </si>
  <si>
    <t xml:space="preserve">Зайнитдинов Рамазан </t>
  </si>
  <si>
    <t xml:space="preserve">Леонтьев Динар </t>
  </si>
  <si>
    <t xml:space="preserve">Шайхутдинов Рамир </t>
  </si>
  <si>
    <t xml:space="preserve">Ахмеров Данияр </t>
  </si>
  <si>
    <t>БЛГ</t>
  </si>
  <si>
    <t xml:space="preserve">Куликов Роман </t>
  </si>
  <si>
    <t xml:space="preserve">Юшков Захар  </t>
  </si>
  <si>
    <t>Шарафутдинов Диас</t>
  </si>
  <si>
    <t xml:space="preserve">Базаргулов Алмаз </t>
  </si>
  <si>
    <t>Хамзин Дамир</t>
  </si>
  <si>
    <t xml:space="preserve">Акчермышев Мирослав </t>
  </si>
  <si>
    <t>УФР</t>
  </si>
  <si>
    <t xml:space="preserve">Мухитдинов Денислам </t>
  </si>
  <si>
    <t xml:space="preserve">Ильясов Искандар </t>
  </si>
  <si>
    <t>Ремеев Мираз</t>
  </si>
  <si>
    <t xml:space="preserve">Головин Родион </t>
  </si>
  <si>
    <t>ЯНУ</t>
  </si>
  <si>
    <t xml:space="preserve">Хабибуллин Тимур </t>
  </si>
  <si>
    <t xml:space="preserve">Тимербаев Иван </t>
  </si>
  <si>
    <t>ГАФ</t>
  </si>
  <si>
    <t xml:space="preserve">Сабиров Семен </t>
  </si>
  <si>
    <t xml:space="preserve">Мазунин Степан </t>
  </si>
  <si>
    <t>Исмаилов АбдульА</t>
  </si>
  <si>
    <t xml:space="preserve">Лещенко Тимур </t>
  </si>
  <si>
    <t xml:space="preserve">Ситдиков Айдар </t>
  </si>
  <si>
    <t xml:space="preserve">Шарипов Самат </t>
  </si>
  <si>
    <t xml:space="preserve">Рыскулов Арслан </t>
  </si>
  <si>
    <t xml:space="preserve">Исмаилов АбдульАзис </t>
  </si>
  <si>
    <t xml:space="preserve">Вахитов Данияр </t>
  </si>
  <si>
    <t xml:space="preserve">Аблаев Рамир </t>
  </si>
  <si>
    <r>
      <t>А</t>
    </r>
    <r>
      <rPr>
        <b/>
        <sz val="11"/>
        <color indexed="8"/>
        <rFont val="Times New Roman"/>
        <family val="1"/>
      </rPr>
      <t>б</t>
    </r>
    <r>
      <rPr>
        <sz val="11"/>
        <color indexed="8"/>
        <rFont val="Times New Roman"/>
        <family val="1"/>
      </rPr>
      <t xml:space="preserve">лаев Рамир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</si>
</sst>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[$-FC19]d\ mmmm\ yyyy\ &quot;г.&quot;"/>
    <numFmt numFmtId="191" formatCode="[$-FC19]dd\ mmmm\ yyyy\ \г\.;@"/>
    <numFmt numFmtId="192" formatCode="[$-F800]dddd\,\ mmmm\ dd\,\ yyyy"/>
    <numFmt numFmtId="193" formatCode="#,##0\ &quot;тур&quot;;[Red]\-#,##0\ &quot;тур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8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i/>
      <sz val="10"/>
      <color indexed="21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sz val="18"/>
      <color indexed="54"/>
      <name val="Calibri Light"/>
      <family val="2"/>
    </font>
    <font>
      <sz val="16"/>
      <color indexed="60"/>
      <name val="Times New Roman"/>
      <family val="2"/>
    </font>
    <font>
      <sz val="16"/>
      <color indexed="16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21"/>
      <name val="Times New Roman"/>
      <family val="1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  <font>
      <sz val="6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6" fillId="3" borderId="1" applyNumberFormat="0" applyAlignment="0" applyProtection="0"/>
    <xf numFmtId="0" fontId="47" fillId="4" borderId="2" applyNumberFormat="0" applyAlignment="0" applyProtection="0"/>
    <xf numFmtId="0" fontId="48" fillId="4" borderId="1" applyNumberFormat="0" applyAlignment="0" applyProtection="0"/>
    <xf numFmtId="0" fontId="2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5" borderId="7" applyNumberFormat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7" fillId="4" borderId="0" xfId="0" applyFont="1" applyFill="1" applyAlignment="1" applyProtection="1">
      <alignment/>
      <protection/>
    </xf>
    <xf numFmtId="0" fontId="10" fillId="4" borderId="10" xfId="0" applyFont="1" applyFill="1" applyBorder="1" applyAlignment="1" applyProtection="1">
      <alignment horizontal="left"/>
      <protection/>
    </xf>
    <xf numFmtId="0" fontId="7" fillId="4" borderId="10" xfId="0" applyFont="1" applyFill="1" applyBorder="1" applyAlignment="1" applyProtection="1">
      <alignment horizontal="left"/>
      <protection/>
    </xf>
    <xf numFmtId="0" fontId="10" fillId="4" borderId="11" xfId="0" applyFont="1" applyFill="1" applyBorder="1" applyAlignment="1" applyProtection="1">
      <alignment horizontal="left"/>
      <protection/>
    </xf>
    <xf numFmtId="0" fontId="7" fillId="4" borderId="12" xfId="0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right"/>
      <protection/>
    </xf>
    <xf numFmtId="0" fontId="7" fillId="4" borderId="11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8" borderId="13" xfId="0" applyFont="1" applyFill="1" applyBorder="1" applyAlignment="1">
      <alignment horizontal="left"/>
    </xf>
    <xf numFmtId="0" fontId="13" fillId="19" borderId="13" xfId="0" applyFont="1" applyFill="1" applyBorder="1" applyAlignment="1">
      <alignment horizontal="left"/>
    </xf>
    <xf numFmtId="0" fontId="6" fillId="20" borderId="13" xfId="0" applyFont="1" applyFill="1" applyBorder="1" applyAlignment="1" applyProtection="1">
      <alignment horizontal="right"/>
      <protection locked="0"/>
    </xf>
    <xf numFmtId="191" fontId="15" fillId="4" borderId="0" xfId="0" applyNumberFormat="1" applyFont="1" applyFill="1" applyAlignment="1" applyProtection="1">
      <alignment horizontal="center" vertical="center"/>
      <protection/>
    </xf>
    <xf numFmtId="0" fontId="18" fillId="4" borderId="0" xfId="0" applyFont="1" applyFill="1" applyAlignment="1" applyProtection="1">
      <alignment/>
      <protection/>
    </xf>
    <xf numFmtId="0" fontId="18" fillId="4" borderId="12" xfId="0" applyFont="1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/>
      <protection/>
    </xf>
    <xf numFmtId="0" fontId="7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vertical="center"/>
      <protection/>
    </xf>
    <xf numFmtId="0" fontId="10" fillId="4" borderId="10" xfId="0" applyFont="1" applyFill="1" applyBorder="1" applyAlignment="1" applyProtection="1">
      <alignment horizontal="left" vertical="center"/>
      <protection/>
    </xf>
    <xf numFmtId="0" fontId="18" fillId="4" borderId="12" xfId="0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horizontal="left" vertical="center"/>
      <protection/>
    </xf>
    <xf numFmtId="0" fontId="10" fillId="4" borderId="11" xfId="0" applyFont="1" applyFill="1" applyBorder="1" applyAlignment="1" applyProtection="1">
      <alignment horizontal="left" vertical="center"/>
      <protection/>
    </xf>
    <xf numFmtId="0" fontId="7" fillId="4" borderId="12" xfId="0" applyFont="1" applyFill="1" applyBorder="1" applyAlignment="1" applyProtection="1">
      <alignment vertical="center"/>
      <protection/>
    </xf>
    <xf numFmtId="0" fontId="18" fillId="4" borderId="11" xfId="0" applyFont="1" applyFill="1" applyBorder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18" fillId="4" borderId="10" xfId="0" applyFont="1" applyFill="1" applyBorder="1" applyAlignment="1" applyProtection="1">
      <alignment horizontal="left" vertical="center"/>
      <protection/>
    </xf>
    <xf numFmtId="0" fontId="7" fillId="4" borderId="11" xfId="0" applyFont="1" applyFill="1" applyBorder="1" applyAlignment="1" applyProtection="1">
      <alignment horizontal="lef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18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7" fillId="4" borderId="0" xfId="0" applyFont="1" applyFill="1" applyAlignment="1" applyProtection="1">
      <alignment horizontal="right" vertical="center"/>
      <protection/>
    </xf>
    <xf numFmtId="0" fontId="20" fillId="4" borderId="0" xfId="0" applyFont="1" applyFill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19" fillId="4" borderId="1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center" vertical="center"/>
      <protection/>
    </xf>
    <xf numFmtId="0" fontId="19" fillId="4" borderId="15" xfId="0" applyFont="1" applyFill="1" applyBorder="1" applyAlignment="1" applyProtection="1">
      <alignment horizontal="center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18" fillId="4" borderId="16" xfId="0" applyFont="1" applyFill="1" applyBorder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18" fillId="4" borderId="11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/>
    </xf>
    <xf numFmtId="0" fontId="19" fillId="4" borderId="10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10" fillId="4" borderId="16" xfId="0" applyFont="1" applyFill="1" applyBorder="1" applyAlignment="1" applyProtection="1">
      <alignment horizontal="left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/>
      <protection/>
    </xf>
    <xf numFmtId="0" fontId="19" fillId="4" borderId="15" xfId="0" applyFont="1" applyFill="1" applyBorder="1" applyAlignment="1" applyProtection="1">
      <alignment horizontal="center"/>
      <protection/>
    </xf>
    <xf numFmtId="0" fontId="7" fillId="4" borderId="16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horizontal="left"/>
      <protection/>
    </xf>
    <xf numFmtId="0" fontId="7" fillId="4" borderId="17" xfId="0" applyFont="1" applyFill="1" applyBorder="1" applyAlignment="1" applyProtection="1">
      <alignment/>
      <protection/>
    </xf>
    <xf numFmtId="0" fontId="10" fillId="4" borderId="17" xfId="0" applyFont="1" applyFill="1" applyBorder="1" applyAlignment="1" applyProtection="1">
      <alignment horizontal="left"/>
      <protection/>
    </xf>
    <xf numFmtId="0" fontId="22" fillId="16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9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23" fillId="4" borderId="16" xfId="0" applyFont="1" applyFill="1" applyBorder="1" applyAlignment="1" applyProtection="1">
      <alignment horizontal="left"/>
      <protection/>
    </xf>
    <xf numFmtId="0" fontId="23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/>
      <protection/>
    </xf>
    <xf numFmtId="0" fontId="20" fillId="4" borderId="0" xfId="0" applyFont="1" applyFill="1" applyAlignment="1" applyProtection="1">
      <alignment/>
      <protection/>
    </xf>
    <xf numFmtId="0" fontId="23" fillId="4" borderId="17" xfId="0" applyFont="1" applyFill="1" applyBorder="1" applyAlignment="1" applyProtection="1">
      <alignment horizontal="left"/>
      <protection/>
    </xf>
    <xf numFmtId="192" fontId="24" fillId="4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5" fillId="22" borderId="0" xfId="0" applyFont="1" applyFill="1" applyAlignment="1">
      <alignment/>
    </xf>
    <xf numFmtId="0" fontId="0" fillId="22" borderId="0" xfId="0" applyFill="1" applyAlignment="1">
      <alignment/>
    </xf>
    <xf numFmtId="0" fontId="7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7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9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9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191" fontId="14" fillId="22" borderId="0" xfId="0" applyNumberFormat="1" applyFont="1" applyFill="1" applyAlignment="1" applyProtection="1">
      <alignment horizontal="left"/>
      <protection locked="0"/>
    </xf>
    <xf numFmtId="0" fontId="31" fillId="22" borderId="18" xfId="53" applyFont="1" applyFill="1" applyBorder="1" applyAlignment="1">
      <alignment horizontal="center" vertical="center"/>
      <protection/>
    </xf>
    <xf numFmtId="192" fontId="24" fillId="23" borderId="19" xfId="0" applyNumberFormat="1" applyFont="1" applyFill="1" applyBorder="1" applyAlignment="1" applyProtection="1">
      <alignment horizontal="center"/>
      <protection/>
    </xf>
    <xf numFmtId="192" fontId="24" fillId="23" borderId="20" xfId="0" applyNumberFormat="1" applyFont="1" applyFill="1" applyBorder="1" applyAlignment="1" applyProtection="1">
      <alignment horizontal="right"/>
      <protection/>
    </xf>
    <xf numFmtId="192" fontId="24" fillId="23" borderId="21" xfId="0" applyNumberFormat="1" applyFont="1" applyFill="1" applyBorder="1" applyAlignment="1" applyProtection="1">
      <alignment horizontal="left" vertical="center"/>
      <protection/>
    </xf>
    <xf numFmtId="0" fontId="35" fillId="22" borderId="22" xfId="0" applyFont="1" applyFill="1" applyBorder="1" applyAlignment="1" applyProtection="1">
      <alignment horizontal="center" vertical="center"/>
      <protection/>
    </xf>
    <xf numFmtId="14" fontId="36" fillId="22" borderId="0" xfId="0" applyNumberFormat="1" applyFont="1" applyFill="1" applyAlignment="1" applyProtection="1">
      <alignment horizontal="center" vertical="center"/>
      <protection/>
    </xf>
    <xf numFmtId="0" fontId="37" fillId="4" borderId="0" xfId="0" applyFont="1" applyFill="1" applyAlignment="1" applyProtection="1">
      <alignment horizontal="left"/>
      <protection/>
    </xf>
    <xf numFmtId="0" fontId="17" fillId="11" borderId="13" xfId="0" applyFont="1" applyFill="1" applyBorder="1" applyAlignment="1" applyProtection="1">
      <alignment horizontal="center"/>
      <protection/>
    </xf>
    <xf numFmtId="0" fontId="41" fillId="4" borderId="0" xfId="0" applyFont="1" applyFill="1" applyAlignment="1" applyProtection="1">
      <alignment horizontal="center"/>
      <protection/>
    </xf>
    <xf numFmtId="0" fontId="35" fillId="22" borderId="0" xfId="0" applyFont="1" applyFill="1" applyBorder="1" applyAlignment="1" applyProtection="1">
      <alignment horizontal="center" vertical="center"/>
      <protection/>
    </xf>
    <xf numFmtId="0" fontId="43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192" fontId="24" fillId="7" borderId="20" xfId="0" applyNumberFormat="1" applyFont="1" applyFill="1" applyBorder="1" applyAlignment="1" applyProtection="1">
      <alignment horizontal="left"/>
      <protection/>
    </xf>
    <xf numFmtId="192" fontId="24" fillId="7" borderId="21" xfId="0" applyNumberFormat="1" applyFont="1" applyFill="1" applyBorder="1" applyAlignment="1" applyProtection="1">
      <alignment horizontal="left"/>
      <protection/>
    </xf>
    <xf numFmtId="192" fontId="24" fillId="7" borderId="19" xfId="0" applyNumberFormat="1" applyFont="1" applyFill="1" applyBorder="1" applyAlignment="1">
      <alignment horizontal="center"/>
    </xf>
    <xf numFmtId="0" fontId="32" fillId="4" borderId="27" xfId="42" applyFont="1" applyFill="1" applyBorder="1" applyAlignment="1" applyProtection="1">
      <alignment horizontal="center" vertical="center"/>
      <protection/>
    </xf>
    <xf numFmtId="0" fontId="29" fillId="22" borderId="18" xfId="53" applyFont="1" applyFill="1" applyBorder="1" applyAlignment="1">
      <alignment horizontal="center" vertical="center"/>
      <protection/>
    </xf>
    <xf numFmtId="0" fontId="42" fillId="4" borderId="28" xfId="0" applyFont="1" applyFill="1" applyBorder="1" applyAlignment="1" applyProtection="1">
      <alignment horizontal="left" vertical="center"/>
      <protection/>
    </xf>
    <xf numFmtId="0" fontId="40" fillId="4" borderId="28" xfId="0" applyFont="1" applyFill="1" applyBorder="1" applyAlignment="1">
      <alignment horizontal="left" vertical="center"/>
    </xf>
    <xf numFmtId="0" fontId="39" fillId="4" borderId="22" xfId="0" applyFont="1" applyFill="1" applyBorder="1" applyAlignment="1" applyProtection="1">
      <alignment horizontal="left" vertical="top" wrapText="1"/>
      <protection/>
    </xf>
    <xf numFmtId="14" fontId="36" fillId="4" borderId="0" xfId="0" applyNumberFormat="1" applyFont="1" applyFill="1" applyAlignment="1" applyProtection="1">
      <alignment horizontal="center" vertical="center"/>
      <protection/>
    </xf>
    <xf numFmtId="0" fontId="38" fillId="4" borderId="22" xfId="0" applyFont="1" applyFill="1" applyBorder="1" applyAlignment="1" applyProtection="1">
      <alignment horizontal="center" vertical="center"/>
      <protection locked="0"/>
    </xf>
    <xf numFmtId="0" fontId="27" fillId="22" borderId="18" xfId="53" applyFont="1" applyFill="1" applyBorder="1" applyAlignment="1">
      <alignment horizontal="center" vertical="center"/>
      <protection/>
    </xf>
    <xf numFmtId="0" fontId="36" fillId="4" borderId="0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right"/>
      <protection/>
    </xf>
    <xf numFmtId="0" fontId="38" fillId="4" borderId="22" xfId="0" applyFont="1" applyFill="1" applyBorder="1" applyAlignment="1" applyProtection="1">
      <alignment horizontal="center" vertical="center"/>
      <protection/>
    </xf>
    <xf numFmtId="0" fontId="12" fillId="9" borderId="29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40" fillId="4" borderId="28" xfId="0" applyFont="1" applyFill="1" applyBorder="1" applyAlignment="1" applyProtection="1">
      <alignment horizontal="left" vertical="center"/>
      <protection/>
    </xf>
    <xf numFmtId="192" fontId="24" fillId="7" borderId="19" xfId="0" applyNumberFormat="1" applyFont="1" applyFill="1" applyBorder="1" applyAlignment="1" applyProtection="1">
      <alignment horizontal="center"/>
      <protection/>
    </xf>
    <xf numFmtId="0" fontId="61" fillId="0" borderId="31" xfId="0" applyFont="1" applyBorder="1" applyAlignment="1">
      <alignment vertical="top" wrapText="1"/>
    </xf>
    <xf numFmtId="0" fontId="61" fillId="0" borderId="32" xfId="0" applyFont="1" applyBorder="1" applyAlignment="1">
      <alignment vertical="top" wrapText="1"/>
    </xf>
    <xf numFmtId="0" fontId="61" fillId="0" borderId="32" xfId="0" applyFont="1" applyBorder="1" applyAlignment="1">
      <alignment wrapText="1"/>
    </xf>
    <xf numFmtId="0" fontId="39" fillId="4" borderId="22" xfId="0" applyFont="1" applyFill="1" applyBorder="1" applyAlignment="1" applyProtection="1">
      <alignment horizontal="left" wrapText="1"/>
      <protection/>
    </xf>
    <xf numFmtId="0" fontId="79" fillId="4" borderId="28" xfId="0" applyFont="1" applyFill="1" applyBorder="1" applyAlignment="1" applyProtection="1">
      <alignment horizontal="left" vertical="center"/>
      <protection/>
    </xf>
    <xf numFmtId="0" fontId="9" fillId="22" borderId="0" xfId="0" applyFont="1" applyFill="1" applyAlignment="1" applyProtection="1">
      <alignment/>
      <protection/>
    </xf>
    <xf numFmtId="0" fontId="7" fillId="22" borderId="0" xfId="0" applyFont="1" applyFill="1" applyAlignment="1" applyProtection="1">
      <alignment horizontal="right"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18" fillId="4" borderId="12" xfId="0" applyFont="1" applyFill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10" fillId="4" borderId="16" xfId="0" applyFont="1" applyFill="1" applyBorder="1" applyAlignment="1" applyProtection="1">
      <alignment horizontal="left" vertical="center"/>
      <protection/>
    </xf>
    <xf numFmtId="0" fontId="7" fillId="4" borderId="12" xfId="0" applyFont="1" applyFill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right" vertical="center"/>
      <protection/>
    </xf>
    <xf numFmtId="0" fontId="7" fillId="4" borderId="14" xfId="0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191" fontId="80" fillId="4" borderId="0" xfId="0" applyNumberFormat="1" applyFont="1" applyFill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left" vertical="center"/>
      <protection/>
    </xf>
    <xf numFmtId="0" fontId="8" fillId="4" borderId="0" xfId="0" applyFont="1" applyFill="1" applyAlignment="1" applyProtection="1">
      <alignment horizontal="left" vertical="center"/>
      <protection/>
    </xf>
    <xf numFmtId="0" fontId="81" fillId="22" borderId="0" xfId="0" applyFont="1" applyFill="1" applyAlignment="1" applyProtection="1">
      <alignment vertical="center"/>
      <protection/>
    </xf>
    <xf numFmtId="0" fontId="82" fillId="22" borderId="0" xfId="0" applyFont="1" applyFill="1" applyAlignment="1" applyProtection="1">
      <alignment horizontal="right" vertical="center"/>
      <protection/>
    </xf>
    <xf numFmtId="0" fontId="18" fillId="4" borderId="0" xfId="0" applyFont="1" applyFill="1" applyBorder="1" applyAlignment="1" applyProtection="1">
      <alignment horizontal="left" vertical="center"/>
      <protection/>
    </xf>
    <xf numFmtId="0" fontId="18" fillId="4" borderId="0" xfId="0" applyFont="1" applyFill="1" applyBorder="1" applyAlignment="1" applyProtection="1">
      <alignment horizontal="right" vertical="center"/>
      <protection/>
    </xf>
    <xf numFmtId="0" fontId="7" fillId="4" borderId="10" xfId="0" applyFont="1" applyFill="1" applyBorder="1" applyAlignment="1" applyProtection="1">
      <alignment vertical="center"/>
      <protection/>
    </xf>
    <xf numFmtId="0" fontId="7" fillId="4" borderId="16" xfId="0" applyFont="1" applyFill="1" applyBorder="1" applyAlignment="1" applyProtection="1">
      <alignment vertical="center"/>
      <protection/>
    </xf>
    <xf numFmtId="0" fontId="18" fillId="4" borderId="14" xfId="0" applyFont="1" applyFill="1" applyBorder="1" applyAlignment="1" applyProtection="1">
      <alignment horizontal="right"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18" fillId="4" borderId="16" xfId="0" applyFont="1" applyFill="1" applyBorder="1" applyAlignment="1" applyProtection="1">
      <alignment horizontal="right" vertical="center"/>
      <protection/>
    </xf>
    <xf numFmtId="0" fontId="18" fillId="4" borderId="14" xfId="0" applyFont="1" applyFill="1" applyBorder="1" applyAlignment="1" applyProtection="1">
      <alignment horizontal="left" vertical="center"/>
      <protection/>
    </xf>
    <xf numFmtId="0" fontId="10" fillId="4" borderId="14" xfId="0" applyFont="1" applyFill="1" applyBorder="1" applyAlignment="1" applyProtection="1">
      <alignment horizontal="left" vertical="center"/>
      <protection/>
    </xf>
    <xf numFmtId="0" fontId="18" fillId="4" borderId="11" xfId="0" applyFont="1" applyFill="1" applyBorder="1" applyAlignment="1" applyProtection="1">
      <alignment horizontal="right" vertical="center"/>
      <protection/>
    </xf>
    <xf numFmtId="0" fontId="8" fillId="4" borderId="12" xfId="0" applyFont="1" applyFill="1" applyBorder="1" applyAlignment="1" applyProtection="1">
      <alignment horizontal="left" vertical="center"/>
      <protection/>
    </xf>
    <xf numFmtId="0" fontId="83" fillId="4" borderId="0" xfId="0" applyFont="1" applyFill="1" applyAlignment="1" applyProtection="1">
      <alignment vertical="center"/>
      <protection/>
    </xf>
    <xf numFmtId="0" fontId="10" fillId="4" borderId="10" xfId="0" applyFont="1" applyFill="1" applyBorder="1" applyAlignment="1" applyProtection="1">
      <alignment horizontal="right" vertical="center"/>
      <protection/>
    </xf>
    <xf numFmtId="0" fontId="18" fillId="4" borderId="17" xfId="0" applyFont="1" applyFill="1" applyBorder="1" applyAlignment="1" applyProtection="1">
      <alignment horizontal="right" vertical="center"/>
      <protection/>
    </xf>
    <xf numFmtId="0" fontId="18" fillId="4" borderId="10" xfId="0" applyFont="1" applyFill="1" applyBorder="1" applyAlignment="1" applyProtection="1">
      <alignment vertical="center"/>
      <protection/>
    </xf>
    <xf numFmtId="0" fontId="18" fillId="4" borderId="11" xfId="0" applyFont="1" applyFill="1" applyBorder="1" applyAlignment="1" applyProtection="1">
      <alignment vertical="center"/>
      <protection/>
    </xf>
    <xf numFmtId="0" fontId="84" fillId="22" borderId="0" xfId="0" applyFont="1" applyFill="1" applyAlignment="1" applyProtection="1">
      <alignment vertical="center"/>
      <protection/>
    </xf>
    <xf numFmtId="0" fontId="85" fillId="22" borderId="0" xfId="0" applyFont="1" applyFill="1" applyAlignment="1" applyProtection="1">
      <alignment horizontal="right" vertical="center"/>
      <protection/>
    </xf>
    <xf numFmtId="192" fontId="86" fillId="4" borderId="0" xfId="0" applyNumberFormat="1" applyFont="1" applyFill="1" applyAlignment="1" applyProtection="1">
      <alignment horizontal="right" vertical="center"/>
      <protection/>
    </xf>
    <xf numFmtId="0" fontId="4" fillId="22" borderId="0" xfId="0" applyFont="1" applyFill="1" applyAlignment="1">
      <alignment/>
    </xf>
    <xf numFmtId="0" fontId="8" fillId="4" borderId="17" xfId="0" applyFont="1" applyFill="1" applyBorder="1" applyAlignment="1" applyProtection="1">
      <alignment horizontal="left" vertical="center"/>
      <protection/>
    </xf>
    <xf numFmtId="0" fontId="8" fillId="4" borderId="12" xfId="0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10" fillId="4" borderId="11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84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62" fillId="0" borderId="26" xfId="0" applyFont="1" applyBorder="1" applyAlignment="1">
      <alignment vertical="center" wrapText="1"/>
    </xf>
    <xf numFmtId="192" fontId="24" fillId="4" borderId="0" xfId="0" applyNumberFormat="1" applyFont="1" applyFill="1" applyBorder="1" applyAlignment="1" applyProtection="1">
      <alignment horizontal="left"/>
      <protection/>
    </xf>
    <xf numFmtId="192" fontId="24" fillId="4" borderId="0" xfId="0" applyNumberFormat="1" applyFont="1" applyFill="1" applyBorder="1" applyAlignment="1" applyProtection="1">
      <alignment horizontal="center"/>
      <protection/>
    </xf>
    <xf numFmtId="192" fontId="24" fillId="4" borderId="0" xfId="0" applyNumberFormat="1" applyFont="1" applyFill="1" applyBorder="1" applyAlignment="1" applyProtection="1">
      <alignment horizontal="right"/>
      <protection/>
    </xf>
    <xf numFmtId="192" fontId="24" fillId="4" borderId="0" xfId="0" applyNumberFormat="1" applyFont="1" applyFill="1" applyBorder="1" applyAlignment="1" applyProtection="1">
      <alignment horizontal="left" vertical="center"/>
      <protection/>
    </xf>
    <xf numFmtId="0" fontId="61" fillId="0" borderId="23" xfId="0" applyFont="1" applyBorder="1" applyAlignment="1">
      <alignment vertical="top" wrapText="1"/>
    </xf>
    <xf numFmtId="0" fontId="0" fillId="4" borderId="0" xfId="0" applyFont="1" applyFill="1" applyAlignment="1" applyProtection="1">
      <alignment/>
      <protection/>
    </xf>
    <xf numFmtId="0" fontId="61" fillId="0" borderId="25" xfId="0" applyFont="1" applyBorder="1" applyAlignment="1">
      <alignment vertical="top" wrapText="1"/>
    </xf>
    <xf numFmtId="0" fontId="87" fillId="4" borderId="10" xfId="0" applyFont="1" applyFill="1" applyBorder="1" applyAlignment="1" applyProtection="1">
      <alignment/>
      <protection/>
    </xf>
    <xf numFmtId="0" fontId="87" fillId="4" borderId="0" xfId="0" applyFont="1" applyFill="1" applyAlignment="1" applyProtection="1">
      <alignment/>
      <protection/>
    </xf>
    <xf numFmtId="0" fontId="87" fillId="4" borderId="15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Alignment="1" applyProtection="1">
      <alignment/>
      <protection/>
    </xf>
    <xf numFmtId="0" fontId="87" fillId="4" borderId="16" xfId="0" applyFont="1" applyFill="1" applyBorder="1" applyAlignment="1" applyProtection="1">
      <alignment horizontal="left"/>
      <protection/>
    </xf>
    <xf numFmtId="0" fontId="87" fillId="4" borderId="0" xfId="0" applyFont="1" applyFill="1" applyBorder="1" applyAlignment="1" applyProtection="1">
      <alignment horizontal="left"/>
      <protection/>
    </xf>
    <xf numFmtId="0" fontId="87" fillId="4" borderId="16" xfId="0" applyFont="1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 horizontal="left"/>
      <protection/>
    </xf>
    <xf numFmtId="0" fontId="87" fillId="4" borderId="14" xfId="0" applyFont="1" applyFill="1" applyBorder="1" applyAlignment="1" applyProtection="1">
      <alignment horizontal="left"/>
      <protection/>
    </xf>
    <xf numFmtId="0" fontId="7" fillId="4" borderId="0" xfId="0" applyFont="1" applyFill="1" applyAlignment="1" applyProtection="1">
      <alignment horizontal="center"/>
      <protection/>
    </xf>
    <xf numFmtId="0" fontId="87" fillId="4" borderId="0" xfId="0" applyFont="1" applyFill="1" applyBorder="1" applyAlignment="1" applyProtection="1">
      <alignment/>
      <protection/>
    </xf>
    <xf numFmtId="0" fontId="87" fillId="4" borderId="14" xfId="0" applyFont="1" applyFill="1" applyBorder="1" applyAlignment="1" applyProtection="1">
      <alignment/>
      <protection/>
    </xf>
    <xf numFmtId="0" fontId="18" fillId="4" borderId="14" xfId="0" applyFont="1" applyFill="1" applyBorder="1" applyAlignment="1" applyProtection="1">
      <alignment horizontal="left"/>
      <protection/>
    </xf>
    <xf numFmtId="0" fontId="87" fillId="4" borderId="10" xfId="0" applyFont="1" applyFill="1" applyBorder="1" applyAlignment="1" applyProtection="1">
      <alignment horizontal="left"/>
      <protection/>
    </xf>
    <xf numFmtId="0" fontId="7" fillId="4" borderId="14" xfId="0" applyFont="1" applyFill="1" applyBorder="1" applyAlignment="1" applyProtection="1">
      <alignment horizontal="left"/>
      <protection/>
    </xf>
    <xf numFmtId="0" fontId="18" fillId="4" borderId="10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11" xfId="0" applyFont="1" applyFill="1" applyBorder="1" applyAlignment="1" applyProtection="1">
      <alignment horizontal="left"/>
      <protection/>
    </xf>
    <xf numFmtId="0" fontId="8" fillId="4" borderId="12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0" fontId="22" fillId="24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left"/>
    </xf>
    <xf numFmtId="0" fontId="13" fillId="25" borderId="13" xfId="0" applyFon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192" fontId="24" fillId="7" borderId="20" xfId="0" applyNumberFormat="1" applyFont="1" applyFill="1" applyBorder="1" applyAlignment="1" applyProtection="1">
      <alignment horizontal="center"/>
      <protection/>
    </xf>
    <xf numFmtId="192" fontId="24" fillId="7" borderId="21" xfId="0" applyNumberFormat="1" applyFont="1" applyFill="1" applyBorder="1" applyAlignment="1" applyProtection="1">
      <alignment horizontal="center"/>
      <protection/>
    </xf>
    <xf numFmtId="192" fontId="24" fillId="7" borderId="33" xfId="0" applyNumberFormat="1" applyFont="1" applyFill="1" applyBorder="1" applyAlignment="1" applyProtection="1">
      <alignment horizontal="center"/>
      <protection/>
    </xf>
    <xf numFmtId="0" fontId="88" fillId="0" borderId="23" xfId="0" applyFont="1" applyBorder="1" applyAlignment="1">
      <alignment vertical="top" wrapText="1"/>
    </xf>
    <xf numFmtId="0" fontId="88" fillId="0" borderId="25" xfId="0" applyFont="1" applyBorder="1" applyAlignment="1">
      <alignment vertical="top" wrapText="1"/>
    </xf>
    <xf numFmtId="0" fontId="62" fillId="0" borderId="25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ill>
        <patternFill>
          <bgColor indexed="21"/>
        </patternFill>
      </fill>
    </dxf>
    <dxf>
      <font>
        <color indexed="1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9334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5.75390625" style="80" customWidth="1"/>
    <col min="2" max="2" width="42.75390625" style="80" customWidth="1"/>
    <col min="3" max="3" width="9.125" style="80" customWidth="1"/>
    <col min="4" max="4" width="25.75390625" style="80" customWidth="1"/>
    <col min="5" max="5" width="9.125" style="80" customWidth="1"/>
    <col min="6" max="6" width="4.75390625" style="80" customWidth="1"/>
    <col min="7" max="7" width="7.75390625" style="80" customWidth="1"/>
    <col min="8" max="8" width="23.75390625" style="80" customWidth="1"/>
    <col min="9" max="9" width="6.75390625" style="80" customWidth="1"/>
    <col min="10" max="16384" width="9.125" style="80" customWidth="1"/>
  </cols>
  <sheetData>
    <row r="1" spans="1:9" ht="16.5" thickBot="1">
      <c r="A1" s="110" t="s">
        <v>41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4"/>
      <c r="B3" s="114"/>
      <c r="C3" s="114"/>
      <c r="D3" s="114"/>
      <c r="E3" s="114"/>
      <c r="F3" s="114"/>
      <c r="G3" s="114"/>
      <c r="H3" s="114"/>
      <c r="I3" s="114"/>
      <c r="J3" s="91"/>
    </row>
    <row r="4" spans="1:10" ht="19.5" customHeight="1">
      <c r="A4" s="112" t="s">
        <v>43</v>
      </c>
      <c r="B4" s="112"/>
      <c r="C4" s="125" t="s">
        <v>70</v>
      </c>
      <c r="D4" s="125"/>
      <c r="E4" s="125"/>
      <c r="F4" s="125"/>
      <c r="G4" s="125"/>
      <c r="H4" s="125"/>
      <c r="I4" s="125"/>
      <c r="J4" s="92"/>
    </row>
    <row r="5" spans="1:10" ht="15.75">
      <c r="A5" s="107" t="s">
        <v>271</v>
      </c>
      <c r="B5" s="108"/>
      <c r="C5" s="108"/>
      <c r="D5" s="94" t="s">
        <v>77</v>
      </c>
      <c r="E5" s="210" t="s">
        <v>73</v>
      </c>
      <c r="F5" s="211"/>
      <c r="G5" s="211"/>
      <c r="H5" s="211"/>
      <c r="I5" s="212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3.5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.75" thickBot="1">
      <c r="A8" s="100" t="s">
        <v>257</v>
      </c>
      <c r="B8" s="213" t="s">
        <v>272</v>
      </c>
      <c r="C8" s="101">
        <v>1</v>
      </c>
      <c r="D8" s="99" t="str">
        <f>'Ю121'!M38</f>
        <v>Зайнитдинов Рамазан </v>
      </c>
      <c r="E8" s="12"/>
      <c r="F8" s="12"/>
      <c r="G8" s="12"/>
      <c r="H8" s="12"/>
      <c r="I8" s="12"/>
    </row>
    <row r="9" spans="1:9" ht="18.75" thickBot="1">
      <c r="A9" s="100" t="s">
        <v>84</v>
      </c>
      <c r="B9" s="214" t="s">
        <v>273</v>
      </c>
      <c r="C9" s="101">
        <v>2</v>
      </c>
      <c r="D9" s="99" t="str">
        <f>'Ю121'!M58</f>
        <v>Леонтьев Динар </v>
      </c>
      <c r="E9" s="12"/>
      <c r="F9" s="12"/>
      <c r="G9" s="12"/>
      <c r="H9" s="12"/>
      <c r="I9" s="12"/>
    </row>
    <row r="10" spans="1:9" ht="18.75" thickBot="1">
      <c r="A10" s="100" t="s">
        <v>82</v>
      </c>
      <c r="B10" s="214" t="s">
        <v>274</v>
      </c>
      <c r="C10" s="101">
        <v>3</v>
      </c>
      <c r="D10" s="99" t="str">
        <f>'Ю122'!Q25</f>
        <v>Шайхутдинов Рамир </v>
      </c>
      <c r="E10" s="12"/>
      <c r="F10" s="12"/>
      <c r="G10" s="12"/>
      <c r="H10" s="12"/>
      <c r="I10" s="12"/>
    </row>
    <row r="11" spans="1:9" ht="18.75" thickBot="1">
      <c r="A11" s="100" t="s">
        <v>84</v>
      </c>
      <c r="B11" s="214" t="s">
        <v>275</v>
      </c>
      <c r="C11" s="101">
        <v>4</v>
      </c>
      <c r="D11" s="99" t="str">
        <f>'Ю122'!Q35</f>
        <v>Ахмеров Данияр </v>
      </c>
      <c r="E11" s="12"/>
      <c r="F11" s="12"/>
      <c r="G11" s="12"/>
      <c r="H11" s="12"/>
      <c r="I11" s="12"/>
    </row>
    <row r="12" spans="1:9" ht="18.75" thickBot="1">
      <c r="A12" s="100" t="s">
        <v>276</v>
      </c>
      <c r="B12" s="214" t="s">
        <v>277</v>
      </c>
      <c r="C12" s="101">
        <v>5</v>
      </c>
      <c r="D12" s="99" t="str">
        <f>'Ю121'!M65</f>
        <v>Лещенко Тимур </v>
      </c>
      <c r="E12" s="12"/>
      <c r="F12" s="12"/>
      <c r="G12" s="12"/>
      <c r="H12" s="12"/>
      <c r="I12" s="12"/>
    </row>
    <row r="13" spans="1:9" ht="18.75" thickBot="1">
      <c r="A13" s="100" t="s">
        <v>276</v>
      </c>
      <c r="B13" s="214" t="s">
        <v>278</v>
      </c>
      <c r="C13" s="101">
        <v>6</v>
      </c>
      <c r="D13" s="99" t="str">
        <f>'Ю121'!M67</f>
        <v>Куликов Роман </v>
      </c>
      <c r="E13" s="12"/>
      <c r="F13" s="12"/>
      <c r="G13" s="12"/>
      <c r="H13" s="12"/>
      <c r="I13" s="12"/>
    </row>
    <row r="14" spans="1:9" ht="18.75" thickBot="1">
      <c r="A14" s="100" t="s">
        <v>90</v>
      </c>
      <c r="B14" s="214" t="s">
        <v>279</v>
      </c>
      <c r="C14" s="101">
        <v>7</v>
      </c>
      <c r="D14" s="99" t="str">
        <f>'Ю121'!M70</f>
        <v>Шарафутдинов Диас</v>
      </c>
      <c r="E14" s="12"/>
      <c r="F14" s="12"/>
      <c r="G14" s="12"/>
      <c r="H14" s="12"/>
      <c r="I14" s="12"/>
    </row>
    <row r="15" spans="1:9" ht="18.75" thickBot="1">
      <c r="A15" s="100" t="s">
        <v>80</v>
      </c>
      <c r="B15" s="214" t="s">
        <v>280</v>
      </c>
      <c r="C15" s="101">
        <v>8</v>
      </c>
      <c r="D15" s="99" t="str">
        <f>'Ю121'!M72</f>
        <v>Акчермышев Мирослав </v>
      </c>
      <c r="E15" s="12"/>
      <c r="F15" s="12"/>
      <c r="G15" s="12"/>
      <c r="H15" s="12"/>
      <c r="I15" s="12"/>
    </row>
    <row r="16" spans="1:9" ht="18.75" thickBot="1">
      <c r="A16" s="100" t="s">
        <v>253</v>
      </c>
      <c r="B16" s="214" t="s">
        <v>281</v>
      </c>
      <c r="C16" s="101">
        <v>9</v>
      </c>
      <c r="D16" s="99" t="str">
        <f>'Ю121'!G74</f>
        <v>Юшков Захар  </v>
      </c>
      <c r="E16" s="12"/>
      <c r="F16" s="12"/>
      <c r="G16" s="12"/>
      <c r="H16" s="12"/>
      <c r="I16" s="12"/>
    </row>
    <row r="17" spans="1:9" ht="18.75" thickBot="1">
      <c r="A17" s="100" t="s">
        <v>276</v>
      </c>
      <c r="B17" s="214" t="s">
        <v>282</v>
      </c>
      <c r="C17" s="101">
        <v>10</v>
      </c>
      <c r="D17" s="99" t="str">
        <f>'Ю121'!G77</f>
        <v>Базаргулов Алмаз </v>
      </c>
      <c r="E17" s="12"/>
      <c r="F17" s="12"/>
      <c r="G17" s="12"/>
      <c r="H17" s="12"/>
      <c r="I17" s="12"/>
    </row>
    <row r="18" spans="1:9" ht="18.75" thickBot="1">
      <c r="A18" s="100" t="s">
        <v>283</v>
      </c>
      <c r="B18" s="214" t="s">
        <v>284</v>
      </c>
      <c r="C18" s="101">
        <v>11</v>
      </c>
      <c r="D18" s="99" t="str">
        <f>'Ю121'!M75</f>
        <v>Мухитдинов Денислам </v>
      </c>
      <c r="E18" s="12"/>
      <c r="F18" s="12"/>
      <c r="G18" s="12"/>
      <c r="H18" s="12"/>
      <c r="I18" s="12"/>
    </row>
    <row r="19" spans="1:9" ht="18.75" thickBot="1">
      <c r="A19" s="100" t="s">
        <v>87</v>
      </c>
      <c r="B19" s="214" t="s">
        <v>285</v>
      </c>
      <c r="C19" s="101">
        <v>12</v>
      </c>
      <c r="D19" s="99" t="str">
        <f>'Ю121'!M77</f>
        <v>Хамзин Дамир</v>
      </c>
      <c r="E19" s="12"/>
      <c r="F19" s="12"/>
      <c r="G19" s="12"/>
      <c r="H19" s="12"/>
      <c r="I19" s="12"/>
    </row>
    <row r="20" spans="1:9" ht="18.75" thickBot="1">
      <c r="A20" s="100" t="s">
        <v>90</v>
      </c>
      <c r="B20" s="214" t="s">
        <v>286</v>
      </c>
      <c r="C20" s="101">
        <v>13</v>
      </c>
      <c r="D20" s="99" t="str">
        <f>'Ю122'!Q43</f>
        <v>Ремеев Мираз</v>
      </c>
      <c r="E20" s="12"/>
      <c r="F20" s="12"/>
      <c r="G20" s="12"/>
      <c r="H20" s="12"/>
      <c r="I20" s="12"/>
    </row>
    <row r="21" spans="1:9" ht="18.75" thickBot="1">
      <c r="A21" s="100" t="s">
        <v>87</v>
      </c>
      <c r="B21" s="214" t="s">
        <v>287</v>
      </c>
      <c r="C21" s="101">
        <v>14</v>
      </c>
      <c r="D21" s="99" t="str">
        <f>'Ю122'!Q47</f>
        <v>Ситдиков Айдар </v>
      </c>
      <c r="E21" s="12"/>
      <c r="F21" s="12"/>
      <c r="G21" s="12"/>
      <c r="H21" s="12"/>
      <c r="I21" s="12"/>
    </row>
    <row r="22" spans="1:9" ht="18.75" thickBot="1">
      <c r="A22" s="100" t="s">
        <v>288</v>
      </c>
      <c r="B22" s="214" t="s">
        <v>289</v>
      </c>
      <c r="C22" s="101">
        <v>15</v>
      </c>
      <c r="D22" s="99" t="str">
        <f>'Ю122'!Q49</f>
        <v>Хабибуллин Тимур </v>
      </c>
      <c r="E22" s="12"/>
      <c r="F22" s="12"/>
      <c r="G22" s="12"/>
      <c r="H22" s="12"/>
      <c r="I22" s="12"/>
    </row>
    <row r="23" spans="1:9" ht="18.75" thickBot="1">
      <c r="A23" s="100" t="s">
        <v>288</v>
      </c>
      <c r="B23" s="214" t="s">
        <v>290</v>
      </c>
      <c r="C23" s="101">
        <v>16</v>
      </c>
      <c r="D23" s="99" t="str">
        <f>'Ю122'!Q51</f>
        <v>Мазунин Степан </v>
      </c>
      <c r="E23" s="12"/>
      <c r="F23" s="12"/>
      <c r="G23" s="12"/>
      <c r="H23" s="12"/>
      <c r="I23" s="12"/>
    </row>
    <row r="24" spans="1:9" ht="18.75" thickBot="1">
      <c r="A24" s="100" t="s">
        <v>291</v>
      </c>
      <c r="B24" s="214" t="s">
        <v>292</v>
      </c>
      <c r="C24" s="101">
        <v>17</v>
      </c>
      <c r="D24" s="99" t="str">
        <f>'Ю122'!I47</f>
        <v>Ильясов Искандар </v>
      </c>
      <c r="E24" s="12"/>
      <c r="F24" s="12"/>
      <c r="G24" s="12"/>
      <c r="H24" s="12"/>
      <c r="I24" s="12"/>
    </row>
    <row r="25" spans="1:9" ht="18.75" thickBot="1">
      <c r="A25" s="100" t="s">
        <v>283</v>
      </c>
      <c r="B25" s="214" t="s">
        <v>293</v>
      </c>
      <c r="C25" s="101">
        <v>18</v>
      </c>
      <c r="D25" s="99" t="str">
        <f>'Ю122'!I53</f>
        <v>Тимербаев Иван </v>
      </c>
      <c r="E25" s="12"/>
      <c r="F25" s="12"/>
      <c r="G25" s="12"/>
      <c r="H25" s="12"/>
      <c r="I25" s="12"/>
    </row>
    <row r="26" spans="1:9" ht="18.75" thickBot="1">
      <c r="A26" s="100" t="s">
        <v>291</v>
      </c>
      <c r="B26" s="214" t="s">
        <v>294</v>
      </c>
      <c r="C26" s="101">
        <v>19</v>
      </c>
      <c r="D26" s="99" t="str">
        <f>'Ю122'!I56</f>
        <v>Шарипов Самат </v>
      </c>
      <c r="E26" s="12"/>
      <c r="F26" s="12"/>
      <c r="G26" s="12"/>
      <c r="H26" s="12"/>
      <c r="I26" s="12"/>
    </row>
    <row r="27" spans="1:9" ht="18.75" thickBot="1">
      <c r="A27" s="100" t="s">
        <v>266</v>
      </c>
      <c r="B27" s="214" t="s">
        <v>295</v>
      </c>
      <c r="C27" s="101">
        <v>20</v>
      </c>
      <c r="D27" s="99" t="str">
        <f>'Ю122'!I58</f>
        <v>Аблаев Рамир </v>
      </c>
      <c r="E27" s="12"/>
      <c r="F27" s="12"/>
      <c r="G27" s="12"/>
      <c r="H27" s="12"/>
      <c r="I27" s="12"/>
    </row>
    <row r="28" spans="1:9" ht="18.75" thickBot="1">
      <c r="A28" s="100" t="s">
        <v>266</v>
      </c>
      <c r="B28" s="214" t="s">
        <v>296</v>
      </c>
      <c r="C28" s="101">
        <v>21</v>
      </c>
      <c r="D28" s="99" t="str">
        <f>'Ю122'!Q56</f>
        <v>Головин Родион </v>
      </c>
      <c r="E28" s="12"/>
      <c r="F28" s="12"/>
      <c r="G28" s="12"/>
      <c r="H28" s="12"/>
      <c r="I28" s="12"/>
    </row>
    <row r="29" spans="1:9" ht="18.75" thickBot="1">
      <c r="A29" s="100" t="s">
        <v>266</v>
      </c>
      <c r="B29" s="214" t="s">
        <v>297</v>
      </c>
      <c r="C29" s="101">
        <v>22</v>
      </c>
      <c r="D29" s="99" t="str">
        <f>'Ю122'!Q60</f>
        <v>Рыскулов Арслан </v>
      </c>
      <c r="E29" s="12"/>
      <c r="F29" s="12"/>
      <c r="G29" s="12"/>
      <c r="H29" s="12"/>
      <c r="I29" s="12"/>
    </row>
    <row r="30" spans="1:9" ht="18.75" thickBot="1">
      <c r="A30" s="100" t="s">
        <v>87</v>
      </c>
      <c r="B30" s="214" t="s">
        <v>298</v>
      </c>
      <c r="C30" s="101">
        <v>23</v>
      </c>
      <c r="D30" s="99" t="str">
        <f>'Ю122'!Q62</f>
        <v>Сабиров Семен </v>
      </c>
      <c r="E30" s="12"/>
      <c r="F30" s="12"/>
      <c r="G30" s="12"/>
      <c r="H30" s="12"/>
      <c r="I30" s="12"/>
    </row>
    <row r="31" spans="1:9" ht="18.75" thickBot="1">
      <c r="A31" s="100" t="s">
        <v>87</v>
      </c>
      <c r="B31" s="214" t="s">
        <v>302</v>
      </c>
      <c r="C31" s="101">
        <v>24</v>
      </c>
      <c r="D31" s="99" t="s">
        <v>299</v>
      </c>
      <c r="E31" s="12"/>
      <c r="F31" s="12"/>
      <c r="G31" s="12"/>
      <c r="H31" s="12"/>
      <c r="I31" s="12"/>
    </row>
    <row r="32" spans="1:9" ht="18.75" thickBot="1">
      <c r="A32" s="100" t="s">
        <v>92</v>
      </c>
      <c r="B32" s="215" t="s">
        <v>300</v>
      </c>
      <c r="C32" s="101">
        <v>25</v>
      </c>
      <c r="D32" s="99" t="str">
        <f>'Ю122'!I66</f>
        <v>Вахитов Данияр </v>
      </c>
      <c r="E32" s="12"/>
      <c r="F32" s="12"/>
      <c r="G32" s="12"/>
      <c r="H32" s="12"/>
      <c r="I32" s="12"/>
    </row>
    <row r="33" spans="1:9" ht="18">
      <c r="A33" s="100"/>
      <c r="B33" s="18" t="s">
        <v>38</v>
      </c>
      <c r="C33" s="101">
        <v>26</v>
      </c>
      <c r="D33" s="99">
        <f>'Ю122'!I72</f>
        <v>0</v>
      </c>
      <c r="E33" s="12"/>
      <c r="F33" s="12"/>
      <c r="G33" s="12"/>
      <c r="H33" s="12"/>
      <c r="I33" s="12"/>
    </row>
    <row r="34" spans="1:9" ht="18">
      <c r="A34" s="100"/>
      <c r="B34" s="18" t="s">
        <v>38</v>
      </c>
      <c r="C34" s="101">
        <v>27</v>
      </c>
      <c r="D34" s="99">
        <f>'Ю122'!I75</f>
        <v>0</v>
      </c>
      <c r="E34" s="12"/>
      <c r="F34" s="12"/>
      <c r="G34" s="12"/>
      <c r="H34" s="12"/>
      <c r="I34" s="12"/>
    </row>
    <row r="35" spans="1:9" ht="18">
      <c r="A35" s="100"/>
      <c r="B35" s="18" t="s">
        <v>38</v>
      </c>
      <c r="C35" s="101">
        <v>28</v>
      </c>
      <c r="D35" s="99">
        <f>'Ю122'!I77</f>
        <v>0</v>
      </c>
      <c r="E35" s="12"/>
      <c r="F35" s="12"/>
      <c r="G35" s="12"/>
      <c r="H35" s="12"/>
      <c r="I35" s="12"/>
    </row>
    <row r="36" spans="1:9" ht="18">
      <c r="A36" s="100"/>
      <c r="B36" s="18" t="s">
        <v>38</v>
      </c>
      <c r="C36" s="101">
        <v>29</v>
      </c>
      <c r="D36" s="99">
        <f>'Ю122'!Q69</f>
        <v>0</v>
      </c>
      <c r="E36" s="12"/>
      <c r="F36" s="12"/>
      <c r="G36" s="12"/>
      <c r="H36" s="12"/>
      <c r="I36" s="12"/>
    </row>
    <row r="37" spans="1:9" ht="18">
      <c r="A37" s="100"/>
      <c r="B37" s="18" t="s">
        <v>38</v>
      </c>
      <c r="C37" s="101">
        <v>30</v>
      </c>
      <c r="D37" s="99"/>
      <c r="E37" s="12"/>
      <c r="F37" s="12"/>
      <c r="G37" s="12"/>
      <c r="H37" s="12"/>
      <c r="I37" s="12"/>
    </row>
    <row r="38" spans="1:9" ht="18">
      <c r="A38" s="100"/>
      <c r="B38" s="18" t="s">
        <v>38</v>
      </c>
      <c r="C38" s="101">
        <v>31</v>
      </c>
      <c r="D38" s="99"/>
      <c r="E38" s="12"/>
      <c r="F38" s="12"/>
      <c r="G38" s="12"/>
      <c r="H38" s="12"/>
      <c r="I38" s="12"/>
    </row>
    <row r="39" spans="1:9" ht="18">
      <c r="A39" s="100"/>
      <c r="B39" s="18" t="s">
        <v>38</v>
      </c>
      <c r="C39" s="101">
        <v>32</v>
      </c>
      <c r="D39" s="99"/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A1:I1"/>
    <mergeCell ref="A2:I2"/>
    <mergeCell ref="A4:B4"/>
    <mergeCell ref="C4:I4"/>
    <mergeCell ref="A3:I3"/>
    <mergeCell ref="E5:I5"/>
  </mergeCells>
  <conditionalFormatting sqref="D8:E39">
    <cfRule type="cellIs" priority="1" dxfId="4" operator="equal" stopIfTrue="1">
      <formula>0</formula>
    </cfRule>
  </conditionalFormatting>
  <conditionalFormatting sqref="B33:B39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S70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33" customWidth="1"/>
    <col min="2" max="2" width="3.75390625" style="133" customWidth="1"/>
    <col min="3" max="3" width="20.75390625" style="133" customWidth="1"/>
    <col min="4" max="4" width="3.75390625" style="133" customWidth="1"/>
    <col min="5" max="5" width="18.75390625" style="133" customWidth="1"/>
    <col min="6" max="6" width="3.75390625" style="133" customWidth="1"/>
    <col min="7" max="7" width="15.75390625" style="133" customWidth="1"/>
    <col min="8" max="8" width="3.75390625" style="133" customWidth="1"/>
    <col min="9" max="9" width="15.75390625" style="133" customWidth="1"/>
    <col min="10" max="10" width="3.75390625" style="133" customWidth="1"/>
    <col min="11" max="11" width="15.75390625" style="133" customWidth="1"/>
    <col min="12" max="12" width="3.75390625" style="133" customWidth="1"/>
    <col min="13" max="13" width="9.75390625" style="133" customWidth="1"/>
    <col min="14" max="15" width="5.75390625" style="133" customWidth="1"/>
    <col min="16" max="17" width="6.75390625" style="132" customWidth="1"/>
    <col min="18" max="45" width="9.125" style="132" customWidth="1"/>
    <col min="46" max="16384" width="9.125" style="133" customWidth="1"/>
  </cols>
  <sheetData>
    <row r="1" spans="1:15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8" s="80" customFormat="1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82"/>
      <c r="Q2" s="82"/>
      <c r="R2" s="82"/>
    </row>
    <row r="3" spans="1:15" ht="12.75">
      <c r="A3" s="120">
        <f>'Ю91'!A3:O3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18" t="str">
        <f>'Ю91'!A4:O4</f>
        <v>Республиканские официальные спортивные соревнования СПАРТАКИАДА ШКОЛЬНИКОВ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2.75">
      <c r="A5" s="115" t="str">
        <f>'Ю91'!A5:O5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45" ht="15" customHeight="1">
      <c r="A7" s="134">
        <v>3</v>
      </c>
      <c r="B7" s="43">
        <f>сЮ9!A10</f>
        <v>3</v>
      </c>
      <c r="C7" s="25" t="str">
        <f>сЮ9!B10</f>
        <v>Аксаев Алексей </v>
      </c>
      <c r="D7" s="40"/>
      <c r="E7" s="38"/>
      <c r="F7" s="38"/>
      <c r="G7" s="38"/>
      <c r="H7" s="38"/>
      <c r="I7" s="38"/>
      <c r="J7" s="38"/>
      <c r="K7" s="144"/>
      <c r="L7" s="144"/>
      <c r="M7" s="144"/>
      <c r="N7" s="144"/>
      <c r="O7" s="13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34"/>
      <c r="B8" s="38"/>
      <c r="C8" s="135">
        <v>17</v>
      </c>
      <c r="D8" s="48"/>
      <c r="E8" s="27" t="s">
        <v>210</v>
      </c>
      <c r="F8" s="136"/>
      <c r="G8" s="38"/>
      <c r="H8" s="38"/>
      <c r="I8" s="38"/>
      <c r="J8" s="38"/>
      <c r="K8" s="38"/>
      <c r="L8" s="38"/>
      <c r="M8" s="38"/>
      <c r="N8" s="38"/>
      <c r="O8" s="13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34">
        <v>62</v>
      </c>
      <c r="B9" s="43">
        <f>сЮ9!A69</f>
        <v>0</v>
      </c>
      <c r="C9" s="28" t="str">
        <f>сЮ9!B69</f>
        <v>_</v>
      </c>
      <c r="D9" s="137"/>
      <c r="E9" s="138"/>
      <c r="F9" s="139"/>
      <c r="G9" s="38"/>
      <c r="H9" s="38"/>
      <c r="I9" s="38"/>
      <c r="J9" s="38"/>
      <c r="K9" s="38"/>
      <c r="L9" s="38"/>
      <c r="M9" s="38"/>
      <c r="N9" s="38"/>
      <c r="O9" s="13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34"/>
      <c r="B10" s="38"/>
      <c r="C10" s="38"/>
      <c r="D10" s="38"/>
      <c r="E10" s="135">
        <v>41</v>
      </c>
      <c r="F10" s="48"/>
      <c r="G10" s="27" t="s">
        <v>210</v>
      </c>
      <c r="H10" s="136"/>
      <c r="I10" s="38"/>
      <c r="J10" s="43">
        <f>IF('Ю91'!J69='Ю91'!L37,'Ю92'!L38,IF('Ю91'!J69='Ю92'!L38,'Ю91'!L37,0))</f>
        <v>0</v>
      </c>
      <c r="K10" s="2" t="str">
        <f>IF('Ю91'!K69='Ю91'!M37,'Ю92'!M38,IF('Ю91'!K69='Ю92'!M38,'Ю91'!M37,0))</f>
        <v>Кутлиев Азат</v>
      </c>
      <c r="L10" s="2"/>
      <c r="M10" s="2"/>
      <c r="N10" s="2"/>
      <c r="O10" s="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34">
        <v>35</v>
      </c>
      <c r="B11" s="43">
        <f>сЮ9!A42</f>
        <v>35</v>
      </c>
      <c r="C11" s="25" t="str">
        <f>сЮ9!B42</f>
        <v>Рахматуллин Рамазан </v>
      </c>
      <c r="D11" s="40"/>
      <c r="E11" s="138"/>
      <c r="F11" s="137"/>
      <c r="G11" s="138"/>
      <c r="H11" s="139"/>
      <c r="I11" s="38"/>
      <c r="J11" s="38"/>
      <c r="K11" s="145" t="s">
        <v>1</v>
      </c>
      <c r="L11" s="145"/>
      <c r="M11" s="144"/>
      <c r="N11" s="144"/>
      <c r="O11" s="135">
        <v>-63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34"/>
      <c r="B12" s="38"/>
      <c r="C12" s="135">
        <v>18</v>
      </c>
      <c r="D12" s="48"/>
      <c r="E12" s="33" t="s">
        <v>237</v>
      </c>
      <c r="F12" s="42"/>
      <c r="G12" s="138"/>
      <c r="H12" s="139"/>
      <c r="I12" s="38"/>
      <c r="J12" s="38"/>
      <c r="K12" s="38"/>
      <c r="L12" s="38"/>
      <c r="M12" s="38"/>
      <c r="N12" s="38"/>
      <c r="O12" s="13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34">
        <v>30</v>
      </c>
      <c r="B13" s="43">
        <f>сЮ9!A37</f>
        <v>30</v>
      </c>
      <c r="C13" s="28" t="str">
        <f>сЮ9!B37</f>
        <v>Иванов  Игорь</v>
      </c>
      <c r="D13" s="137"/>
      <c r="E13" s="38"/>
      <c r="F13" s="38"/>
      <c r="G13" s="138"/>
      <c r="H13" s="139"/>
      <c r="I13" s="38"/>
      <c r="J13" s="38"/>
      <c r="K13" s="38"/>
      <c r="L13" s="38"/>
      <c r="M13" s="38"/>
      <c r="N13" s="38"/>
      <c r="O13" s="13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34"/>
      <c r="B14" s="38"/>
      <c r="C14" s="38"/>
      <c r="D14" s="38"/>
      <c r="E14" s="38"/>
      <c r="F14" s="38"/>
      <c r="G14" s="135">
        <v>53</v>
      </c>
      <c r="H14" s="48"/>
      <c r="I14" s="27" t="s">
        <v>210</v>
      </c>
      <c r="J14" s="136"/>
      <c r="K14" s="38"/>
      <c r="L14" s="38"/>
      <c r="M14" s="38"/>
      <c r="N14" s="38"/>
      <c r="O14" s="13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34">
        <v>19</v>
      </c>
      <c r="B15" s="43">
        <f>сЮ9!A26</f>
        <v>19</v>
      </c>
      <c r="C15" s="25" t="str">
        <f>сЮ9!B26</f>
        <v>Суфиянов Данил </v>
      </c>
      <c r="D15" s="40"/>
      <c r="E15" s="38"/>
      <c r="F15" s="38"/>
      <c r="G15" s="138"/>
      <c r="H15" s="137"/>
      <c r="I15" s="138"/>
      <c r="J15" s="139"/>
      <c r="K15" s="38"/>
      <c r="L15" s="38"/>
      <c r="M15" s="38"/>
      <c r="N15" s="38"/>
      <c r="O15" s="13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34"/>
      <c r="B16" s="38"/>
      <c r="C16" s="135">
        <v>19</v>
      </c>
      <c r="D16" s="48"/>
      <c r="E16" s="27" t="s">
        <v>226</v>
      </c>
      <c r="F16" s="136"/>
      <c r="G16" s="138"/>
      <c r="H16" s="42"/>
      <c r="I16" s="138"/>
      <c r="J16" s="139"/>
      <c r="K16" s="38"/>
      <c r="L16" s="38"/>
      <c r="M16" s="38"/>
      <c r="N16" s="38"/>
      <c r="O16" s="13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34">
        <v>46</v>
      </c>
      <c r="B17" s="43">
        <f>сЮ9!A53</f>
        <v>0</v>
      </c>
      <c r="C17" s="28" t="str">
        <f>сЮ9!B53</f>
        <v>_</v>
      </c>
      <c r="D17" s="137"/>
      <c r="E17" s="138"/>
      <c r="F17" s="139"/>
      <c r="G17" s="138"/>
      <c r="H17" s="38"/>
      <c r="I17" s="138"/>
      <c r="J17" s="139"/>
      <c r="K17" s="38"/>
      <c r="L17" s="38"/>
      <c r="M17" s="38"/>
      <c r="N17" s="38"/>
      <c r="O17" s="13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34"/>
      <c r="B18" s="38"/>
      <c r="C18" s="38"/>
      <c r="D18" s="38"/>
      <c r="E18" s="135">
        <v>42</v>
      </c>
      <c r="F18" s="48"/>
      <c r="G18" s="33" t="s">
        <v>221</v>
      </c>
      <c r="H18" s="38"/>
      <c r="I18" s="138"/>
      <c r="J18" s="139"/>
      <c r="K18" s="38"/>
      <c r="L18" s="38"/>
      <c r="M18" s="38"/>
      <c r="N18" s="38"/>
      <c r="O18" s="13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34">
        <v>51</v>
      </c>
      <c r="B19" s="43">
        <f>сЮ9!A58</f>
        <v>0</v>
      </c>
      <c r="C19" s="25" t="str">
        <f>сЮ9!B58</f>
        <v>_</v>
      </c>
      <c r="D19" s="40"/>
      <c r="E19" s="138"/>
      <c r="F19" s="137"/>
      <c r="G19" s="38"/>
      <c r="H19" s="38"/>
      <c r="I19" s="138"/>
      <c r="J19" s="139"/>
      <c r="K19" s="38"/>
      <c r="L19" s="38"/>
      <c r="M19" s="38"/>
      <c r="N19" s="38"/>
      <c r="O19" s="13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34"/>
      <c r="B20" s="38"/>
      <c r="C20" s="135">
        <v>20</v>
      </c>
      <c r="D20" s="48"/>
      <c r="E20" s="33" t="s">
        <v>221</v>
      </c>
      <c r="F20" s="42"/>
      <c r="G20" s="38"/>
      <c r="H20" s="38"/>
      <c r="I20" s="138"/>
      <c r="J20" s="139"/>
      <c r="K20" s="38"/>
      <c r="L20" s="38"/>
      <c r="M20" s="38"/>
      <c r="N20" s="38"/>
      <c r="O20" s="13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34">
        <v>14</v>
      </c>
      <c r="B21" s="43">
        <f>сЮ9!A21</f>
        <v>14</v>
      </c>
      <c r="C21" s="28" t="str">
        <f>сЮ9!B21</f>
        <v>Галиханов Артур </v>
      </c>
      <c r="D21" s="137"/>
      <c r="E21" s="38"/>
      <c r="F21" s="38"/>
      <c r="G21" s="38"/>
      <c r="H21" s="38"/>
      <c r="I21" s="138"/>
      <c r="J21" s="139"/>
      <c r="K21" s="38"/>
      <c r="L21" s="38"/>
      <c r="M21" s="38"/>
      <c r="N21" s="38"/>
      <c r="O21" s="13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34"/>
      <c r="B22" s="38"/>
      <c r="C22" s="38"/>
      <c r="D22" s="38"/>
      <c r="E22" s="38"/>
      <c r="F22" s="38"/>
      <c r="G22" s="38"/>
      <c r="H22" s="38"/>
      <c r="I22" s="135">
        <v>59</v>
      </c>
      <c r="J22" s="48"/>
      <c r="K22" s="27" t="s">
        <v>210</v>
      </c>
      <c r="L22" s="136"/>
      <c r="M22" s="139"/>
      <c r="N22" s="139"/>
      <c r="O22" s="13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34">
        <v>11</v>
      </c>
      <c r="B23" s="43">
        <f>сЮ9!A18</f>
        <v>11</v>
      </c>
      <c r="C23" s="25" t="str">
        <f>сЮ9!B18</f>
        <v>Величко Роман </v>
      </c>
      <c r="D23" s="40"/>
      <c r="E23" s="38"/>
      <c r="F23" s="38"/>
      <c r="G23" s="38"/>
      <c r="H23" s="38"/>
      <c r="I23" s="138"/>
      <c r="J23" s="137"/>
      <c r="K23" s="138"/>
      <c r="L23" s="139"/>
      <c r="M23" s="139"/>
      <c r="N23" s="139"/>
      <c r="O23" s="13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34"/>
      <c r="B24" s="38"/>
      <c r="C24" s="135">
        <v>21</v>
      </c>
      <c r="D24" s="48"/>
      <c r="E24" s="27" t="s">
        <v>218</v>
      </c>
      <c r="F24" s="136"/>
      <c r="G24" s="38"/>
      <c r="H24" s="38"/>
      <c r="I24" s="138"/>
      <c r="J24" s="42"/>
      <c r="K24" s="138"/>
      <c r="L24" s="139"/>
      <c r="M24" s="139"/>
      <c r="N24" s="139"/>
      <c r="O24" s="13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34">
        <v>54</v>
      </c>
      <c r="B25" s="43">
        <f>сЮ9!A61</f>
        <v>0</v>
      </c>
      <c r="C25" s="28" t="str">
        <f>сЮ9!B61</f>
        <v>_</v>
      </c>
      <c r="D25" s="137"/>
      <c r="E25" s="138"/>
      <c r="F25" s="139"/>
      <c r="G25" s="38"/>
      <c r="H25" s="38"/>
      <c r="I25" s="138"/>
      <c r="J25" s="38"/>
      <c r="K25" s="138"/>
      <c r="L25" s="139"/>
      <c r="M25" s="139"/>
      <c r="N25" s="139"/>
      <c r="O25" s="13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34"/>
      <c r="B26" s="38"/>
      <c r="C26" s="38"/>
      <c r="D26" s="38"/>
      <c r="E26" s="135">
        <v>43</v>
      </c>
      <c r="F26" s="48"/>
      <c r="G26" s="27" t="s">
        <v>218</v>
      </c>
      <c r="H26" s="136"/>
      <c r="I26" s="138"/>
      <c r="J26" s="38"/>
      <c r="K26" s="138"/>
      <c r="L26" s="139"/>
      <c r="M26" s="139"/>
      <c r="N26" s="139"/>
      <c r="O26" s="13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34">
        <v>43</v>
      </c>
      <c r="B27" s="43">
        <f>сЮ9!A50</f>
        <v>0</v>
      </c>
      <c r="C27" s="25" t="str">
        <f>сЮ9!B50</f>
        <v>_</v>
      </c>
      <c r="D27" s="40"/>
      <c r="E27" s="138"/>
      <c r="F27" s="137"/>
      <c r="G27" s="138"/>
      <c r="H27" s="139"/>
      <c r="I27" s="138"/>
      <c r="J27" s="140"/>
      <c r="K27" s="138"/>
      <c r="L27" s="139"/>
      <c r="M27" s="139"/>
      <c r="N27" s="139"/>
      <c r="O27" s="13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34"/>
      <c r="B28" s="38"/>
      <c r="C28" s="135">
        <v>22</v>
      </c>
      <c r="D28" s="48"/>
      <c r="E28" s="33" t="s">
        <v>229</v>
      </c>
      <c r="F28" s="42"/>
      <c r="G28" s="138"/>
      <c r="H28" s="139"/>
      <c r="I28" s="138"/>
      <c r="J28" s="140"/>
      <c r="K28" s="138"/>
      <c r="L28" s="139"/>
      <c r="M28" s="139"/>
      <c r="N28" s="139"/>
      <c r="O28" s="13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34">
        <v>22</v>
      </c>
      <c r="B29" s="43">
        <f>сЮ9!A29</f>
        <v>22</v>
      </c>
      <c r="C29" s="28" t="str">
        <f>сЮ9!B29</f>
        <v>Узбеков Эрик </v>
      </c>
      <c r="D29" s="137"/>
      <c r="E29" s="38"/>
      <c r="F29" s="38"/>
      <c r="G29" s="138"/>
      <c r="H29" s="139"/>
      <c r="I29" s="138"/>
      <c r="J29" s="140"/>
      <c r="K29" s="138"/>
      <c r="L29" s="139"/>
      <c r="M29" s="139"/>
      <c r="N29" s="139"/>
      <c r="O29" s="13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34"/>
      <c r="B30" s="38"/>
      <c r="C30" s="38"/>
      <c r="D30" s="38"/>
      <c r="E30" s="38"/>
      <c r="F30" s="38"/>
      <c r="G30" s="135">
        <v>54</v>
      </c>
      <c r="H30" s="48"/>
      <c r="I30" s="33" t="s">
        <v>213</v>
      </c>
      <c r="J30" s="42"/>
      <c r="K30" s="138"/>
      <c r="L30" s="139"/>
      <c r="M30" s="139"/>
      <c r="N30" s="139"/>
      <c r="O30" s="13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34">
        <v>27</v>
      </c>
      <c r="B31" s="43">
        <f>сЮ9!A34</f>
        <v>27</v>
      </c>
      <c r="C31" s="25" t="str">
        <f>сЮ9!B34</f>
        <v>Назыров Данил </v>
      </c>
      <c r="D31" s="40"/>
      <c r="E31" s="38"/>
      <c r="F31" s="38"/>
      <c r="G31" s="138"/>
      <c r="H31" s="137"/>
      <c r="I31" s="38"/>
      <c r="J31" s="38"/>
      <c r="K31" s="138"/>
      <c r="L31" s="139"/>
      <c r="M31" s="139"/>
      <c r="N31" s="139"/>
      <c r="O31" s="13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34"/>
      <c r="B32" s="38"/>
      <c r="C32" s="135">
        <v>23</v>
      </c>
      <c r="D32" s="48"/>
      <c r="E32" s="27" t="s">
        <v>234</v>
      </c>
      <c r="F32" s="136"/>
      <c r="G32" s="138"/>
      <c r="H32" s="42"/>
      <c r="I32" s="38"/>
      <c r="J32" s="38"/>
      <c r="K32" s="138"/>
      <c r="L32" s="139"/>
      <c r="M32" s="139"/>
      <c r="N32" s="139"/>
      <c r="O32" s="13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34">
        <v>38</v>
      </c>
      <c r="B33" s="43">
        <f>сЮ9!A45</f>
        <v>38</v>
      </c>
      <c r="C33" s="28" t="str">
        <f>сЮ9!B45</f>
        <v>Адршин Рамзиль </v>
      </c>
      <c r="D33" s="137"/>
      <c r="E33" s="138"/>
      <c r="F33" s="139"/>
      <c r="G33" s="138"/>
      <c r="H33" s="38"/>
      <c r="I33" s="38"/>
      <c r="J33" s="38"/>
      <c r="K33" s="138"/>
      <c r="L33" s="139"/>
      <c r="M33" s="139"/>
      <c r="N33" s="139"/>
      <c r="O33" s="13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34"/>
      <c r="B34" s="38"/>
      <c r="C34" s="38"/>
      <c r="D34" s="38"/>
      <c r="E34" s="135">
        <v>44</v>
      </c>
      <c r="F34" s="48"/>
      <c r="G34" s="33" t="s">
        <v>213</v>
      </c>
      <c r="H34" s="38"/>
      <c r="I34" s="38"/>
      <c r="J34" s="38"/>
      <c r="K34" s="138"/>
      <c r="L34" s="139"/>
      <c r="M34" s="139"/>
      <c r="N34" s="139"/>
      <c r="O34" s="13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34">
        <v>59</v>
      </c>
      <c r="B35" s="43">
        <f>сЮ9!A66</f>
        <v>0</v>
      </c>
      <c r="C35" s="25" t="str">
        <f>сЮ9!B66</f>
        <v>_</v>
      </c>
      <c r="D35" s="40"/>
      <c r="E35" s="138"/>
      <c r="F35" s="137"/>
      <c r="G35" s="38"/>
      <c r="H35" s="38"/>
      <c r="I35" s="38"/>
      <c r="J35" s="38"/>
      <c r="K35" s="138"/>
      <c r="L35" s="139"/>
      <c r="M35" s="139"/>
      <c r="N35" s="139"/>
      <c r="O35" s="13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34"/>
      <c r="B36" s="38"/>
      <c r="C36" s="135">
        <v>24</v>
      </c>
      <c r="D36" s="48"/>
      <c r="E36" s="33" t="s">
        <v>213</v>
      </c>
      <c r="F36" s="42"/>
      <c r="G36" s="38"/>
      <c r="H36" s="38"/>
      <c r="I36" s="38"/>
      <c r="J36" s="38"/>
      <c r="K36" s="138"/>
      <c r="L36" s="139"/>
      <c r="M36" s="139"/>
      <c r="N36" s="139"/>
      <c r="O36" s="13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34">
        <v>6</v>
      </c>
      <c r="B37" s="43">
        <f>сЮ9!A13</f>
        <v>6</v>
      </c>
      <c r="C37" s="28" t="str">
        <f>сЮ9!B13</f>
        <v>Кагарманов Идель </v>
      </c>
      <c r="D37" s="137"/>
      <c r="E37" s="38"/>
      <c r="F37" s="38"/>
      <c r="G37" s="38"/>
      <c r="H37" s="38"/>
      <c r="I37" s="38"/>
      <c r="J37" s="38"/>
      <c r="K37" s="138"/>
      <c r="L37" s="140"/>
      <c r="M37" s="139"/>
      <c r="N37" s="139"/>
      <c r="O37" s="13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34"/>
      <c r="B38" s="38"/>
      <c r="C38" s="38"/>
      <c r="D38" s="38"/>
      <c r="E38" s="38"/>
      <c r="F38" s="38"/>
      <c r="G38" s="38"/>
      <c r="H38" s="38"/>
      <c r="I38" s="38"/>
      <c r="J38" s="38"/>
      <c r="K38" s="135">
        <v>62</v>
      </c>
      <c r="L38" s="45"/>
      <c r="M38" s="27" t="s">
        <v>210</v>
      </c>
      <c r="N38" s="27"/>
      <c r="O38" s="3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34">
        <v>7</v>
      </c>
      <c r="B39" s="43">
        <f>сЮ9!A14</f>
        <v>7</v>
      </c>
      <c r="C39" s="25" t="str">
        <f>сЮ9!B14</f>
        <v>Шамыков Всеволод </v>
      </c>
      <c r="D39" s="40"/>
      <c r="E39" s="38"/>
      <c r="F39" s="38"/>
      <c r="G39" s="38"/>
      <c r="H39" s="38"/>
      <c r="I39" s="38"/>
      <c r="J39" s="38"/>
      <c r="K39" s="138"/>
      <c r="L39" s="137"/>
      <c r="M39" s="139"/>
      <c r="N39" s="139"/>
      <c r="O39" s="3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34"/>
      <c r="B40" s="38"/>
      <c r="C40" s="135">
        <v>25</v>
      </c>
      <c r="D40" s="48"/>
      <c r="E40" s="27" t="s">
        <v>214</v>
      </c>
      <c r="F40" s="136"/>
      <c r="G40" s="38"/>
      <c r="H40" s="38"/>
      <c r="I40" s="38"/>
      <c r="J40" s="38"/>
      <c r="K40" s="138"/>
      <c r="L40" s="42"/>
      <c r="M40" s="139"/>
      <c r="N40" s="139"/>
      <c r="O40" s="3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34">
        <v>58</v>
      </c>
      <c r="B41" s="43">
        <f>сЮ9!A65</f>
        <v>0</v>
      </c>
      <c r="C41" s="28" t="str">
        <f>сЮ9!B65</f>
        <v>_</v>
      </c>
      <c r="D41" s="137"/>
      <c r="E41" s="138"/>
      <c r="F41" s="139"/>
      <c r="G41" s="38"/>
      <c r="H41" s="38"/>
      <c r="I41" s="38"/>
      <c r="J41" s="38"/>
      <c r="K41" s="138"/>
      <c r="L41" s="38"/>
      <c r="M41" s="139"/>
      <c r="N41" s="139"/>
      <c r="O41" s="3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34"/>
      <c r="B42" s="38"/>
      <c r="C42" s="38"/>
      <c r="D42" s="38"/>
      <c r="E42" s="135">
        <v>45</v>
      </c>
      <c r="F42" s="48"/>
      <c r="G42" s="27" t="s">
        <v>214</v>
      </c>
      <c r="H42" s="136"/>
      <c r="I42" s="38"/>
      <c r="J42" s="38"/>
      <c r="K42" s="138"/>
      <c r="L42" s="38"/>
      <c r="M42" s="139"/>
      <c r="N42" s="139"/>
      <c r="O42" s="3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34">
        <v>39</v>
      </c>
      <c r="B43" s="43">
        <f>сЮ9!A46</f>
        <v>39</v>
      </c>
      <c r="C43" s="25" t="str">
        <f>сЮ9!B46</f>
        <v>Хабибьянов Ислам </v>
      </c>
      <c r="D43" s="40"/>
      <c r="E43" s="138"/>
      <c r="F43" s="137"/>
      <c r="G43" s="138"/>
      <c r="H43" s="139"/>
      <c r="I43" s="38"/>
      <c r="J43" s="38"/>
      <c r="K43" s="138"/>
      <c r="L43" s="140"/>
      <c r="M43" s="139"/>
      <c r="N43" s="139"/>
      <c r="O43" s="3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34"/>
      <c r="B44" s="38"/>
      <c r="C44" s="135">
        <v>26</v>
      </c>
      <c r="D44" s="48"/>
      <c r="E44" s="33" t="s">
        <v>246</v>
      </c>
      <c r="F44" s="42"/>
      <c r="G44" s="138"/>
      <c r="H44" s="139"/>
      <c r="I44" s="38"/>
      <c r="J44" s="38"/>
      <c r="K44" s="138"/>
      <c r="L44" s="140"/>
      <c r="M44" s="139"/>
      <c r="N44" s="139"/>
      <c r="O44" s="38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34">
        <v>26</v>
      </c>
      <c r="B45" s="43">
        <f>сЮ9!A33</f>
        <v>26</v>
      </c>
      <c r="C45" s="28" t="str">
        <f>сЮ9!B33</f>
        <v>Кагарманов Алмас </v>
      </c>
      <c r="D45" s="137"/>
      <c r="E45" s="38"/>
      <c r="F45" s="38"/>
      <c r="G45" s="138"/>
      <c r="H45" s="139"/>
      <c r="I45" s="38"/>
      <c r="J45" s="38"/>
      <c r="K45" s="138"/>
      <c r="L45" s="140"/>
      <c r="M45" s="139"/>
      <c r="N45" s="139"/>
      <c r="O45" s="38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34"/>
      <c r="B46" s="38"/>
      <c r="C46" s="38"/>
      <c r="D46" s="38"/>
      <c r="E46" s="38"/>
      <c r="F46" s="38"/>
      <c r="G46" s="135">
        <v>55</v>
      </c>
      <c r="H46" s="48"/>
      <c r="I46" s="27" t="s">
        <v>217</v>
      </c>
      <c r="J46" s="136"/>
      <c r="K46" s="138"/>
      <c r="L46" s="42"/>
      <c r="M46" s="139"/>
      <c r="N46" s="139"/>
      <c r="O46" s="38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34">
        <v>23</v>
      </c>
      <c r="B47" s="43">
        <f>сЮ9!A30</f>
        <v>23</v>
      </c>
      <c r="C47" s="25" t="str">
        <f>сЮ9!B30</f>
        <v>Хубайбуллин Родион </v>
      </c>
      <c r="D47" s="40"/>
      <c r="E47" s="38"/>
      <c r="F47" s="38"/>
      <c r="G47" s="138"/>
      <c r="H47" s="137"/>
      <c r="I47" s="138"/>
      <c r="J47" s="139"/>
      <c r="K47" s="138"/>
      <c r="L47" s="139"/>
      <c r="M47" s="139"/>
      <c r="N47" s="139"/>
      <c r="O47" s="38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34"/>
      <c r="B48" s="38"/>
      <c r="C48" s="135">
        <v>27</v>
      </c>
      <c r="D48" s="48"/>
      <c r="E48" s="27" t="s">
        <v>230</v>
      </c>
      <c r="F48" s="136"/>
      <c r="G48" s="138"/>
      <c r="H48" s="42"/>
      <c r="I48" s="138"/>
      <c r="J48" s="139"/>
      <c r="K48" s="138"/>
      <c r="L48" s="139"/>
      <c r="M48" s="139"/>
      <c r="N48" s="139"/>
      <c r="O48" s="38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34">
        <v>42</v>
      </c>
      <c r="B49" s="43">
        <f>сЮ9!A49</f>
        <v>0</v>
      </c>
      <c r="C49" s="28" t="str">
        <f>сЮ9!B49</f>
        <v>_</v>
      </c>
      <c r="D49" s="137"/>
      <c r="E49" s="138"/>
      <c r="F49" s="139"/>
      <c r="G49" s="138"/>
      <c r="H49" s="38"/>
      <c r="I49" s="138"/>
      <c r="J49" s="139"/>
      <c r="K49" s="138"/>
      <c r="L49" s="139"/>
      <c r="M49" s="139"/>
      <c r="N49" s="139"/>
      <c r="O49" s="38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34"/>
      <c r="B50" s="38"/>
      <c r="C50" s="38"/>
      <c r="D50" s="38"/>
      <c r="E50" s="135">
        <v>46</v>
      </c>
      <c r="F50" s="48"/>
      <c r="G50" s="33" t="s">
        <v>217</v>
      </c>
      <c r="H50" s="38"/>
      <c r="I50" s="138"/>
      <c r="J50" s="139"/>
      <c r="K50" s="138"/>
      <c r="L50" s="139"/>
      <c r="M50" s="139"/>
      <c r="N50" s="139"/>
      <c r="O50" s="3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34">
        <v>55</v>
      </c>
      <c r="B51" s="43">
        <f>сЮ9!A62</f>
        <v>0</v>
      </c>
      <c r="C51" s="25" t="str">
        <f>сЮ9!B62</f>
        <v>_</v>
      </c>
      <c r="D51" s="40"/>
      <c r="E51" s="138"/>
      <c r="F51" s="137"/>
      <c r="G51" s="38"/>
      <c r="H51" s="38"/>
      <c r="I51" s="138"/>
      <c r="J51" s="139"/>
      <c r="K51" s="138"/>
      <c r="L51" s="139"/>
      <c r="M51" s="139"/>
      <c r="N51" s="139"/>
      <c r="O51" s="38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34"/>
      <c r="B52" s="38"/>
      <c r="C52" s="135">
        <v>28</v>
      </c>
      <c r="D52" s="48"/>
      <c r="E52" s="33" t="s">
        <v>217</v>
      </c>
      <c r="F52" s="42"/>
      <c r="G52" s="38"/>
      <c r="H52" s="38"/>
      <c r="I52" s="138"/>
      <c r="J52" s="139"/>
      <c r="K52" s="138"/>
      <c r="L52" s="139"/>
      <c r="M52" s="139"/>
      <c r="N52" s="139"/>
      <c r="O52" s="3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34">
        <v>10</v>
      </c>
      <c r="B53" s="43">
        <f>сЮ9!A17</f>
        <v>10</v>
      </c>
      <c r="C53" s="28" t="str">
        <f>сЮ9!B17</f>
        <v>Исаев Ильнар </v>
      </c>
      <c r="D53" s="137"/>
      <c r="E53" s="38"/>
      <c r="F53" s="38"/>
      <c r="G53" s="38"/>
      <c r="H53" s="38"/>
      <c r="I53" s="138"/>
      <c r="J53" s="139"/>
      <c r="K53" s="138"/>
      <c r="L53" s="139"/>
      <c r="M53" s="139"/>
      <c r="N53" s="139"/>
      <c r="O53" s="38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34"/>
      <c r="B54" s="38"/>
      <c r="C54" s="38"/>
      <c r="D54" s="38"/>
      <c r="E54" s="38"/>
      <c r="F54" s="38"/>
      <c r="G54" s="38"/>
      <c r="H54" s="38"/>
      <c r="I54" s="135">
        <v>60</v>
      </c>
      <c r="J54" s="48"/>
      <c r="K54" s="33" t="s">
        <v>217</v>
      </c>
      <c r="L54" s="136"/>
      <c r="M54" s="139"/>
      <c r="N54" s="139"/>
      <c r="O54" s="38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34">
        <v>15</v>
      </c>
      <c r="B55" s="43">
        <f>сЮ9!A22</f>
        <v>15</v>
      </c>
      <c r="C55" s="25" t="str">
        <f>сЮ9!B22</f>
        <v>Зартдинов Матвей </v>
      </c>
      <c r="D55" s="40"/>
      <c r="E55" s="38"/>
      <c r="F55" s="38"/>
      <c r="G55" s="38"/>
      <c r="H55" s="38"/>
      <c r="I55" s="138"/>
      <c r="J55" s="137"/>
      <c r="K55" s="38"/>
      <c r="L55" s="38"/>
      <c r="M55" s="38"/>
      <c r="N55" s="38"/>
      <c r="O55" s="38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34"/>
      <c r="B56" s="38"/>
      <c r="C56" s="135">
        <v>29</v>
      </c>
      <c r="D56" s="48"/>
      <c r="E56" s="27" t="s">
        <v>222</v>
      </c>
      <c r="F56" s="136"/>
      <c r="G56" s="38"/>
      <c r="H56" s="38"/>
      <c r="I56" s="138"/>
      <c r="J56" s="42"/>
      <c r="K56" s="38"/>
      <c r="L56" s="38"/>
      <c r="M56" s="38"/>
      <c r="N56" s="38"/>
      <c r="O56" s="38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34">
        <v>50</v>
      </c>
      <c r="B57" s="43">
        <f>сЮ9!A57</f>
        <v>0</v>
      </c>
      <c r="C57" s="28" t="str">
        <f>сЮ9!B57</f>
        <v>_</v>
      </c>
      <c r="D57" s="137"/>
      <c r="E57" s="138"/>
      <c r="F57" s="139"/>
      <c r="G57" s="38"/>
      <c r="H57" s="38"/>
      <c r="I57" s="138"/>
      <c r="J57" s="38"/>
      <c r="K57" s="38"/>
      <c r="L57" s="38"/>
      <c r="M57" s="38"/>
      <c r="N57" s="38"/>
      <c r="O57" s="38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34"/>
      <c r="B58" s="38"/>
      <c r="C58" s="38"/>
      <c r="D58" s="38"/>
      <c r="E58" s="135">
        <v>47</v>
      </c>
      <c r="F58" s="48"/>
      <c r="G58" s="27" t="s">
        <v>250</v>
      </c>
      <c r="H58" s="136"/>
      <c r="I58" s="138"/>
      <c r="J58" s="38"/>
      <c r="K58" s="38"/>
      <c r="L58" s="38"/>
      <c r="M58" s="38"/>
      <c r="N58" s="38"/>
      <c r="O58" s="38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34">
        <v>47</v>
      </c>
      <c r="B59" s="43">
        <f>сЮ9!A54</f>
        <v>0</v>
      </c>
      <c r="C59" s="25" t="str">
        <f>сЮ9!B54</f>
        <v>_</v>
      </c>
      <c r="D59" s="40"/>
      <c r="E59" s="138"/>
      <c r="F59" s="137"/>
      <c r="G59" s="138"/>
      <c r="H59" s="139"/>
      <c r="I59" s="138"/>
      <c r="J59" s="140"/>
      <c r="K59" s="38"/>
      <c r="L59" s="38"/>
      <c r="M59" s="38"/>
      <c r="N59" s="38"/>
      <c r="O59" s="38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34"/>
      <c r="B60" s="38"/>
      <c r="C60" s="135">
        <v>30</v>
      </c>
      <c r="D60" s="48"/>
      <c r="E60" s="33" t="s">
        <v>250</v>
      </c>
      <c r="F60" s="42"/>
      <c r="G60" s="138"/>
      <c r="H60" s="139"/>
      <c r="I60" s="138"/>
      <c r="J60" s="140"/>
      <c r="K60" s="38"/>
      <c r="L60" s="38"/>
      <c r="M60" s="38"/>
      <c r="N60" s="38"/>
      <c r="O60" s="38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34">
        <v>18</v>
      </c>
      <c r="B61" s="43">
        <f>сЮ9!A25</f>
        <v>18</v>
      </c>
      <c r="C61" s="28" t="str">
        <f>сЮ9!B25</f>
        <v>Евсеев Иван Вадимович</v>
      </c>
      <c r="D61" s="137"/>
      <c r="E61" s="38"/>
      <c r="F61" s="38"/>
      <c r="G61" s="138"/>
      <c r="H61" s="139"/>
      <c r="I61" s="138"/>
      <c r="J61" s="140"/>
      <c r="K61" s="38"/>
      <c r="L61" s="38"/>
      <c r="M61" s="38"/>
      <c r="N61" s="38"/>
      <c r="O61" s="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34"/>
      <c r="B62" s="38"/>
      <c r="C62" s="38"/>
      <c r="D62" s="38"/>
      <c r="E62" s="38"/>
      <c r="F62" s="38"/>
      <c r="G62" s="135">
        <v>56</v>
      </c>
      <c r="H62" s="48"/>
      <c r="I62" s="33" t="s">
        <v>209</v>
      </c>
      <c r="J62" s="42"/>
      <c r="K62" s="38"/>
      <c r="L62" s="38"/>
      <c r="M62" s="38"/>
      <c r="N62" s="38"/>
      <c r="O62" s="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34">
        <v>31</v>
      </c>
      <c r="B63" s="43">
        <f>сЮ9!A38</f>
        <v>31</v>
      </c>
      <c r="C63" s="25" t="str">
        <f>сЮ9!B38</f>
        <v>Канчурин Ильнар </v>
      </c>
      <c r="D63" s="40"/>
      <c r="E63" s="38"/>
      <c r="F63" s="38"/>
      <c r="G63" s="138"/>
      <c r="H63" s="137"/>
      <c r="I63" s="38"/>
      <c r="J63" s="38"/>
      <c r="K63" s="38"/>
      <c r="L63" s="38"/>
      <c r="M63" s="38"/>
      <c r="N63" s="38"/>
      <c r="O63" s="38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34"/>
      <c r="B64" s="38"/>
      <c r="C64" s="135">
        <v>31</v>
      </c>
      <c r="D64" s="48"/>
      <c r="E64" s="27" t="s">
        <v>238</v>
      </c>
      <c r="F64" s="136"/>
      <c r="G64" s="138"/>
      <c r="H64" s="42"/>
      <c r="I64" s="38"/>
      <c r="J64" s="38"/>
      <c r="K64" s="38"/>
      <c r="L64" s="38"/>
      <c r="M64" s="38"/>
      <c r="N64" s="38"/>
      <c r="O64" s="3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34">
        <v>34</v>
      </c>
      <c r="B65" s="43">
        <f>сЮ9!A41</f>
        <v>34</v>
      </c>
      <c r="C65" s="28" t="str">
        <f>сЮ9!B41</f>
        <v>Антипов Данил </v>
      </c>
      <c r="D65" s="137"/>
      <c r="E65" s="138"/>
      <c r="F65" s="139"/>
      <c r="G65" s="138"/>
      <c r="H65" s="38"/>
      <c r="I65" s="38"/>
      <c r="J65" s="38"/>
      <c r="K65" s="38"/>
      <c r="L65" s="38"/>
      <c r="M65" s="38"/>
      <c r="N65" s="38"/>
      <c r="O65" s="38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34"/>
      <c r="B66" s="38"/>
      <c r="C66" s="38"/>
      <c r="D66" s="38"/>
      <c r="E66" s="135">
        <v>48</v>
      </c>
      <c r="F66" s="48"/>
      <c r="G66" s="33" t="s">
        <v>209</v>
      </c>
      <c r="H66" s="38"/>
      <c r="I66" s="38"/>
      <c r="J66" s="38"/>
      <c r="K66" s="38"/>
      <c r="L66" s="38"/>
      <c r="M66" s="38"/>
      <c r="N66" s="38"/>
      <c r="O66" s="38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34">
        <v>63</v>
      </c>
      <c r="B67" s="43">
        <f>сЮ9!A70</f>
        <v>0</v>
      </c>
      <c r="C67" s="25" t="str">
        <f>сЮ9!B70</f>
        <v>_</v>
      </c>
      <c r="D67" s="40"/>
      <c r="E67" s="138"/>
      <c r="F67" s="137"/>
      <c r="G67" s="38"/>
      <c r="H67" s="38"/>
      <c r="I67" s="38"/>
      <c r="J67" s="38"/>
      <c r="K67" s="38"/>
      <c r="L67" s="38"/>
      <c r="M67" s="38"/>
      <c r="N67" s="38"/>
      <c r="O67" s="38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34"/>
      <c r="B68" s="38"/>
      <c r="C68" s="135">
        <v>32</v>
      </c>
      <c r="D68" s="48"/>
      <c r="E68" s="33" t="s">
        <v>209</v>
      </c>
      <c r="F68" s="42"/>
      <c r="G68" s="38"/>
      <c r="H68" s="38"/>
      <c r="I68" s="38"/>
      <c r="J68" s="38"/>
      <c r="K68" s="38"/>
      <c r="L68" s="38"/>
      <c r="M68" s="38"/>
      <c r="N68" s="38"/>
      <c r="O68" s="38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34">
        <v>2</v>
      </c>
      <c r="B69" s="43">
        <f>сЮ9!A9</f>
        <v>2</v>
      </c>
      <c r="C69" s="28" t="str">
        <f>сЮ9!B9</f>
        <v>Соболь Вячеслав </v>
      </c>
      <c r="D69" s="1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15" customHeight="1">
      <c r="A70" s="134"/>
      <c r="B70" s="134"/>
      <c r="C70" s="38"/>
      <c r="D70" s="38"/>
      <c r="E70" s="38"/>
      <c r="F70" s="38"/>
      <c r="G70" s="38"/>
      <c r="H70" s="38"/>
      <c r="I70" s="38"/>
      <c r="J70" s="38"/>
      <c r="K70" s="142"/>
      <c r="L70" s="142"/>
      <c r="M70" s="142"/>
      <c r="N70" s="142"/>
      <c r="O70" s="38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O5"/>
    <mergeCell ref="A6:O6"/>
    <mergeCell ref="A3:O3"/>
    <mergeCell ref="A1:O1"/>
    <mergeCell ref="A2:O2"/>
    <mergeCell ref="A4:O4"/>
  </mergeCells>
  <conditionalFormatting sqref="E6:M6 O6 A7:O70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GridLines="0"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47" customWidth="1"/>
    <col min="2" max="2" width="3.75390625" style="147" customWidth="1"/>
    <col min="3" max="3" width="11.75390625" style="147" customWidth="1"/>
    <col min="4" max="4" width="3.75390625" style="147" customWidth="1"/>
    <col min="5" max="5" width="9.75390625" style="147" customWidth="1"/>
    <col min="6" max="6" width="3.75390625" style="147" customWidth="1"/>
    <col min="7" max="7" width="9.75390625" style="147" customWidth="1"/>
    <col min="8" max="8" width="3.75390625" style="147" customWidth="1"/>
    <col min="9" max="9" width="9.75390625" style="147" customWidth="1"/>
    <col min="10" max="10" width="3.75390625" style="147" customWidth="1"/>
    <col min="11" max="11" width="9.75390625" style="147" customWidth="1"/>
    <col min="12" max="12" width="3.75390625" style="147" customWidth="1"/>
    <col min="13" max="13" width="8.75390625" style="147" customWidth="1"/>
    <col min="14" max="14" width="3.75390625" style="147" customWidth="1"/>
    <col min="15" max="15" width="8.75390625" style="147" customWidth="1"/>
    <col min="16" max="16" width="3.75390625" style="147" customWidth="1"/>
    <col min="17" max="17" width="8.75390625" style="147" customWidth="1"/>
    <col min="18" max="18" width="3.75390625" style="147" customWidth="1"/>
    <col min="19" max="19" width="19.75390625" style="147" customWidth="1"/>
    <col min="20" max="30" width="9.125" style="146" customWidth="1"/>
    <col min="31" max="16384" width="9.125" style="147" customWidth="1"/>
  </cols>
  <sheetData>
    <row r="1" spans="1:19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>
      <c r="A3" s="120">
        <f>'Ю92'!A3:O3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'Ю92'!A4:O4</f>
        <v>Республиканские официальные спортивные соревнования СПАРТАКИАДА ШКОЛЬНИКОВ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'Ю92'!A5:O5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30" ht="10.5" customHeight="1">
      <c r="A7" s="134">
        <v>-1</v>
      </c>
      <c r="B7" s="43"/>
      <c r="C7" s="25" t="str">
        <f>IF('Ю91'!E7='Ю91'!C6,'Ю91'!C8,IF('Ю91'!E7='Ю91'!C8,'Ю91'!C6,0))</f>
        <v>_</v>
      </c>
      <c r="D7" s="40"/>
      <c r="E7" s="134"/>
      <c r="F7" s="134"/>
      <c r="G7" s="134">
        <v>-49</v>
      </c>
      <c r="H7" s="43">
        <f>IF('Ю91'!H13='Ю91'!F9,'Ю91'!F17,IF('Ю91'!H13='Ю91'!F17,'Ю91'!F9,0))</f>
        <v>0</v>
      </c>
      <c r="I7" s="25" t="str">
        <f>IF('Ю91'!I13='Ю91'!G9,'Ю91'!G17,IF('Ю91'!I13='Ю91'!G17,'Ю91'!G9,0))</f>
        <v>Ярмухаметов Артур </v>
      </c>
      <c r="J7" s="40"/>
      <c r="K7" s="134"/>
      <c r="L7" s="134"/>
      <c r="M7" s="134"/>
      <c r="N7" s="134"/>
      <c r="O7" s="134"/>
      <c r="P7" s="134"/>
      <c r="Q7" s="134"/>
      <c r="R7" s="134"/>
      <c r="S7" s="134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10.5" customHeight="1">
      <c r="A8" s="134"/>
      <c r="B8" s="134"/>
      <c r="C8" s="135">
        <v>64</v>
      </c>
      <c r="D8" s="63"/>
      <c r="E8" s="32" t="s">
        <v>239</v>
      </c>
      <c r="F8" s="148"/>
      <c r="G8" s="134"/>
      <c r="H8" s="23"/>
      <c r="I8" s="29"/>
      <c r="J8" s="149"/>
      <c r="K8" s="134"/>
      <c r="L8" s="134"/>
      <c r="M8" s="134"/>
      <c r="N8" s="134"/>
      <c r="O8" s="134"/>
      <c r="P8" s="134"/>
      <c r="Q8" s="149"/>
      <c r="R8" s="149"/>
      <c r="S8" s="134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0.5" customHeight="1">
      <c r="A9" s="134">
        <v>-2</v>
      </c>
      <c r="B9" s="43">
        <f>IF('Ю91'!D11='Ю91'!B10,'Ю91'!B12,IF('Ю91'!D11='Ю91'!B12,'Ю91'!B10,0))</f>
        <v>0</v>
      </c>
      <c r="C9" s="28" t="str">
        <f>IF('Ю91'!E11='Ю91'!C10,'Ю91'!C12,IF('Ю91'!E11='Ю91'!C12,'Ю91'!C10,0))</f>
        <v>Афанасьев Федор </v>
      </c>
      <c r="D9" s="137"/>
      <c r="E9" s="135">
        <v>80</v>
      </c>
      <c r="F9" s="63"/>
      <c r="G9" s="32" t="s">
        <v>239</v>
      </c>
      <c r="H9" s="36"/>
      <c r="I9" s="26">
        <v>104</v>
      </c>
      <c r="J9" s="48"/>
      <c r="K9" s="150" t="s">
        <v>222</v>
      </c>
      <c r="L9" s="148"/>
      <c r="M9" s="134"/>
      <c r="N9" s="134"/>
      <c r="O9" s="134">
        <v>-61</v>
      </c>
      <c r="P9" s="43">
        <f>IF('Ю91'!L37='Ю91'!J21,'Ю91'!J53,IF('Ю91'!L37='Ю91'!J53,'Ю91'!J21,0))</f>
        <v>0</v>
      </c>
      <c r="Q9" s="25" t="str">
        <f>IF('Ю91'!M37='Ю91'!K21,'Ю91'!K53,IF('Ю91'!M37='Ю91'!K53,'Ю91'!K21,0))</f>
        <v>Морозов Раиль </v>
      </c>
      <c r="R9" s="40"/>
      <c r="S9" s="134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0.5" customHeight="1">
      <c r="A10" s="134"/>
      <c r="B10" s="134"/>
      <c r="C10" s="134">
        <v>-48</v>
      </c>
      <c r="D10" s="60">
        <f>IF('Ю92'!F66='Ю92'!D64,'Ю92'!D68,IF('Ю92'!F66='Ю92'!D68,'Ю92'!D64,0))</f>
        <v>0</v>
      </c>
      <c r="E10" s="28" t="s">
        <v>238</v>
      </c>
      <c r="F10" s="137"/>
      <c r="G10" s="135"/>
      <c r="H10" s="41"/>
      <c r="I10" s="29"/>
      <c r="J10" s="151"/>
      <c r="K10" s="29"/>
      <c r="L10" s="149"/>
      <c r="M10" s="134"/>
      <c r="N10" s="134"/>
      <c r="O10" s="134"/>
      <c r="P10" s="134"/>
      <c r="Q10" s="135"/>
      <c r="R10" s="152"/>
      <c r="S10" s="134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0.5" customHeight="1">
      <c r="A11" s="134">
        <v>-3</v>
      </c>
      <c r="B11" s="43">
        <f>IF('Ю91'!D15='Ю91'!B14,'Ю91'!B16,IF('Ю91'!D15='Ю91'!B16,'Ю91'!B14,0))</f>
        <v>17</v>
      </c>
      <c r="C11" s="25" t="str">
        <f>IF('Ю91'!E15='Ю91'!C14,'Ю91'!C16,IF('Ю91'!E15='Ю91'!C16,'Ю91'!C14,0))</f>
        <v>_</v>
      </c>
      <c r="D11" s="134"/>
      <c r="E11" s="134"/>
      <c r="F11" s="134"/>
      <c r="G11" s="135">
        <v>96</v>
      </c>
      <c r="H11" s="45"/>
      <c r="I11" s="153" t="s">
        <v>222</v>
      </c>
      <c r="J11" s="41"/>
      <c r="K11" s="29"/>
      <c r="L11" s="149"/>
      <c r="M11" s="134"/>
      <c r="N11" s="134"/>
      <c r="O11" s="134"/>
      <c r="P11" s="134"/>
      <c r="Q11" s="135"/>
      <c r="R11" s="152"/>
      <c r="S11" s="134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0.5" customHeight="1">
      <c r="A12" s="134"/>
      <c r="B12" s="134"/>
      <c r="C12" s="135">
        <v>65</v>
      </c>
      <c r="D12" s="63"/>
      <c r="E12" s="32"/>
      <c r="F12" s="148"/>
      <c r="G12" s="135"/>
      <c r="H12" s="149"/>
      <c r="I12" s="149"/>
      <c r="J12" s="36"/>
      <c r="K12" s="29"/>
      <c r="L12" s="149"/>
      <c r="M12" s="134"/>
      <c r="N12" s="134"/>
      <c r="O12" s="134"/>
      <c r="P12" s="134"/>
      <c r="Q12" s="135"/>
      <c r="R12" s="152"/>
      <c r="S12" s="134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0.5" customHeight="1">
      <c r="A13" s="134">
        <v>-4</v>
      </c>
      <c r="B13" s="43">
        <f>IF('Ю91'!D19='Ю91'!B18,'Ю91'!B20,IF('Ю91'!D19='Ю91'!B20,'Ю91'!B18,0))</f>
        <v>16</v>
      </c>
      <c r="C13" s="28" t="str">
        <f>IF('Ю91'!E19='Ю91'!C18,'Ю91'!C20,IF('Ю91'!E19='Ю91'!C20,'Ю91'!C18,0))</f>
        <v>_</v>
      </c>
      <c r="D13" s="137"/>
      <c r="E13" s="135">
        <v>81</v>
      </c>
      <c r="F13" s="63"/>
      <c r="G13" s="30" t="s">
        <v>222</v>
      </c>
      <c r="H13" s="149"/>
      <c r="I13" s="149"/>
      <c r="J13" s="36"/>
      <c r="K13" s="26">
        <v>112</v>
      </c>
      <c r="L13" s="48"/>
      <c r="M13" s="32" t="s">
        <v>216</v>
      </c>
      <c r="N13" s="148"/>
      <c r="O13" s="149"/>
      <c r="P13" s="149"/>
      <c r="Q13" s="135"/>
      <c r="R13" s="152"/>
      <c r="S13" s="134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0.5" customHeight="1">
      <c r="A14" s="134"/>
      <c r="B14" s="134"/>
      <c r="C14" s="134">
        <v>-47</v>
      </c>
      <c r="D14" s="60">
        <f>IF('Ю92'!F58='Ю92'!D56,'Ю92'!D60,IF('Ю92'!F58='Ю92'!D60,'Ю92'!D56,0))</f>
        <v>0</v>
      </c>
      <c r="E14" s="28" t="str">
        <f>IF('Ю92'!G58='Ю92'!E56,'Ю92'!E60,IF('Ю92'!G58='Ю92'!E60,'Ю92'!E56,0))</f>
        <v>Зартдинов Матвей </v>
      </c>
      <c r="F14" s="137"/>
      <c r="G14" s="134"/>
      <c r="H14" s="149"/>
      <c r="I14" s="149"/>
      <c r="J14" s="36"/>
      <c r="K14" s="29"/>
      <c r="L14" s="154"/>
      <c r="M14" s="135"/>
      <c r="N14" s="149"/>
      <c r="O14" s="149"/>
      <c r="P14" s="149"/>
      <c r="Q14" s="135"/>
      <c r="R14" s="149"/>
      <c r="S14" s="134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0.5" customHeight="1">
      <c r="A15" s="134">
        <v>-5</v>
      </c>
      <c r="B15" s="43">
        <f>IF('Ю91'!D23='Ю91'!B22,'Ю91'!B24,IF('Ю91'!D23='Ю91'!B24,'Ю91'!B22,0))</f>
        <v>9</v>
      </c>
      <c r="C15" s="25" t="str">
        <f>IF('Ю91'!E23='Ю91'!C22,'Ю91'!C24,IF('Ю91'!E23='Ю91'!C24,'Ю91'!C22,0))</f>
        <v>_</v>
      </c>
      <c r="D15" s="134"/>
      <c r="E15" s="134"/>
      <c r="F15" s="134"/>
      <c r="G15" s="134">
        <v>-50</v>
      </c>
      <c r="H15" s="43">
        <f>IF('Ю91'!H29='Ю91'!F25,'Ю91'!F33,IF('Ю91'!H29='Ю91'!F33,'Ю91'!F25,0))</f>
        <v>0</v>
      </c>
      <c r="I15" s="25" t="str">
        <f>IF('Ю91'!I29='Ю91'!G25,'Ю91'!G33,IF('Ю91'!I29='Ю91'!G33,'Ю91'!G25,0))</f>
        <v>Шарафутдинов Динияр</v>
      </c>
      <c r="J15" s="40"/>
      <c r="K15" s="29"/>
      <c r="L15" s="152"/>
      <c r="M15" s="135"/>
      <c r="N15" s="149"/>
      <c r="O15" s="149"/>
      <c r="P15" s="149"/>
      <c r="Q15" s="135"/>
      <c r="R15" s="149"/>
      <c r="S15" s="134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0.5" customHeight="1">
      <c r="A16" s="134"/>
      <c r="B16" s="134"/>
      <c r="C16" s="135">
        <v>66</v>
      </c>
      <c r="D16" s="63"/>
      <c r="E16" s="32" t="s">
        <v>248</v>
      </c>
      <c r="F16" s="148"/>
      <c r="G16" s="134"/>
      <c r="H16" s="23"/>
      <c r="I16" s="29"/>
      <c r="J16" s="36"/>
      <c r="K16" s="29"/>
      <c r="L16" s="152"/>
      <c r="M16" s="135"/>
      <c r="N16" s="149"/>
      <c r="O16" s="149"/>
      <c r="P16" s="149"/>
      <c r="Q16" s="135"/>
      <c r="R16" s="149"/>
      <c r="S16" s="13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0.5" customHeight="1">
      <c r="A17" s="134">
        <v>-6</v>
      </c>
      <c r="B17" s="43">
        <f>IF('Ю91'!D27='Ю91'!B26,'Ю91'!B28,IF('Ю91'!D27='Ю91'!B28,'Ю91'!B26,0))</f>
        <v>0</v>
      </c>
      <c r="C17" s="28" t="str">
        <f>IF('Ю91'!E27='Ю91'!C26,'Ю91'!C28,IF('Ю91'!E27='Ю91'!C28,'Ю91'!C26,0))</f>
        <v>Дашкин Динислам </v>
      </c>
      <c r="D17" s="137"/>
      <c r="E17" s="135">
        <v>82</v>
      </c>
      <c r="F17" s="63"/>
      <c r="G17" s="32" t="s">
        <v>230</v>
      </c>
      <c r="H17" s="36"/>
      <c r="I17" s="26">
        <v>105</v>
      </c>
      <c r="J17" s="48"/>
      <c r="K17" s="153" t="s">
        <v>216</v>
      </c>
      <c r="L17" s="155"/>
      <c r="M17" s="135">
        <v>116</v>
      </c>
      <c r="N17" s="48"/>
      <c r="O17" s="32" t="s">
        <v>209</v>
      </c>
      <c r="P17" s="148"/>
      <c r="Q17" s="135">
        <v>122</v>
      </c>
      <c r="R17" s="48"/>
      <c r="S17" s="32" t="s">
        <v>213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0.5" customHeight="1">
      <c r="A18" s="134"/>
      <c r="B18" s="134"/>
      <c r="C18" s="134">
        <v>-46</v>
      </c>
      <c r="D18" s="60">
        <f>IF('Ю92'!F50='Ю92'!D48,'Ю92'!D52,IF('Ю92'!F50='Ю92'!D52,'Ю92'!D48,0))</f>
        <v>0</v>
      </c>
      <c r="E18" s="28" t="str">
        <f>IF('Ю92'!G50='Ю92'!E48,'Ю92'!E52,IF('Ю92'!G50='Ю92'!E52,'Ю92'!E48,0))</f>
        <v>Хубайбуллин Родион </v>
      </c>
      <c r="F18" s="137"/>
      <c r="G18" s="135"/>
      <c r="H18" s="41"/>
      <c r="I18" s="29"/>
      <c r="J18" s="151"/>
      <c r="K18" s="134"/>
      <c r="L18" s="134"/>
      <c r="M18" s="135"/>
      <c r="N18" s="151"/>
      <c r="O18" s="135"/>
      <c r="P18" s="152"/>
      <c r="Q18" s="135"/>
      <c r="R18" s="151"/>
      <c r="S18" s="135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0.5" customHeight="1">
      <c r="A19" s="134">
        <v>-7</v>
      </c>
      <c r="B19" s="43">
        <f>IF('Ю91'!D31='Ю91'!B30,'Ю91'!B32,IF('Ю91'!D31='Ю91'!B32,'Ю91'!B30,0))</f>
        <v>0</v>
      </c>
      <c r="C19" s="25" t="str">
        <f>IF('Ю91'!E31='Ю91'!C30,'Ю91'!C32,IF('Ю91'!E31='Ю91'!C32,'Ю91'!C30,0))</f>
        <v>Ганиев Ильнур </v>
      </c>
      <c r="D19" s="134"/>
      <c r="E19" s="134"/>
      <c r="F19" s="134"/>
      <c r="G19" s="135">
        <v>97</v>
      </c>
      <c r="H19" s="45"/>
      <c r="I19" s="153" t="s">
        <v>246</v>
      </c>
      <c r="J19" s="148"/>
      <c r="K19" s="134"/>
      <c r="L19" s="134"/>
      <c r="M19" s="135"/>
      <c r="N19" s="152"/>
      <c r="O19" s="135"/>
      <c r="P19" s="152"/>
      <c r="Q19" s="135"/>
      <c r="R19" s="152"/>
      <c r="S19" s="135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10.5" customHeight="1">
      <c r="A20" s="134"/>
      <c r="B20" s="134"/>
      <c r="C20" s="135">
        <v>67</v>
      </c>
      <c r="D20" s="63"/>
      <c r="E20" s="32" t="s">
        <v>247</v>
      </c>
      <c r="F20" s="148"/>
      <c r="G20" s="135"/>
      <c r="H20" s="149"/>
      <c r="I20" s="149"/>
      <c r="J20" s="149"/>
      <c r="K20" s="134"/>
      <c r="L20" s="134"/>
      <c r="M20" s="135"/>
      <c r="N20" s="152"/>
      <c r="O20" s="135"/>
      <c r="P20" s="152"/>
      <c r="Q20" s="135"/>
      <c r="R20" s="152"/>
      <c r="S20" s="135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0.5" customHeight="1">
      <c r="A21" s="134">
        <v>-8</v>
      </c>
      <c r="B21" s="43">
        <f>IF('Ю91'!D35='Ю91'!B34,'Ю91'!B36,IF('Ю91'!D35='Ю91'!B36,'Ю91'!B34,0))</f>
        <v>8</v>
      </c>
      <c r="C21" s="28" t="str">
        <f>IF('Ю91'!E35='Ю91'!C34,'Ю91'!C36,IF('Ю91'!E35='Ю91'!C36,'Ю91'!C34,0))</f>
        <v>_</v>
      </c>
      <c r="D21" s="137"/>
      <c r="E21" s="135">
        <v>83</v>
      </c>
      <c r="F21" s="63"/>
      <c r="G21" s="30" t="s">
        <v>246</v>
      </c>
      <c r="H21" s="149"/>
      <c r="I21" s="149"/>
      <c r="J21" s="149"/>
      <c r="K21" s="134">
        <v>-60</v>
      </c>
      <c r="L21" s="43">
        <f>IF('Ю92'!J54='Ю92'!H46,'Ю92'!H62,IF('Ю92'!J54='Ю92'!H62,'Ю92'!H46,0))</f>
        <v>0</v>
      </c>
      <c r="M21" s="28" t="str">
        <f>IF('Ю92'!K54='Ю92'!I46,'Ю92'!I62,IF('Ю92'!K54='Ю92'!I62,'Ю92'!I46,0))</f>
        <v>Соболь Вячеслав </v>
      </c>
      <c r="N21" s="156"/>
      <c r="O21" s="135"/>
      <c r="P21" s="152"/>
      <c r="Q21" s="135"/>
      <c r="R21" s="156"/>
      <c r="S21" s="135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0.5" customHeight="1">
      <c r="A22" s="134"/>
      <c r="B22" s="134"/>
      <c r="C22" s="134">
        <v>-45</v>
      </c>
      <c r="D22" s="60">
        <f>IF('Ю92'!F42='Ю92'!D40,'Ю92'!D44,IF('Ю92'!F42='Ю92'!D44,'Ю92'!D40,0))</f>
        <v>0</v>
      </c>
      <c r="E22" s="28" t="s">
        <v>246</v>
      </c>
      <c r="F22" s="137"/>
      <c r="G22" s="134"/>
      <c r="H22" s="149"/>
      <c r="I22" s="149"/>
      <c r="J22" s="149"/>
      <c r="K22" s="134"/>
      <c r="L22" s="149"/>
      <c r="M22" s="149"/>
      <c r="N22" s="149"/>
      <c r="O22" s="135"/>
      <c r="P22" s="149"/>
      <c r="Q22" s="135"/>
      <c r="R22" s="149"/>
      <c r="S22" s="135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10.5" customHeight="1">
      <c r="A23" s="134">
        <v>-9</v>
      </c>
      <c r="B23" s="43">
        <f>IF('Ю91'!D39='Ю91'!B38,'Ю91'!B40,IF('Ю91'!D39='Ю91'!B40,'Ю91'!B38,0))</f>
        <v>5</v>
      </c>
      <c r="C23" s="25" t="str">
        <f>IF('Ю91'!E39='Ю91'!C38,'Ю91'!C40,IF('Ю91'!E39='Ю91'!C40,'Ю91'!C38,0))</f>
        <v>_</v>
      </c>
      <c r="D23" s="134"/>
      <c r="E23" s="134"/>
      <c r="F23" s="134"/>
      <c r="G23" s="134">
        <v>-51</v>
      </c>
      <c r="H23" s="43">
        <f>IF('Ю91'!H45='Ю91'!F41,'Ю91'!F49,IF('Ю91'!H45='Ю91'!F49,'Ю91'!F41,0))</f>
        <v>0</v>
      </c>
      <c r="I23" s="25" t="str">
        <f>IF('Ю91'!I45='Ю91'!G41,'Ю91'!G49,IF('Ю91'!I45='Ю91'!G49,'Ю91'!G41,0))</f>
        <v>Яхин Ильяс </v>
      </c>
      <c r="J23" s="40"/>
      <c r="K23" s="134"/>
      <c r="L23" s="149"/>
      <c r="M23" s="149"/>
      <c r="N23" s="149"/>
      <c r="O23" s="135"/>
      <c r="P23" s="149"/>
      <c r="Q23" s="135"/>
      <c r="R23" s="149"/>
      <c r="S23" s="135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ht="10.5" customHeight="1">
      <c r="A24" s="134"/>
      <c r="B24" s="134"/>
      <c r="C24" s="135">
        <v>68</v>
      </c>
      <c r="D24" s="63"/>
      <c r="E24" s="32" t="s">
        <v>244</v>
      </c>
      <c r="F24" s="148"/>
      <c r="G24" s="134"/>
      <c r="H24" s="23"/>
      <c r="I24" s="29"/>
      <c r="J24" s="149"/>
      <c r="K24" s="134"/>
      <c r="L24" s="149"/>
      <c r="M24" s="149"/>
      <c r="N24" s="149"/>
      <c r="O24" s="135"/>
      <c r="P24" s="149"/>
      <c r="Q24" s="135"/>
      <c r="R24" s="149"/>
      <c r="S24" s="135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10.5" customHeight="1">
      <c r="A25" s="134">
        <v>-10</v>
      </c>
      <c r="B25" s="43">
        <f>IF('Ю91'!D43='Ю91'!B42,'Ю91'!B44,IF('Ю91'!D43='Ю91'!B44,'Ю91'!B42,0))</f>
        <v>0</v>
      </c>
      <c r="C25" s="28" t="str">
        <f>IF('Ю91'!E43='Ю91'!C42,'Ю91'!C44,IF('Ю91'!E43='Ю91'!C44,'Ю91'!C42,0))</f>
        <v>Давлетшин Данил </v>
      </c>
      <c r="D25" s="137"/>
      <c r="E25" s="135">
        <v>84</v>
      </c>
      <c r="F25" s="63"/>
      <c r="G25" s="32" t="s">
        <v>244</v>
      </c>
      <c r="H25" s="36"/>
      <c r="I25" s="26">
        <v>106</v>
      </c>
      <c r="J25" s="48"/>
      <c r="K25" s="150" t="s">
        <v>228</v>
      </c>
      <c r="L25" s="149"/>
      <c r="M25" s="149"/>
      <c r="N25" s="149"/>
      <c r="O25" s="135">
        <v>120</v>
      </c>
      <c r="P25" s="48"/>
      <c r="Q25" s="30" t="s">
        <v>213</v>
      </c>
      <c r="R25" s="148"/>
      <c r="S25" s="135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ht="10.5" customHeight="1">
      <c r="A26" s="134"/>
      <c r="B26" s="134"/>
      <c r="C26" s="134">
        <v>-44</v>
      </c>
      <c r="D26" s="60">
        <f>IF('Ю92'!F34='Ю92'!D32,'Ю92'!D36,IF('Ю92'!F34='Ю92'!D36,'Ю92'!D32,0))</f>
        <v>0</v>
      </c>
      <c r="E26" s="28" t="s">
        <v>234</v>
      </c>
      <c r="F26" s="137"/>
      <c r="G26" s="135"/>
      <c r="H26" s="41"/>
      <c r="I26" s="29"/>
      <c r="J26" s="151"/>
      <c r="K26" s="29"/>
      <c r="L26" s="149"/>
      <c r="M26" s="149"/>
      <c r="N26" s="149"/>
      <c r="O26" s="135"/>
      <c r="P26" s="151"/>
      <c r="Q26" s="134"/>
      <c r="R26" s="134"/>
      <c r="S26" s="135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10.5" customHeight="1">
      <c r="A27" s="134">
        <v>-11</v>
      </c>
      <c r="B27" s="43">
        <f>IF('Ю91'!D47='Ю91'!B46,'Ю91'!B48,IF('Ю91'!D47='Ю91'!B48,'Ю91'!B46,0))</f>
        <v>21</v>
      </c>
      <c r="C27" s="25" t="str">
        <f>IF('Ю91'!E47='Ю91'!C46,'Ю91'!C48,IF('Ю91'!E47='Ю91'!C48,'Ю91'!C46,0))</f>
        <v>_</v>
      </c>
      <c r="D27" s="134"/>
      <c r="E27" s="134"/>
      <c r="F27" s="134"/>
      <c r="G27" s="135">
        <v>98</v>
      </c>
      <c r="H27" s="45"/>
      <c r="I27" s="153" t="s">
        <v>244</v>
      </c>
      <c r="J27" s="41"/>
      <c r="K27" s="29"/>
      <c r="L27" s="149"/>
      <c r="M27" s="149"/>
      <c r="N27" s="149"/>
      <c r="O27" s="135"/>
      <c r="P27" s="152"/>
      <c r="Q27" s="134"/>
      <c r="R27" s="134"/>
      <c r="S27" s="135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0.5" customHeight="1">
      <c r="A28" s="134"/>
      <c r="B28" s="134"/>
      <c r="C28" s="135">
        <v>69</v>
      </c>
      <c r="D28" s="63"/>
      <c r="E28" s="32"/>
      <c r="F28" s="148"/>
      <c r="G28" s="135"/>
      <c r="H28" s="149"/>
      <c r="I28" s="149"/>
      <c r="J28" s="36"/>
      <c r="K28" s="29"/>
      <c r="L28" s="149"/>
      <c r="M28" s="149"/>
      <c r="N28" s="149"/>
      <c r="O28" s="135"/>
      <c r="P28" s="152"/>
      <c r="Q28" s="134"/>
      <c r="R28" s="134"/>
      <c r="S28" s="135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0.5" customHeight="1">
      <c r="A29" s="134">
        <v>-12</v>
      </c>
      <c r="B29" s="43">
        <f>IF('Ю91'!D51='Ю91'!B50,'Ю91'!B52,IF('Ю91'!D51='Ю91'!B52,'Ю91'!B50,0))</f>
        <v>12</v>
      </c>
      <c r="C29" s="28" t="str">
        <f>IF('Ю91'!E51='Ю91'!C50,'Ю91'!C52,IF('Ю91'!E51='Ю91'!C52,'Ю91'!C50,0))</f>
        <v>_</v>
      </c>
      <c r="D29" s="137"/>
      <c r="E29" s="135">
        <v>85</v>
      </c>
      <c r="F29" s="63"/>
      <c r="G29" s="30" t="s">
        <v>229</v>
      </c>
      <c r="H29" s="149"/>
      <c r="I29" s="149"/>
      <c r="J29" s="36"/>
      <c r="K29" s="26">
        <v>113</v>
      </c>
      <c r="L29" s="48"/>
      <c r="M29" s="32" t="s">
        <v>249</v>
      </c>
      <c r="N29" s="148"/>
      <c r="O29" s="135"/>
      <c r="P29" s="156"/>
      <c r="Q29" s="134"/>
      <c r="R29" s="134"/>
      <c r="S29" s="135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0.5" customHeight="1">
      <c r="A30" s="134"/>
      <c r="B30" s="134"/>
      <c r="C30" s="134">
        <v>-43</v>
      </c>
      <c r="D30" s="60">
        <f>IF('Ю92'!F26='Ю92'!D24,'Ю92'!D28,IF('Ю92'!F26='Ю92'!D28,'Ю92'!D24,0))</f>
        <v>0</v>
      </c>
      <c r="E30" s="28" t="str">
        <f>IF('Ю92'!G26='Ю92'!E24,'Ю92'!E28,IF('Ю92'!G26='Ю92'!E28,'Ю92'!E24,0))</f>
        <v>Узбеков Эрик </v>
      </c>
      <c r="F30" s="137"/>
      <c r="G30" s="134"/>
      <c r="H30" s="149"/>
      <c r="I30" s="149"/>
      <c r="J30" s="36"/>
      <c r="K30" s="29"/>
      <c r="L30" s="154"/>
      <c r="M30" s="135"/>
      <c r="N30" s="149"/>
      <c r="O30" s="135"/>
      <c r="P30" s="149"/>
      <c r="Q30" s="134"/>
      <c r="R30" s="134"/>
      <c r="S30" s="135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10.5" customHeight="1">
      <c r="A31" s="134">
        <v>-13</v>
      </c>
      <c r="B31" s="43">
        <f>IF('Ю91'!D55='Ю91'!B54,'Ю91'!B56,IF('Ю91'!D55='Ю91'!B56,'Ю91'!B54,0))</f>
        <v>13</v>
      </c>
      <c r="C31" s="25">
        <f>IF('Ю91'!E55='Ю91'!C54,'Ю91'!C56,IF('Ю91'!E55='Ю91'!C56,'Ю91'!C54,0))</f>
        <v>0</v>
      </c>
      <c r="D31" s="134"/>
      <c r="E31" s="134"/>
      <c r="F31" s="134"/>
      <c r="G31" s="134">
        <v>-52</v>
      </c>
      <c r="H31" s="43">
        <f>IF('Ю91'!H61='Ю91'!F57,'Ю91'!F65,IF('Ю91'!H61='Ю91'!F65,'Ю91'!F57,0))</f>
        <v>0</v>
      </c>
      <c r="I31" s="25" t="str">
        <f>IF('Ю91'!I61='Ю91'!G57,'Ю91'!G65,IF('Ю91'!I61='Ю91'!G65,'Ю91'!G57,0))</f>
        <v>Файзуллин Тимур </v>
      </c>
      <c r="J31" s="40"/>
      <c r="K31" s="29"/>
      <c r="L31" s="152"/>
      <c r="M31" s="135"/>
      <c r="N31" s="149"/>
      <c r="O31" s="135"/>
      <c r="P31" s="149"/>
      <c r="Q31" s="134"/>
      <c r="R31" s="134"/>
      <c r="S31" s="13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10.5" customHeight="1">
      <c r="A32" s="134"/>
      <c r="B32" s="134"/>
      <c r="C32" s="135">
        <v>70</v>
      </c>
      <c r="D32" s="63"/>
      <c r="E32" s="32"/>
      <c r="F32" s="148"/>
      <c r="G32" s="134"/>
      <c r="H32" s="23"/>
      <c r="I32" s="29"/>
      <c r="J32" s="36"/>
      <c r="K32" s="29"/>
      <c r="L32" s="152"/>
      <c r="M32" s="135"/>
      <c r="N32" s="149"/>
      <c r="O32" s="135"/>
      <c r="P32" s="149"/>
      <c r="Q32" s="134"/>
      <c r="R32" s="43"/>
      <c r="S32" s="157" t="s">
        <v>213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10.5" customHeight="1">
      <c r="A33" s="134">
        <v>-14</v>
      </c>
      <c r="B33" s="43">
        <f>IF('Ю91'!D59='Ю91'!B58,'Ю91'!B60,IF('Ю91'!D59='Ю91'!B60,'Ю91'!B58,0))</f>
        <v>20</v>
      </c>
      <c r="C33" s="28" t="str">
        <f>IF('Ю91'!E59='Ю91'!C58,'Ю91'!C60,IF('Ю91'!E59='Ю91'!C60,'Ю91'!C58,0))</f>
        <v>_</v>
      </c>
      <c r="D33" s="137"/>
      <c r="E33" s="135">
        <v>86</v>
      </c>
      <c r="F33" s="63"/>
      <c r="G33" s="32" t="s">
        <v>226</v>
      </c>
      <c r="H33" s="36"/>
      <c r="I33" s="26">
        <v>107</v>
      </c>
      <c r="J33" s="48"/>
      <c r="K33" s="153" t="s">
        <v>249</v>
      </c>
      <c r="L33" s="155"/>
      <c r="M33" s="135">
        <v>117</v>
      </c>
      <c r="N33" s="48"/>
      <c r="O33" s="30" t="s">
        <v>213</v>
      </c>
      <c r="P33" s="148"/>
      <c r="Q33" s="134"/>
      <c r="R33" s="134"/>
      <c r="S33" s="158" t="s">
        <v>2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10.5" customHeight="1">
      <c r="A34" s="134"/>
      <c r="B34" s="134"/>
      <c r="C34" s="134">
        <v>-42</v>
      </c>
      <c r="D34" s="60">
        <f>IF('Ю92'!F18='Ю92'!D16,'Ю92'!D20,IF('Ю92'!F18='Ю92'!D20,'Ю92'!D16,0))</f>
        <v>0</v>
      </c>
      <c r="E34" s="28" t="str">
        <f>IF('Ю92'!G18='Ю92'!E16,'Ю92'!E20,IF('Ю92'!G18='Ю92'!E20,'Ю92'!E16,0))</f>
        <v>Суфиянов Данил </v>
      </c>
      <c r="F34" s="137"/>
      <c r="G34" s="135"/>
      <c r="H34" s="41"/>
      <c r="I34" s="29"/>
      <c r="J34" s="151"/>
      <c r="K34" s="134"/>
      <c r="L34" s="134"/>
      <c r="M34" s="135"/>
      <c r="N34" s="151"/>
      <c r="O34" s="134"/>
      <c r="P34" s="134"/>
      <c r="Q34" s="134"/>
      <c r="R34" s="134"/>
      <c r="S34" s="135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0.5" customHeight="1">
      <c r="A35" s="134">
        <v>-15</v>
      </c>
      <c r="B35" s="43">
        <f>IF('Ю91'!D63='Ю91'!B62,'Ю91'!B64,IF('Ю91'!D63='Ю91'!B64,'Ю91'!B62,0))</f>
        <v>0</v>
      </c>
      <c r="C35" s="25" t="str">
        <f>IF('Ю91'!E63='Ю91'!C62,'Ю91'!C64,IF('Ю91'!E63='Ю91'!C64,'Ю91'!C62,0))</f>
        <v>Динов Иман</v>
      </c>
      <c r="D35" s="134"/>
      <c r="E35" s="134"/>
      <c r="F35" s="134"/>
      <c r="G35" s="135">
        <v>99</v>
      </c>
      <c r="H35" s="45"/>
      <c r="I35" s="153" t="s">
        <v>237</v>
      </c>
      <c r="J35" s="148"/>
      <c r="K35" s="134"/>
      <c r="L35" s="134"/>
      <c r="M35" s="135"/>
      <c r="N35" s="152"/>
      <c r="O35" s="134"/>
      <c r="P35" s="134"/>
      <c r="Q35" s="134"/>
      <c r="R35" s="134"/>
      <c r="S35" s="135">
        <v>124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0.5" customHeight="1">
      <c r="A36" s="134"/>
      <c r="B36" s="134"/>
      <c r="C36" s="135">
        <v>71</v>
      </c>
      <c r="D36" s="63"/>
      <c r="E36" s="32" t="s">
        <v>243</v>
      </c>
      <c r="F36" s="148"/>
      <c r="G36" s="135"/>
      <c r="H36" s="149"/>
      <c r="I36" s="149"/>
      <c r="J36" s="149"/>
      <c r="K36" s="134"/>
      <c r="L36" s="134"/>
      <c r="M36" s="135"/>
      <c r="N36" s="152"/>
      <c r="O36" s="134"/>
      <c r="P36" s="134"/>
      <c r="Q36" s="134"/>
      <c r="R36" s="134"/>
      <c r="S36" s="135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10.5" customHeight="1">
      <c r="A37" s="134">
        <v>-16</v>
      </c>
      <c r="B37" s="43">
        <f>IF('Ю91'!D67='Ю91'!B66,'Ю91'!B68,IF('Ю91'!D67='Ю91'!B68,'Ю91'!B66,0))</f>
        <v>4</v>
      </c>
      <c r="C37" s="28" t="str">
        <f>IF('Ю91'!E67='Ю91'!C66,'Ю91'!C68,IF('Ю91'!E67='Ю91'!C68,'Ю91'!C66,0))</f>
        <v>_</v>
      </c>
      <c r="D37" s="137"/>
      <c r="E37" s="135">
        <v>87</v>
      </c>
      <c r="F37" s="63"/>
      <c r="G37" s="30" t="s">
        <v>237</v>
      </c>
      <c r="H37" s="149"/>
      <c r="I37" s="149"/>
      <c r="J37" s="149"/>
      <c r="K37" s="134">
        <v>-59</v>
      </c>
      <c r="L37" s="43">
        <f>IF('Ю92'!J22='Ю92'!H14,'Ю92'!H30,IF('Ю92'!J22='Ю92'!H30,'Ю92'!H14,0))</f>
        <v>0</v>
      </c>
      <c r="M37" s="28" t="str">
        <f>IF('Ю92'!K22='Ю92'!I14,'Ю92'!I30,IF('Ю92'!K22='Ю92'!I30,'Ю92'!I14,0))</f>
        <v>Кагарманов Идель </v>
      </c>
      <c r="N37" s="156"/>
      <c r="O37" s="134"/>
      <c r="P37" s="134"/>
      <c r="Q37" s="159"/>
      <c r="R37" s="43">
        <f>IF(R32=R17,R49,IF(R32=R49,R17,0))</f>
        <v>0</v>
      </c>
      <c r="S37" s="160" t="str">
        <f>IF(S32=S17,S49,IF(S32=S49,S17,0))</f>
        <v>Исаев Ильнар 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10.5" customHeight="1">
      <c r="A38" s="134"/>
      <c r="B38" s="134"/>
      <c r="C38" s="134">
        <v>-41</v>
      </c>
      <c r="D38" s="60">
        <f>IF('Ю92'!F10='Ю92'!D8,'Ю92'!D12,IF('Ю92'!F10='Ю92'!D12,'Ю92'!D8,0))</f>
        <v>0</v>
      </c>
      <c r="E38" s="28" t="s">
        <v>237</v>
      </c>
      <c r="F38" s="137"/>
      <c r="G38" s="134"/>
      <c r="H38" s="149"/>
      <c r="I38" s="149"/>
      <c r="J38" s="149"/>
      <c r="K38" s="134"/>
      <c r="L38" s="134"/>
      <c r="M38" s="134"/>
      <c r="N38" s="134"/>
      <c r="O38" s="134"/>
      <c r="P38" s="134"/>
      <c r="Q38" s="159"/>
      <c r="R38" s="159"/>
      <c r="S38" s="158" t="s">
        <v>3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10.5" customHeight="1">
      <c r="A39" s="134">
        <v>-17</v>
      </c>
      <c r="B39" s="43">
        <f>IF('Ю92'!D8='Ю92'!B7,'Ю92'!B9,IF('Ю92'!D8='Ю92'!B9,'Ю92'!B7,0))</f>
        <v>3</v>
      </c>
      <c r="C39" s="25" t="str">
        <f>IF('Ю92'!E8='Ю92'!C7,'Ю92'!C9,IF('Ю92'!E8='Ю92'!C9,'Ю92'!C7,0))</f>
        <v>_</v>
      </c>
      <c r="D39" s="134"/>
      <c r="E39" s="134"/>
      <c r="F39" s="134"/>
      <c r="G39" s="134">
        <v>-53</v>
      </c>
      <c r="H39" s="43">
        <f>IF('Ю92'!H14='Ю92'!F10,'Ю92'!F18,IF('Ю92'!H14='Ю92'!F18,'Ю92'!F10,0))</f>
        <v>0</v>
      </c>
      <c r="I39" s="25" t="str">
        <f>IF('Ю92'!I14='Ю92'!G10,'Ю92'!G18,IF('Ю92'!I14='Ю92'!G18,'Ю92'!G10,0))</f>
        <v>Галиханов Артур </v>
      </c>
      <c r="J39" s="40"/>
      <c r="K39" s="134"/>
      <c r="L39" s="134"/>
      <c r="M39" s="134"/>
      <c r="N39" s="134"/>
      <c r="O39" s="134"/>
      <c r="P39" s="134"/>
      <c r="Q39" s="134"/>
      <c r="R39" s="134"/>
      <c r="S39" s="135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0.5" customHeight="1">
      <c r="A40" s="134"/>
      <c r="B40" s="134"/>
      <c r="C40" s="135">
        <v>72</v>
      </c>
      <c r="D40" s="63"/>
      <c r="E40" s="32" t="s">
        <v>242</v>
      </c>
      <c r="F40" s="148"/>
      <c r="G40" s="134"/>
      <c r="H40" s="23"/>
      <c r="I40" s="29"/>
      <c r="J40" s="149"/>
      <c r="K40" s="134"/>
      <c r="L40" s="134"/>
      <c r="M40" s="134"/>
      <c r="N40" s="134"/>
      <c r="O40" s="134"/>
      <c r="P40" s="134"/>
      <c r="Q40" s="149"/>
      <c r="R40" s="149"/>
      <c r="S40" s="135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0.5" customHeight="1">
      <c r="A41" s="134">
        <v>-18</v>
      </c>
      <c r="B41" s="43">
        <f>IF('Ю92'!D12='Ю92'!B11,'Ю92'!B13,IF('Ю92'!D12='Ю92'!B13,'Ю92'!B11,0))</f>
        <v>0</v>
      </c>
      <c r="C41" s="28" t="str">
        <f>IF('Ю92'!E12='Ю92'!C11,'Ю92'!C13,IF('Ю92'!E12='Ю92'!C13,'Ю92'!C11,0))</f>
        <v>Рахматуллин Рамазан </v>
      </c>
      <c r="D41" s="137"/>
      <c r="E41" s="135">
        <v>88</v>
      </c>
      <c r="F41" s="63"/>
      <c r="G41" s="32" t="s">
        <v>236</v>
      </c>
      <c r="H41" s="36"/>
      <c r="I41" s="26">
        <v>108</v>
      </c>
      <c r="J41" s="48"/>
      <c r="K41" s="150" t="s">
        <v>236</v>
      </c>
      <c r="L41" s="134"/>
      <c r="M41" s="134"/>
      <c r="N41" s="134"/>
      <c r="O41" s="134">
        <v>-62</v>
      </c>
      <c r="P41" s="43">
        <f>IF('Ю92'!L38='Ю92'!J22,'Ю92'!J54,IF('Ю92'!L38='Ю92'!J54,'Ю92'!J22,0))</f>
        <v>0</v>
      </c>
      <c r="Q41" s="25" t="str">
        <f>IF('Ю92'!M38='Ю92'!K22,'Ю92'!K54,IF('Ю92'!M38='Ю92'!K54,'Ю92'!K22,0))</f>
        <v>Исаев Ильнар </v>
      </c>
      <c r="R41" s="40"/>
      <c r="S41" s="135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0.5" customHeight="1">
      <c r="A42" s="134"/>
      <c r="B42" s="134"/>
      <c r="C42" s="134">
        <v>-40</v>
      </c>
      <c r="D42" s="60">
        <f>IF('Ю91'!F65='Ю91'!D63,'Ю91'!D67,IF('Ю91'!F65='Ю91'!D67,'Ю91'!D63,0))</f>
        <v>0</v>
      </c>
      <c r="E42" s="28" t="s">
        <v>236</v>
      </c>
      <c r="F42" s="137"/>
      <c r="G42" s="135"/>
      <c r="H42" s="41"/>
      <c r="I42" s="29"/>
      <c r="J42" s="151"/>
      <c r="K42" s="29"/>
      <c r="L42" s="134"/>
      <c r="M42" s="134"/>
      <c r="N42" s="134"/>
      <c r="O42" s="134"/>
      <c r="P42" s="134"/>
      <c r="Q42" s="135"/>
      <c r="R42" s="152"/>
      <c r="S42" s="13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0.5" customHeight="1">
      <c r="A43" s="134">
        <v>-19</v>
      </c>
      <c r="B43" s="43">
        <f>IF('Ю92'!D16='Ю92'!B15,'Ю92'!B17,IF('Ю92'!D16='Ю92'!B17,'Ю92'!B15,0))</f>
        <v>19</v>
      </c>
      <c r="C43" s="25" t="str">
        <f>IF('Ю92'!E16='Ю92'!C15,'Ю92'!C17,IF('Ю92'!E16='Ю92'!C17,'Ю92'!C15,0))</f>
        <v>_</v>
      </c>
      <c r="D43" s="134"/>
      <c r="E43" s="134"/>
      <c r="F43" s="134"/>
      <c r="G43" s="135">
        <v>100</v>
      </c>
      <c r="H43" s="45"/>
      <c r="I43" s="153" t="s">
        <v>236</v>
      </c>
      <c r="J43" s="41"/>
      <c r="K43" s="29"/>
      <c r="L43" s="134"/>
      <c r="M43" s="134"/>
      <c r="N43" s="134"/>
      <c r="O43" s="134"/>
      <c r="P43" s="134"/>
      <c r="Q43" s="135"/>
      <c r="R43" s="152"/>
      <c r="S43" s="13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0.5" customHeight="1">
      <c r="A44" s="134"/>
      <c r="B44" s="134"/>
      <c r="C44" s="135">
        <v>73</v>
      </c>
      <c r="D44" s="63"/>
      <c r="E44" s="32"/>
      <c r="F44" s="148"/>
      <c r="G44" s="135"/>
      <c r="H44" s="149"/>
      <c r="I44" s="149"/>
      <c r="J44" s="36"/>
      <c r="K44" s="29"/>
      <c r="L44" s="134"/>
      <c r="M44" s="134"/>
      <c r="N44" s="134"/>
      <c r="O44" s="134"/>
      <c r="P44" s="134"/>
      <c r="Q44" s="135"/>
      <c r="R44" s="152"/>
      <c r="S44" s="135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0.5" customHeight="1">
      <c r="A45" s="134">
        <v>-20</v>
      </c>
      <c r="B45" s="43">
        <f>IF('Ю92'!D20='Ю92'!B19,'Ю92'!B21,IF('Ю92'!D20='Ю92'!B21,'Ю92'!B19,0))</f>
        <v>14</v>
      </c>
      <c r="C45" s="28" t="str">
        <f>IF('Ю92'!E20='Ю92'!C19,'Ю92'!C21,IF('Ю92'!E20='Ю92'!C21,'Ю92'!C19,0))</f>
        <v>_</v>
      </c>
      <c r="D45" s="137"/>
      <c r="E45" s="135">
        <v>89</v>
      </c>
      <c r="F45" s="63"/>
      <c r="G45" s="30" t="s">
        <v>227</v>
      </c>
      <c r="H45" s="149"/>
      <c r="I45" s="149"/>
      <c r="J45" s="36"/>
      <c r="K45" s="26">
        <v>114</v>
      </c>
      <c r="L45" s="48"/>
      <c r="M45" s="32" t="s">
        <v>218</v>
      </c>
      <c r="N45" s="148"/>
      <c r="O45" s="149"/>
      <c r="P45" s="149"/>
      <c r="Q45" s="135"/>
      <c r="R45" s="152"/>
      <c r="S45" s="135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0.5" customHeight="1">
      <c r="A46" s="134"/>
      <c r="B46" s="134"/>
      <c r="C46" s="134">
        <v>-39</v>
      </c>
      <c r="D46" s="60">
        <f>IF('Ю91'!F57='Ю91'!D55,'Ю91'!D59,IF('Ю91'!F57='Ю91'!D59,'Ю91'!D55,0))</f>
        <v>0</v>
      </c>
      <c r="E46" s="28" t="str">
        <f>IF('Ю91'!G57='Ю91'!E55,'Ю91'!E59,IF('Ю91'!G57='Ю91'!E59,'Ю91'!E55,0))</f>
        <v>Иванов Илья </v>
      </c>
      <c r="F46" s="137"/>
      <c r="G46" s="134"/>
      <c r="H46" s="149"/>
      <c r="I46" s="149"/>
      <c r="J46" s="36"/>
      <c r="K46" s="29"/>
      <c r="L46" s="154"/>
      <c r="M46" s="135"/>
      <c r="N46" s="149"/>
      <c r="O46" s="149"/>
      <c r="P46" s="149"/>
      <c r="Q46" s="135"/>
      <c r="R46" s="149"/>
      <c r="S46" s="135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0.5" customHeight="1">
      <c r="A47" s="134">
        <v>-21</v>
      </c>
      <c r="B47" s="43">
        <f>IF('Ю92'!D24='Ю92'!B23,'Ю92'!B25,IF('Ю92'!D24='Ю92'!B25,'Ю92'!B23,0))</f>
        <v>11</v>
      </c>
      <c r="C47" s="25" t="str">
        <f>IF('Ю92'!E24='Ю92'!C23,'Ю92'!C25,IF('Ю92'!E24='Ю92'!C25,'Ю92'!C23,0))</f>
        <v>_</v>
      </c>
      <c r="D47" s="134"/>
      <c r="E47" s="134"/>
      <c r="F47" s="134"/>
      <c r="G47" s="134">
        <v>-54</v>
      </c>
      <c r="H47" s="43">
        <f>IF('Ю92'!H30='Ю92'!F26,'Ю92'!F34,IF('Ю92'!H30='Ю92'!F34,'Ю92'!F26,0))</f>
        <v>0</v>
      </c>
      <c r="I47" s="25" t="str">
        <f>IF('Ю92'!I30='Ю92'!G26,'Ю92'!G34,IF('Ю92'!I30='Ю92'!G34,'Ю92'!G26,0))</f>
        <v>Величко Роман </v>
      </c>
      <c r="J47" s="40"/>
      <c r="K47" s="29"/>
      <c r="L47" s="152"/>
      <c r="M47" s="135"/>
      <c r="N47" s="149"/>
      <c r="O47" s="149"/>
      <c r="P47" s="149"/>
      <c r="Q47" s="135"/>
      <c r="R47" s="149"/>
      <c r="S47" s="13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0.5" customHeight="1">
      <c r="A48" s="134"/>
      <c r="B48" s="134"/>
      <c r="C48" s="135">
        <v>74</v>
      </c>
      <c r="D48" s="63"/>
      <c r="E48" s="32"/>
      <c r="F48" s="148"/>
      <c r="G48" s="134"/>
      <c r="H48" s="23"/>
      <c r="I48" s="29"/>
      <c r="J48" s="36"/>
      <c r="K48" s="29"/>
      <c r="L48" s="152"/>
      <c r="M48" s="135"/>
      <c r="N48" s="149"/>
      <c r="O48" s="149"/>
      <c r="P48" s="149"/>
      <c r="Q48" s="135"/>
      <c r="R48" s="149"/>
      <c r="S48" s="135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0.5" customHeight="1">
      <c r="A49" s="134">
        <v>-22</v>
      </c>
      <c r="B49" s="43">
        <f>IF('Ю92'!D28='Ю92'!B27,'Ю92'!B29,IF('Ю92'!D28='Ю92'!B29,'Ю92'!B27,0))</f>
        <v>22</v>
      </c>
      <c r="C49" s="28" t="str">
        <f>IF('Ю92'!E28='Ю92'!C27,'Ю92'!C29,IF('Ю92'!E28='Ю92'!C29,'Ю92'!C27,0))</f>
        <v>_</v>
      </c>
      <c r="D49" s="137"/>
      <c r="E49" s="135">
        <v>90</v>
      </c>
      <c r="F49" s="63"/>
      <c r="G49" s="32" t="s">
        <v>219</v>
      </c>
      <c r="H49" s="36"/>
      <c r="I49" s="26">
        <v>109</v>
      </c>
      <c r="J49" s="48"/>
      <c r="K49" s="153" t="s">
        <v>218</v>
      </c>
      <c r="L49" s="155"/>
      <c r="M49" s="135">
        <v>118</v>
      </c>
      <c r="N49" s="48"/>
      <c r="O49" s="32" t="s">
        <v>212</v>
      </c>
      <c r="P49" s="148"/>
      <c r="Q49" s="135">
        <v>123</v>
      </c>
      <c r="R49" s="48"/>
      <c r="S49" s="30" t="s">
        <v>217</v>
      </c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0.5" customHeight="1">
      <c r="A50" s="134"/>
      <c r="B50" s="134"/>
      <c r="C50" s="134">
        <v>-38</v>
      </c>
      <c r="D50" s="60">
        <f>IF('Ю91'!F49='Ю91'!D47,'Ю91'!D51,IF('Ю91'!F49='Ю91'!D51,'Ю91'!D47,0))</f>
        <v>0</v>
      </c>
      <c r="E50" s="28" t="str">
        <f>IF('Ю91'!G49='Ю91'!E47,'Ю91'!E51,IF('Ю91'!G49='Ю91'!E51,'Ю91'!E47,0))</f>
        <v>Нагимов Радмир</v>
      </c>
      <c r="F50" s="137"/>
      <c r="G50" s="135"/>
      <c r="H50" s="41"/>
      <c r="I50" s="29"/>
      <c r="J50" s="151"/>
      <c r="K50" s="134"/>
      <c r="L50" s="134"/>
      <c r="M50" s="135"/>
      <c r="N50" s="151"/>
      <c r="O50" s="135"/>
      <c r="P50" s="152"/>
      <c r="Q50" s="135"/>
      <c r="R50" s="151"/>
      <c r="S50" s="134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0.5" customHeight="1">
      <c r="A51" s="134">
        <v>-23</v>
      </c>
      <c r="B51" s="43">
        <f>IF('Ю92'!D32='Ю92'!B31,'Ю92'!B33,IF('Ю92'!D32='Ю92'!B33,'Ю92'!B31,0))</f>
        <v>0</v>
      </c>
      <c r="C51" s="25" t="str">
        <f>IF('Ю92'!E32='Ю92'!C31,'Ю92'!C33,IF('Ю92'!E32='Ю92'!C33,'Ю92'!C31,0))</f>
        <v>Адршин Рамзиль </v>
      </c>
      <c r="D51" s="134"/>
      <c r="E51" s="134"/>
      <c r="F51" s="134"/>
      <c r="G51" s="135">
        <v>101</v>
      </c>
      <c r="H51" s="45"/>
      <c r="I51" s="153" t="s">
        <v>219</v>
      </c>
      <c r="J51" s="148"/>
      <c r="K51" s="134"/>
      <c r="L51" s="134"/>
      <c r="M51" s="135"/>
      <c r="N51" s="152"/>
      <c r="O51" s="135"/>
      <c r="P51" s="152"/>
      <c r="Q51" s="135"/>
      <c r="R51" s="152"/>
      <c r="S51" s="134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0.5" customHeight="1">
      <c r="A52" s="134"/>
      <c r="B52" s="134"/>
      <c r="C52" s="135">
        <v>75</v>
      </c>
      <c r="D52" s="63"/>
      <c r="E52" s="32" t="s">
        <v>245</v>
      </c>
      <c r="F52" s="148"/>
      <c r="G52" s="135"/>
      <c r="H52" s="149"/>
      <c r="I52" s="149"/>
      <c r="J52" s="149"/>
      <c r="K52" s="134"/>
      <c r="L52" s="134"/>
      <c r="M52" s="135"/>
      <c r="N52" s="152"/>
      <c r="O52" s="135"/>
      <c r="P52" s="152"/>
      <c r="Q52" s="135"/>
      <c r="R52" s="152"/>
      <c r="S52" s="134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0.5" customHeight="1">
      <c r="A53" s="134">
        <v>-24</v>
      </c>
      <c r="B53" s="43">
        <f>IF('Ю92'!D36='Ю92'!B35,'Ю92'!B37,IF('Ю92'!D36='Ю92'!B37,'Ю92'!B35,0))</f>
        <v>6</v>
      </c>
      <c r="C53" s="28" t="str">
        <f>IF('Ю92'!E36='Ю92'!C35,'Ю92'!C37,IF('Ю92'!E36='Ю92'!C37,'Ю92'!C35,0))</f>
        <v>_</v>
      </c>
      <c r="D53" s="137"/>
      <c r="E53" s="135">
        <v>91</v>
      </c>
      <c r="F53" s="63"/>
      <c r="G53" s="30" t="s">
        <v>235</v>
      </c>
      <c r="H53" s="149"/>
      <c r="I53" s="149"/>
      <c r="J53" s="149"/>
      <c r="K53" s="134">
        <v>-58</v>
      </c>
      <c r="L53" s="43">
        <f>IF('Ю91'!J53='Ю91'!H45,'Ю91'!H61,IF('Ю91'!J53='Ю91'!H61,'Ю91'!H45,0))</f>
        <v>0</v>
      </c>
      <c r="M53" s="28" t="str">
        <f>IF('Ю91'!K53='Ю91'!I45,'Ю91'!I61,IF('Ю91'!K53='Ю91'!I61,'Ю91'!I45,0))</f>
        <v>Шарипов Нурис </v>
      </c>
      <c r="N53" s="156"/>
      <c r="O53" s="135"/>
      <c r="P53" s="152"/>
      <c r="Q53" s="135"/>
      <c r="R53" s="156"/>
      <c r="S53" s="134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0.5" customHeight="1">
      <c r="A54" s="134"/>
      <c r="B54" s="134"/>
      <c r="C54" s="134">
        <v>-37</v>
      </c>
      <c r="D54" s="60">
        <f>IF('Ю91'!F41='Ю91'!D39,'Ю91'!D43,IF('Ю91'!F41='Ю91'!D43,'Ю91'!D39,0))</f>
        <v>0</v>
      </c>
      <c r="E54" s="28" t="s">
        <v>235</v>
      </c>
      <c r="F54" s="137"/>
      <c r="G54" s="134"/>
      <c r="H54" s="149"/>
      <c r="I54" s="149"/>
      <c r="J54" s="149"/>
      <c r="K54" s="134"/>
      <c r="L54" s="149"/>
      <c r="M54" s="149"/>
      <c r="N54" s="149"/>
      <c r="O54" s="135"/>
      <c r="P54" s="149"/>
      <c r="Q54" s="135"/>
      <c r="R54" s="149"/>
      <c r="S54" s="134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0.5" customHeight="1">
      <c r="A55" s="134">
        <v>-25</v>
      </c>
      <c r="B55" s="43">
        <f>IF('Ю92'!D40='Ю92'!B39,'Ю92'!B41,IF('Ю92'!D40='Ю92'!B41,'Ю92'!B39,0))</f>
        <v>7</v>
      </c>
      <c r="C55" s="25" t="str">
        <f>IF('Ю92'!E40='Ю92'!C39,'Ю92'!C41,IF('Ю92'!E40='Ю92'!C41,'Ю92'!C39,0))</f>
        <v>_</v>
      </c>
      <c r="D55" s="134"/>
      <c r="E55" s="134"/>
      <c r="F55" s="134"/>
      <c r="G55" s="134">
        <v>-55</v>
      </c>
      <c r="H55" s="43">
        <f>IF('Ю92'!H46='Ю92'!F42,'Ю92'!F50,IF('Ю92'!H46='Ю92'!F50,'Ю92'!F42,0))</f>
        <v>0</v>
      </c>
      <c r="I55" s="25" t="str">
        <f>IF('Ю92'!I46='Ю92'!G42,'Ю92'!G50,IF('Ю92'!I46='Ю92'!G50,'Ю92'!G42,0))</f>
        <v>Шамыков Всеволод </v>
      </c>
      <c r="J55" s="40"/>
      <c r="K55" s="134"/>
      <c r="L55" s="149"/>
      <c r="M55" s="149"/>
      <c r="N55" s="149"/>
      <c r="O55" s="135"/>
      <c r="P55" s="149"/>
      <c r="Q55" s="135"/>
      <c r="R55" s="149"/>
      <c r="S55" s="134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0.5" customHeight="1">
      <c r="A56" s="134"/>
      <c r="B56" s="134"/>
      <c r="C56" s="135">
        <v>76</v>
      </c>
      <c r="D56" s="63"/>
      <c r="E56" s="32" t="s">
        <v>233</v>
      </c>
      <c r="F56" s="148"/>
      <c r="G56" s="134"/>
      <c r="H56" s="23"/>
      <c r="I56" s="29"/>
      <c r="J56" s="149"/>
      <c r="K56" s="134"/>
      <c r="L56" s="149"/>
      <c r="M56" s="149"/>
      <c r="N56" s="149"/>
      <c r="O56" s="135"/>
      <c r="P56" s="149"/>
      <c r="Q56" s="135"/>
      <c r="R56" s="149"/>
      <c r="S56" s="134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0.5" customHeight="1">
      <c r="A57" s="134">
        <v>-26</v>
      </c>
      <c r="B57" s="43">
        <f>IF('Ю92'!D44='Ю92'!B43,'Ю92'!B45,IF('Ю92'!D44='Ю92'!B45,'Ю92'!B43,0))</f>
        <v>0</v>
      </c>
      <c r="C57" s="28" t="str">
        <f>IF('Ю92'!E44='Ю92'!C43,'Ю92'!C45,IF('Ю92'!E44='Ю92'!C45,'Ю92'!C43,0))</f>
        <v>Кагарманов Алмас </v>
      </c>
      <c r="D57" s="137"/>
      <c r="E57" s="135">
        <v>92</v>
      </c>
      <c r="F57" s="63"/>
      <c r="G57" s="32" t="s">
        <v>232</v>
      </c>
      <c r="H57" s="36"/>
      <c r="I57" s="26">
        <v>110</v>
      </c>
      <c r="J57" s="48"/>
      <c r="K57" s="150" t="s">
        <v>214</v>
      </c>
      <c r="L57" s="149"/>
      <c r="M57" s="149"/>
      <c r="N57" s="149"/>
      <c r="O57" s="135">
        <v>121</v>
      </c>
      <c r="P57" s="48"/>
      <c r="Q57" s="30" t="s">
        <v>212</v>
      </c>
      <c r="R57" s="148"/>
      <c r="S57" s="134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0.5" customHeight="1">
      <c r="A58" s="134"/>
      <c r="B58" s="134"/>
      <c r="C58" s="134">
        <v>-36</v>
      </c>
      <c r="D58" s="60">
        <f>IF('Ю91'!F33='Ю91'!D31,'Ю91'!D35,IF('Ю91'!F33='Ю91'!D35,'Ю91'!D31,0))</f>
        <v>0</v>
      </c>
      <c r="E58" s="28" t="s">
        <v>232</v>
      </c>
      <c r="F58" s="137"/>
      <c r="G58" s="135"/>
      <c r="H58" s="41"/>
      <c r="I58" s="29"/>
      <c r="J58" s="151"/>
      <c r="K58" s="29"/>
      <c r="L58" s="149"/>
      <c r="M58" s="149"/>
      <c r="N58" s="149"/>
      <c r="O58" s="135"/>
      <c r="P58" s="151"/>
      <c r="Q58" s="134"/>
      <c r="R58" s="134"/>
      <c r="S58" s="134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0.5" customHeight="1">
      <c r="A59" s="134">
        <v>-27</v>
      </c>
      <c r="B59" s="43">
        <f>IF('Ю92'!D48='Ю92'!B47,'Ю92'!B49,IF('Ю92'!D48='Ю92'!B49,'Ю92'!B47,0))</f>
        <v>23</v>
      </c>
      <c r="C59" s="25" t="str">
        <f>IF('Ю92'!E48='Ю92'!C47,'Ю92'!C49,IF('Ю92'!E48='Ю92'!C49,'Ю92'!C47,0))</f>
        <v>_</v>
      </c>
      <c r="D59" s="134"/>
      <c r="E59" s="134"/>
      <c r="F59" s="134"/>
      <c r="G59" s="135">
        <v>102</v>
      </c>
      <c r="H59" s="45"/>
      <c r="I59" s="153" t="s">
        <v>232</v>
      </c>
      <c r="J59" s="41"/>
      <c r="K59" s="29"/>
      <c r="L59" s="149"/>
      <c r="M59" s="149"/>
      <c r="N59" s="149"/>
      <c r="O59" s="135"/>
      <c r="P59" s="152"/>
      <c r="Q59" s="134"/>
      <c r="R59" s="134"/>
      <c r="S59" s="134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ht="10.5" customHeight="1">
      <c r="A60" s="134"/>
      <c r="B60" s="134"/>
      <c r="C60" s="135">
        <v>77</v>
      </c>
      <c r="D60" s="63"/>
      <c r="E60" s="32"/>
      <c r="F60" s="148"/>
      <c r="G60" s="135"/>
      <c r="H60" s="149"/>
      <c r="I60" s="149"/>
      <c r="J60" s="36"/>
      <c r="K60" s="29"/>
      <c r="L60" s="149"/>
      <c r="M60" s="149"/>
      <c r="N60" s="149"/>
      <c r="O60" s="135"/>
      <c r="P60" s="152"/>
      <c r="Q60" s="134"/>
      <c r="R60" s="134"/>
      <c r="S60" s="134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ht="10.5" customHeight="1">
      <c r="A61" s="134">
        <v>-28</v>
      </c>
      <c r="B61" s="43">
        <f>IF('Ю92'!D52='Ю92'!B51,'Ю92'!B53,IF('Ю92'!D52='Ю92'!B53,'Ю92'!B51,0))</f>
        <v>10</v>
      </c>
      <c r="C61" s="28" t="str">
        <f>IF('Ю92'!E52='Ю92'!C51,'Ю92'!C53,IF('Ю92'!E52='Ю92'!C53,'Ю92'!C51,0))</f>
        <v>_</v>
      </c>
      <c r="D61" s="137"/>
      <c r="E61" s="135">
        <v>93</v>
      </c>
      <c r="F61" s="63"/>
      <c r="G61" s="30" t="s">
        <v>231</v>
      </c>
      <c r="H61" s="149"/>
      <c r="I61" s="149"/>
      <c r="J61" s="36"/>
      <c r="K61" s="26">
        <v>115</v>
      </c>
      <c r="L61" s="48"/>
      <c r="M61" s="32" t="s">
        <v>214</v>
      </c>
      <c r="N61" s="148"/>
      <c r="O61" s="135"/>
      <c r="P61" s="156"/>
      <c r="Q61" s="134"/>
      <c r="R61" s="134"/>
      <c r="S61" s="134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0.5" customHeight="1">
      <c r="A62" s="134"/>
      <c r="B62" s="134"/>
      <c r="C62" s="134">
        <v>-35</v>
      </c>
      <c r="D62" s="60">
        <f>IF('Ю91'!F25='Ю91'!D23,'Ю91'!D27,IF('Ю91'!F25='Ю91'!D27,'Ю91'!D23,0))</f>
        <v>0</v>
      </c>
      <c r="E62" s="28" t="s">
        <v>231</v>
      </c>
      <c r="F62" s="137"/>
      <c r="G62" s="134"/>
      <c r="H62" s="149"/>
      <c r="I62" s="149"/>
      <c r="J62" s="36"/>
      <c r="K62" s="29"/>
      <c r="L62" s="154"/>
      <c r="M62" s="135"/>
      <c r="N62" s="149"/>
      <c r="O62" s="135"/>
      <c r="P62" s="149"/>
      <c r="Q62" s="134"/>
      <c r="R62" s="134"/>
      <c r="S62" s="134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ht="10.5" customHeight="1">
      <c r="A63" s="134">
        <v>-29</v>
      </c>
      <c r="B63" s="43">
        <f>IF('Ю92'!D56='Ю92'!B55,'Ю92'!B57,IF('Ю92'!D56='Ю92'!B57,'Ю92'!B55,0))</f>
        <v>15</v>
      </c>
      <c r="C63" s="25" t="str">
        <f>IF('Ю92'!E56='Ю92'!C55,'Ю92'!C57,IF('Ю92'!E56='Ю92'!C57,'Ю92'!C55,0))</f>
        <v>_</v>
      </c>
      <c r="D63" s="134"/>
      <c r="E63" s="134"/>
      <c r="F63" s="134"/>
      <c r="G63" s="134">
        <v>-56</v>
      </c>
      <c r="H63" s="43">
        <f>IF('Ю92'!H62='Ю92'!F58,'Ю92'!F66,IF('Ю92'!H62='Ю92'!F66,'Ю92'!F58,0))</f>
        <v>0</v>
      </c>
      <c r="I63" s="25" t="str">
        <f>IF('Ю92'!I62='Ю92'!G58,'Ю92'!G66,IF('Ю92'!I62='Ю92'!G66,'Ю92'!G58,0))</f>
        <v>Евсеев Иван </v>
      </c>
      <c r="J63" s="40"/>
      <c r="K63" s="29"/>
      <c r="L63" s="152"/>
      <c r="M63" s="135"/>
      <c r="N63" s="149"/>
      <c r="O63" s="135"/>
      <c r="P63" s="149"/>
      <c r="Q63" s="134"/>
      <c r="R63" s="134"/>
      <c r="S63" s="134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ht="10.5" customHeight="1">
      <c r="A64" s="134"/>
      <c r="B64" s="134"/>
      <c r="C64" s="135">
        <v>78</v>
      </c>
      <c r="D64" s="63"/>
      <c r="E64" s="32"/>
      <c r="F64" s="148"/>
      <c r="G64" s="134"/>
      <c r="H64" s="23"/>
      <c r="I64" s="29"/>
      <c r="J64" s="36"/>
      <c r="K64" s="29"/>
      <c r="L64" s="152"/>
      <c r="M64" s="135"/>
      <c r="N64" s="149"/>
      <c r="O64" s="135"/>
      <c r="P64" s="149"/>
      <c r="Q64" s="134"/>
      <c r="R64" s="134"/>
      <c r="S64" s="134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ht="10.5" customHeight="1">
      <c r="A65" s="134">
        <v>-30</v>
      </c>
      <c r="B65" s="43">
        <f>IF('Ю92'!D60='Ю92'!B59,'Ю92'!B61,IF('Ю92'!D60='Ю92'!B61,'Ю92'!B59,0))</f>
        <v>18</v>
      </c>
      <c r="C65" s="28">
        <f>IF('Ю92'!E60='Ю92'!C59,'Ю92'!C61,IF('Ю92'!E60='Ю92'!C61,'Ю92'!C59,0))</f>
        <v>0</v>
      </c>
      <c r="D65" s="137"/>
      <c r="E65" s="135">
        <v>94</v>
      </c>
      <c r="F65" s="63"/>
      <c r="G65" s="32" t="s">
        <v>224</v>
      </c>
      <c r="H65" s="36"/>
      <c r="I65" s="26">
        <v>111</v>
      </c>
      <c r="J65" s="48"/>
      <c r="K65" s="153" t="s">
        <v>250</v>
      </c>
      <c r="L65" s="155"/>
      <c r="M65" s="135">
        <v>119</v>
      </c>
      <c r="N65" s="48"/>
      <c r="O65" s="30" t="s">
        <v>214</v>
      </c>
      <c r="P65" s="148"/>
      <c r="Q65" s="134"/>
      <c r="R65" s="134"/>
      <c r="S65" s="134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ht="10.5" customHeight="1">
      <c r="A66" s="134"/>
      <c r="B66" s="134"/>
      <c r="C66" s="134">
        <v>-34</v>
      </c>
      <c r="D66" s="60">
        <f>IF('Ю91'!F17='Ю91'!D15,'Ю91'!D19,IF('Ю91'!F17='Ю91'!D19,'Ю91'!D15,0))</f>
        <v>0</v>
      </c>
      <c r="E66" s="28" t="str">
        <f>IF('Ю91'!G17='Ю91'!E15,'Ю91'!E19,IF('Ю91'!G17='Ю91'!E19,'Ю91'!E15,0))</f>
        <v>Ишмухаметов Ильнур </v>
      </c>
      <c r="F66" s="137"/>
      <c r="G66" s="135"/>
      <c r="H66" s="41"/>
      <c r="I66" s="29"/>
      <c r="J66" s="151"/>
      <c r="K66" s="134"/>
      <c r="L66" s="134"/>
      <c r="M66" s="135"/>
      <c r="N66" s="151"/>
      <c r="O66" s="134"/>
      <c r="P66" s="134"/>
      <c r="Q66" s="134"/>
      <c r="R66" s="134"/>
      <c r="S66" s="134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ht="10.5" customHeight="1">
      <c r="A67" s="134">
        <v>-31</v>
      </c>
      <c r="B67" s="43">
        <f>IF('Ю92'!D64='Ю92'!B63,'Ю92'!B65,IF('Ю92'!D64='Ю92'!B65,'Ю92'!B63,0))</f>
        <v>0</v>
      </c>
      <c r="C67" s="25" t="str">
        <f>IF('Ю92'!E64='Ю92'!C63,'Ю92'!C65,IF('Ю92'!E64='Ю92'!C65,'Ю92'!C63,0))</f>
        <v>Антипов Данил </v>
      </c>
      <c r="D67" s="134"/>
      <c r="E67" s="134"/>
      <c r="F67" s="134"/>
      <c r="G67" s="135">
        <v>103</v>
      </c>
      <c r="H67" s="45"/>
      <c r="I67" s="153" t="s">
        <v>224</v>
      </c>
      <c r="J67" s="148"/>
      <c r="K67" s="134"/>
      <c r="L67" s="134"/>
      <c r="M67" s="135"/>
      <c r="N67" s="152"/>
      <c r="O67" s="134">
        <v>-122</v>
      </c>
      <c r="P67" s="43">
        <f>IF(R17=P9,P25,IF(R17=P25,P9,0))</f>
        <v>0</v>
      </c>
      <c r="Q67" s="25" t="str">
        <f>IF(S17=Q9,Q25,IF(S17=Q25,Q9,0))</f>
        <v>Морозов Раиль </v>
      </c>
      <c r="R67" s="40"/>
      <c r="S67" s="134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10.5" customHeight="1">
      <c r="A68" s="134"/>
      <c r="B68" s="134"/>
      <c r="C68" s="135">
        <v>79</v>
      </c>
      <c r="D68" s="63"/>
      <c r="E68" s="32" t="s">
        <v>241</v>
      </c>
      <c r="F68" s="148"/>
      <c r="G68" s="135"/>
      <c r="H68" s="149"/>
      <c r="I68" s="149"/>
      <c r="J68" s="149"/>
      <c r="K68" s="134"/>
      <c r="L68" s="134"/>
      <c r="M68" s="135"/>
      <c r="N68" s="152"/>
      <c r="O68" s="134"/>
      <c r="P68" s="161"/>
      <c r="Q68" s="135">
        <v>125</v>
      </c>
      <c r="R68" s="63"/>
      <c r="S68" s="32" t="s">
        <v>211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ht="10.5" customHeight="1">
      <c r="A69" s="134">
        <v>-32</v>
      </c>
      <c r="B69" s="43">
        <f>IF('Ю92'!D68='Ю92'!B67,'Ю92'!B69,IF('Ю92'!D68='Ю92'!B69,'Ю92'!B67,0))</f>
        <v>2</v>
      </c>
      <c r="C69" s="28" t="str">
        <f>IF('Ю92'!E68='Ю92'!C67,'Ю92'!C69,IF('Ю92'!E68='Ю92'!C69,'Ю92'!C67,0))</f>
        <v>_</v>
      </c>
      <c r="D69" s="137"/>
      <c r="E69" s="135">
        <v>95</v>
      </c>
      <c r="F69" s="63"/>
      <c r="G69" s="30" t="s">
        <v>240</v>
      </c>
      <c r="H69" s="149"/>
      <c r="I69" s="149"/>
      <c r="J69" s="134"/>
      <c r="K69" s="134">
        <v>-57</v>
      </c>
      <c r="L69" s="43">
        <f>IF('Ю91'!J21='Ю91'!H13,'Ю91'!H29,IF('Ю91'!J21='Ю91'!H29,'Ю91'!H13,0))</f>
        <v>0</v>
      </c>
      <c r="M69" s="28" t="str">
        <f>IF('Ю91'!K21='Ю91'!I13,'Ю91'!I29,IF('Ю91'!K21='Ю91'!I29,'Ю91'!I13,0))</f>
        <v>Петровский Тимофей </v>
      </c>
      <c r="N69" s="156"/>
      <c r="O69" s="134">
        <v>-123</v>
      </c>
      <c r="P69" s="43">
        <f>IF(R49=P41,P57,IF(R49=P57,P41,0))</f>
        <v>0</v>
      </c>
      <c r="Q69" s="28" t="str">
        <f>IF(S49=Q41,Q57,IF(S49=Q57,Q41,0))</f>
        <v>Шарипов Нурис </v>
      </c>
      <c r="R69" s="137"/>
      <c r="S69" s="34" t="s">
        <v>4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10.5" customHeight="1">
      <c r="A70" s="134"/>
      <c r="B70" s="134"/>
      <c r="C70" s="134">
        <v>-33</v>
      </c>
      <c r="D70" s="60">
        <f>IF('Ю91'!F9='Ю91'!D7,'Ю91'!D11,IF('Ю91'!F9='Ю91'!D11,'Ю91'!D7,0))</f>
        <v>0</v>
      </c>
      <c r="E70" s="28" t="s">
        <v>240</v>
      </c>
      <c r="F70" s="137"/>
      <c r="G70" s="134"/>
      <c r="H70" s="149"/>
      <c r="I70" s="149"/>
      <c r="J70" s="134"/>
      <c r="K70" s="134"/>
      <c r="L70" s="134"/>
      <c r="M70" s="134"/>
      <c r="N70" s="134"/>
      <c r="O70" s="134"/>
      <c r="P70" s="134"/>
      <c r="Q70" s="134">
        <v>-125</v>
      </c>
      <c r="R70" s="60">
        <f>IF(R68=P67,P69,IF(R68=P69,P67,0))</f>
        <v>0</v>
      </c>
      <c r="S70" s="25" t="str">
        <f>IF(S68=Q67,Q69,IF(S68=Q69,Q67,0))</f>
        <v>Шарипов Нурис 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ht="10.5" customHeight="1">
      <c r="A71" s="134">
        <v>-116</v>
      </c>
      <c r="B71" s="43">
        <f>IF(N17=L13,L21,IF(N17=L21,L13,0))</f>
        <v>0</v>
      </c>
      <c r="C71" s="25" t="str">
        <f>IF(O17=M13,M21,IF(O17=M21,M13,0))</f>
        <v>Шарафутдинов Динияр</v>
      </c>
      <c r="D71" s="134"/>
      <c r="E71" s="134"/>
      <c r="F71" s="134"/>
      <c r="G71" s="134"/>
      <c r="H71" s="134"/>
      <c r="I71" s="134">
        <v>-127</v>
      </c>
      <c r="J71" s="43">
        <f>IF(D72=B71,B73,IF(D72=B73,B71,0))</f>
        <v>0</v>
      </c>
      <c r="K71" s="25" t="str">
        <f>IF(E72=C71,C73,IF(E72=C73,C71,0))</f>
        <v>Шарафутдинов Динияр</v>
      </c>
      <c r="L71" s="40"/>
      <c r="M71" s="134"/>
      <c r="N71" s="134"/>
      <c r="O71" s="134">
        <v>-120</v>
      </c>
      <c r="P71" s="43">
        <f>IF(P25=N17,N33,IF(P25=N33,N17,0))</f>
        <v>0</v>
      </c>
      <c r="Q71" s="25" t="str">
        <f>IF(Q25=O17,O33,IF(Q25=O33,O17,0))</f>
        <v>Соболь Вячеслав </v>
      </c>
      <c r="R71" s="34"/>
      <c r="S71" s="34" t="s">
        <v>5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10.5" customHeight="1">
      <c r="A72" s="134"/>
      <c r="B72" s="134"/>
      <c r="C72" s="135">
        <v>127</v>
      </c>
      <c r="D72" s="63"/>
      <c r="E72" s="32" t="s">
        <v>249</v>
      </c>
      <c r="F72" s="148"/>
      <c r="G72" s="134"/>
      <c r="H72" s="134"/>
      <c r="I72" s="134"/>
      <c r="J72" s="161"/>
      <c r="K72" s="135">
        <v>130</v>
      </c>
      <c r="L72" s="63"/>
      <c r="M72" s="32" t="s">
        <v>216</v>
      </c>
      <c r="N72" s="148"/>
      <c r="O72" s="134"/>
      <c r="P72" s="161"/>
      <c r="Q72" s="135">
        <v>126</v>
      </c>
      <c r="R72" s="63"/>
      <c r="S72" s="32" t="s">
        <v>209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ht="10.5" customHeight="1">
      <c r="A73" s="134">
        <v>-117</v>
      </c>
      <c r="B73" s="43">
        <f>IF(N33=L29,L37,IF(N33=L37,L29,0))</f>
        <v>0</v>
      </c>
      <c r="C73" s="28" t="str">
        <f>IF(O33=M29,M37,IF(O33=M37,M29,0))</f>
        <v>Файзуллин Тимур </v>
      </c>
      <c r="D73" s="137"/>
      <c r="E73" s="135"/>
      <c r="F73" s="149"/>
      <c r="G73" s="149"/>
      <c r="H73" s="149"/>
      <c r="I73" s="134">
        <v>-128</v>
      </c>
      <c r="J73" s="43">
        <f>IF(D76=B75,B77,IF(D76=B77,B75,0))</f>
        <v>0</v>
      </c>
      <c r="K73" s="28" t="str">
        <f>IF(E76=C75,C77,IF(E76=C77,C75,0))</f>
        <v>Петровский Тимофей </v>
      </c>
      <c r="L73" s="137"/>
      <c r="M73" s="34" t="s">
        <v>10</v>
      </c>
      <c r="N73" s="34"/>
      <c r="O73" s="134">
        <v>-121</v>
      </c>
      <c r="P73" s="43">
        <f>IF(P57=N49,N65,IF(P57=N65,N49,0))</f>
        <v>0</v>
      </c>
      <c r="Q73" s="28" t="str">
        <f>IF(Q57=O49,O65,IF(Q57=O65,O49,0))</f>
        <v>Шамыков Всеволод </v>
      </c>
      <c r="R73" s="137"/>
      <c r="S73" s="34" t="s">
        <v>7</v>
      </c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10.5" customHeight="1">
      <c r="A74" s="134"/>
      <c r="B74" s="134"/>
      <c r="C74" s="134"/>
      <c r="D74" s="134"/>
      <c r="E74" s="135">
        <v>129</v>
      </c>
      <c r="F74" s="63"/>
      <c r="G74" s="32" t="s">
        <v>218</v>
      </c>
      <c r="H74" s="148"/>
      <c r="I74" s="134"/>
      <c r="J74" s="134"/>
      <c r="K74" s="134">
        <v>-130</v>
      </c>
      <c r="L74" s="60">
        <f>IF(L72=J71,J73,IF(L72=J73,J71,0))</f>
        <v>0</v>
      </c>
      <c r="M74" s="25" t="str">
        <f>IF(M72=K71,K73,IF(M72=K73,K71,0))</f>
        <v>Петровский Тимофей </v>
      </c>
      <c r="N74" s="40"/>
      <c r="O74" s="134"/>
      <c r="P74" s="134"/>
      <c r="Q74" s="134">
        <v>-126</v>
      </c>
      <c r="R74" s="60">
        <f>IF(R72=P71,P73,IF(R72=P73,P71,0))</f>
        <v>0</v>
      </c>
      <c r="S74" s="25" t="str">
        <f>IF(S72=Q71,Q73,IF(S72=Q73,Q71,0))</f>
        <v>Шамыков Всеволод </v>
      </c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ht="10.5" customHeight="1">
      <c r="A75" s="134">
        <v>-118</v>
      </c>
      <c r="B75" s="43">
        <f>IF(N49=L45,L53,IF(N49=L53,L45,0))</f>
        <v>0</v>
      </c>
      <c r="C75" s="25" t="str">
        <f>IF(O49=M45,M53,IF(O49=M53,M45,0))</f>
        <v>Величко Роман </v>
      </c>
      <c r="D75" s="40"/>
      <c r="E75" s="135"/>
      <c r="F75" s="137"/>
      <c r="G75" s="37" t="s">
        <v>6</v>
      </c>
      <c r="H75" s="37"/>
      <c r="I75" s="134">
        <v>-112</v>
      </c>
      <c r="J75" s="43">
        <f>IF(L13=J9,J17,IF(L13=J17,J9,0))</f>
        <v>0</v>
      </c>
      <c r="K75" s="25" t="str">
        <f>IF(M13=K9,K17,IF(M13=K17,K9,0))</f>
        <v>Зартдинов Матвей </v>
      </c>
      <c r="L75" s="40"/>
      <c r="M75" s="34" t="s">
        <v>11</v>
      </c>
      <c r="N75" s="34"/>
      <c r="O75" s="134">
        <v>-131</v>
      </c>
      <c r="P75" s="43">
        <f>IF(L76=J75,J77,IF(L76=J77,J75,0))</f>
        <v>0</v>
      </c>
      <c r="Q75" s="25" t="str">
        <f>IF(M76=K75,K77,IF(M76=K77,K75,0))</f>
        <v>Зартдинов Матвей </v>
      </c>
      <c r="R75" s="34"/>
      <c r="S75" s="34" t="s">
        <v>9</v>
      </c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10.5" customHeight="1">
      <c r="A76" s="134"/>
      <c r="B76" s="134"/>
      <c r="C76" s="135">
        <v>128</v>
      </c>
      <c r="D76" s="63"/>
      <c r="E76" s="30" t="s">
        <v>218</v>
      </c>
      <c r="F76" s="148"/>
      <c r="G76" s="134"/>
      <c r="H76" s="134"/>
      <c r="I76" s="134"/>
      <c r="J76" s="161"/>
      <c r="K76" s="135">
        <v>131</v>
      </c>
      <c r="L76" s="63"/>
      <c r="M76" s="32" t="s">
        <v>228</v>
      </c>
      <c r="N76" s="148"/>
      <c r="O76" s="134"/>
      <c r="P76" s="161"/>
      <c r="Q76" s="135">
        <v>134</v>
      </c>
      <c r="R76" s="63"/>
      <c r="S76" s="32" t="s">
        <v>222</v>
      </c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ht="10.5" customHeight="1">
      <c r="A77" s="134">
        <v>-119</v>
      </c>
      <c r="B77" s="43">
        <f>IF(N65=L61,L69,IF(N65=L69,L61,0))</f>
        <v>0</v>
      </c>
      <c r="C77" s="28" t="str">
        <f>IF(O65=M61,M69,IF(O65=M69,M61,0))</f>
        <v>Петровский Тимофей </v>
      </c>
      <c r="D77" s="137"/>
      <c r="E77" s="134">
        <v>-129</v>
      </c>
      <c r="F77" s="60">
        <f>IF(F74=D72,D76,IF(F74=D76,D72,0))</f>
        <v>0</v>
      </c>
      <c r="G77" s="25" t="str">
        <f>IF(G74=E72,E76,IF(G74=E76,E72,0))</f>
        <v>Файзуллин Тимур </v>
      </c>
      <c r="H77" s="40"/>
      <c r="I77" s="134">
        <v>-113</v>
      </c>
      <c r="J77" s="43">
        <f>IF(L29=J25,J33,IF(L29=J33,J25,0))</f>
        <v>0</v>
      </c>
      <c r="K77" s="28" t="str">
        <f>IF(M29=K25,K33,IF(M29=K33,K25,0))</f>
        <v>Яхин Ильяс </v>
      </c>
      <c r="L77" s="137"/>
      <c r="M77" s="135"/>
      <c r="N77" s="149"/>
      <c r="O77" s="134">
        <v>-132</v>
      </c>
      <c r="P77" s="43">
        <f>IF(L80=J79,J81,IF(L80=J81,J79,0))</f>
        <v>0</v>
      </c>
      <c r="Q77" s="28" t="str">
        <f>IF(M80=K79,K81,IF(M80=K81,K79,0))</f>
        <v>Евсеев Иван </v>
      </c>
      <c r="R77" s="137"/>
      <c r="S77" s="34" t="s">
        <v>13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ht="10.5" customHeight="1">
      <c r="A78" s="134"/>
      <c r="B78" s="134"/>
      <c r="C78" s="134"/>
      <c r="D78" s="134"/>
      <c r="E78" s="134"/>
      <c r="F78" s="134"/>
      <c r="G78" s="34" t="s">
        <v>8</v>
      </c>
      <c r="H78" s="34"/>
      <c r="I78" s="134"/>
      <c r="J78" s="134"/>
      <c r="K78" s="134"/>
      <c r="L78" s="134"/>
      <c r="M78" s="135">
        <v>133</v>
      </c>
      <c r="N78" s="63"/>
      <c r="O78" s="32" t="s">
        <v>228</v>
      </c>
      <c r="P78" s="148"/>
      <c r="Q78" s="134">
        <v>-134</v>
      </c>
      <c r="R78" s="60">
        <f>IF(R76=P75,P77,IF(R76=P77,P75,0))</f>
        <v>0</v>
      </c>
      <c r="S78" s="25" t="str">
        <f>IF(S76=Q75,Q77,IF(S76=Q77,Q75,0))</f>
        <v>Евсеев Иван </v>
      </c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ht="10.5" customHeight="1">
      <c r="A79" s="134">
        <v>-104</v>
      </c>
      <c r="B79" s="43">
        <f>IF(J9=H7,H11,IF(J9=H11,H7,0))</f>
        <v>0</v>
      </c>
      <c r="C79" s="25" t="str">
        <f>IF(K9=I7,I11,IF(K9=I11,I7,0))</f>
        <v>Ярмухаметов Артур </v>
      </c>
      <c r="D79" s="40"/>
      <c r="E79" s="134"/>
      <c r="F79" s="134"/>
      <c r="G79" s="134"/>
      <c r="H79" s="134"/>
      <c r="I79" s="134">
        <v>-114</v>
      </c>
      <c r="J79" s="43">
        <f>IF(L45=J41,J49,IF(L45=J49,J41,0))</f>
        <v>0</v>
      </c>
      <c r="K79" s="25" t="str">
        <f>IF(M45=K41,K49,IF(M45=K49,K41,0))</f>
        <v>Никитин Даниил </v>
      </c>
      <c r="L79" s="40"/>
      <c r="M79" s="135"/>
      <c r="N79" s="137"/>
      <c r="O79" s="37" t="s">
        <v>12</v>
      </c>
      <c r="P79" s="37"/>
      <c r="Q79" s="134"/>
      <c r="R79" s="134"/>
      <c r="S79" s="34" t="s">
        <v>15</v>
      </c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ht="10.5" customHeight="1">
      <c r="A80" s="134"/>
      <c r="B80" s="134"/>
      <c r="C80" s="135">
        <v>135</v>
      </c>
      <c r="D80" s="63"/>
      <c r="E80" s="32" t="s">
        <v>246</v>
      </c>
      <c r="F80" s="148"/>
      <c r="G80" s="134"/>
      <c r="H80" s="134"/>
      <c r="I80" s="134"/>
      <c r="J80" s="161"/>
      <c r="K80" s="135">
        <v>132</v>
      </c>
      <c r="L80" s="63"/>
      <c r="M80" s="30" t="s">
        <v>236</v>
      </c>
      <c r="N80" s="148"/>
      <c r="O80" s="134"/>
      <c r="P80" s="134"/>
      <c r="Q80" s="134"/>
      <c r="R80" s="134"/>
      <c r="S80" s="134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ht="10.5" customHeight="1">
      <c r="A81" s="134">
        <v>-105</v>
      </c>
      <c r="B81" s="43">
        <f>IF(J17=H15,H19,IF(J17=H19,H15,0))</f>
        <v>0</v>
      </c>
      <c r="C81" s="28" t="str">
        <f>IF(K17=I15,I19,IF(K17=I19,I15,0))</f>
        <v>Хабибьянов Ислам </v>
      </c>
      <c r="D81" s="137"/>
      <c r="E81" s="135"/>
      <c r="F81" s="149"/>
      <c r="G81" s="134"/>
      <c r="H81" s="134"/>
      <c r="I81" s="134">
        <v>-115</v>
      </c>
      <c r="J81" s="43">
        <f>IF(L61=J57,J65,IF(L61=J65,J57,0))</f>
        <v>0</v>
      </c>
      <c r="K81" s="28" t="str">
        <f>IF(M61=K57,K65,IF(M61=K65,K57,0))</f>
        <v>Евсеев Иван </v>
      </c>
      <c r="L81" s="137"/>
      <c r="M81" s="134">
        <v>-133</v>
      </c>
      <c r="N81" s="60">
        <f>IF(N78=L76,L80,IF(N78=L80,L76,0))</f>
        <v>0</v>
      </c>
      <c r="O81" s="25" t="str">
        <f>IF(O78=M76,M80,IF(O78=M80,M76,0))</f>
        <v>Никитин Даниил </v>
      </c>
      <c r="P81" s="40"/>
      <c r="Q81" s="134"/>
      <c r="R81" s="134"/>
      <c r="S81" s="134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ht="10.5" customHeight="1">
      <c r="A82" s="134"/>
      <c r="B82" s="134"/>
      <c r="C82" s="134"/>
      <c r="D82" s="134"/>
      <c r="E82" s="135">
        <v>139</v>
      </c>
      <c r="F82" s="63"/>
      <c r="G82" s="32" t="s">
        <v>244</v>
      </c>
      <c r="H82" s="148"/>
      <c r="I82" s="134"/>
      <c r="J82" s="134"/>
      <c r="K82" s="134"/>
      <c r="L82" s="134"/>
      <c r="M82" s="134"/>
      <c r="N82" s="134"/>
      <c r="O82" s="34" t="s">
        <v>14</v>
      </c>
      <c r="P82" s="34"/>
      <c r="Q82" s="134"/>
      <c r="R82" s="134"/>
      <c r="S82" s="134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10.5" customHeight="1">
      <c r="A83" s="134">
        <v>-106</v>
      </c>
      <c r="B83" s="43">
        <f>IF(J25=H23,H27,IF(J25=H27,H23,0))</f>
        <v>0</v>
      </c>
      <c r="C83" s="25" t="str">
        <f>IF(K25=I23,I27,IF(K25=I27,I23,0))</f>
        <v>Давлетшин Данил </v>
      </c>
      <c r="D83" s="40"/>
      <c r="E83" s="135"/>
      <c r="F83" s="137"/>
      <c r="G83" s="135"/>
      <c r="H83" s="149"/>
      <c r="I83" s="134"/>
      <c r="J83" s="134"/>
      <c r="K83" s="134"/>
      <c r="L83" s="134"/>
      <c r="M83" s="134">
        <v>-139</v>
      </c>
      <c r="N83" s="43">
        <f>IF(F82=D80,D84,IF(F82=D84,D80,0))</f>
        <v>0</v>
      </c>
      <c r="O83" s="25" t="str">
        <f>IF(G82=E80,E84,IF(G82=E84,E80,0))</f>
        <v>Хабибьянов Ислам </v>
      </c>
      <c r="P83" s="40"/>
      <c r="Q83" s="134"/>
      <c r="R83" s="134"/>
      <c r="S83" s="134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ht="10.5" customHeight="1">
      <c r="A84" s="134"/>
      <c r="B84" s="134"/>
      <c r="C84" s="135">
        <v>136</v>
      </c>
      <c r="D84" s="63"/>
      <c r="E84" s="30" t="s">
        <v>244</v>
      </c>
      <c r="F84" s="148"/>
      <c r="G84" s="135"/>
      <c r="H84" s="149"/>
      <c r="I84" s="134"/>
      <c r="J84" s="134"/>
      <c r="K84" s="134"/>
      <c r="L84" s="134"/>
      <c r="M84" s="134"/>
      <c r="N84" s="161"/>
      <c r="O84" s="135">
        <v>142</v>
      </c>
      <c r="P84" s="63"/>
      <c r="Q84" s="32" t="s">
        <v>224</v>
      </c>
      <c r="R84" s="148"/>
      <c r="S84" s="134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10.5" customHeight="1">
      <c r="A85" s="134">
        <v>-107</v>
      </c>
      <c r="B85" s="43">
        <f>IF(J33=H31,H35,IF(J33=H35,H31,0))</f>
        <v>0</v>
      </c>
      <c r="C85" s="28" t="str">
        <f>IF(K33=I31,I35,IF(K33=I35,I31,0))</f>
        <v>Иванов  Игорь</v>
      </c>
      <c r="D85" s="137"/>
      <c r="E85" s="134"/>
      <c r="F85" s="134"/>
      <c r="G85" s="135"/>
      <c r="H85" s="149"/>
      <c r="I85" s="134"/>
      <c r="J85" s="134"/>
      <c r="K85" s="134"/>
      <c r="L85" s="134"/>
      <c r="M85" s="134">
        <v>-140</v>
      </c>
      <c r="N85" s="43">
        <f>IF(F90=D88,D92,IF(F90=D92,D88,0))</f>
        <v>0</v>
      </c>
      <c r="O85" s="28" t="str">
        <f>IF(G90=E88,E92,IF(G90=E92,E88,0))</f>
        <v>Ишмухаметов Ильнур </v>
      </c>
      <c r="P85" s="137"/>
      <c r="Q85" s="34" t="s">
        <v>171</v>
      </c>
      <c r="R85" s="34"/>
      <c r="S85" s="134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ht="10.5" customHeight="1">
      <c r="A86" s="134"/>
      <c r="B86" s="134"/>
      <c r="C86" s="134"/>
      <c r="D86" s="134"/>
      <c r="E86" s="149"/>
      <c r="F86" s="149"/>
      <c r="G86" s="135">
        <v>141</v>
      </c>
      <c r="H86" s="63"/>
      <c r="I86" s="32" t="s">
        <v>244</v>
      </c>
      <c r="J86" s="148"/>
      <c r="K86" s="134">
        <v>-135</v>
      </c>
      <c r="L86" s="43">
        <f>IF(D80=B79,B81,IF(D80=B81,B79,0))</f>
        <v>0</v>
      </c>
      <c r="M86" s="25" t="str">
        <f>IF(E80=C79,C81,IF(E80=C81,C79,0))</f>
        <v>Ярмухаметов Артур </v>
      </c>
      <c r="N86" s="40"/>
      <c r="O86" s="134">
        <v>-142</v>
      </c>
      <c r="P86" s="60">
        <f>IF(P84=N83,N85,IF(P84=N85,N83,0))</f>
        <v>0</v>
      </c>
      <c r="Q86" s="25" t="str">
        <f>IF(Q84=O83,O85,IF(Q84=O85,O83,0))</f>
        <v>Хабибьянов Ислам </v>
      </c>
      <c r="R86" s="40"/>
      <c r="S86" s="134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10.5" customHeight="1">
      <c r="A87" s="134">
        <v>-108</v>
      </c>
      <c r="B87" s="43">
        <f>IF(J41=H39,H43,IF(J41=H43,H39,0))</f>
        <v>0</v>
      </c>
      <c r="C87" s="25" t="str">
        <f>IF(K41=I39,I43,IF(K41=I43,I39,0))</f>
        <v>Галиханов Артур </v>
      </c>
      <c r="D87" s="40"/>
      <c r="E87" s="134"/>
      <c r="F87" s="134"/>
      <c r="G87" s="135"/>
      <c r="H87" s="137"/>
      <c r="I87" s="34" t="s">
        <v>16</v>
      </c>
      <c r="J87" s="34"/>
      <c r="K87" s="134"/>
      <c r="L87" s="161"/>
      <c r="M87" s="135">
        <v>143</v>
      </c>
      <c r="N87" s="63"/>
      <c r="O87" s="162" t="s">
        <v>237</v>
      </c>
      <c r="P87" s="34"/>
      <c r="Q87" s="34" t="s">
        <v>19</v>
      </c>
      <c r="R87" s="34"/>
      <c r="S87" s="134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ht="10.5" customHeight="1">
      <c r="A88" s="134"/>
      <c r="B88" s="134"/>
      <c r="C88" s="135">
        <v>137</v>
      </c>
      <c r="D88" s="63"/>
      <c r="E88" s="32" t="s">
        <v>221</v>
      </c>
      <c r="F88" s="148"/>
      <c r="G88" s="135"/>
      <c r="H88" s="148"/>
      <c r="I88" s="134"/>
      <c r="J88" s="134"/>
      <c r="K88" s="134">
        <v>-136</v>
      </c>
      <c r="L88" s="43">
        <f>IF(D84=B83,B85,IF(D84=B85,B83,0))</f>
        <v>0</v>
      </c>
      <c r="M88" s="28" t="str">
        <f>IF(E84=C83,C85,IF(E84=C85,C83,0))</f>
        <v>Иванов  Игорь</v>
      </c>
      <c r="N88" s="137"/>
      <c r="O88" s="135"/>
      <c r="P88" s="134"/>
      <c r="Q88" s="134"/>
      <c r="R88" s="134"/>
      <c r="S88" s="134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ht="10.5" customHeight="1">
      <c r="A89" s="134">
        <v>-109</v>
      </c>
      <c r="B89" s="43">
        <f>IF(J49=H47,H51,IF(J49=H51,H47,0))</f>
        <v>0</v>
      </c>
      <c r="C89" s="28" t="str">
        <f>IF(K49=I47,I51,IF(K49=I51,I47,0))</f>
        <v>Нагимов Радмир</v>
      </c>
      <c r="D89" s="137"/>
      <c r="E89" s="135"/>
      <c r="F89" s="149"/>
      <c r="G89" s="135"/>
      <c r="H89" s="149"/>
      <c r="I89" s="134"/>
      <c r="J89" s="134"/>
      <c r="K89" s="134"/>
      <c r="L89" s="134"/>
      <c r="M89" s="134"/>
      <c r="N89" s="134"/>
      <c r="O89" s="135">
        <v>145</v>
      </c>
      <c r="P89" s="63"/>
      <c r="Q89" s="162" t="s">
        <v>232</v>
      </c>
      <c r="R89" s="35"/>
      <c r="S89" s="134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ht="10.5" customHeight="1">
      <c r="A90" s="134"/>
      <c r="B90" s="134"/>
      <c r="C90" s="134"/>
      <c r="D90" s="134"/>
      <c r="E90" s="135">
        <v>140</v>
      </c>
      <c r="F90" s="63"/>
      <c r="G90" s="30" t="s">
        <v>221</v>
      </c>
      <c r="H90" s="148"/>
      <c r="I90" s="134"/>
      <c r="J90" s="134"/>
      <c r="K90" s="134">
        <v>-137</v>
      </c>
      <c r="L90" s="43">
        <f>IF(D88=B87,B89,IF(D88=B89,B87,0))</f>
        <v>0</v>
      </c>
      <c r="M90" s="25" t="str">
        <f>IF(E88=C87,C89,IF(E88=C89,C87,0))</f>
        <v>Нагимов Радмир</v>
      </c>
      <c r="N90" s="40"/>
      <c r="O90" s="135"/>
      <c r="P90" s="137"/>
      <c r="Q90" s="37" t="s">
        <v>18</v>
      </c>
      <c r="R90" s="37"/>
      <c r="S90" s="134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ht="10.5" customHeight="1">
      <c r="A91" s="134">
        <v>-110</v>
      </c>
      <c r="B91" s="43">
        <f>IF(J57=H55,H59,IF(J57=H59,H55,0))</f>
        <v>0</v>
      </c>
      <c r="C91" s="25" t="str">
        <f>IF(K57=I55,I59,IF(K57=I59,I55,0))</f>
        <v>Мурясов Данияр </v>
      </c>
      <c r="D91" s="40"/>
      <c r="E91" s="135"/>
      <c r="F91" s="137"/>
      <c r="G91" s="149"/>
      <c r="H91" s="149"/>
      <c r="I91" s="134"/>
      <c r="J91" s="134"/>
      <c r="K91" s="134"/>
      <c r="L91" s="161"/>
      <c r="M91" s="135">
        <v>144</v>
      </c>
      <c r="N91" s="63"/>
      <c r="O91" s="163" t="s">
        <v>232</v>
      </c>
      <c r="P91" s="148"/>
      <c r="Q91" s="134"/>
      <c r="R91" s="134"/>
      <c r="S91" s="134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ht="10.5" customHeight="1">
      <c r="A92" s="134"/>
      <c r="B92" s="134"/>
      <c r="C92" s="135">
        <v>138</v>
      </c>
      <c r="D92" s="63"/>
      <c r="E92" s="30" t="s">
        <v>224</v>
      </c>
      <c r="F92" s="148"/>
      <c r="G92" s="134">
        <v>-141</v>
      </c>
      <c r="H92" s="60">
        <f>IF(H86=F82,F90,IF(H86=F90,F82,0))</f>
        <v>0</v>
      </c>
      <c r="I92" s="25" t="str">
        <f>IF(I86=G82,G90,IF(I86=G90,G82,0))</f>
        <v>Галиханов Артур </v>
      </c>
      <c r="J92" s="40"/>
      <c r="K92" s="134">
        <v>-138</v>
      </c>
      <c r="L92" s="43">
        <f>IF(D92=B91,B93,IF(D92=B93,B91,0))</f>
        <v>0</v>
      </c>
      <c r="M92" s="28" t="str">
        <f>IF(E92=C91,C93,IF(E92=C93,C91,0))</f>
        <v>Мурясов Данияр </v>
      </c>
      <c r="N92" s="137"/>
      <c r="O92" s="134">
        <v>-145</v>
      </c>
      <c r="P92" s="60">
        <f>IF(P89=N87,N91,IF(P89=N91,N87,0))</f>
        <v>0</v>
      </c>
      <c r="Q92" s="25" t="str">
        <f>IF(Q89=O87,O91,IF(Q89=O91,O87,0))</f>
        <v>Иванов  Игорь</v>
      </c>
      <c r="R92" s="40"/>
      <c r="S92" s="134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ht="10.5" customHeight="1">
      <c r="A93" s="134">
        <v>-111</v>
      </c>
      <c r="B93" s="43">
        <f>IF(J65=H63,H67,IF(J65=H67,H63,0))</f>
        <v>0</v>
      </c>
      <c r="C93" s="28" t="str">
        <f>IF(K65=I63,I67,IF(K65=I67,I63,0))</f>
        <v>Ишмухаметов Ильнур </v>
      </c>
      <c r="D93" s="137"/>
      <c r="E93" s="134"/>
      <c r="F93" s="134"/>
      <c r="G93" s="134"/>
      <c r="H93" s="134"/>
      <c r="I93" s="34" t="s">
        <v>17</v>
      </c>
      <c r="J93" s="34"/>
      <c r="K93" s="134"/>
      <c r="L93" s="134"/>
      <c r="M93" s="134"/>
      <c r="N93" s="134"/>
      <c r="O93" s="134"/>
      <c r="P93" s="134"/>
      <c r="Q93" s="34" t="s">
        <v>20</v>
      </c>
      <c r="R93" s="34"/>
      <c r="S93" s="134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6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6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ht="6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6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ht="6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6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1:30" ht="6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1:30" ht="6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1:30" ht="6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1:30" ht="6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1:30" ht="6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1:30" ht="6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1:30" ht="6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:30" ht="6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ht="6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ht="6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ht="6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ht="6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ht="6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0" ht="6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0" ht="6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ht="6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0" ht="6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0" ht="6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30" ht="6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  <row r="119" spans="1:30" ht="6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</row>
    <row r="120" spans="1:30" ht="6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</row>
    <row r="121" spans="1:30" ht="6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ht="6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</row>
    <row r="123" spans="1:30" ht="6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</row>
    <row r="124" spans="1:30" ht="6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</row>
    <row r="125" spans="1:30" ht="6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</row>
    <row r="126" spans="1:30" ht="6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</row>
    <row r="127" spans="1:30" ht="6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</row>
    <row r="128" spans="1:30" ht="6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</row>
    <row r="129" spans="1:30" ht="6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</row>
    <row r="130" spans="1:30" ht="6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</row>
    <row r="131" spans="1:30" ht="6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</row>
    <row r="132" spans="1:30" ht="6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</row>
    <row r="133" spans="1:30" ht="6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ht="6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</row>
    <row r="135" spans="1:30" ht="6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</row>
    <row r="136" spans="1:30" ht="6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</row>
    <row r="137" spans="1:30" ht="6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</row>
    <row r="138" spans="1:30" ht="6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</row>
    <row r="139" spans="1:30" ht="6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</row>
    <row r="140" spans="1:30" ht="6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</row>
    <row r="141" spans="1:30" ht="6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</row>
    <row r="142" spans="1:30" ht="6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</row>
    <row r="143" spans="1:30" ht="6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</row>
    <row r="144" spans="1:30" ht="6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</row>
    <row r="145" spans="1:30" ht="6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</row>
    <row r="146" spans="1:30" ht="6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</row>
    <row r="147" spans="1:30" ht="6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</row>
    <row r="148" spans="1:30" ht="6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</row>
    <row r="149" spans="1:30" ht="6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</row>
    <row r="150" spans="1:30" ht="6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</row>
    <row r="151" spans="1:30" ht="6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</row>
    <row r="152" spans="1:30" ht="6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</row>
    <row r="153" spans="1:30" ht="6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</row>
    <row r="154" spans="1:30" ht="6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</row>
    <row r="155" spans="1:30" ht="6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</row>
    <row r="156" spans="1:30" ht="6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</row>
    <row r="157" spans="1:30" ht="6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</row>
    <row r="158" spans="1:30" ht="6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</row>
    <row r="159" spans="1:30" ht="6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</row>
    <row r="160" spans="1:30" ht="6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</row>
    <row r="161" spans="1:30" ht="6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ht="6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</row>
    <row r="163" spans="1:30" ht="6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ht="6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</row>
    <row r="165" spans="1:30" ht="6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</row>
    <row r="166" spans="1:30" ht="6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</row>
    <row r="167" spans="1:30" ht="6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</row>
    <row r="168" spans="1:30" ht="6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</row>
    <row r="169" spans="1:30" ht="6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</row>
    <row r="170" spans="1:30" ht="6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</row>
    <row r="171" spans="1:30" ht="6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</row>
    <row r="172" spans="1:30" ht="6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</row>
    <row r="173" spans="1:30" ht="6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</row>
    <row r="174" spans="1:30" ht="6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</row>
    <row r="175" spans="1:30" ht="6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</row>
    <row r="176" spans="1:30" ht="6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</row>
    <row r="177" spans="1:30" ht="6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</row>
    <row r="178" spans="1:30" ht="6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1:30" ht="6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1:30" ht="6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1:30" ht="6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1:30" ht="6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1:30" ht="6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1:30" ht="6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1:30" ht="6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1:30" ht="6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1:30" ht="6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1:30" ht="6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</row>
    <row r="189" spans="1:30" ht="6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</row>
    <row r="190" spans="1:30" ht="6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</row>
    <row r="191" spans="1:30" ht="6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S5"/>
    <mergeCell ref="A6:S6"/>
    <mergeCell ref="A3:S3"/>
    <mergeCell ref="A1:S1"/>
    <mergeCell ref="A2:S2"/>
    <mergeCell ref="A4:S4"/>
  </mergeCells>
  <conditionalFormatting sqref="A7:P93 E6:N6 Q6:S9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D192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6" customHeight="1"/>
  <cols>
    <col min="1" max="1" width="5.00390625" style="165" customWidth="1"/>
    <col min="2" max="2" width="3.75390625" style="165" customWidth="1"/>
    <col min="3" max="3" width="11.75390625" style="165" customWidth="1"/>
    <col min="4" max="4" width="3.75390625" style="165" customWidth="1"/>
    <col min="5" max="5" width="9.75390625" style="165" customWidth="1"/>
    <col min="6" max="6" width="3.75390625" style="165" customWidth="1"/>
    <col min="7" max="7" width="9.75390625" style="165" customWidth="1"/>
    <col min="8" max="8" width="3.75390625" style="165" customWidth="1"/>
    <col min="9" max="9" width="11.75390625" style="165" customWidth="1"/>
    <col min="10" max="10" width="3.75390625" style="165" customWidth="1"/>
    <col min="11" max="11" width="9.75390625" style="165" customWidth="1"/>
    <col min="12" max="12" width="3.75390625" style="165" customWidth="1"/>
    <col min="13" max="13" width="8.75390625" style="165" customWidth="1"/>
    <col min="14" max="14" width="3.75390625" style="165" customWidth="1"/>
    <col min="15" max="15" width="9.75390625" style="165" customWidth="1"/>
    <col min="16" max="16" width="3.75390625" style="165" customWidth="1"/>
    <col min="17" max="17" width="9.75390625" style="165" customWidth="1"/>
    <col min="18" max="18" width="3.75390625" style="165" customWidth="1"/>
    <col min="19" max="19" width="15.75390625" style="165" customWidth="1"/>
    <col min="20" max="30" width="9.125" style="164" customWidth="1"/>
    <col min="31" max="16384" width="9.125" style="165" customWidth="1"/>
  </cols>
  <sheetData>
    <row r="1" spans="1:19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>
      <c r="A3" s="120">
        <f>'Ю93'!A3:S3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'Ю93'!A4:S4</f>
        <v>Республиканские официальные спортивные соревнования СПАРТАКИАДА ШКОЛЬНИКОВ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'Ю93'!A5:S5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30" ht="10.5" customHeight="1">
      <c r="A6" s="134"/>
      <c r="B6" s="134"/>
      <c r="C6" s="134"/>
      <c r="D6" s="134"/>
      <c r="E6" s="134"/>
      <c r="F6" s="134"/>
      <c r="G6" s="134"/>
      <c r="H6" s="134"/>
      <c r="I6" s="134"/>
      <c r="J6" s="166"/>
      <c r="K6" s="166"/>
      <c r="L6" s="166"/>
      <c r="M6" s="134">
        <v>-151</v>
      </c>
      <c r="N6" s="43">
        <f>IF(F10=D8,D12,IF(F10=D12,D8,0))</f>
        <v>0</v>
      </c>
      <c r="O6" s="25" t="str">
        <f>IF(G10=E8,E12,IF(G10=E12,E8,0))</f>
        <v>Хубайбуллин Родион </v>
      </c>
      <c r="P6" s="40"/>
      <c r="Q6" s="134"/>
      <c r="R6" s="134"/>
      <c r="S6" s="134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ht="10.5" customHeight="1">
      <c r="A7" s="134">
        <v>-96</v>
      </c>
      <c r="B7" s="43">
        <f>IF('Ю93'!H11='Ю93'!F9,'Ю93'!F13,IF('Ю93'!H11='Ю93'!F13,'Ю93'!F9,0))</f>
        <v>0</v>
      </c>
      <c r="C7" s="25" t="str">
        <f>IF('Ю93'!I11='Ю93'!G9,'Ю93'!G13,IF('Ю93'!I11='Ю93'!G13,'Ю93'!G9,0))</f>
        <v>Афанасьев Федор </v>
      </c>
      <c r="D7" s="40"/>
      <c r="E7" s="134"/>
      <c r="F7" s="134"/>
      <c r="G7" s="134">
        <v>-143</v>
      </c>
      <c r="H7" s="43">
        <f>IF('Ю93'!N87='Ю93'!L86,'Ю93'!L88,IF('Ю93'!N87='Ю93'!L88,'Ю93'!L86,0))</f>
        <v>0</v>
      </c>
      <c r="I7" s="25" t="str">
        <f>IF('Ю93'!O87='Ю93'!M86,'Ю93'!M88,IF('Ю93'!O87='Ю93'!M88,'Ю93'!M86,0))</f>
        <v>Ярмухаметов Артур </v>
      </c>
      <c r="J7" s="40"/>
      <c r="K7" s="134"/>
      <c r="L7" s="134"/>
      <c r="M7" s="134"/>
      <c r="N7" s="134"/>
      <c r="O7" s="135">
        <v>154</v>
      </c>
      <c r="P7" s="48"/>
      <c r="Q7" s="32" t="s">
        <v>230</v>
      </c>
      <c r="R7" s="148"/>
      <c r="S7" s="134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0.5" customHeight="1">
      <c r="A8" s="134"/>
      <c r="B8" s="134"/>
      <c r="C8" s="135">
        <v>147</v>
      </c>
      <c r="D8" s="48"/>
      <c r="E8" s="32" t="s">
        <v>230</v>
      </c>
      <c r="F8" s="148"/>
      <c r="G8" s="134"/>
      <c r="H8" s="134"/>
      <c r="I8" s="135">
        <v>146</v>
      </c>
      <c r="J8" s="48"/>
      <c r="K8" s="32" t="s">
        <v>223</v>
      </c>
      <c r="L8" s="148"/>
      <c r="M8" s="134">
        <v>-152</v>
      </c>
      <c r="N8" s="43">
        <f>IF(F18=D16,D20,IF(F18=D20,D16,0))</f>
        <v>0</v>
      </c>
      <c r="O8" s="28" t="str">
        <f>IF(G18=E16,E20,IF(G18=E20,E16,0))</f>
        <v>Зарифуллин Амир </v>
      </c>
      <c r="P8" s="137"/>
      <c r="Q8" s="34" t="s">
        <v>27</v>
      </c>
      <c r="R8" s="34"/>
      <c r="S8" s="134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</row>
    <row r="9" spans="1:30" ht="10.5" customHeight="1">
      <c r="A9" s="134">
        <v>-97</v>
      </c>
      <c r="B9" s="43">
        <f>IF('Ю93'!H19='Ю93'!F17,'Ю93'!F21,IF('Ю93'!H19='Ю93'!F21,'Ю93'!F17,0))</f>
        <v>0</v>
      </c>
      <c r="C9" s="28" t="str">
        <f>IF('Ю93'!I19='Ю93'!G17,'Ю93'!G21,IF('Ю93'!I19='Ю93'!G21,'Ю93'!G17,0))</f>
        <v>Хубайбуллин Родион </v>
      </c>
      <c r="D9" s="137"/>
      <c r="E9" s="135"/>
      <c r="F9" s="149"/>
      <c r="G9" s="134">
        <v>-144</v>
      </c>
      <c r="H9" s="43">
        <f>IF('Ю93'!N91='Ю93'!L90,'Ю93'!L92,IF('Ю93'!N91='Ю93'!L92,'Ю93'!L90,0))</f>
        <v>0</v>
      </c>
      <c r="I9" s="28" t="str">
        <f>IF('Ю93'!O91='Ю93'!M90,'Ю93'!M92,IF('Ю93'!O91='Ю93'!M92,'Ю93'!M90,0))</f>
        <v>Нагимов Радмир</v>
      </c>
      <c r="J9" s="137"/>
      <c r="K9" s="34" t="s">
        <v>21</v>
      </c>
      <c r="L9" s="34"/>
      <c r="M9" s="134"/>
      <c r="N9" s="134"/>
      <c r="O9" s="134">
        <v>-154</v>
      </c>
      <c r="P9" s="43">
        <f>IF(P7=N6,N8,IF(P7=N8,N6,0))</f>
        <v>0</v>
      </c>
      <c r="Q9" s="25" t="str">
        <f>IF(Q7=O6,O8,IF(Q7=O8,O6,0))</f>
        <v>Зарифуллин Амир </v>
      </c>
      <c r="R9" s="40"/>
      <c r="S9" s="134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0.5" customHeight="1">
      <c r="A10" s="134"/>
      <c r="B10" s="134"/>
      <c r="C10" s="134"/>
      <c r="D10" s="134"/>
      <c r="E10" s="135">
        <v>151</v>
      </c>
      <c r="F10" s="48"/>
      <c r="G10" s="32" t="s">
        <v>229</v>
      </c>
      <c r="H10" s="148"/>
      <c r="I10" s="134">
        <v>-146</v>
      </c>
      <c r="J10" s="43">
        <f>IF(J8=H7,H9,IF(J8=H9,H7,0))</f>
        <v>0</v>
      </c>
      <c r="K10" s="25" t="str">
        <f>IF(K8=I7,I9,IF(K8=I9,I7,0))</f>
        <v>Нагимов Радмир</v>
      </c>
      <c r="L10" s="40"/>
      <c r="M10" s="134"/>
      <c r="N10" s="134"/>
      <c r="O10" s="134"/>
      <c r="P10" s="134"/>
      <c r="Q10" s="34" t="s">
        <v>29</v>
      </c>
      <c r="R10" s="34"/>
      <c r="S10" s="134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</row>
    <row r="11" spans="1:30" ht="10.5" customHeight="1">
      <c r="A11" s="134">
        <v>-98</v>
      </c>
      <c r="B11" s="43">
        <f>IF('Ю93'!H27='Ю93'!F25,'Ю93'!F29,IF('Ю93'!H27='Ю93'!F29,'Ю93'!F25,0))</f>
        <v>0</v>
      </c>
      <c r="C11" s="25" t="str">
        <f>IF('Ю93'!I27='Ю93'!G25,'Ю93'!G29,IF('Ю93'!I27='Ю93'!G29,'Ю93'!G25,0))</f>
        <v>Узбеков Эрик </v>
      </c>
      <c r="D11" s="148"/>
      <c r="E11" s="135"/>
      <c r="F11" s="137"/>
      <c r="G11" s="135"/>
      <c r="H11" s="149"/>
      <c r="I11" s="134"/>
      <c r="J11" s="34"/>
      <c r="K11" s="34" t="s">
        <v>22</v>
      </c>
      <c r="L11" s="34"/>
      <c r="M11" s="134">
        <v>-147</v>
      </c>
      <c r="N11" s="43">
        <f>IF(D8=B7,B9,IF(D8=B9,B7,0))</f>
        <v>0</v>
      </c>
      <c r="O11" s="25" t="str">
        <f>IF(E8=C7,C9,IF(E8=C9,C7,0))</f>
        <v>Афанасьев Федор </v>
      </c>
      <c r="P11" s="40"/>
      <c r="Q11" s="134"/>
      <c r="R11" s="134"/>
      <c r="S11" s="134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</row>
    <row r="12" spans="1:30" ht="10.5" customHeight="1">
      <c r="A12" s="134"/>
      <c r="B12" s="134"/>
      <c r="C12" s="135">
        <v>148</v>
      </c>
      <c r="D12" s="48"/>
      <c r="E12" s="30" t="s">
        <v>229</v>
      </c>
      <c r="F12" s="134"/>
      <c r="G12" s="135"/>
      <c r="H12" s="149"/>
      <c r="I12" s="134"/>
      <c r="J12" s="134"/>
      <c r="K12" s="134"/>
      <c r="L12" s="134"/>
      <c r="M12" s="134"/>
      <c r="N12" s="134"/>
      <c r="O12" s="135">
        <v>155</v>
      </c>
      <c r="P12" s="48"/>
      <c r="Q12" s="32" t="s">
        <v>226</v>
      </c>
      <c r="R12" s="148"/>
      <c r="S12" s="134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</row>
    <row r="13" spans="1:30" ht="10.5" customHeight="1">
      <c r="A13" s="134">
        <v>-99</v>
      </c>
      <c r="B13" s="43">
        <f>IF('Ю93'!H35='Ю93'!F33,'Ю93'!F37,IF('Ю93'!H35='Ю93'!F37,'Ю93'!F33,0))</f>
        <v>0</v>
      </c>
      <c r="C13" s="28" t="str">
        <f>IF('Ю93'!I35='Ю93'!G33,'Ю93'!G37,IF('Ю93'!I35='Ю93'!G37,'Ю93'!G33,0))</f>
        <v>Суфиянов Данил </v>
      </c>
      <c r="D13" s="137"/>
      <c r="E13" s="134"/>
      <c r="F13" s="134"/>
      <c r="G13" s="135"/>
      <c r="H13" s="149"/>
      <c r="I13" s="134"/>
      <c r="J13" s="134"/>
      <c r="K13" s="134"/>
      <c r="L13" s="134"/>
      <c r="M13" s="134">
        <v>-148</v>
      </c>
      <c r="N13" s="43">
        <f>IF(D12=B11,B13,IF(D12=B13,B11,0))</f>
        <v>0</v>
      </c>
      <c r="O13" s="28" t="str">
        <f>IF(E12=C11,C13,IF(E12=C13,C11,0))</f>
        <v>Суфиянов Данил </v>
      </c>
      <c r="P13" s="137"/>
      <c r="Q13" s="135"/>
      <c r="R13" s="149"/>
      <c r="S13" s="149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</row>
    <row r="14" spans="1:30" ht="10.5" customHeight="1">
      <c r="A14" s="134"/>
      <c r="B14" s="134"/>
      <c r="C14" s="134"/>
      <c r="D14" s="134"/>
      <c r="E14" s="149"/>
      <c r="F14" s="149"/>
      <c r="G14" s="135">
        <v>153</v>
      </c>
      <c r="H14" s="48"/>
      <c r="I14" s="32" t="s">
        <v>240</v>
      </c>
      <c r="J14" s="148"/>
      <c r="K14" s="134"/>
      <c r="L14" s="134"/>
      <c r="M14" s="134"/>
      <c r="N14" s="134"/>
      <c r="O14" s="134"/>
      <c r="P14" s="134"/>
      <c r="Q14" s="135">
        <v>157</v>
      </c>
      <c r="R14" s="45"/>
      <c r="S14" s="32" t="s">
        <v>227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</row>
    <row r="15" spans="1:30" ht="10.5" customHeight="1">
      <c r="A15" s="134">
        <v>-100</v>
      </c>
      <c r="B15" s="43">
        <f>IF('Ю93'!H43='Ю93'!F41,'Ю93'!F45,IF('Ю93'!H43='Ю93'!F45,'Ю93'!F41,0))</f>
        <v>0</v>
      </c>
      <c r="C15" s="25" t="str">
        <f>IF('Ю93'!I43='Ю93'!G41,'Ю93'!G45,IF('Ю93'!I43='Ю93'!G45,'Ю93'!G41,0))</f>
        <v>Иванов Илья </v>
      </c>
      <c r="D15" s="148"/>
      <c r="E15" s="134"/>
      <c r="F15" s="134"/>
      <c r="G15" s="135"/>
      <c r="H15" s="137"/>
      <c r="I15" s="34" t="s">
        <v>23</v>
      </c>
      <c r="J15" s="34"/>
      <c r="K15" s="134"/>
      <c r="L15" s="134"/>
      <c r="M15" s="134">
        <v>-149</v>
      </c>
      <c r="N15" s="43">
        <f>IF(D16=B15,B17,IF(D16=B17,B15,0))</f>
        <v>0</v>
      </c>
      <c r="O15" s="25" t="str">
        <f>IF(E16=C15,C17,IF(E16=C17,C15,0))</f>
        <v>Иванов Илья </v>
      </c>
      <c r="P15" s="148"/>
      <c r="Q15" s="135"/>
      <c r="R15" s="37"/>
      <c r="S15" s="37" t="s">
        <v>24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0.5" customHeight="1">
      <c r="A16" s="134"/>
      <c r="B16" s="134"/>
      <c r="C16" s="135">
        <v>149</v>
      </c>
      <c r="D16" s="48"/>
      <c r="E16" s="32" t="s">
        <v>235</v>
      </c>
      <c r="F16" s="148"/>
      <c r="G16" s="135"/>
      <c r="H16" s="149"/>
      <c r="I16" s="134"/>
      <c r="J16" s="134"/>
      <c r="K16" s="134"/>
      <c r="L16" s="134"/>
      <c r="M16" s="134"/>
      <c r="N16" s="134"/>
      <c r="O16" s="135">
        <v>156</v>
      </c>
      <c r="P16" s="48"/>
      <c r="Q16" s="30" t="s">
        <v>227</v>
      </c>
      <c r="R16" s="134"/>
      <c r="S16" s="134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0.5" customHeight="1">
      <c r="A17" s="134">
        <v>-101</v>
      </c>
      <c r="B17" s="43">
        <f>IF('Ю93'!H51='Ю93'!F49,'Ю93'!F53,IF('Ю93'!H51='Ю93'!F53,'Ю93'!F49,0))</f>
        <v>0</v>
      </c>
      <c r="C17" s="28" t="str">
        <f>IF('Ю93'!I51='Ю93'!G49,'Ю93'!G53,IF('Ю93'!I51='Ю93'!G53,'Ю93'!G49,0))</f>
        <v>Зарифуллин Амир </v>
      </c>
      <c r="D17" s="137"/>
      <c r="E17" s="135"/>
      <c r="F17" s="149"/>
      <c r="G17" s="135"/>
      <c r="H17" s="149"/>
      <c r="I17" s="134"/>
      <c r="J17" s="134"/>
      <c r="K17" s="134"/>
      <c r="L17" s="134"/>
      <c r="M17" s="134">
        <v>-150</v>
      </c>
      <c r="N17" s="43">
        <f>IF(D20=B19,B21,IF(D20=B21,B19,0))</f>
        <v>0</v>
      </c>
      <c r="O17" s="28" t="str">
        <f>IF(E20=C19,C21,IF(E20=C21,C19,0))</f>
        <v>Кудаяров Даян </v>
      </c>
      <c r="P17" s="137"/>
      <c r="Q17" s="134">
        <v>-157</v>
      </c>
      <c r="R17" s="43">
        <f>IF(R14=P12,P16,IF(R14=P16,P12,0))</f>
        <v>0</v>
      </c>
      <c r="S17" s="25" t="str">
        <f>IF(S14=Q12,Q16,IF(S14=Q16,Q12,0))</f>
        <v>Суфиянов Данил 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10.5" customHeight="1">
      <c r="A18" s="134"/>
      <c r="B18" s="134"/>
      <c r="C18" s="134"/>
      <c r="D18" s="134"/>
      <c r="E18" s="135">
        <v>152</v>
      </c>
      <c r="F18" s="48"/>
      <c r="G18" s="30" t="s">
        <v>240</v>
      </c>
      <c r="H18" s="148"/>
      <c r="I18" s="134"/>
      <c r="J18" s="134"/>
      <c r="K18" s="134">
        <v>-155</v>
      </c>
      <c r="L18" s="43">
        <f>IF(P12=N11,N13,IF(P12=N13,N11,0))</f>
        <v>0</v>
      </c>
      <c r="M18" s="25" t="str">
        <f>IF(Q12=O11,O13,IF(Q12=O13,O11,0))</f>
        <v>Афанасьев Федор </v>
      </c>
      <c r="N18" s="40"/>
      <c r="O18" s="149"/>
      <c r="P18" s="149"/>
      <c r="Q18" s="134"/>
      <c r="R18" s="134"/>
      <c r="S18" s="34" t="s">
        <v>26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</row>
    <row r="19" spans="1:30" ht="10.5" customHeight="1">
      <c r="A19" s="134">
        <v>-102</v>
      </c>
      <c r="B19" s="43">
        <f>IF('Ю93'!H59='Ю93'!F57,'Ю93'!F61,IF('Ю93'!H59='Ю93'!F61,'Ю93'!F57,0))</f>
        <v>0</v>
      </c>
      <c r="C19" s="25" t="str">
        <f>IF('Ю93'!I59='Ю93'!G57,'Ю93'!G61,IF('Ю93'!I59='Ю93'!G61,'Ю93'!G57,0))</f>
        <v>Кудаяров Даян </v>
      </c>
      <c r="D19" s="148"/>
      <c r="E19" s="135"/>
      <c r="F19" s="137"/>
      <c r="G19" s="149"/>
      <c r="H19" s="149"/>
      <c r="I19" s="134"/>
      <c r="J19" s="134"/>
      <c r="K19" s="134"/>
      <c r="L19" s="134"/>
      <c r="M19" s="135">
        <v>158</v>
      </c>
      <c r="N19" s="48"/>
      <c r="O19" s="32" t="s">
        <v>231</v>
      </c>
      <c r="P19" s="148"/>
      <c r="Q19" s="134"/>
      <c r="R19" s="134"/>
      <c r="S19" s="134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</row>
    <row r="20" spans="1:30" ht="10.5" customHeight="1">
      <c r="A20" s="134"/>
      <c r="B20" s="134"/>
      <c r="C20" s="135">
        <v>150</v>
      </c>
      <c r="D20" s="48"/>
      <c r="E20" s="30" t="s">
        <v>240</v>
      </c>
      <c r="F20" s="134"/>
      <c r="G20" s="134">
        <v>-153</v>
      </c>
      <c r="H20" s="43">
        <f>IF(H14=F10,F18,IF(H14=F18,F10,0))</f>
        <v>0</v>
      </c>
      <c r="I20" s="25" t="str">
        <f>IF(I14=G10,G18,IF(I14=G18,G10,0))</f>
        <v>Узбеков Эрик </v>
      </c>
      <c r="J20" s="40"/>
      <c r="K20" s="134">
        <v>-156</v>
      </c>
      <c r="L20" s="43">
        <f>IF(P16=N15,N17,IF(P16=N17,N15,0))</f>
        <v>0</v>
      </c>
      <c r="M20" s="28" t="str">
        <f>IF(Q16=O15,O17,IF(Q16=O17,O15,0))</f>
        <v>Кудаяров Даян </v>
      </c>
      <c r="N20" s="137"/>
      <c r="O20" s="34" t="s">
        <v>28</v>
      </c>
      <c r="P20" s="34"/>
      <c r="Q20" s="134"/>
      <c r="R20" s="134"/>
      <c r="S20" s="134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</row>
    <row r="21" spans="1:30" ht="10.5" customHeight="1">
      <c r="A21" s="134">
        <v>-103</v>
      </c>
      <c r="B21" s="43">
        <f>IF('Ю93'!H67='Ю93'!F65,'Ю93'!F69,IF('Ю93'!H67='Ю93'!F69,'Ю93'!F65,0))</f>
        <v>0</v>
      </c>
      <c r="C21" s="28" t="str">
        <f>IF('Ю93'!I67='Ю93'!G65,'Ю93'!G69,IF('Ю93'!I67='Ю93'!G69,'Ю93'!G65,0))</f>
        <v>Василев Артем </v>
      </c>
      <c r="D21" s="137"/>
      <c r="E21" s="134"/>
      <c r="F21" s="134"/>
      <c r="G21" s="134"/>
      <c r="H21" s="134"/>
      <c r="I21" s="34" t="s">
        <v>25</v>
      </c>
      <c r="J21" s="34"/>
      <c r="K21" s="134"/>
      <c r="L21" s="134"/>
      <c r="M21" s="134">
        <v>-158</v>
      </c>
      <c r="N21" s="43">
        <f>IF(N19=L18,L20,IF(N19=L20,L18,0))</f>
        <v>0</v>
      </c>
      <c r="O21" s="25" t="str">
        <f>IF(O19=M18,M20,IF(O19=M20,M18,0))</f>
        <v>Афанасьев Федор </v>
      </c>
      <c r="P21" s="40"/>
      <c r="Q21" s="134"/>
      <c r="R21" s="134"/>
      <c r="S21" s="134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0" ht="10.5" customHeight="1">
      <c r="A22" s="134"/>
      <c r="B22" s="134"/>
      <c r="C22" s="134"/>
      <c r="D22" s="134"/>
      <c r="E22" s="149"/>
      <c r="F22" s="149"/>
      <c r="G22" s="134"/>
      <c r="H22" s="134"/>
      <c r="I22" s="134"/>
      <c r="J22" s="134"/>
      <c r="K22" s="134"/>
      <c r="L22" s="134"/>
      <c r="M22" s="134"/>
      <c r="N22" s="134"/>
      <c r="O22" s="34" t="s">
        <v>30</v>
      </c>
      <c r="P22" s="34"/>
      <c r="Q22" s="134"/>
      <c r="R22" s="134"/>
      <c r="S22" s="134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</row>
    <row r="23" spans="1:30" ht="10.5" customHeight="1">
      <c r="A23" s="134">
        <v>-80</v>
      </c>
      <c r="B23" s="43">
        <f>IF('Ю93'!F9='Ю93'!D8,'Ю93'!D10,IF('Ю93'!F9='Ю93'!D10,'Ю93'!D8,0))</f>
        <v>0</v>
      </c>
      <c r="C23" s="25" t="str">
        <f>IF('Ю93'!G9='Ю93'!E8,'Ю93'!E10,IF('Ю93'!G9='Ю93'!E10,'Ю93'!E8,0))</f>
        <v>Канчурин Ильнар </v>
      </c>
      <c r="D23" s="14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v>-171</v>
      </c>
      <c r="P23" s="43">
        <f>IF(H30=F26,F34,IF(H30=F34,F26,0))</f>
        <v>0</v>
      </c>
      <c r="Q23" s="25" t="str">
        <f>IF(I30=G26,G34,IF(I30=G34,G26,0))</f>
        <v>Канчурин Ильнар </v>
      </c>
      <c r="R23" s="40"/>
      <c r="S23" s="134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</row>
    <row r="24" spans="1:30" ht="10.5" customHeight="1">
      <c r="A24" s="134"/>
      <c r="B24" s="134"/>
      <c r="C24" s="135">
        <v>159</v>
      </c>
      <c r="D24" s="48"/>
      <c r="E24" s="32" t="s">
        <v>238</v>
      </c>
      <c r="F24" s="148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>
        <v>174</v>
      </c>
      <c r="R24" s="45"/>
      <c r="S24" s="32" t="s">
        <v>238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</row>
    <row r="25" spans="1:30" ht="10.5" customHeight="1">
      <c r="A25" s="134">
        <v>-81</v>
      </c>
      <c r="B25" s="43">
        <f>IF('Ю93'!F13='Ю93'!D12,'Ю93'!D14,IF('Ю93'!F13='Ю93'!D14,'Ю93'!D12,0))</f>
        <v>0</v>
      </c>
      <c r="C25" s="28">
        <f>IF('Ю93'!G13='Ю93'!E12,'Ю93'!E14,IF('Ю93'!G13='Ю93'!E14,'Ю93'!E12,0))</f>
        <v>0</v>
      </c>
      <c r="D25" s="137"/>
      <c r="E25" s="135"/>
      <c r="F25" s="149"/>
      <c r="G25" s="134"/>
      <c r="H25" s="134"/>
      <c r="I25" s="134"/>
      <c r="J25" s="134"/>
      <c r="K25" s="134"/>
      <c r="L25" s="134"/>
      <c r="M25" s="134"/>
      <c r="N25" s="134"/>
      <c r="O25" s="134">
        <v>-172</v>
      </c>
      <c r="P25" s="43">
        <f>IF(H46=F42,F50,IF(H46=F50,F42,0))</f>
        <v>0</v>
      </c>
      <c r="Q25" s="28" t="str">
        <f>IF(I46=G42,G50,IF(I46=G50,G42,0))</f>
        <v>Рахматуллин Рамазан </v>
      </c>
      <c r="R25" s="34"/>
      <c r="S25" s="34" t="s">
        <v>172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30" ht="10.5" customHeight="1">
      <c r="A26" s="134"/>
      <c r="B26" s="134"/>
      <c r="C26" s="134"/>
      <c r="D26" s="134"/>
      <c r="E26" s="135">
        <v>167</v>
      </c>
      <c r="F26" s="48"/>
      <c r="G26" s="32" t="s">
        <v>238</v>
      </c>
      <c r="H26" s="148"/>
      <c r="I26" s="134"/>
      <c r="J26" s="134"/>
      <c r="K26" s="134"/>
      <c r="L26" s="134"/>
      <c r="M26" s="134"/>
      <c r="N26" s="134"/>
      <c r="O26" s="134"/>
      <c r="P26" s="134"/>
      <c r="Q26" s="134">
        <v>-174</v>
      </c>
      <c r="R26" s="43">
        <f>IF(R24=P23,P25,IF(R24=P25,P23,0))</f>
        <v>0</v>
      </c>
      <c r="S26" s="25" t="str">
        <f>IF(S24=Q23,Q25,IF(S24=Q25,Q23,0))</f>
        <v>Рахматуллин Рамазан 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</row>
    <row r="27" spans="1:30" ht="10.5" customHeight="1">
      <c r="A27" s="134">
        <v>-82</v>
      </c>
      <c r="B27" s="43">
        <f>IF('Ю93'!F17='Ю93'!D16,'Ю93'!D18,IF('Ю93'!F17='Ю93'!D18,'Ю93'!D16,0))</f>
        <v>0</v>
      </c>
      <c r="C27" s="25" t="str">
        <f>IF('Ю93'!G17='Ю93'!E16,'Ю93'!E18,IF('Ю93'!G17='Ю93'!E18,'Ю93'!E16,0))</f>
        <v>Дашкин Динислам </v>
      </c>
      <c r="D27" s="148"/>
      <c r="E27" s="135"/>
      <c r="F27" s="137"/>
      <c r="G27" s="135"/>
      <c r="H27" s="149"/>
      <c r="I27" s="134"/>
      <c r="J27" s="134"/>
      <c r="K27" s="134"/>
      <c r="L27" s="134"/>
      <c r="M27" s="134">
        <v>-167</v>
      </c>
      <c r="N27" s="43">
        <f>IF(F26=D24,D28,IF(F26=D28,D24,0))</f>
        <v>0</v>
      </c>
      <c r="O27" s="25" t="str">
        <f>IF(G26=E24,E28,IF(G26=E28,E24,0))</f>
        <v>Ганиев Ильнур </v>
      </c>
      <c r="P27" s="40"/>
      <c r="Q27" s="159"/>
      <c r="R27" s="34"/>
      <c r="S27" s="34" t="s">
        <v>173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ht="10.5" customHeight="1">
      <c r="A28" s="134"/>
      <c r="B28" s="134"/>
      <c r="C28" s="135">
        <v>160</v>
      </c>
      <c r="D28" s="48"/>
      <c r="E28" s="30" t="s">
        <v>247</v>
      </c>
      <c r="F28" s="134"/>
      <c r="G28" s="135"/>
      <c r="H28" s="149"/>
      <c r="I28" s="134"/>
      <c r="J28" s="134"/>
      <c r="K28" s="134"/>
      <c r="L28" s="134"/>
      <c r="M28" s="134"/>
      <c r="N28" s="134"/>
      <c r="O28" s="135">
        <v>175</v>
      </c>
      <c r="P28" s="48"/>
      <c r="Q28" s="32" t="s">
        <v>243</v>
      </c>
      <c r="R28" s="134"/>
      <c r="S28" s="134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ht="10.5" customHeight="1">
      <c r="A29" s="134">
        <v>-83</v>
      </c>
      <c r="B29" s="43">
        <f>IF('Ю93'!F21='Ю93'!D20,'Ю93'!D22,IF('Ю93'!F21='Ю93'!D22,'Ю93'!D20,0))</f>
        <v>0</v>
      </c>
      <c r="C29" s="28" t="str">
        <f>IF('Ю93'!G21='Ю93'!E20,'Ю93'!E22,IF('Ю93'!G21='Ю93'!E22,'Ю93'!E20,0))</f>
        <v>Ганиев Ильнур </v>
      </c>
      <c r="D29" s="137"/>
      <c r="E29" s="134"/>
      <c r="F29" s="134"/>
      <c r="G29" s="135"/>
      <c r="H29" s="149"/>
      <c r="I29" s="134"/>
      <c r="J29" s="134"/>
      <c r="K29" s="134"/>
      <c r="L29" s="134"/>
      <c r="M29" s="134">
        <v>-168</v>
      </c>
      <c r="N29" s="43">
        <f>IF(F34=D32,D36,IF(F34=D36,D32,0))</f>
        <v>0</v>
      </c>
      <c r="O29" s="28" t="str">
        <f>IF(G34=E32,E36,IF(G34=E36,E32,0))</f>
        <v>Динов Иман</v>
      </c>
      <c r="P29" s="137"/>
      <c r="Q29" s="135"/>
      <c r="R29" s="134"/>
      <c r="S29" s="134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ht="10.5" customHeight="1">
      <c r="A30" s="134"/>
      <c r="B30" s="134"/>
      <c r="C30" s="134"/>
      <c r="D30" s="134"/>
      <c r="E30" s="149"/>
      <c r="F30" s="149"/>
      <c r="G30" s="135">
        <v>171</v>
      </c>
      <c r="H30" s="48"/>
      <c r="I30" s="32" t="s">
        <v>234</v>
      </c>
      <c r="J30" s="148"/>
      <c r="K30" s="134"/>
      <c r="L30" s="134"/>
      <c r="M30" s="134"/>
      <c r="N30" s="134"/>
      <c r="O30" s="134"/>
      <c r="P30" s="134"/>
      <c r="Q30" s="135">
        <v>177</v>
      </c>
      <c r="R30" s="45"/>
      <c r="S30" s="32" t="s">
        <v>243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</row>
    <row r="31" spans="1:30" ht="10.5" customHeight="1">
      <c r="A31" s="134">
        <v>-84</v>
      </c>
      <c r="B31" s="43">
        <f>IF('Ю93'!F25='Ю93'!D24,'Ю93'!D26,IF('Ю93'!F25='Ю93'!D26,'Ю93'!D24,0))</f>
        <v>0</v>
      </c>
      <c r="C31" s="25" t="str">
        <f>IF('Ю93'!G25='Ю93'!E24,'Ю93'!E26,IF('Ю93'!G25='Ю93'!E26,'Ю93'!E24,0))</f>
        <v>Назыров Данил </v>
      </c>
      <c r="D31" s="148"/>
      <c r="E31" s="134"/>
      <c r="F31" s="134"/>
      <c r="G31" s="135"/>
      <c r="H31" s="137"/>
      <c r="I31" s="135"/>
      <c r="J31" s="149"/>
      <c r="K31" s="134"/>
      <c r="L31" s="134"/>
      <c r="M31" s="134">
        <v>-169</v>
      </c>
      <c r="N31" s="43">
        <f>IF(F42=D40,D44,IF(F42=D44,D40,0))</f>
        <v>0</v>
      </c>
      <c r="O31" s="25" t="str">
        <f>IF(G42=E40,E44,IF(G42=E44,E40,0))</f>
        <v>Адршин Рамзиль </v>
      </c>
      <c r="P31" s="148"/>
      <c r="Q31" s="135"/>
      <c r="R31" s="34"/>
      <c r="S31" s="34" t="s">
        <v>174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1:30" ht="10.5" customHeight="1">
      <c r="A32" s="134"/>
      <c r="B32" s="134"/>
      <c r="C32" s="135">
        <v>161</v>
      </c>
      <c r="D32" s="48"/>
      <c r="E32" s="32" t="s">
        <v>234</v>
      </c>
      <c r="F32" s="148"/>
      <c r="G32" s="135"/>
      <c r="H32" s="134"/>
      <c r="I32" s="135"/>
      <c r="J32" s="149"/>
      <c r="K32" s="134"/>
      <c r="L32" s="134"/>
      <c r="M32" s="134"/>
      <c r="N32" s="134"/>
      <c r="O32" s="135">
        <v>176</v>
      </c>
      <c r="P32" s="48"/>
      <c r="Q32" s="30" t="s">
        <v>245</v>
      </c>
      <c r="R32" s="134"/>
      <c r="S32" s="134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</row>
    <row r="33" spans="1:30" ht="10.5" customHeight="1">
      <c r="A33" s="134">
        <v>-85</v>
      </c>
      <c r="B33" s="43">
        <f>IF('Ю93'!F29='Ю93'!D28,'Ю93'!D30,IF('Ю93'!F29='Ю93'!D30,'Ю93'!D28,0))</f>
        <v>0</v>
      </c>
      <c r="C33" s="28">
        <f>IF('Ю93'!G29='Ю93'!E28,'Ю93'!E30,IF('Ю93'!G29='Ю93'!E30,'Ю93'!E28,0))</f>
        <v>0</v>
      </c>
      <c r="D33" s="137"/>
      <c r="E33" s="135"/>
      <c r="F33" s="149"/>
      <c r="G33" s="135"/>
      <c r="H33" s="134"/>
      <c r="I33" s="135"/>
      <c r="J33" s="149"/>
      <c r="K33" s="134"/>
      <c r="L33" s="134"/>
      <c r="M33" s="134">
        <v>-170</v>
      </c>
      <c r="N33" s="43">
        <f>IF(F50=D48,D52,IF(F50=D52,D48,0))</f>
        <v>0</v>
      </c>
      <c r="O33" s="28" t="str">
        <f>IF(G50=E48,E52,IF(G50=E52,E48,0))</f>
        <v>Кагарманов Алмас </v>
      </c>
      <c r="P33" s="137"/>
      <c r="Q33" s="134">
        <v>-177</v>
      </c>
      <c r="R33" s="43">
        <f>IF(R30=P28,P32,IF(R30=P32,P28,0))</f>
        <v>0</v>
      </c>
      <c r="S33" s="25" t="str">
        <f>IF(S30=Q28,Q32,IF(S30=Q32,Q28,0))</f>
        <v>Адршин Рамзиль 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</row>
    <row r="34" spans="1:30" ht="10.5" customHeight="1">
      <c r="A34" s="134"/>
      <c r="B34" s="134"/>
      <c r="C34" s="134"/>
      <c r="D34" s="134"/>
      <c r="E34" s="135">
        <v>168</v>
      </c>
      <c r="F34" s="48"/>
      <c r="G34" s="30" t="s">
        <v>234</v>
      </c>
      <c r="H34" s="149"/>
      <c r="I34" s="135"/>
      <c r="J34" s="149"/>
      <c r="K34" s="134">
        <v>-175</v>
      </c>
      <c r="L34" s="43">
        <f>IF(P28=N27,N29,IF(P28=N29,N27,0))</f>
        <v>0</v>
      </c>
      <c r="M34" s="25" t="str">
        <f>IF(Q28=O27,O29,IF(Q28=O29,O27,0))</f>
        <v>Ганиев Ильнур </v>
      </c>
      <c r="N34" s="40"/>
      <c r="O34" s="134"/>
      <c r="P34" s="134"/>
      <c r="Q34" s="159"/>
      <c r="R34" s="159"/>
      <c r="S34" s="34" t="s">
        <v>175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</row>
    <row r="35" spans="1:30" ht="10.5" customHeight="1">
      <c r="A35" s="134">
        <v>-86</v>
      </c>
      <c r="B35" s="43">
        <f>IF('Ю93'!F33='Ю93'!D32,'Ю93'!D34,IF('Ю93'!F33='Ю93'!D34,'Ю93'!D32,0))</f>
        <v>0</v>
      </c>
      <c r="C35" s="25">
        <f>IF('Ю93'!G33='Ю93'!E32,'Ю93'!E34,IF('Ю93'!G33='Ю93'!E34,'Ю93'!E32,0))</f>
        <v>0</v>
      </c>
      <c r="D35" s="148"/>
      <c r="E35" s="135"/>
      <c r="F35" s="137"/>
      <c r="G35" s="134"/>
      <c r="H35" s="134"/>
      <c r="I35" s="135"/>
      <c r="J35" s="149"/>
      <c r="K35" s="134"/>
      <c r="L35" s="134"/>
      <c r="M35" s="135">
        <v>178</v>
      </c>
      <c r="N35" s="48"/>
      <c r="O35" s="32" t="s">
        <v>233</v>
      </c>
      <c r="P35" s="148"/>
      <c r="Q35" s="134"/>
      <c r="R35" s="134"/>
      <c r="S35" s="134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1:30" ht="10.5" customHeight="1">
      <c r="A36" s="134"/>
      <c r="B36" s="134"/>
      <c r="C36" s="135">
        <v>162</v>
      </c>
      <c r="D36" s="48"/>
      <c r="E36" s="30" t="s">
        <v>243</v>
      </c>
      <c r="F36" s="134"/>
      <c r="G36" s="134"/>
      <c r="H36" s="134"/>
      <c r="I36" s="135"/>
      <c r="J36" s="149"/>
      <c r="K36" s="134">
        <v>-176</v>
      </c>
      <c r="L36" s="43">
        <f>IF(P32=N31,N33,IF(P32=N33,N31,0))</f>
        <v>0</v>
      </c>
      <c r="M36" s="28" t="str">
        <f>IF(Q32=O31,O33,IF(Q32=O33,O31,0))</f>
        <v>Кагарманов Алмас </v>
      </c>
      <c r="N36" s="137"/>
      <c r="O36" s="34" t="s">
        <v>176</v>
      </c>
      <c r="P36" s="34"/>
      <c r="Q36" s="159"/>
      <c r="R36" s="159"/>
      <c r="S36" s="159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ht="10.5" customHeight="1">
      <c r="A37" s="134">
        <v>-87</v>
      </c>
      <c r="B37" s="43">
        <f>IF('Ю93'!F37='Ю93'!D36,'Ю93'!D38,IF('Ю93'!F37='Ю93'!D38,'Ю93'!D36,0))</f>
        <v>0</v>
      </c>
      <c r="C37" s="28" t="str">
        <f>IF('Ю93'!G37='Ю93'!E36,'Ю93'!E38,IF('Ю93'!G37='Ю93'!E38,'Ю93'!E36,0))</f>
        <v>Динов Иман</v>
      </c>
      <c r="D37" s="137"/>
      <c r="E37" s="134"/>
      <c r="F37" s="134"/>
      <c r="G37" s="134"/>
      <c r="H37" s="43"/>
      <c r="I37" s="157" t="s">
        <v>241</v>
      </c>
      <c r="J37" s="149"/>
      <c r="K37" s="34"/>
      <c r="L37" s="134"/>
      <c r="M37" s="134">
        <v>-178</v>
      </c>
      <c r="N37" s="43">
        <f>IF(N35=L34,L36,IF(N35=L36,L34,0))</f>
        <v>0</v>
      </c>
      <c r="O37" s="25" t="str">
        <f>IF(O35=M34,M36,IF(O35=M36,M34,0))</f>
        <v>Ганиев Ильнур </v>
      </c>
      <c r="P37" s="40"/>
      <c r="Q37" s="134"/>
      <c r="R37" s="134"/>
      <c r="S37" s="134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ht="10.5" customHeight="1">
      <c r="A38" s="134"/>
      <c r="B38" s="134"/>
      <c r="C38" s="134"/>
      <c r="D38" s="134"/>
      <c r="E38" s="149"/>
      <c r="F38" s="149"/>
      <c r="G38" s="134"/>
      <c r="H38" s="168"/>
      <c r="I38" s="169" t="s">
        <v>177</v>
      </c>
      <c r="J38" s="170"/>
      <c r="K38" s="134">
        <v>-159</v>
      </c>
      <c r="L38" s="43">
        <f>IF(D24=B23,B25,IF(D24=B25,B23,0))</f>
        <v>0</v>
      </c>
      <c r="M38" s="25">
        <f>IF(E24=C23,C25,IF(E24=C25,C23,0))</f>
        <v>0</v>
      </c>
      <c r="N38" s="40"/>
      <c r="O38" s="34" t="s">
        <v>178</v>
      </c>
      <c r="P38" s="34"/>
      <c r="Q38" s="134"/>
      <c r="R38" s="134"/>
      <c r="S38" s="134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</row>
    <row r="39" spans="1:30" ht="10.5" customHeight="1">
      <c r="A39" s="134">
        <v>-88</v>
      </c>
      <c r="B39" s="43">
        <f>IF('Ю93'!F41='Ю93'!D40,'Ю93'!D42,IF('Ю93'!F41='Ю93'!D42,'Ю93'!D40,0))</f>
        <v>0</v>
      </c>
      <c r="C39" s="25" t="str">
        <f>IF('Ю93'!G41='Ю93'!E40,'Ю93'!E42,IF('Ю93'!G41='Ю93'!E42,'Ю93'!E40,0))</f>
        <v>Рахматуллин Рамазан </v>
      </c>
      <c r="D39" s="148"/>
      <c r="E39" s="134"/>
      <c r="F39" s="134"/>
      <c r="G39" s="134"/>
      <c r="H39" s="149"/>
      <c r="I39" s="135">
        <v>173</v>
      </c>
      <c r="J39" s="149"/>
      <c r="K39" s="171"/>
      <c r="L39" s="134"/>
      <c r="M39" s="135">
        <v>179</v>
      </c>
      <c r="N39" s="48"/>
      <c r="O39" s="162" t="s">
        <v>248</v>
      </c>
      <c r="P39" s="35"/>
      <c r="Q39" s="134"/>
      <c r="R39" s="134"/>
      <c r="S39" s="134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</row>
    <row r="40" spans="1:30" ht="10.5" customHeight="1">
      <c r="A40" s="134"/>
      <c r="B40" s="134"/>
      <c r="C40" s="135">
        <v>163</v>
      </c>
      <c r="D40" s="48"/>
      <c r="E40" s="32" t="s">
        <v>242</v>
      </c>
      <c r="F40" s="148"/>
      <c r="G40" s="134"/>
      <c r="H40" s="43">
        <f>IF(H37=H30,H46,IF(H37=H46,H30,0))</f>
        <v>0</v>
      </c>
      <c r="I40" s="172" t="str">
        <f>IF(I37=I30,I46,IF(I37=I46,I30,0))</f>
        <v>Назыров Данил </v>
      </c>
      <c r="J40" s="173"/>
      <c r="K40" s="134">
        <v>-160</v>
      </c>
      <c r="L40" s="43">
        <f>IF(D28=B27,B29,IF(D28=B29,B27,0))</f>
        <v>0</v>
      </c>
      <c r="M40" s="28" t="str">
        <f>IF(E28=C27,C29,IF(E28=C29,C27,0))</f>
        <v>Дашкин Динислам </v>
      </c>
      <c r="N40" s="137"/>
      <c r="O40" s="135"/>
      <c r="P40" s="149"/>
      <c r="Q40" s="159"/>
      <c r="R40" s="159"/>
      <c r="S40" s="159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10.5" customHeight="1">
      <c r="A41" s="134">
        <v>-89</v>
      </c>
      <c r="B41" s="43">
        <f>IF('Ю93'!F45='Ю93'!D44,'Ю93'!D46,IF('Ю93'!F45='Ю93'!D46,'Ю93'!D44,0))</f>
        <v>0</v>
      </c>
      <c r="C41" s="28">
        <f>IF('Ю93'!G45='Ю93'!E44,'Ю93'!E46,IF('Ю93'!G45='Ю93'!E46,'Ю93'!E44,0))</f>
        <v>0</v>
      </c>
      <c r="D41" s="137"/>
      <c r="E41" s="135"/>
      <c r="F41" s="149"/>
      <c r="G41" s="134"/>
      <c r="H41" s="134"/>
      <c r="I41" s="169" t="s">
        <v>180</v>
      </c>
      <c r="J41" s="170"/>
      <c r="K41" s="134"/>
      <c r="L41" s="134"/>
      <c r="M41" s="134"/>
      <c r="N41" s="134"/>
      <c r="O41" s="135">
        <v>183</v>
      </c>
      <c r="P41" s="48"/>
      <c r="Q41" s="162" t="s">
        <v>248</v>
      </c>
      <c r="R41" s="35"/>
      <c r="S41" s="134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10.5" customHeight="1">
      <c r="A42" s="134"/>
      <c r="B42" s="134"/>
      <c r="C42" s="134"/>
      <c r="D42" s="134"/>
      <c r="E42" s="135">
        <v>169</v>
      </c>
      <c r="F42" s="48"/>
      <c r="G42" s="32" t="s">
        <v>242</v>
      </c>
      <c r="H42" s="148"/>
      <c r="I42" s="135"/>
      <c r="J42" s="149"/>
      <c r="K42" s="134">
        <v>-161</v>
      </c>
      <c r="L42" s="43">
        <f>IF(D32=B31,B33,IF(D32=B33,B31,0))</f>
        <v>0</v>
      </c>
      <c r="M42" s="25">
        <f>IF(E32=C31,C33,IF(E32=C33,C31,0))</f>
        <v>0</v>
      </c>
      <c r="N42" s="148"/>
      <c r="O42" s="135"/>
      <c r="P42" s="137"/>
      <c r="Q42" s="135"/>
      <c r="R42" s="149"/>
      <c r="S42" s="134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</row>
    <row r="43" spans="1:30" ht="10.5" customHeight="1">
      <c r="A43" s="134">
        <v>-90</v>
      </c>
      <c r="B43" s="43">
        <f>IF('Ю93'!F49='Ю93'!D48,'Ю93'!D50,IF('Ю93'!F49='Ю93'!D50,'Ю93'!D48,0))</f>
        <v>0</v>
      </c>
      <c r="C43" s="25">
        <f>IF('Ю93'!G49='Ю93'!E48,'Ю93'!E50,IF('Ю93'!G49='Ю93'!E50,'Ю93'!E48,0))</f>
        <v>0</v>
      </c>
      <c r="D43" s="148"/>
      <c r="E43" s="135"/>
      <c r="F43" s="137"/>
      <c r="G43" s="135"/>
      <c r="H43" s="149"/>
      <c r="I43" s="135"/>
      <c r="J43" s="149"/>
      <c r="K43" s="134"/>
      <c r="L43" s="134"/>
      <c r="M43" s="135">
        <v>180</v>
      </c>
      <c r="N43" s="48"/>
      <c r="O43" s="163"/>
      <c r="P43" s="134"/>
      <c r="Q43" s="135"/>
      <c r="R43" s="149"/>
      <c r="S43" s="134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</row>
    <row r="44" spans="1:30" ht="10.5" customHeight="1">
      <c r="A44" s="134"/>
      <c r="B44" s="134"/>
      <c r="C44" s="135">
        <v>164</v>
      </c>
      <c r="D44" s="48"/>
      <c r="E44" s="30" t="s">
        <v>245</v>
      </c>
      <c r="F44" s="134"/>
      <c r="G44" s="135"/>
      <c r="H44" s="149"/>
      <c r="I44" s="135"/>
      <c r="J44" s="149"/>
      <c r="K44" s="134">
        <v>-162</v>
      </c>
      <c r="L44" s="43">
        <f>IF(D36=B35,B37,IF(D36=B37,B35,0))</f>
        <v>0</v>
      </c>
      <c r="M44" s="28">
        <f>IF(E36=C35,C37,IF(E36=C37,C35,0))</f>
        <v>0</v>
      </c>
      <c r="N44" s="137"/>
      <c r="O44" s="134"/>
      <c r="P44" s="134"/>
      <c r="Q44" s="135"/>
      <c r="R44" s="149"/>
      <c r="S44" s="134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</row>
    <row r="45" spans="1:30" ht="10.5" customHeight="1">
      <c r="A45" s="134">
        <v>-91</v>
      </c>
      <c r="B45" s="43">
        <f>IF('Ю93'!F53='Ю93'!D52,'Ю93'!D54,IF('Ю93'!F53='Ю93'!D54,'Ю93'!D52,0))</f>
        <v>0</v>
      </c>
      <c r="C45" s="28" t="str">
        <f>IF('Ю93'!G53='Ю93'!E52,'Ю93'!E54,IF('Ю93'!G53='Ю93'!E54,'Ю93'!E52,0))</f>
        <v>Адршин Рамзиль </v>
      </c>
      <c r="D45" s="137"/>
      <c r="E45" s="134"/>
      <c r="F45" s="134"/>
      <c r="G45" s="135"/>
      <c r="H45" s="149"/>
      <c r="I45" s="135"/>
      <c r="J45" s="149"/>
      <c r="K45" s="134"/>
      <c r="L45" s="134"/>
      <c r="M45" s="134"/>
      <c r="N45" s="134"/>
      <c r="O45" s="134"/>
      <c r="P45" s="134"/>
      <c r="Q45" s="135">
        <v>185</v>
      </c>
      <c r="R45" s="48"/>
      <c r="S45" s="162" t="s">
        <v>248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</row>
    <row r="46" spans="1:30" ht="10.5" customHeight="1">
      <c r="A46" s="134"/>
      <c r="B46" s="134"/>
      <c r="C46" s="134"/>
      <c r="D46" s="134"/>
      <c r="E46" s="149"/>
      <c r="F46" s="149"/>
      <c r="G46" s="135">
        <v>172</v>
      </c>
      <c r="H46" s="48"/>
      <c r="I46" s="30" t="s">
        <v>241</v>
      </c>
      <c r="J46" s="148"/>
      <c r="K46" s="134">
        <v>-163</v>
      </c>
      <c r="L46" s="43">
        <f>IF(D40=B39,B41,IF(D40=B41,B39,0))</f>
        <v>0</v>
      </c>
      <c r="M46" s="25">
        <f>IF(E40=C39,C41,IF(E40=C41,C39,0))</f>
        <v>0</v>
      </c>
      <c r="N46" s="40"/>
      <c r="O46" s="134"/>
      <c r="P46" s="134"/>
      <c r="Q46" s="135"/>
      <c r="R46" s="137"/>
      <c r="S46" s="34" t="s">
        <v>181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</row>
    <row r="47" spans="1:30" ht="10.5" customHeight="1">
      <c r="A47" s="134">
        <v>-92</v>
      </c>
      <c r="B47" s="43">
        <f>IF('Ю93'!F57='Ю93'!D56,'Ю93'!D58,IF('Ю93'!F57='Ю93'!D58,'Ю93'!D56,0))</f>
        <v>0</v>
      </c>
      <c r="C47" s="25" t="str">
        <f>IF('Ю93'!G57='Ю93'!E56,'Ю93'!E58,IF('Ю93'!G57='Ю93'!E58,'Ю93'!E56,0))</f>
        <v>Кагарманов Алмас </v>
      </c>
      <c r="D47" s="148"/>
      <c r="E47" s="134"/>
      <c r="F47" s="134"/>
      <c r="G47" s="135"/>
      <c r="H47" s="137"/>
      <c r="I47" s="134"/>
      <c r="J47" s="134"/>
      <c r="K47" s="134"/>
      <c r="L47" s="134"/>
      <c r="M47" s="135">
        <v>181</v>
      </c>
      <c r="N47" s="48"/>
      <c r="O47" s="162"/>
      <c r="P47" s="35"/>
      <c r="Q47" s="135"/>
      <c r="R47" s="134"/>
      <c r="S47" s="134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</row>
    <row r="48" spans="1:30" ht="10.5" customHeight="1">
      <c r="A48" s="134"/>
      <c r="B48" s="134"/>
      <c r="C48" s="135">
        <v>165</v>
      </c>
      <c r="D48" s="48"/>
      <c r="E48" s="32" t="s">
        <v>233</v>
      </c>
      <c r="F48" s="148"/>
      <c r="G48" s="135"/>
      <c r="H48" s="134"/>
      <c r="I48" s="134"/>
      <c r="J48" s="134"/>
      <c r="K48" s="134">
        <v>-164</v>
      </c>
      <c r="L48" s="43">
        <f>IF(D44=B43,B45,IF(D44=B45,B43,0))</f>
        <v>0</v>
      </c>
      <c r="M48" s="28">
        <f>IF(E44=C43,C45,IF(E44=C45,C43,0))</f>
        <v>0</v>
      </c>
      <c r="N48" s="137"/>
      <c r="O48" s="135"/>
      <c r="P48" s="149"/>
      <c r="Q48" s="135"/>
      <c r="R48" s="134"/>
      <c r="S48" s="134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1:30" ht="10.5" customHeight="1">
      <c r="A49" s="134">
        <v>-93</v>
      </c>
      <c r="B49" s="43">
        <f>IF('Ю93'!F61='Ю93'!D60,'Ю93'!D62,IF('Ю93'!F61='Ю93'!D62,'Ю93'!D60,0))</f>
        <v>0</v>
      </c>
      <c r="C49" s="28">
        <f>IF('Ю93'!G61='Ю93'!E60,'Ю93'!E62,IF('Ю93'!G61='Ю93'!E62,'Ю93'!E60,0))</f>
        <v>0</v>
      </c>
      <c r="D49" s="137"/>
      <c r="E49" s="135"/>
      <c r="F49" s="149"/>
      <c r="G49" s="135"/>
      <c r="H49" s="134"/>
      <c r="I49" s="134"/>
      <c r="J49" s="134"/>
      <c r="K49" s="134"/>
      <c r="L49" s="134"/>
      <c r="M49" s="134"/>
      <c r="N49" s="134"/>
      <c r="O49" s="135">
        <v>184</v>
      </c>
      <c r="P49" s="48"/>
      <c r="Q49" s="163"/>
      <c r="R49" s="149"/>
      <c r="S49" s="134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</row>
    <row r="50" spans="1:30" ht="10.5" customHeight="1">
      <c r="A50" s="134"/>
      <c r="B50" s="134"/>
      <c r="C50" s="134"/>
      <c r="D50" s="134"/>
      <c r="E50" s="135">
        <v>170</v>
      </c>
      <c r="F50" s="48"/>
      <c r="G50" s="30" t="s">
        <v>241</v>
      </c>
      <c r="H50" s="149"/>
      <c r="I50" s="134"/>
      <c r="J50" s="134"/>
      <c r="K50" s="134">
        <v>-165</v>
      </c>
      <c r="L50" s="43">
        <f>IF(D48=B47,B49,IF(D48=B49,B47,0))</f>
        <v>0</v>
      </c>
      <c r="M50" s="25">
        <f>IF(E48=C47,C49,IF(E48=C49,C47,0))</f>
        <v>0</v>
      </c>
      <c r="N50" s="148"/>
      <c r="O50" s="135"/>
      <c r="P50" s="137"/>
      <c r="Q50" s="134"/>
      <c r="R50" s="134"/>
      <c r="S50" s="134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</row>
    <row r="51" spans="1:30" ht="10.5" customHeight="1">
      <c r="A51" s="134">
        <v>-94</v>
      </c>
      <c r="B51" s="43">
        <f>IF('Ю93'!F65='Ю93'!D64,'Ю93'!D66,IF('Ю93'!F65='Ю93'!D66,'Ю93'!D64,0))</f>
        <v>0</v>
      </c>
      <c r="C51" s="25">
        <f>IF('Ю93'!G65='Ю93'!E64,'Ю93'!E66,IF('Ю93'!G65='Ю93'!E66,'Ю93'!E64,0))</f>
        <v>0</v>
      </c>
      <c r="D51" s="148"/>
      <c r="E51" s="135"/>
      <c r="F51" s="137"/>
      <c r="G51" s="134"/>
      <c r="H51" s="134"/>
      <c r="I51" s="134"/>
      <c r="J51" s="134"/>
      <c r="K51" s="134"/>
      <c r="L51" s="134"/>
      <c r="M51" s="135">
        <v>182</v>
      </c>
      <c r="N51" s="48"/>
      <c r="O51" s="163"/>
      <c r="P51" s="134"/>
      <c r="Q51" s="134">
        <v>-185</v>
      </c>
      <c r="R51" s="43">
        <f>IF(R45=P41,P49,IF(R45=P49,P41,0))</f>
        <v>0</v>
      </c>
      <c r="S51" s="25">
        <f>IF(S45=Q41,Q49,IF(S45=Q49,Q41,0))</f>
        <v>0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1:30" ht="10.5" customHeight="1">
      <c r="A52" s="134"/>
      <c r="B52" s="134"/>
      <c r="C52" s="135">
        <v>166</v>
      </c>
      <c r="D52" s="48"/>
      <c r="E52" s="30" t="s">
        <v>241</v>
      </c>
      <c r="F52" s="134"/>
      <c r="G52" s="134">
        <v>-179</v>
      </c>
      <c r="H52" s="43">
        <f>IF(N39=L38,L40,IF(N39=L40,L38,0))</f>
        <v>0</v>
      </c>
      <c r="I52" s="25">
        <f>IF(O39=M38,M40,IF(O39=M40,M38,0))</f>
        <v>0</v>
      </c>
      <c r="J52" s="40"/>
      <c r="K52" s="134">
        <v>-166</v>
      </c>
      <c r="L52" s="43">
        <f>IF(D52=B51,B53,IF(D52=B53,B51,0))</f>
        <v>0</v>
      </c>
      <c r="M52" s="28">
        <f>IF(E52=C51,C53,IF(E52=C53,C51,0))</f>
        <v>0</v>
      </c>
      <c r="N52" s="137"/>
      <c r="O52" s="134"/>
      <c r="P52" s="134"/>
      <c r="Q52" s="159"/>
      <c r="R52" s="34"/>
      <c r="S52" s="34" t="s">
        <v>182</v>
      </c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1:30" ht="10.5" customHeight="1">
      <c r="A53" s="134">
        <v>-95</v>
      </c>
      <c r="B53" s="43">
        <f>IF('Ю93'!F69='Ю93'!D68,'Ю93'!D70,IF('Ю93'!F69='Ю93'!D70,'Ю93'!D68,0))</f>
        <v>0</v>
      </c>
      <c r="C53" s="28" t="str">
        <f>IF('Ю93'!G69='Ю93'!E68,'Ю93'!E70,IF('Ю93'!G69='Ю93'!E70,'Ю93'!E68,0))</f>
        <v>Антипов Данил </v>
      </c>
      <c r="D53" s="137"/>
      <c r="E53" s="134"/>
      <c r="F53" s="134"/>
      <c r="G53" s="134"/>
      <c r="H53" s="134"/>
      <c r="I53" s="135">
        <v>187</v>
      </c>
      <c r="J53" s="48"/>
      <c r="K53" s="162"/>
      <c r="L53" s="35"/>
      <c r="M53" s="134"/>
      <c r="N53" s="134"/>
      <c r="O53" s="134">
        <v>-183</v>
      </c>
      <c r="P53" s="43">
        <f>IF(P41=N39,N43,IF(P41=N43,N39,0))</f>
        <v>0</v>
      </c>
      <c r="Q53" s="25">
        <f>IF(Q41=O39,O43,IF(Q41=O43,O39,0))</f>
        <v>0</v>
      </c>
      <c r="R53" s="134"/>
      <c r="S53" s="134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</row>
    <row r="54" spans="1:30" ht="10.5" customHeight="1">
      <c r="A54" s="134"/>
      <c r="B54" s="134"/>
      <c r="C54" s="134"/>
      <c r="D54" s="134"/>
      <c r="E54" s="149"/>
      <c r="F54" s="149"/>
      <c r="G54" s="134">
        <v>-180</v>
      </c>
      <c r="H54" s="43">
        <f>IF(N43=L42,L44,IF(N43=L44,L42,0))</f>
        <v>0</v>
      </c>
      <c r="I54" s="28">
        <f>IF(O43=M42,M44,IF(O43=M44,M42,0))</f>
        <v>0</v>
      </c>
      <c r="J54" s="137"/>
      <c r="K54" s="135"/>
      <c r="L54" s="149"/>
      <c r="M54" s="134"/>
      <c r="N54" s="134"/>
      <c r="O54" s="134"/>
      <c r="P54" s="134"/>
      <c r="Q54" s="135">
        <v>186</v>
      </c>
      <c r="R54" s="45"/>
      <c r="S54" s="162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</row>
    <row r="55" spans="1:30" ht="10.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5">
        <v>189</v>
      </c>
      <c r="L55" s="48"/>
      <c r="M55" s="162"/>
      <c r="N55" s="35"/>
      <c r="O55" s="134">
        <v>-184</v>
      </c>
      <c r="P55" s="43">
        <f>IF(P49=N47,N51,IF(P49=N51,N47,0))</f>
        <v>0</v>
      </c>
      <c r="Q55" s="28">
        <f>IF(Q49=O47,O51,IF(Q49=O51,O47,0))</f>
        <v>0</v>
      </c>
      <c r="R55" s="34"/>
      <c r="S55" s="34" t="s">
        <v>183</v>
      </c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</row>
    <row r="56" spans="1:30" ht="10.5" customHeight="1">
      <c r="A56" s="134">
        <v>-64</v>
      </c>
      <c r="B56" s="43">
        <f>IF('Ю93'!D8='Ю93'!B7,'Ю93'!B9,IF('Ю93'!D8='Ю93'!B9,'Ю93'!B7,0))</f>
        <v>0</v>
      </c>
      <c r="C56" s="25" t="str">
        <f>IF('Ю93'!E8='Ю93'!C7,'Ю93'!C9,IF('Ю93'!E8='Ю93'!C9,'Ю93'!C7,0))</f>
        <v>_</v>
      </c>
      <c r="D56" s="40"/>
      <c r="E56" s="134"/>
      <c r="F56" s="134"/>
      <c r="G56" s="134">
        <v>-181</v>
      </c>
      <c r="H56" s="43">
        <f>IF(N47=L46,L48,IF(N47=L48,L46,0))</f>
        <v>0</v>
      </c>
      <c r="I56" s="25">
        <f>IF(O47=M46,M48,IF(O47=M48,M46,0))</f>
        <v>0</v>
      </c>
      <c r="J56" s="40"/>
      <c r="K56" s="135"/>
      <c r="L56" s="137"/>
      <c r="M56" s="34" t="s">
        <v>184</v>
      </c>
      <c r="N56" s="34"/>
      <c r="O56" s="134"/>
      <c r="P56" s="134"/>
      <c r="Q56" s="134">
        <v>-186</v>
      </c>
      <c r="R56" s="43">
        <f>IF(R54=P53,P55,IF(R54=P55,P53,0))</f>
        <v>0</v>
      </c>
      <c r="S56" s="25">
        <f>IF(S54=Q53,Q55,IF(S54=Q55,Q53,0))</f>
        <v>0</v>
      </c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1:30" ht="10.5" customHeight="1">
      <c r="A57" s="134"/>
      <c r="B57" s="134"/>
      <c r="C57" s="135">
        <v>191</v>
      </c>
      <c r="D57" s="48"/>
      <c r="E57" s="32"/>
      <c r="F57" s="148"/>
      <c r="G57" s="134"/>
      <c r="H57" s="134"/>
      <c r="I57" s="135">
        <v>188</v>
      </c>
      <c r="J57" s="48"/>
      <c r="K57" s="163"/>
      <c r="L57" s="35"/>
      <c r="M57" s="134"/>
      <c r="N57" s="134"/>
      <c r="O57" s="134">
        <v>-187</v>
      </c>
      <c r="P57" s="43">
        <f>IF(J53=H52,H54,IF(J53=H54,H52,0))</f>
        <v>0</v>
      </c>
      <c r="Q57" s="25">
        <f>IF(K53=I52,I54,IF(K53=I54,I52,0))</f>
        <v>0</v>
      </c>
      <c r="R57" s="34"/>
      <c r="S57" s="34" t="s">
        <v>185</v>
      </c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</row>
    <row r="58" spans="1:30" ht="10.5" customHeight="1">
      <c r="A58" s="134">
        <v>-65</v>
      </c>
      <c r="B58" s="43">
        <f>IF('Ю93'!D12='Ю93'!B11,'Ю93'!B13,IF('Ю93'!D12='Ю93'!B13,'Ю93'!B11,0))</f>
        <v>0</v>
      </c>
      <c r="C58" s="28">
        <f>IF('Ю93'!E12='Ю93'!C11,'Ю93'!C13,IF('Ю93'!E12='Ю93'!C13,'Ю93'!C11,0))</f>
        <v>0</v>
      </c>
      <c r="D58" s="137"/>
      <c r="E58" s="135"/>
      <c r="F58" s="149"/>
      <c r="G58" s="134">
        <v>-182</v>
      </c>
      <c r="H58" s="43">
        <f>IF(N51=L50,L52,IF(N51=L52,L50,0))</f>
        <v>0</v>
      </c>
      <c r="I58" s="28">
        <f>IF(O51=M50,M52,IF(O51=M52,M50,0))</f>
        <v>0</v>
      </c>
      <c r="J58" s="137"/>
      <c r="K58" s="134">
        <v>-189</v>
      </c>
      <c r="L58" s="43">
        <f>IF(L55=J53,J57,IF(L55=J57,J53,0))</f>
        <v>0</v>
      </c>
      <c r="M58" s="25">
        <f>IF(M55=K53,K57,IF(M55=K57,K53,0))</f>
        <v>0</v>
      </c>
      <c r="N58" s="40"/>
      <c r="O58" s="134"/>
      <c r="P58" s="134"/>
      <c r="Q58" s="135">
        <v>190</v>
      </c>
      <c r="R58" s="45"/>
      <c r="S58" s="162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</row>
    <row r="59" spans="1:30" ht="10.5" customHeight="1">
      <c r="A59" s="134"/>
      <c r="B59" s="134"/>
      <c r="C59" s="134"/>
      <c r="D59" s="134"/>
      <c r="E59" s="135">
        <v>199</v>
      </c>
      <c r="F59" s="48"/>
      <c r="G59" s="32"/>
      <c r="H59" s="148"/>
      <c r="I59" s="134"/>
      <c r="J59" s="134"/>
      <c r="K59" s="159"/>
      <c r="L59" s="159"/>
      <c r="M59" s="34" t="s">
        <v>186</v>
      </c>
      <c r="N59" s="34"/>
      <c r="O59" s="134">
        <v>-188</v>
      </c>
      <c r="P59" s="43">
        <f>IF(J57=H56,H58,IF(J57=H58,H56,0))</f>
        <v>0</v>
      </c>
      <c r="Q59" s="28">
        <f>IF(K57=I56,I58,IF(K57=I58,I56,0))</f>
        <v>0</v>
      </c>
      <c r="R59" s="34"/>
      <c r="S59" s="34" t="s">
        <v>187</v>
      </c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1:30" ht="10.5" customHeight="1">
      <c r="A60" s="134">
        <v>-66</v>
      </c>
      <c r="B60" s="43">
        <f>IF('Ю93'!D16='Ю93'!B15,'Ю93'!B17,IF('Ю93'!D16='Ю93'!B17,'Ю93'!B15,0))</f>
        <v>9</v>
      </c>
      <c r="C60" s="25" t="str">
        <f>IF('Ю93'!E16='Ю93'!C15,'Ю93'!C17,IF('Ю93'!E16='Ю93'!C17,'Ю93'!C15,0))</f>
        <v>_</v>
      </c>
      <c r="D60" s="148"/>
      <c r="E60" s="135"/>
      <c r="F60" s="137"/>
      <c r="G60" s="135"/>
      <c r="H60" s="149"/>
      <c r="I60" s="134">
        <v>-203</v>
      </c>
      <c r="J60" s="43">
        <f>IF(H63=F59,F67,IF(H63=F67,F59,0))</f>
        <v>0</v>
      </c>
      <c r="K60" s="25">
        <f>IF(I63=G59,G67,IF(I63=G67,G59,0))</f>
        <v>0</v>
      </c>
      <c r="L60" s="40"/>
      <c r="M60" s="134"/>
      <c r="N60" s="134"/>
      <c r="O60" s="134"/>
      <c r="P60" s="134"/>
      <c r="Q60" s="134">
        <v>-190</v>
      </c>
      <c r="R60" s="43">
        <f>IF(R58=P57,P59,IF(R58=P59,P57,0))</f>
        <v>0</v>
      </c>
      <c r="S60" s="25">
        <f>IF(S58=Q57,Q59,IF(S58=Q59,Q57,0))</f>
        <v>0</v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1:30" ht="10.5" customHeight="1">
      <c r="A61" s="134"/>
      <c r="B61" s="134"/>
      <c r="C61" s="135">
        <v>192</v>
      </c>
      <c r="D61" s="48"/>
      <c r="E61" s="30"/>
      <c r="F61" s="134"/>
      <c r="G61" s="135"/>
      <c r="H61" s="149"/>
      <c r="I61" s="134"/>
      <c r="J61" s="134"/>
      <c r="K61" s="135">
        <v>206</v>
      </c>
      <c r="L61" s="48"/>
      <c r="M61" s="162"/>
      <c r="N61" s="35"/>
      <c r="O61" s="134"/>
      <c r="P61" s="134"/>
      <c r="Q61" s="134"/>
      <c r="R61" s="34"/>
      <c r="S61" s="34" t="s">
        <v>188</v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1:30" ht="10.5" customHeight="1">
      <c r="A62" s="134">
        <v>-67</v>
      </c>
      <c r="B62" s="43">
        <f>IF('Ю93'!D20='Ю93'!B19,'Ю93'!B21,IF('Ю93'!D20='Ю93'!B21,'Ю93'!B19,0))</f>
        <v>8</v>
      </c>
      <c r="C62" s="28" t="str">
        <f>IF('Ю93'!E20='Ю93'!C19,'Ю93'!C21,IF('Ю93'!E20='Ю93'!C21,'Ю93'!C19,0))</f>
        <v>_</v>
      </c>
      <c r="D62" s="137"/>
      <c r="E62" s="134"/>
      <c r="F62" s="134"/>
      <c r="G62" s="135"/>
      <c r="H62" s="149"/>
      <c r="I62" s="134">
        <v>-204</v>
      </c>
      <c r="J62" s="43">
        <f>IF(H79=F75,F83,IF(H79=F83,F75,0))</f>
        <v>0</v>
      </c>
      <c r="K62" s="28">
        <f>IF(I79=G75,G83,IF(I79=G83,G75,0))</f>
        <v>0</v>
      </c>
      <c r="L62" s="137"/>
      <c r="M62" s="34" t="s">
        <v>189</v>
      </c>
      <c r="N62" s="34"/>
      <c r="O62" s="134"/>
      <c r="P62" s="134"/>
      <c r="Q62" s="134"/>
      <c r="R62" s="134"/>
      <c r="S62" s="134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</row>
    <row r="63" spans="1:30" ht="10.5" customHeight="1">
      <c r="A63" s="134"/>
      <c r="B63" s="134"/>
      <c r="C63" s="134"/>
      <c r="D63" s="134"/>
      <c r="E63" s="149"/>
      <c r="F63" s="149"/>
      <c r="G63" s="135">
        <v>203</v>
      </c>
      <c r="H63" s="48"/>
      <c r="I63" s="32"/>
      <c r="J63" s="148"/>
      <c r="K63" s="134">
        <v>-206</v>
      </c>
      <c r="L63" s="43">
        <f>IF(L61=J60,J62,IF(L61=J62,J60,0))</f>
        <v>0</v>
      </c>
      <c r="M63" s="25">
        <f>IF(M61=K60,K62,IF(M61=K62,K60,0))</f>
        <v>0</v>
      </c>
      <c r="N63" s="40"/>
      <c r="O63" s="134"/>
      <c r="P63" s="134"/>
      <c r="Q63" s="134"/>
      <c r="R63" s="134"/>
      <c r="S63" s="134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</row>
    <row r="64" spans="1:30" ht="10.5" customHeight="1">
      <c r="A64" s="134">
        <v>-68</v>
      </c>
      <c r="B64" s="43">
        <f>IF('Ю93'!D24='Ю93'!B23,'Ю93'!B25,IF('Ю93'!D24='Ю93'!B25,'Ю93'!B23,0))</f>
        <v>5</v>
      </c>
      <c r="C64" s="25" t="str">
        <f>IF('Ю93'!E24='Ю93'!C23,'Ю93'!C25,IF('Ю93'!E24='Ю93'!C25,'Ю93'!C23,0))</f>
        <v>_</v>
      </c>
      <c r="D64" s="148"/>
      <c r="E64" s="134"/>
      <c r="F64" s="134"/>
      <c r="G64" s="135"/>
      <c r="H64" s="137"/>
      <c r="I64" s="135"/>
      <c r="J64" s="149"/>
      <c r="K64" s="159"/>
      <c r="L64" s="159"/>
      <c r="M64" s="34" t="s">
        <v>190</v>
      </c>
      <c r="N64" s="34"/>
      <c r="O64" s="134"/>
      <c r="P64" s="134"/>
      <c r="Q64" s="134"/>
      <c r="R64" s="134"/>
      <c r="S64" s="134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</row>
    <row r="65" spans="1:30" ht="10.5" customHeight="1">
      <c r="A65" s="134"/>
      <c r="B65" s="134"/>
      <c r="C65" s="135">
        <v>193</v>
      </c>
      <c r="D65" s="48"/>
      <c r="E65" s="32"/>
      <c r="F65" s="148"/>
      <c r="G65" s="135"/>
      <c r="H65" s="134"/>
      <c r="I65" s="135"/>
      <c r="J65" s="149"/>
      <c r="K65" s="159"/>
      <c r="L65" s="159"/>
      <c r="M65" s="159"/>
      <c r="N65" s="159"/>
      <c r="O65" s="159"/>
      <c r="P65" s="159"/>
      <c r="Q65" s="159"/>
      <c r="R65" s="159"/>
      <c r="S65" s="159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</row>
    <row r="66" spans="1:30" ht="10.5" customHeight="1">
      <c r="A66" s="134">
        <v>-69</v>
      </c>
      <c r="B66" s="43">
        <f>IF('Ю93'!D28='Ю93'!B27,'Ю93'!B29,IF('Ю93'!D28='Ю93'!B29,'Ю93'!B27,0))</f>
        <v>0</v>
      </c>
      <c r="C66" s="28">
        <f>IF('Ю93'!E28='Ю93'!C27,'Ю93'!C29,IF('Ю93'!E28='Ю93'!C29,'Ю93'!C27,0))</f>
        <v>0</v>
      </c>
      <c r="D66" s="137"/>
      <c r="E66" s="135"/>
      <c r="F66" s="149"/>
      <c r="G66" s="135"/>
      <c r="H66" s="134"/>
      <c r="I66" s="135"/>
      <c r="J66" s="149"/>
      <c r="K66" s="134"/>
      <c r="L66" s="134"/>
      <c r="M66" s="134">
        <v>-199</v>
      </c>
      <c r="N66" s="43">
        <f>IF(F59=D57,D61,IF(F59=D61,D57,0))</f>
        <v>0</v>
      </c>
      <c r="O66" s="25">
        <f>IF(G59=E57,E61,IF(G59=E61,E57,0))</f>
        <v>0</v>
      </c>
      <c r="P66" s="40"/>
      <c r="Q66" s="134"/>
      <c r="R66" s="134"/>
      <c r="S66" s="134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</row>
    <row r="67" spans="1:30" ht="10.5" customHeight="1">
      <c r="A67" s="134"/>
      <c r="B67" s="134"/>
      <c r="C67" s="134"/>
      <c r="D67" s="134"/>
      <c r="E67" s="135">
        <v>200</v>
      </c>
      <c r="F67" s="48"/>
      <c r="G67" s="30"/>
      <c r="H67" s="149"/>
      <c r="I67" s="135"/>
      <c r="J67" s="149"/>
      <c r="K67" s="134"/>
      <c r="L67" s="134"/>
      <c r="M67" s="134"/>
      <c r="N67" s="134"/>
      <c r="O67" s="135">
        <v>207</v>
      </c>
      <c r="P67" s="48"/>
      <c r="Q67" s="32"/>
      <c r="R67" s="134"/>
      <c r="S67" s="134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</row>
    <row r="68" spans="1:30" ht="10.5" customHeight="1">
      <c r="A68" s="134">
        <v>-70</v>
      </c>
      <c r="B68" s="43">
        <f>IF('Ю93'!D32='Ю93'!B31,'Ю93'!B33,IF('Ю93'!D32='Ю93'!B33,'Ю93'!B31,0))</f>
        <v>0</v>
      </c>
      <c r="C68" s="25" t="str">
        <f>IF('Ю93'!E32='Ю93'!C31,'Ю93'!C33,IF('Ю93'!E32='Ю93'!C33,'Ю93'!C31,0))</f>
        <v>_</v>
      </c>
      <c r="D68" s="148"/>
      <c r="E68" s="135"/>
      <c r="F68" s="137"/>
      <c r="G68" s="134"/>
      <c r="H68" s="134"/>
      <c r="I68" s="135"/>
      <c r="J68" s="149"/>
      <c r="K68" s="134"/>
      <c r="L68" s="134"/>
      <c r="M68" s="134">
        <v>-200</v>
      </c>
      <c r="N68" s="43">
        <f>IF(F67=D65,D69,IF(F67=D69,D65,0))</f>
        <v>0</v>
      </c>
      <c r="O68" s="28">
        <f>IF(G67=E65,E69,IF(G67=E69,E65,0))</f>
        <v>0</v>
      </c>
      <c r="P68" s="137"/>
      <c r="Q68" s="135"/>
      <c r="R68" s="134"/>
      <c r="S68" s="134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1:30" ht="10.5" customHeight="1">
      <c r="A69" s="134"/>
      <c r="B69" s="134"/>
      <c r="C69" s="135">
        <v>194</v>
      </c>
      <c r="D69" s="48"/>
      <c r="E69" s="30"/>
      <c r="F69" s="134"/>
      <c r="G69" s="134"/>
      <c r="H69" s="134"/>
      <c r="I69" s="135"/>
      <c r="J69" s="149"/>
      <c r="K69" s="159"/>
      <c r="L69" s="159"/>
      <c r="M69" s="134"/>
      <c r="N69" s="134"/>
      <c r="O69" s="134"/>
      <c r="P69" s="134"/>
      <c r="Q69" s="135">
        <v>209</v>
      </c>
      <c r="R69" s="45"/>
      <c r="S69" s="32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</row>
    <row r="70" spans="1:30" ht="10.5" customHeight="1">
      <c r="A70" s="134">
        <v>-71</v>
      </c>
      <c r="B70" s="43">
        <f>IF('Ю93'!D36='Ю93'!B35,'Ю93'!B37,IF('Ю93'!D36='Ю93'!B37,'Ю93'!B35,0))</f>
        <v>4</v>
      </c>
      <c r="C70" s="28" t="str">
        <f>IF('Ю93'!E36='Ю93'!C35,'Ю93'!C37,IF('Ю93'!E36='Ю93'!C37,'Ю93'!C35,0))</f>
        <v>_</v>
      </c>
      <c r="D70" s="137"/>
      <c r="E70" s="134"/>
      <c r="F70" s="134"/>
      <c r="G70" s="134"/>
      <c r="H70" s="43"/>
      <c r="I70" s="157"/>
      <c r="J70" s="149"/>
      <c r="K70" s="145"/>
      <c r="L70" s="145"/>
      <c r="M70" s="134">
        <v>-201</v>
      </c>
      <c r="N70" s="43">
        <f>IF(F75=D73,D77,IF(F75=D77,D73,0))</f>
        <v>0</v>
      </c>
      <c r="O70" s="25">
        <f>IF(G75=E73,E77,IF(G75=E77,E73,0))</f>
        <v>0</v>
      </c>
      <c r="P70" s="40"/>
      <c r="Q70" s="135"/>
      <c r="R70" s="34"/>
      <c r="S70" s="34" t="s">
        <v>191</v>
      </c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</row>
    <row r="71" spans="1:30" ht="10.5" customHeight="1">
      <c r="A71" s="134"/>
      <c r="B71" s="134"/>
      <c r="C71" s="134"/>
      <c r="D71" s="134"/>
      <c r="E71" s="149"/>
      <c r="F71" s="149"/>
      <c r="G71" s="134"/>
      <c r="H71" s="168"/>
      <c r="I71" s="169" t="s">
        <v>192</v>
      </c>
      <c r="J71" s="170"/>
      <c r="K71" s="134"/>
      <c r="L71" s="134"/>
      <c r="M71" s="134"/>
      <c r="N71" s="134"/>
      <c r="O71" s="135">
        <v>208</v>
      </c>
      <c r="P71" s="48"/>
      <c r="Q71" s="30"/>
      <c r="R71" s="134"/>
      <c r="S71" s="134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</row>
    <row r="72" spans="1:30" ht="10.5" customHeight="1">
      <c r="A72" s="134">
        <v>-72</v>
      </c>
      <c r="B72" s="43">
        <f>IF('Ю93'!D40='Ю93'!B39,'Ю93'!B41,IF('Ю93'!D40='Ю93'!B41,'Ю93'!B39,0))</f>
        <v>3</v>
      </c>
      <c r="C72" s="25" t="str">
        <f>IF('Ю93'!E40='Ю93'!C39,'Ю93'!C41,IF('Ю93'!E40='Ю93'!C41,'Ю93'!C39,0))</f>
        <v>_</v>
      </c>
      <c r="D72" s="148"/>
      <c r="E72" s="134"/>
      <c r="F72" s="134"/>
      <c r="G72" s="134"/>
      <c r="H72" s="149"/>
      <c r="I72" s="135">
        <v>205</v>
      </c>
      <c r="J72" s="149"/>
      <c r="K72" s="171"/>
      <c r="L72" s="171"/>
      <c r="M72" s="134">
        <v>-202</v>
      </c>
      <c r="N72" s="43">
        <f>IF(F83=D81,D85,IF(F83=D85,D81,0))</f>
        <v>0</v>
      </c>
      <c r="O72" s="28">
        <f>IF(G83=E81,E85,IF(G83=E85,E81,0))</f>
        <v>0</v>
      </c>
      <c r="P72" s="137"/>
      <c r="Q72" s="134">
        <v>-209</v>
      </c>
      <c r="R72" s="43">
        <f>IF(R69=P67,P71,IF(R69=P71,P67,0))</f>
        <v>0</v>
      </c>
      <c r="S72" s="25">
        <f>IF(S69=Q67,Q71,IF(S69=Q71,Q67,0))</f>
        <v>0</v>
      </c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</row>
    <row r="73" spans="1:30" ht="10.5" customHeight="1">
      <c r="A73" s="134"/>
      <c r="B73" s="134"/>
      <c r="C73" s="135">
        <v>195</v>
      </c>
      <c r="D73" s="48"/>
      <c r="E73" s="32"/>
      <c r="F73" s="148"/>
      <c r="G73" s="134"/>
      <c r="H73" s="43">
        <f>IF(H70=H63,H79,IF(H70=H79,H63,0))</f>
        <v>0</v>
      </c>
      <c r="I73" s="172">
        <f>IF(I70=I63,I79,IF(I70=I79,I63,0))</f>
        <v>0</v>
      </c>
      <c r="J73" s="173"/>
      <c r="K73" s="134">
        <v>-191</v>
      </c>
      <c r="L73" s="43">
        <f>IF(D57=B56,B58,IF(D57=B58,B56,0))</f>
        <v>0</v>
      </c>
      <c r="M73" s="25" t="str">
        <f>IF(E57=C56,C58,IF(E57=C58,C56,0))</f>
        <v>_</v>
      </c>
      <c r="N73" s="40"/>
      <c r="O73" s="134"/>
      <c r="P73" s="134"/>
      <c r="Q73" s="159"/>
      <c r="R73" s="34"/>
      <c r="S73" s="34" t="s">
        <v>193</v>
      </c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</row>
    <row r="74" spans="1:30" ht="10.5" customHeight="1">
      <c r="A74" s="134">
        <v>-73</v>
      </c>
      <c r="B74" s="43">
        <f>IF('Ю93'!D44='Ю93'!B43,'Ю93'!B45,IF('Ю93'!D44='Ю93'!B45,'Ю93'!B43,0))</f>
        <v>0</v>
      </c>
      <c r="C74" s="28">
        <f>IF('Ю93'!E44='Ю93'!C43,'Ю93'!C45,IF('Ю93'!E44='Ю93'!C45,'Ю93'!C43,0))</f>
        <v>0</v>
      </c>
      <c r="D74" s="137"/>
      <c r="E74" s="135"/>
      <c r="F74" s="149"/>
      <c r="G74" s="134"/>
      <c r="H74" s="134"/>
      <c r="I74" s="169" t="s">
        <v>194</v>
      </c>
      <c r="J74" s="170"/>
      <c r="K74" s="134"/>
      <c r="L74" s="134"/>
      <c r="M74" s="135">
        <v>211</v>
      </c>
      <c r="N74" s="48"/>
      <c r="O74" s="32"/>
      <c r="P74" s="148"/>
      <c r="Q74" s="134"/>
      <c r="R74" s="134"/>
      <c r="S74" s="134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</row>
    <row r="75" spans="1:30" ht="10.5" customHeight="1">
      <c r="A75" s="134"/>
      <c r="B75" s="134"/>
      <c r="C75" s="134"/>
      <c r="D75" s="134"/>
      <c r="E75" s="135">
        <v>201</v>
      </c>
      <c r="F75" s="48"/>
      <c r="G75" s="32"/>
      <c r="H75" s="148"/>
      <c r="I75" s="135"/>
      <c r="J75" s="149"/>
      <c r="K75" s="134">
        <v>-192</v>
      </c>
      <c r="L75" s="43">
        <f>IF(D61=B60,B62,IF(D61=B62,B60,0))</f>
        <v>0</v>
      </c>
      <c r="M75" s="28">
        <f>IF(E61=C60,C62,IF(E61=C62,C60,0))</f>
        <v>0</v>
      </c>
      <c r="N75" s="137"/>
      <c r="O75" s="135"/>
      <c r="P75" s="149"/>
      <c r="Q75" s="134"/>
      <c r="R75" s="134"/>
      <c r="S75" s="134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</row>
    <row r="76" spans="1:30" ht="10.5" customHeight="1">
      <c r="A76" s="134">
        <v>-74</v>
      </c>
      <c r="B76" s="43">
        <f>IF('Ю93'!D48='Ю93'!B47,'Ю93'!B49,IF('Ю93'!D48='Ю93'!B49,'Ю93'!B47,0))</f>
        <v>0</v>
      </c>
      <c r="C76" s="25">
        <f>IF('Ю93'!E48='Ю93'!C47,'Ю93'!C49,IF('Ю93'!E48='Ю93'!C49,'Ю93'!C47,0))</f>
        <v>0</v>
      </c>
      <c r="D76" s="148"/>
      <c r="E76" s="135"/>
      <c r="F76" s="137"/>
      <c r="G76" s="135"/>
      <c r="H76" s="149"/>
      <c r="I76" s="135"/>
      <c r="J76" s="149"/>
      <c r="K76" s="134"/>
      <c r="L76" s="134"/>
      <c r="M76" s="134"/>
      <c r="N76" s="134"/>
      <c r="O76" s="135">
        <v>215</v>
      </c>
      <c r="P76" s="48"/>
      <c r="Q76" s="32"/>
      <c r="R76" s="134"/>
      <c r="S76" s="134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</row>
    <row r="77" spans="1:30" ht="10.5" customHeight="1">
      <c r="A77" s="134"/>
      <c r="B77" s="134"/>
      <c r="C77" s="135">
        <v>196</v>
      </c>
      <c r="D77" s="48"/>
      <c r="E77" s="30"/>
      <c r="F77" s="134"/>
      <c r="G77" s="135"/>
      <c r="H77" s="149"/>
      <c r="I77" s="135"/>
      <c r="J77" s="149"/>
      <c r="K77" s="134">
        <v>-193</v>
      </c>
      <c r="L77" s="43">
        <f>IF(D65=B64,B66,IF(D65=B66,B64,0))</f>
        <v>5</v>
      </c>
      <c r="M77" s="25" t="str">
        <f>IF(E65=C64,C66,IF(E65=C66,C64,0))</f>
        <v>_</v>
      </c>
      <c r="N77" s="40"/>
      <c r="O77" s="135"/>
      <c r="P77" s="137"/>
      <c r="Q77" s="135"/>
      <c r="R77" s="134"/>
      <c r="S77" s="134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</row>
    <row r="78" spans="1:30" ht="10.5" customHeight="1">
      <c r="A78" s="134">
        <v>-75</v>
      </c>
      <c r="B78" s="43">
        <f>IF('Ю93'!D52='Ю93'!B51,'Ю93'!B53,IF('Ю93'!D52='Ю93'!B53,'Ю93'!B51,0))</f>
        <v>6</v>
      </c>
      <c r="C78" s="28" t="str">
        <f>IF('Ю93'!E52='Ю93'!C51,'Ю93'!C53,IF('Ю93'!E52='Ю93'!C53,'Ю93'!C51,0))</f>
        <v>_</v>
      </c>
      <c r="D78" s="137"/>
      <c r="E78" s="134"/>
      <c r="F78" s="134"/>
      <c r="G78" s="135"/>
      <c r="H78" s="149"/>
      <c r="I78" s="135"/>
      <c r="J78" s="149"/>
      <c r="K78" s="134"/>
      <c r="L78" s="134"/>
      <c r="M78" s="135">
        <v>212</v>
      </c>
      <c r="N78" s="48"/>
      <c r="O78" s="30"/>
      <c r="P78" s="134"/>
      <c r="Q78" s="135"/>
      <c r="R78" s="134"/>
      <c r="S78" s="134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</row>
    <row r="79" spans="1:30" ht="10.5" customHeight="1">
      <c r="A79" s="134"/>
      <c r="B79" s="134"/>
      <c r="C79" s="134"/>
      <c r="D79" s="134"/>
      <c r="E79" s="149"/>
      <c r="F79" s="149"/>
      <c r="G79" s="135">
        <v>204</v>
      </c>
      <c r="H79" s="48"/>
      <c r="I79" s="30"/>
      <c r="J79" s="148"/>
      <c r="K79" s="134">
        <v>-194</v>
      </c>
      <c r="L79" s="43">
        <f>IF(D69=B68,B70,IF(D69=B70,B68,0))</f>
        <v>4</v>
      </c>
      <c r="M79" s="28">
        <f>IF(E69=C68,C70,IF(E69=C70,C68,0))</f>
        <v>0</v>
      </c>
      <c r="N79" s="137"/>
      <c r="O79" s="134"/>
      <c r="P79" s="134"/>
      <c r="Q79" s="135"/>
      <c r="R79" s="134"/>
      <c r="S79" s="134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</row>
    <row r="80" spans="1:30" ht="10.5" customHeight="1">
      <c r="A80" s="134">
        <v>-76</v>
      </c>
      <c r="B80" s="43">
        <f>IF('Ю93'!D56='Ю93'!B55,'Ю93'!B57,IF('Ю93'!D56='Ю93'!B57,'Ю93'!B55,0))</f>
        <v>7</v>
      </c>
      <c r="C80" s="25" t="str">
        <f>IF('Ю93'!E56='Ю93'!C55,'Ю93'!C57,IF('Ю93'!E56='Ю93'!C57,'Ю93'!C55,0))</f>
        <v>_</v>
      </c>
      <c r="D80" s="148"/>
      <c r="E80" s="134"/>
      <c r="F80" s="134"/>
      <c r="G80" s="135"/>
      <c r="H80" s="137"/>
      <c r="I80" s="134"/>
      <c r="J80" s="134"/>
      <c r="K80" s="134"/>
      <c r="L80" s="134"/>
      <c r="M80" s="134"/>
      <c r="N80" s="134"/>
      <c r="O80" s="134"/>
      <c r="P80" s="149"/>
      <c r="Q80" s="135">
        <v>217</v>
      </c>
      <c r="R80" s="45"/>
      <c r="S80" s="32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</row>
    <row r="81" spans="1:30" ht="10.5" customHeight="1">
      <c r="A81" s="134"/>
      <c r="B81" s="134"/>
      <c r="C81" s="135">
        <v>197</v>
      </c>
      <c r="D81" s="48"/>
      <c r="E81" s="32"/>
      <c r="F81" s="148"/>
      <c r="G81" s="135"/>
      <c r="H81" s="134"/>
      <c r="I81" s="134"/>
      <c r="J81" s="134"/>
      <c r="K81" s="134">
        <v>-195</v>
      </c>
      <c r="L81" s="43">
        <f>IF(D73=B72,B74,IF(D73=B74,B72,0))</f>
        <v>3</v>
      </c>
      <c r="M81" s="25" t="str">
        <f>IF(E73=C72,C74,IF(E73=C74,C72,0))</f>
        <v>_</v>
      </c>
      <c r="N81" s="40"/>
      <c r="O81" s="134"/>
      <c r="P81" s="134"/>
      <c r="Q81" s="135"/>
      <c r="R81" s="34"/>
      <c r="S81" s="34" t="s">
        <v>195</v>
      </c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</row>
    <row r="82" spans="1:30" ht="10.5" customHeight="1">
      <c r="A82" s="134">
        <v>-77</v>
      </c>
      <c r="B82" s="43">
        <f>IF('Ю93'!D60='Ю93'!B59,'Ю93'!B61,IF('Ю93'!D60='Ю93'!B61,'Ю93'!B59,0))</f>
        <v>0</v>
      </c>
      <c r="C82" s="28">
        <f>IF('Ю93'!E60='Ю93'!C59,'Ю93'!C61,IF('Ю93'!E60='Ю93'!C61,'Ю93'!C59,0))</f>
        <v>0</v>
      </c>
      <c r="D82" s="137"/>
      <c r="E82" s="135"/>
      <c r="F82" s="149"/>
      <c r="G82" s="135"/>
      <c r="H82" s="134"/>
      <c r="I82" s="134"/>
      <c r="J82" s="134"/>
      <c r="K82" s="134"/>
      <c r="L82" s="134"/>
      <c r="M82" s="135">
        <v>213</v>
      </c>
      <c r="N82" s="48"/>
      <c r="O82" s="32"/>
      <c r="P82" s="148"/>
      <c r="Q82" s="135"/>
      <c r="R82" s="134"/>
      <c r="S82" s="134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</row>
    <row r="83" spans="1:30" ht="10.5" customHeight="1">
      <c r="A83" s="134"/>
      <c r="B83" s="134"/>
      <c r="C83" s="134"/>
      <c r="D83" s="134"/>
      <c r="E83" s="135">
        <v>202</v>
      </c>
      <c r="F83" s="48"/>
      <c r="G83" s="30"/>
      <c r="H83" s="149"/>
      <c r="I83" s="134"/>
      <c r="J83" s="134"/>
      <c r="K83" s="134">
        <v>-196</v>
      </c>
      <c r="L83" s="43">
        <f>IF(D77=B76,B78,IF(D77=B78,B76,0))</f>
        <v>6</v>
      </c>
      <c r="M83" s="28" t="str">
        <f>IF(E77=C76,C78,IF(E77=C78,C76,0))</f>
        <v>_</v>
      </c>
      <c r="N83" s="137"/>
      <c r="O83" s="135"/>
      <c r="P83" s="149"/>
      <c r="Q83" s="135"/>
      <c r="R83" s="134"/>
      <c r="S83" s="134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</row>
    <row r="84" spans="1:30" ht="10.5" customHeight="1">
      <c r="A84" s="134">
        <v>-78</v>
      </c>
      <c r="B84" s="43">
        <f>IF('Ю93'!D64='Ю93'!B63,'Ю93'!B65,IF('Ю93'!D64='Ю93'!B65,'Ю93'!B63,0))</f>
        <v>0</v>
      </c>
      <c r="C84" s="25" t="str">
        <f>IF('Ю93'!E64='Ю93'!C63,'Ю93'!C65,IF('Ю93'!E64='Ю93'!C65,'Ю93'!C63,0))</f>
        <v>_</v>
      </c>
      <c r="D84" s="148"/>
      <c r="E84" s="135"/>
      <c r="F84" s="137"/>
      <c r="G84" s="134"/>
      <c r="H84" s="134"/>
      <c r="I84" s="134"/>
      <c r="J84" s="134"/>
      <c r="K84" s="134"/>
      <c r="L84" s="134"/>
      <c r="M84" s="134"/>
      <c r="N84" s="134"/>
      <c r="O84" s="135">
        <v>216</v>
      </c>
      <c r="P84" s="48"/>
      <c r="Q84" s="30"/>
      <c r="R84" s="134"/>
      <c r="S84" s="134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</row>
    <row r="85" spans="1:30" ht="10.5" customHeight="1">
      <c r="A85" s="134"/>
      <c r="B85" s="134"/>
      <c r="C85" s="135">
        <v>198</v>
      </c>
      <c r="D85" s="48"/>
      <c r="E85" s="30"/>
      <c r="F85" s="134"/>
      <c r="G85" s="134"/>
      <c r="H85" s="134"/>
      <c r="I85" s="134"/>
      <c r="J85" s="134"/>
      <c r="K85" s="134">
        <v>-197</v>
      </c>
      <c r="L85" s="43">
        <f>IF(D81=B80,B82,IF(D81=B82,B80,0))</f>
        <v>7</v>
      </c>
      <c r="M85" s="25" t="str">
        <f>IF(E81=C80,C82,IF(E81=C82,C80,0))</f>
        <v>_</v>
      </c>
      <c r="N85" s="40"/>
      <c r="O85" s="135"/>
      <c r="P85" s="137"/>
      <c r="Q85" s="134"/>
      <c r="R85" s="134"/>
      <c r="S85" s="134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</row>
    <row r="86" spans="1:30" ht="10.5" customHeight="1">
      <c r="A86" s="134">
        <v>-79</v>
      </c>
      <c r="B86" s="43">
        <f>IF('Ю93'!D68='Ю93'!B67,'Ю93'!B69,IF('Ю93'!D68='Ю93'!B69,'Ю93'!B67,0))</f>
        <v>2</v>
      </c>
      <c r="C86" s="28" t="str">
        <f>IF('Ю93'!E68='Ю93'!C67,'Ю93'!C69,IF('Ю93'!E68='Ю93'!C69,'Ю93'!C67,0))</f>
        <v>_</v>
      </c>
      <c r="D86" s="137"/>
      <c r="E86" s="134"/>
      <c r="F86" s="134"/>
      <c r="G86" s="134"/>
      <c r="H86" s="134"/>
      <c r="I86" s="134"/>
      <c r="J86" s="134"/>
      <c r="K86" s="134"/>
      <c r="L86" s="134"/>
      <c r="M86" s="135">
        <v>214</v>
      </c>
      <c r="N86" s="48"/>
      <c r="O86" s="30"/>
      <c r="P86" s="134"/>
      <c r="Q86" s="134">
        <v>-217</v>
      </c>
      <c r="R86" s="43">
        <f>IF(R80=P76,P84,IF(R80=P84,P76,0))</f>
        <v>0</v>
      </c>
      <c r="S86" s="25">
        <f>IF(S80=Q76,Q84,IF(S80=Q84,Q76,0))</f>
        <v>0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</row>
    <row r="87" spans="1:30" ht="10.5" customHeight="1">
      <c r="A87" s="134"/>
      <c r="B87" s="134"/>
      <c r="C87" s="134"/>
      <c r="D87" s="134"/>
      <c r="E87" s="149"/>
      <c r="F87" s="149"/>
      <c r="G87" s="134">
        <v>-207</v>
      </c>
      <c r="H87" s="43">
        <f>IF(P67=N66,N68,IF(P67=N68,N66,0))</f>
        <v>0</v>
      </c>
      <c r="I87" s="25">
        <f>IF(Q67=O66,O68,IF(Q67=O68,O66,0))</f>
        <v>0</v>
      </c>
      <c r="J87" s="40"/>
      <c r="K87" s="134">
        <v>-198</v>
      </c>
      <c r="L87" s="43">
        <f>IF(D85=B84,B86,IF(D85=B86,B84,0))</f>
        <v>2</v>
      </c>
      <c r="M87" s="28">
        <f>IF(E85=C84,C86,IF(E85=C86,C84,0))</f>
        <v>0</v>
      </c>
      <c r="N87" s="137"/>
      <c r="O87" s="134"/>
      <c r="P87" s="134"/>
      <c r="Q87" s="159"/>
      <c r="R87" s="34"/>
      <c r="S87" s="34" t="s">
        <v>196</v>
      </c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</row>
    <row r="88" spans="1:30" ht="10.5" customHeight="1">
      <c r="A88" s="134">
        <v>-211</v>
      </c>
      <c r="B88" s="43">
        <f>IF(N74=L73,L75,IF(N74=L75,L73,0))</f>
        <v>0</v>
      </c>
      <c r="C88" s="25" t="str">
        <f>IF(O74=M73,M75,IF(O74=M75,M73,0))</f>
        <v>_</v>
      </c>
      <c r="D88" s="148"/>
      <c r="E88" s="159"/>
      <c r="F88" s="159"/>
      <c r="G88" s="134"/>
      <c r="H88" s="134"/>
      <c r="I88" s="135">
        <v>210</v>
      </c>
      <c r="J88" s="45"/>
      <c r="K88" s="32"/>
      <c r="L88" s="148"/>
      <c r="M88" s="134"/>
      <c r="N88" s="134"/>
      <c r="O88" s="134"/>
      <c r="P88" s="134"/>
      <c r="Q88" s="134"/>
      <c r="R88" s="134"/>
      <c r="S88" s="134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</row>
    <row r="89" spans="1:30" ht="10.5" customHeight="1">
      <c r="A89" s="134"/>
      <c r="B89" s="134"/>
      <c r="C89" s="135">
        <v>219</v>
      </c>
      <c r="D89" s="48"/>
      <c r="E89" s="32"/>
      <c r="F89" s="148"/>
      <c r="G89" s="134">
        <v>-208</v>
      </c>
      <c r="H89" s="43">
        <f>IF(P71=N70,N72,IF(P71=N72,N70,0))</f>
        <v>0</v>
      </c>
      <c r="I89" s="28">
        <f>IF(Q71=O70,O72,IF(Q71=O72,O70,0))</f>
        <v>0</v>
      </c>
      <c r="J89" s="34"/>
      <c r="K89" s="34" t="s">
        <v>197</v>
      </c>
      <c r="L89" s="34"/>
      <c r="M89" s="134"/>
      <c r="N89" s="134"/>
      <c r="O89" s="134">
        <v>-215</v>
      </c>
      <c r="P89" s="43">
        <f>IF(P76=N74,N78,IF(P76=N78,N74,0))</f>
        <v>0</v>
      </c>
      <c r="Q89" s="25">
        <f>IF(Q76=O74,O78,IF(Q76=O78,O74,0))</f>
        <v>0</v>
      </c>
      <c r="R89" s="134"/>
      <c r="S89" s="134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1:30" ht="10.5" customHeight="1">
      <c r="A90" s="134">
        <v>-212</v>
      </c>
      <c r="B90" s="43">
        <f>IF(N78=L77,L79,IF(N78=L79,L77,0))</f>
        <v>0</v>
      </c>
      <c r="C90" s="28" t="str">
        <f>IF(O78=M77,M79,IF(O78=M79,M77,0))</f>
        <v>_</v>
      </c>
      <c r="D90" s="137"/>
      <c r="E90" s="135"/>
      <c r="F90" s="149"/>
      <c r="G90" s="134"/>
      <c r="H90" s="134"/>
      <c r="I90" s="134">
        <v>-210</v>
      </c>
      <c r="J90" s="43">
        <f>IF(J88=H87,H89,IF(J88=H89,H87,0))</f>
        <v>0</v>
      </c>
      <c r="K90" s="25">
        <f>IF(K88=I87,I89,IF(K88=I89,I87,0))</f>
        <v>0</v>
      </c>
      <c r="L90" s="40"/>
      <c r="M90" s="134"/>
      <c r="N90" s="134"/>
      <c r="O90" s="134"/>
      <c r="P90" s="134"/>
      <c r="Q90" s="135">
        <v>218</v>
      </c>
      <c r="R90" s="45"/>
      <c r="S90" s="32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1:30" ht="10.5" customHeight="1">
      <c r="A91" s="134"/>
      <c r="B91" s="134"/>
      <c r="C91" s="134"/>
      <c r="D91" s="134"/>
      <c r="E91" s="135">
        <v>221</v>
      </c>
      <c r="F91" s="48"/>
      <c r="G91" s="32"/>
      <c r="H91" s="148"/>
      <c r="I91" s="134"/>
      <c r="J91" s="134"/>
      <c r="K91" s="34" t="s">
        <v>198</v>
      </c>
      <c r="L91" s="34"/>
      <c r="M91" s="134"/>
      <c r="N91" s="134"/>
      <c r="O91" s="134">
        <v>-216</v>
      </c>
      <c r="P91" s="43">
        <f>IF(P84=N82,N86,IF(P84=N86,N82,0))</f>
        <v>0</v>
      </c>
      <c r="Q91" s="28">
        <f>IF(Q84=O82,O86,IF(Q84=O86,O82,0))</f>
        <v>0</v>
      </c>
      <c r="R91" s="34"/>
      <c r="S91" s="34" t="s">
        <v>199</v>
      </c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2" spans="1:30" ht="10.5" customHeight="1">
      <c r="A92" s="134">
        <v>-213</v>
      </c>
      <c r="B92" s="43">
        <f>IF(N82=L81,L83,IF(N82=L83,L81,0))</f>
        <v>0</v>
      </c>
      <c r="C92" s="25">
        <f>IF(O82=M81,M83,IF(O82=M83,M81,0))</f>
        <v>0</v>
      </c>
      <c r="D92" s="148"/>
      <c r="E92" s="135"/>
      <c r="F92" s="137"/>
      <c r="G92" s="34" t="s">
        <v>200</v>
      </c>
      <c r="H92" s="34"/>
      <c r="I92" s="134"/>
      <c r="J92" s="134"/>
      <c r="K92" s="134"/>
      <c r="L92" s="134"/>
      <c r="M92" s="134"/>
      <c r="N92" s="134"/>
      <c r="O92" s="134"/>
      <c r="P92" s="134"/>
      <c r="Q92" s="134">
        <v>-218</v>
      </c>
      <c r="R92" s="43">
        <f>IF(R90=P89,P91,IF(R90=P91,P89,0))</f>
        <v>0</v>
      </c>
      <c r="S92" s="25">
        <f>IF(S90=Q89,Q91,IF(S90=Q91,Q89,0))</f>
        <v>0</v>
      </c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93" spans="1:30" ht="10.5" customHeight="1">
      <c r="A93" s="134"/>
      <c r="B93" s="134"/>
      <c r="C93" s="135">
        <v>220</v>
      </c>
      <c r="D93" s="48"/>
      <c r="E93" s="30"/>
      <c r="F93" s="134"/>
      <c r="G93" s="134"/>
      <c r="H93" s="134"/>
      <c r="I93" s="134">
        <v>-219</v>
      </c>
      <c r="J93" s="43">
        <f>IF(D89=B88,B90,IF(D89=B90,B88,0))</f>
        <v>0</v>
      </c>
      <c r="K93" s="25">
        <f>IF(E89=C88,C90,IF(E89=C90,C88,0))</f>
        <v>0</v>
      </c>
      <c r="L93" s="40"/>
      <c r="M93" s="134"/>
      <c r="N93" s="134"/>
      <c r="O93" s="134"/>
      <c r="P93" s="134"/>
      <c r="Q93" s="159"/>
      <c r="R93" s="159"/>
      <c r="S93" s="34" t="s">
        <v>201</v>
      </c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</row>
    <row r="94" spans="1:30" ht="10.5" customHeight="1">
      <c r="A94" s="134">
        <v>-214</v>
      </c>
      <c r="B94" s="43">
        <f>IF(N86=L85,L87,IF(N86=L87,L85,0))</f>
        <v>0</v>
      </c>
      <c r="C94" s="28" t="str">
        <f>IF(O86=M85,M87,IF(O86=M87,M85,0))</f>
        <v>_</v>
      </c>
      <c r="D94" s="137"/>
      <c r="E94" s="134">
        <v>-221</v>
      </c>
      <c r="F94" s="43">
        <f>IF(F91=D89,D93,IF(F91=D93,D89,0))</f>
        <v>0</v>
      </c>
      <c r="G94" s="25">
        <f>IF(G91=E89,E93,IF(G91=E93,E89,0))</f>
        <v>0</v>
      </c>
      <c r="H94" s="40"/>
      <c r="I94" s="134"/>
      <c r="J94" s="134"/>
      <c r="K94" s="135">
        <v>222</v>
      </c>
      <c r="L94" s="45"/>
      <c r="M94" s="32"/>
      <c r="N94" s="148"/>
      <c r="O94" s="134"/>
      <c r="P94" s="134"/>
      <c r="Q94" s="134"/>
      <c r="R94" s="134"/>
      <c r="S94" s="134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</row>
    <row r="95" spans="1:30" ht="10.5" customHeight="1">
      <c r="A95" s="134"/>
      <c r="B95" s="134"/>
      <c r="C95" s="134"/>
      <c r="D95" s="134"/>
      <c r="E95" s="159"/>
      <c r="F95" s="149"/>
      <c r="G95" s="34" t="s">
        <v>202</v>
      </c>
      <c r="H95" s="34"/>
      <c r="I95" s="134">
        <v>-220</v>
      </c>
      <c r="J95" s="43">
        <f>IF(D93=B92,B94,IF(D93=B94,B92,0))</f>
        <v>0</v>
      </c>
      <c r="K95" s="28" t="str">
        <f>IF(E93=C92,C94,IF(E93=C94,C92,0))</f>
        <v>_</v>
      </c>
      <c r="L95" s="34"/>
      <c r="M95" s="34" t="s">
        <v>203</v>
      </c>
      <c r="N95" s="34"/>
      <c r="O95" s="134"/>
      <c r="P95" s="134"/>
      <c r="Q95" s="134"/>
      <c r="R95" s="134"/>
      <c r="S95" s="134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</row>
    <row r="96" spans="1:30" ht="10.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>
        <v>-222</v>
      </c>
      <c r="L96" s="43">
        <f>IF(L94=J93,J95,IF(L94=J95,J93,0))</f>
        <v>0</v>
      </c>
      <c r="M96" s="25" t="str">
        <f>IF(M94=K93,K95,IF(M94=K95,K93,0))</f>
        <v>_</v>
      </c>
      <c r="N96" s="40"/>
      <c r="O96" s="159"/>
      <c r="P96" s="159"/>
      <c r="Q96" s="134"/>
      <c r="R96" s="134"/>
      <c r="S96" s="134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</row>
    <row r="97" spans="1:30" ht="10.5" customHeight="1">
      <c r="A97" s="134"/>
      <c r="B97" s="134"/>
      <c r="C97" s="134"/>
      <c r="D97" s="134"/>
      <c r="E97" s="134"/>
      <c r="F97" s="148"/>
      <c r="G97" s="134"/>
      <c r="H97" s="134"/>
      <c r="I97" s="134"/>
      <c r="J97" s="134"/>
      <c r="K97" s="134"/>
      <c r="L97" s="134"/>
      <c r="M97" s="34" t="s">
        <v>204</v>
      </c>
      <c r="N97" s="34"/>
      <c r="O97" s="159"/>
      <c r="P97" s="159"/>
      <c r="Q97" s="159"/>
      <c r="R97" s="159"/>
      <c r="S97" s="159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30" ht="6" customHeight="1">
      <c r="A98" s="174"/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30" ht="6" customHeight="1">
      <c r="A99" s="174"/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</row>
    <row r="100" spans="1:30" ht="6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</row>
    <row r="101" spans="1:30" ht="6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</row>
    <row r="102" spans="1:30" ht="6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</row>
    <row r="103" spans="1:30" ht="6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</row>
    <row r="104" spans="1:30" ht="6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</row>
    <row r="105" spans="1:30" ht="6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</row>
    <row r="106" spans="1:30" ht="6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</row>
    <row r="107" spans="1:30" ht="6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</row>
    <row r="108" spans="1:30" ht="6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</row>
    <row r="109" spans="1:30" ht="6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</row>
    <row r="110" spans="1:30" ht="6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</row>
    <row r="111" spans="1:30" ht="6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</row>
    <row r="112" spans="1:30" ht="6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</row>
    <row r="113" spans="1:30" ht="6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</row>
    <row r="114" spans="1:30" ht="6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</row>
    <row r="115" spans="1:30" ht="6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</row>
    <row r="116" spans="1:30" ht="6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</row>
    <row r="117" spans="1:30" ht="6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</row>
    <row r="118" spans="1:30" ht="6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</row>
    <row r="119" spans="1:30" ht="6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</row>
    <row r="120" spans="1:30" ht="6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</row>
    <row r="121" spans="1:30" ht="6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</row>
    <row r="122" spans="1:30" ht="6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</row>
    <row r="123" spans="1:30" ht="6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</row>
    <row r="124" spans="1:30" ht="6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</row>
    <row r="125" spans="1:30" ht="6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</row>
    <row r="126" spans="1:30" ht="6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</row>
    <row r="127" spans="1:30" ht="6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</row>
    <row r="128" spans="1:30" ht="6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</row>
    <row r="129" spans="1:30" ht="6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</row>
    <row r="130" spans="1:30" ht="6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</row>
    <row r="131" spans="1:30" ht="6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</row>
    <row r="132" spans="1:30" ht="6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</row>
    <row r="133" spans="1:30" ht="6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</row>
    <row r="134" spans="1:30" ht="6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</row>
    <row r="135" spans="1:30" ht="6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</row>
    <row r="136" spans="1:30" ht="6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</row>
    <row r="137" spans="1:30" ht="6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</row>
    <row r="138" spans="1:30" ht="6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</row>
    <row r="139" spans="1:30" ht="6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</row>
    <row r="140" spans="1:30" ht="6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</row>
    <row r="141" spans="1:30" ht="6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</row>
    <row r="142" spans="1:30" ht="6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</row>
    <row r="143" spans="1:30" ht="6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</row>
    <row r="144" spans="1:30" ht="6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</row>
    <row r="145" spans="1:30" ht="6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</row>
    <row r="146" spans="1:30" ht="6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</row>
    <row r="147" spans="1:30" ht="6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</row>
    <row r="148" spans="1:30" ht="6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</row>
    <row r="149" spans="1:30" ht="6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</row>
    <row r="150" spans="1:30" ht="6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</row>
    <row r="151" spans="1:30" ht="6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</row>
    <row r="152" spans="1:30" ht="6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</row>
    <row r="153" spans="1:30" ht="6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</row>
    <row r="154" spans="1:30" ht="6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</row>
    <row r="155" spans="1:30" ht="6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</row>
    <row r="156" spans="1:30" ht="6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</row>
    <row r="157" spans="1:30" ht="6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</row>
    <row r="158" spans="1:30" ht="6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</row>
    <row r="159" spans="1:30" ht="6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</row>
    <row r="160" spans="1:30" ht="6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</row>
    <row r="161" spans="1:30" ht="6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</row>
    <row r="162" spans="1:30" ht="6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</row>
    <row r="163" spans="1:30" ht="6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</row>
    <row r="164" spans="1:30" ht="6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</row>
    <row r="165" spans="1:30" ht="6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</row>
    <row r="166" spans="1:30" ht="6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</row>
    <row r="167" spans="1:30" ht="6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</row>
    <row r="168" spans="1:30" ht="6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</row>
    <row r="169" spans="1:30" ht="6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</row>
    <row r="170" spans="1:30" ht="6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</row>
    <row r="171" spans="1:30" ht="6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</row>
    <row r="172" spans="1:30" ht="6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</row>
    <row r="173" spans="1:30" ht="6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</row>
    <row r="174" spans="1:30" ht="6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</row>
    <row r="175" spans="1:30" ht="6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</row>
    <row r="176" spans="1:30" ht="6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</row>
    <row r="177" spans="1:30" ht="6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</row>
    <row r="178" spans="1:30" ht="6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</row>
    <row r="179" spans="1:30" ht="6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</row>
    <row r="180" spans="1:30" ht="6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</row>
    <row r="181" spans="1:30" ht="6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</row>
    <row r="182" spans="1:30" ht="6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</row>
    <row r="183" spans="1:30" ht="6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</row>
    <row r="184" spans="1:30" ht="6" customHeigh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</row>
    <row r="185" spans="1:30" ht="6" customHeigh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</row>
    <row r="186" spans="1:30" ht="6" customHeigh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</row>
    <row r="187" spans="1:30" ht="6" customHeigh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</row>
    <row r="188" spans="1:30" ht="6" customHeigh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</row>
    <row r="189" spans="1:30" ht="6" customHeigh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</row>
    <row r="190" spans="1:30" ht="6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</row>
    <row r="191" spans="1:30" ht="6" customHeigh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</row>
    <row r="192" spans="1:30" ht="6" customHeigh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S1"/>
    <mergeCell ref="A5:S5"/>
    <mergeCell ref="A3:S3"/>
    <mergeCell ref="J6:L6"/>
    <mergeCell ref="A2:S2"/>
    <mergeCell ref="A4:S4"/>
  </mergeCells>
  <conditionalFormatting sqref="A6:S9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98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70">
        <f>'Ю91'!D7</f>
        <v>0</v>
      </c>
      <c r="C2" s="16" t="str">
        <f>'Ю91'!E55</f>
        <v>Файзуллин Тимур </v>
      </c>
      <c r="D2" s="17">
        <f>'Ю93'!C31</f>
        <v>0</v>
      </c>
      <c r="E2" s="71">
        <f>'Ю93'!B7</f>
        <v>0</v>
      </c>
    </row>
    <row r="3" spans="1:5" ht="12.75">
      <c r="A3" s="73">
        <v>2</v>
      </c>
      <c r="B3" s="70">
        <f>'Ю91'!D11</f>
        <v>0</v>
      </c>
      <c r="C3" s="16" t="str">
        <f>'Ю92'!E60</f>
        <v>Евсеев Иван </v>
      </c>
      <c r="D3" s="17">
        <f>'Ю93'!C65</f>
        <v>0</v>
      </c>
      <c r="E3" s="71">
        <f>'Ю93'!B9</f>
        <v>0</v>
      </c>
    </row>
    <row r="4" spans="1:5" ht="12.75">
      <c r="A4" s="73">
        <v>3</v>
      </c>
      <c r="B4" s="70">
        <f>'Ю91'!D15</f>
        <v>0</v>
      </c>
      <c r="C4" s="16">
        <f>'Ю93'!E12</f>
        <v>0</v>
      </c>
      <c r="D4" s="17">
        <f>'Ю94'!C58</f>
        <v>0</v>
      </c>
      <c r="E4" s="71">
        <f>'Ю93'!B11</f>
        <v>17</v>
      </c>
    </row>
    <row r="5" spans="1:5" ht="12.75">
      <c r="A5" s="73">
        <v>4</v>
      </c>
      <c r="B5" s="70">
        <f>'Ю91'!D19</f>
        <v>0</v>
      </c>
      <c r="C5" s="16">
        <f>'Ю93'!E28</f>
        <v>0</v>
      </c>
      <c r="D5" s="17">
        <f>'Ю94'!C66</f>
        <v>0</v>
      </c>
      <c r="E5" s="71">
        <f>'Ю93'!B13</f>
        <v>16</v>
      </c>
    </row>
    <row r="6" spans="1:5" ht="12.75">
      <c r="A6" s="73">
        <v>5</v>
      </c>
      <c r="B6" s="70">
        <f>'Ю91'!D23</f>
        <v>0</v>
      </c>
      <c r="C6" s="16">
        <f>'Ю93'!E44</f>
        <v>0</v>
      </c>
      <c r="D6" s="17">
        <f>'Ю94'!C74</f>
        <v>0</v>
      </c>
      <c r="E6" s="71">
        <f>'Ю93'!B15</f>
        <v>9</v>
      </c>
    </row>
    <row r="7" spans="1:5" ht="12.75">
      <c r="A7" s="73">
        <v>6</v>
      </c>
      <c r="B7" s="70">
        <f>'Ю91'!D27</f>
        <v>0</v>
      </c>
      <c r="C7" s="16">
        <f>'Ю93'!E48</f>
        <v>0</v>
      </c>
      <c r="D7" s="17">
        <f>'Ю94'!C76</f>
        <v>0</v>
      </c>
      <c r="E7" s="71">
        <f>'Ю93'!B17</f>
        <v>0</v>
      </c>
    </row>
    <row r="8" spans="1:5" ht="12.75">
      <c r="A8" s="73">
        <v>7</v>
      </c>
      <c r="B8" s="70">
        <f>'Ю91'!D31</f>
        <v>0</v>
      </c>
      <c r="C8" s="16">
        <f>'Ю93'!E60</f>
        <v>0</v>
      </c>
      <c r="D8" s="17">
        <f>'Ю94'!C82</f>
        <v>0</v>
      </c>
      <c r="E8" s="71">
        <f>'Ю93'!B19</f>
        <v>0</v>
      </c>
    </row>
    <row r="9" spans="1:5" ht="12.75">
      <c r="A9" s="73">
        <v>8</v>
      </c>
      <c r="B9" s="70">
        <f>'Ю91'!D35</f>
        <v>0</v>
      </c>
      <c r="C9" s="16" t="str">
        <f>'Ю93'!G13</f>
        <v>Зартдинов Матвей </v>
      </c>
      <c r="D9" s="17">
        <f>'Ю94'!C25</f>
        <v>0</v>
      </c>
      <c r="E9" s="71">
        <f>'Ю93'!B21</f>
        <v>8</v>
      </c>
    </row>
    <row r="10" spans="1:5" ht="12.75">
      <c r="A10" s="73">
        <v>9</v>
      </c>
      <c r="B10" s="70">
        <f>'Ю91'!D39</f>
        <v>0</v>
      </c>
      <c r="C10" s="16" t="str">
        <f>'Ю93'!G29</f>
        <v>Узбеков Эрик </v>
      </c>
      <c r="D10" s="17">
        <f>'Ю94'!C33</f>
        <v>0</v>
      </c>
      <c r="E10" s="71">
        <f>'Ю93'!B23</f>
        <v>5</v>
      </c>
    </row>
    <row r="11" spans="1:5" ht="12.75">
      <c r="A11" s="73">
        <v>10</v>
      </c>
      <c r="B11" s="70">
        <f>'Ю91'!D43</f>
        <v>0</v>
      </c>
      <c r="C11" s="16" t="str">
        <f>'Ю93'!G33</f>
        <v>Суфиянов Данил </v>
      </c>
      <c r="D11" s="17">
        <f>'Ю94'!C35</f>
        <v>0</v>
      </c>
      <c r="E11" s="71">
        <f>'Ю93'!B25</f>
        <v>0</v>
      </c>
    </row>
    <row r="12" spans="1:5" ht="12.75">
      <c r="A12" s="73">
        <v>11</v>
      </c>
      <c r="B12" s="70">
        <f>'Ю91'!D47</f>
        <v>0</v>
      </c>
      <c r="C12" s="16" t="str">
        <f>'Ю93'!G45</f>
        <v>Иванов Илья </v>
      </c>
      <c r="D12" s="17">
        <f>'Ю94'!C41</f>
        <v>0</v>
      </c>
      <c r="E12" s="71">
        <f>'Ю93'!B27</f>
        <v>21</v>
      </c>
    </row>
    <row r="13" spans="1:5" ht="12.75">
      <c r="A13" s="73">
        <v>12</v>
      </c>
      <c r="B13" s="70">
        <f>'Ю91'!D51</f>
        <v>0</v>
      </c>
      <c r="C13" s="16" t="str">
        <f>'Ю93'!G49</f>
        <v>Нагимов Радмир</v>
      </c>
      <c r="D13" s="17">
        <f>'Ю94'!C43</f>
        <v>0</v>
      </c>
      <c r="E13" s="71">
        <f>'Ю93'!B29</f>
        <v>12</v>
      </c>
    </row>
    <row r="14" spans="1:5" ht="12.75">
      <c r="A14" s="73">
        <v>13</v>
      </c>
      <c r="B14" s="70">
        <f>'Ю91'!D55</f>
        <v>0</v>
      </c>
      <c r="C14" s="16" t="str">
        <f>'Ю93'!G61</f>
        <v>Кудаяров Даян </v>
      </c>
      <c r="D14" s="17">
        <f>'Ю94'!C49</f>
        <v>0</v>
      </c>
      <c r="E14" s="71">
        <f>'Ю93'!B31</f>
        <v>13</v>
      </c>
    </row>
    <row r="15" spans="1:5" ht="12.75">
      <c r="A15" s="73">
        <v>14</v>
      </c>
      <c r="B15" s="70">
        <f>'Ю91'!D59</f>
        <v>0</v>
      </c>
      <c r="C15" s="16" t="str">
        <f>'Ю93'!G65</f>
        <v>Ишмухаметов Ильнур </v>
      </c>
      <c r="D15" s="17">
        <f>'Ю94'!C51</f>
        <v>0</v>
      </c>
      <c r="E15" s="71">
        <f>'Ю93'!B33</f>
        <v>20</v>
      </c>
    </row>
    <row r="16" spans="1:5" ht="12.75">
      <c r="A16" s="73">
        <v>15</v>
      </c>
      <c r="B16" s="70">
        <f>'Ю91'!D63</f>
        <v>0</v>
      </c>
      <c r="C16" s="16" t="str">
        <f>'Ю94'!E24</f>
        <v>Канчурин Ильнар </v>
      </c>
      <c r="D16" s="17">
        <f>'Ю94'!M38</f>
        <v>0</v>
      </c>
      <c r="E16" s="71">
        <f>'Ю93'!B35</f>
        <v>0</v>
      </c>
    </row>
    <row r="17" spans="1:5" ht="12.75">
      <c r="A17" s="73">
        <v>16</v>
      </c>
      <c r="B17" s="70">
        <f>'Ю91'!D67</f>
        <v>0</v>
      </c>
      <c r="C17" s="16" t="str">
        <f>'Ю94'!E32</f>
        <v>Назыров Данил </v>
      </c>
      <c r="D17" s="17">
        <f>'Ю94'!M42</f>
        <v>0</v>
      </c>
      <c r="E17" s="71">
        <f>'Ю93'!B37</f>
        <v>4</v>
      </c>
    </row>
    <row r="18" spans="1:5" ht="12.75">
      <c r="A18" s="73">
        <v>17</v>
      </c>
      <c r="B18" s="70">
        <f>'Ю92'!D8</f>
        <v>0</v>
      </c>
      <c r="C18" s="16" t="str">
        <f>'Ю94'!E36</f>
        <v>Динов Иман</v>
      </c>
      <c r="D18" s="17">
        <f>'Ю94'!M44</f>
        <v>0</v>
      </c>
      <c r="E18" s="71">
        <f>'Ю93'!B39</f>
        <v>3</v>
      </c>
    </row>
    <row r="19" spans="1:5" ht="12.75">
      <c r="A19" s="73">
        <v>18</v>
      </c>
      <c r="B19" s="70">
        <f>'Ю92'!D12</f>
        <v>0</v>
      </c>
      <c r="C19" s="16" t="str">
        <f>'Ю94'!E40</f>
        <v>Рахматуллин Рамазан </v>
      </c>
      <c r="D19" s="17">
        <f>'Ю94'!M46</f>
        <v>0</v>
      </c>
      <c r="E19" s="71">
        <f>'Ю93'!B41</f>
        <v>0</v>
      </c>
    </row>
    <row r="20" spans="1:5" ht="12.75">
      <c r="A20" s="73">
        <v>19</v>
      </c>
      <c r="B20" s="70">
        <f>'Ю92'!D16</f>
        <v>0</v>
      </c>
      <c r="C20" s="16" t="str">
        <f>'Ю94'!E44</f>
        <v>Адршин Рамзиль </v>
      </c>
      <c r="D20" s="17">
        <f>'Ю94'!M48</f>
        <v>0</v>
      </c>
      <c r="E20" s="71">
        <f>'Ю93'!B43</f>
        <v>19</v>
      </c>
    </row>
    <row r="21" spans="1:5" ht="12.75">
      <c r="A21" s="73">
        <v>20</v>
      </c>
      <c r="B21" s="70">
        <f>'Ю92'!D20</f>
        <v>0</v>
      </c>
      <c r="C21" s="16" t="str">
        <f>'Ю94'!E48</f>
        <v>Кагарманов Алмас </v>
      </c>
      <c r="D21" s="17">
        <f>'Ю94'!M50</f>
        <v>0</v>
      </c>
      <c r="E21" s="71">
        <f>'Ю93'!B45</f>
        <v>14</v>
      </c>
    </row>
    <row r="22" spans="1:5" ht="12.75">
      <c r="A22" s="73">
        <v>21</v>
      </c>
      <c r="B22" s="70">
        <f>'Ю92'!D24</f>
        <v>0</v>
      </c>
      <c r="C22" s="16" t="str">
        <f>'Ю94'!E52</f>
        <v>Антипов Данил </v>
      </c>
      <c r="D22" s="17">
        <f>'Ю94'!M52</f>
        <v>0</v>
      </c>
      <c r="E22" s="71">
        <f>'Ю93'!B47</f>
        <v>11</v>
      </c>
    </row>
    <row r="23" spans="1:5" ht="12.75">
      <c r="A23" s="73">
        <v>22</v>
      </c>
      <c r="B23" s="70">
        <f>'Ю92'!D28</f>
        <v>0</v>
      </c>
      <c r="C23" s="16" t="str">
        <f>'Ю94'!O39</f>
        <v>Дашкин Динислам </v>
      </c>
      <c r="D23" s="17">
        <f>'Ю94'!I52</f>
        <v>0</v>
      </c>
      <c r="E23" s="71">
        <f>'Ю93'!B49</f>
        <v>22</v>
      </c>
    </row>
    <row r="24" spans="1:5" ht="12.75">
      <c r="A24" s="73">
        <v>23</v>
      </c>
      <c r="B24" s="70">
        <f>'Ю92'!D32</f>
        <v>0</v>
      </c>
      <c r="C24" s="16">
        <f>'Ю94'!O43</f>
        <v>0</v>
      </c>
      <c r="D24" s="17">
        <f>'Ю94'!I54</f>
        <v>0</v>
      </c>
      <c r="E24" s="71">
        <f>'Ю93'!B51</f>
        <v>0</v>
      </c>
    </row>
    <row r="25" spans="1:5" ht="12.75">
      <c r="A25" s="73">
        <v>24</v>
      </c>
      <c r="B25" s="70">
        <f>'Ю92'!D36</f>
        <v>0</v>
      </c>
      <c r="C25" s="16">
        <f>'Ю94'!O47</f>
        <v>0</v>
      </c>
      <c r="D25" s="17">
        <f>'Ю94'!I56</f>
        <v>0</v>
      </c>
      <c r="E25" s="71">
        <f>'Ю93'!B53</f>
        <v>6</v>
      </c>
    </row>
    <row r="26" spans="1:5" ht="12.75">
      <c r="A26" s="73">
        <v>25</v>
      </c>
      <c r="B26" s="70">
        <f>'Ю92'!D40</f>
        <v>0</v>
      </c>
      <c r="C26" s="16">
        <f>'Ю94'!O51</f>
        <v>0</v>
      </c>
      <c r="D26" s="17">
        <f>'Ю94'!I58</f>
        <v>0</v>
      </c>
      <c r="E26" s="71">
        <f>'Ю93'!B55</f>
        <v>7</v>
      </c>
    </row>
    <row r="27" spans="1:5" ht="12.75">
      <c r="A27" s="73">
        <v>26</v>
      </c>
      <c r="B27" s="70">
        <f>'Ю92'!D44</f>
        <v>0</v>
      </c>
      <c r="C27" s="16" t="str">
        <f>'Ю94'!Q41</f>
        <v>Дашкин Динислам </v>
      </c>
      <c r="D27" s="17">
        <f>'Ю94'!Q53</f>
        <v>0</v>
      </c>
      <c r="E27" s="71">
        <f>'Ю93'!B57</f>
        <v>0</v>
      </c>
    </row>
    <row r="28" spans="1:5" ht="12.75">
      <c r="A28" s="73">
        <v>27</v>
      </c>
      <c r="B28" s="70">
        <f>'Ю92'!D48</f>
        <v>0</v>
      </c>
      <c r="C28" s="16">
        <f>'Ю94'!Q49</f>
        <v>0</v>
      </c>
      <c r="D28" s="17">
        <f>'Ю94'!Q55</f>
        <v>0</v>
      </c>
      <c r="E28" s="71">
        <f>'Ю93'!B59</f>
        <v>23</v>
      </c>
    </row>
    <row r="29" spans="1:5" ht="12.75">
      <c r="A29" s="73">
        <v>28</v>
      </c>
      <c r="B29" s="70">
        <f>'Ю92'!D52</f>
        <v>0</v>
      </c>
      <c r="C29" s="16" t="str">
        <f>'Ю94'!S45</f>
        <v>Дашкин Динислам </v>
      </c>
      <c r="D29" s="17">
        <f>'Ю94'!S51</f>
        <v>0</v>
      </c>
      <c r="E29" s="71">
        <f>'Ю93'!B61</f>
        <v>10</v>
      </c>
    </row>
    <row r="30" spans="1:5" ht="12.75">
      <c r="A30" s="73">
        <v>29</v>
      </c>
      <c r="B30" s="70">
        <f>'Ю92'!D56</f>
        <v>0</v>
      </c>
      <c r="C30" s="16">
        <f>'Ю94'!S54</f>
        <v>0</v>
      </c>
      <c r="D30" s="17">
        <f>'Ю94'!S56</f>
        <v>0</v>
      </c>
      <c r="E30" s="71">
        <f>'Ю93'!B63</f>
        <v>15</v>
      </c>
    </row>
    <row r="31" spans="1:5" ht="12.75">
      <c r="A31" s="73">
        <v>30</v>
      </c>
      <c r="B31" s="70">
        <f>'Ю92'!D60</f>
        <v>0</v>
      </c>
      <c r="C31" s="16">
        <f>'Ю94'!K53</f>
        <v>0</v>
      </c>
      <c r="D31" s="17">
        <f>'Ю94'!Q57</f>
        <v>0</v>
      </c>
      <c r="E31" s="71">
        <f>'Ю93'!B65</f>
        <v>18</v>
      </c>
    </row>
    <row r="32" spans="1:5" ht="12.75">
      <c r="A32" s="73">
        <v>31</v>
      </c>
      <c r="B32" s="70">
        <f>'Ю92'!D64</f>
        <v>0</v>
      </c>
      <c r="C32" s="16">
        <f>'Ю94'!K57</f>
        <v>0</v>
      </c>
      <c r="D32" s="17">
        <f>'Ю94'!Q59</f>
        <v>0</v>
      </c>
      <c r="E32" s="71">
        <f>'Ю93'!B67</f>
        <v>0</v>
      </c>
    </row>
    <row r="33" spans="1:5" ht="12.75">
      <c r="A33" s="73">
        <v>32</v>
      </c>
      <c r="B33" s="70">
        <f>'Ю92'!D68</f>
        <v>0</v>
      </c>
      <c r="C33" s="16">
        <f>'Ю94'!M55</f>
        <v>0</v>
      </c>
      <c r="D33" s="17">
        <f>'Ю94'!M58</f>
        <v>0</v>
      </c>
      <c r="E33" s="71">
        <f>'Ю93'!B69</f>
        <v>2</v>
      </c>
    </row>
    <row r="34" spans="1:5" ht="12.75">
      <c r="A34" s="73">
        <v>33</v>
      </c>
      <c r="B34" s="70">
        <f>'Ю91'!F9</f>
        <v>0</v>
      </c>
      <c r="C34" s="16">
        <f>'Ю94'!S58</f>
        <v>0</v>
      </c>
      <c r="D34" s="17">
        <f>'Ю94'!S60</f>
        <v>0</v>
      </c>
      <c r="E34" s="71">
        <f>'Ю93'!D70</f>
        <v>0</v>
      </c>
    </row>
    <row r="35" spans="1:5" ht="12.75">
      <c r="A35" s="73">
        <v>34</v>
      </c>
      <c r="B35" s="70">
        <f>'Ю91'!F17</f>
        <v>0</v>
      </c>
      <c r="C35" s="16">
        <f>'Ю94'!E61</f>
        <v>0</v>
      </c>
      <c r="D35" s="17">
        <f>'Ю94'!M75</f>
        <v>0</v>
      </c>
      <c r="E35" s="71">
        <f>'Ю93'!D66</f>
        <v>0</v>
      </c>
    </row>
    <row r="36" spans="1:5" ht="12.75">
      <c r="A36" s="73">
        <v>35</v>
      </c>
      <c r="B36" s="70">
        <f>'Ю91'!F25</f>
        <v>0</v>
      </c>
      <c r="C36" s="16">
        <f>'Ю94'!E69</f>
        <v>0</v>
      </c>
      <c r="D36" s="17">
        <f>'Ю94'!M79</f>
        <v>0</v>
      </c>
      <c r="E36" s="71">
        <f>'Ю93'!D62</f>
        <v>0</v>
      </c>
    </row>
    <row r="37" spans="1:5" ht="12.75">
      <c r="A37" s="73">
        <v>36</v>
      </c>
      <c r="B37" s="70">
        <f>'Ю91'!F33</f>
        <v>0</v>
      </c>
      <c r="C37" s="16">
        <f>'Ю94'!E85</f>
        <v>0</v>
      </c>
      <c r="D37" s="17">
        <f>'Ю94'!M87</f>
        <v>0</v>
      </c>
      <c r="E37" s="71">
        <f>'Ю93'!D58</f>
        <v>0</v>
      </c>
    </row>
    <row r="38" spans="1:5" ht="12.75">
      <c r="A38" s="73">
        <v>37</v>
      </c>
      <c r="B38" s="70">
        <f>'Ю91'!F41</f>
        <v>0</v>
      </c>
      <c r="C38" s="16">
        <f>'Ю94'!G59</f>
        <v>0</v>
      </c>
      <c r="D38" s="17">
        <f>'Ю94'!O66</f>
        <v>0</v>
      </c>
      <c r="E38" s="71">
        <f>'Ю93'!D54</f>
        <v>0</v>
      </c>
    </row>
    <row r="39" spans="1:5" ht="12.75">
      <c r="A39" s="73">
        <v>38</v>
      </c>
      <c r="B39" s="70">
        <f>'Ю91'!F49</f>
        <v>0</v>
      </c>
      <c r="C39" s="16">
        <f>'Ю94'!G67</f>
        <v>0</v>
      </c>
      <c r="D39" s="17">
        <f>'Ю94'!O68</f>
        <v>0</v>
      </c>
      <c r="E39" s="71">
        <f>'Ю93'!D50</f>
        <v>0</v>
      </c>
    </row>
    <row r="40" spans="1:5" ht="12.75">
      <c r="A40" s="73">
        <v>39</v>
      </c>
      <c r="B40" s="70">
        <f>'Ю91'!F57</f>
        <v>0</v>
      </c>
      <c r="C40" s="16">
        <f>'Ю94'!G75</f>
        <v>0</v>
      </c>
      <c r="D40" s="17">
        <f>'Ю94'!O70</f>
        <v>0</v>
      </c>
      <c r="E40" s="71">
        <f>'Ю93'!D46</f>
        <v>0</v>
      </c>
    </row>
    <row r="41" spans="1:5" ht="12.75">
      <c r="A41" s="73">
        <v>40</v>
      </c>
      <c r="B41" s="70">
        <f>'Ю91'!F65</f>
        <v>0</v>
      </c>
      <c r="C41" s="16">
        <f>'Ю94'!G83</f>
        <v>0</v>
      </c>
      <c r="D41" s="17">
        <f>'Ю94'!O72</f>
        <v>0</v>
      </c>
      <c r="E41" s="71">
        <f>'Ю93'!D42</f>
        <v>0</v>
      </c>
    </row>
    <row r="42" spans="1:5" ht="12.75">
      <c r="A42" s="73">
        <v>41</v>
      </c>
      <c r="B42" s="70">
        <f>'Ю92'!F10</f>
        <v>0</v>
      </c>
      <c r="C42" s="16">
        <f>'Ю94'!I63</f>
        <v>0</v>
      </c>
      <c r="D42" s="17">
        <f>'Ю94'!K60</f>
        <v>0</v>
      </c>
      <c r="E42" s="71">
        <f>'Ю93'!D38</f>
        <v>0</v>
      </c>
    </row>
    <row r="43" spans="1:5" ht="12.75">
      <c r="A43" s="73">
        <v>42</v>
      </c>
      <c r="B43" s="70">
        <f>'Ю92'!F18</f>
        <v>0</v>
      </c>
      <c r="C43" s="16">
        <f>'Ю94'!I79</f>
        <v>0</v>
      </c>
      <c r="D43" s="17">
        <f>'Ю94'!K62</f>
        <v>0</v>
      </c>
      <c r="E43" s="71">
        <f>'Ю93'!D34</f>
        <v>0</v>
      </c>
    </row>
    <row r="44" spans="1:5" ht="12.75">
      <c r="A44" s="73">
        <v>43</v>
      </c>
      <c r="B44" s="70">
        <f>'Ю92'!F26</f>
        <v>0</v>
      </c>
      <c r="C44" s="16">
        <f>'Ю94'!I70</f>
        <v>0</v>
      </c>
      <c r="D44" s="17">
        <f>'Ю94'!I73</f>
        <v>0</v>
      </c>
      <c r="E44" s="71">
        <f>'Ю93'!D30</f>
        <v>0</v>
      </c>
    </row>
    <row r="45" spans="1:5" ht="12.75">
      <c r="A45" s="73">
        <v>44</v>
      </c>
      <c r="B45" s="70">
        <f>'Ю92'!F34</f>
        <v>0</v>
      </c>
      <c r="C45" s="16">
        <f>'Ю94'!M61</f>
        <v>0</v>
      </c>
      <c r="D45" s="17">
        <f>'Ю94'!M63</f>
        <v>0</v>
      </c>
      <c r="E45" s="71">
        <f>'Ю93'!D26</f>
        <v>0</v>
      </c>
    </row>
    <row r="46" spans="1:5" ht="12.75">
      <c r="A46" s="73">
        <v>45</v>
      </c>
      <c r="B46" s="70">
        <f>'Ю92'!F42</f>
        <v>0</v>
      </c>
      <c r="C46" s="16">
        <f>'Ю94'!Q67</f>
        <v>0</v>
      </c>
      <c r="D46" s="17">
        <f>'Ю94'!I87</f>
        <v>0</v>
      </c>
      <c r="E46" s="71">
        <f>'Ю93'!D22</f>
        <v>0</v>
      </c>
    </row>
    <row r="47" spans="1:5" ht="12.75">
      <c r="A47" s="73">
        <v>46</v>
      </c>
      <c r="B47" s="70">
        <f>'Ю92'!F50</f>
        <v>0</v>
      </c>
      <c r="C47" s="16">
        <f>'Ю94'!Q71</f>
        <v>0</v>
      </c>
      <c r="D47" s="17">
        <f>'Ю94'!I89</f>
        <v>0</v>
      </c>
      <c r="E47" s="71">
        <f>'Ю93'!D18</f>
        <v>0</v>
      </c>
    </row>
    <row r="48" spans="1:5" ht="12.75">
      <c r="A48" s="73">
        <v>47</v>
      </c>
      <c r="B48" s="70">
        <f>'Ю92'!F58</f>
        <v>0</v>
      </c>
      <c r="C48" s="16">
        <f>'Ю94'!S69</f>
        <v>0</v>
      </c>
      <c r="D48" s="17">
        <f>'Ю94'!S72</f>
        <v>0</v>
      </c>
      <c r="E48" s="71">
        <f>'Ю93'!D14</f>
        <v>0</v>
      </c>
    </row>
    <row r="49" spans="1:5" ht="12.75">
      <c r="A49" s="73">
        <v>48</v>
      </c>
      <c r="B49" s="70">
        <f>'Ю92'!F66</f>
        <v>0</v>
      </c>
      <c r="C49" s="16">
        <f>'Ю94'!K88</f>
        <v>0</v>
      </c>
      <c r="D49" s="17">
        <f>'Ю94'!K90</f>
        <v>0</v>
      </c>
      <c r="E49" s="71">
        <f>'Ю93'!D10</f>
        <v>0</v>
      </c>
    </row>
    <row r="50" spans="1:5" ht="12.75">
      <c r="A50" s="73">
        <v>49</v>
      </c>
      <c r="B50" s="70">
        <f>'Ю91'!H13</f>
        <v>0</v>
      </c>
      <c r="C50" s="16">
        <f>'Ю94'!O82</f>
        <v>0</v>
      </c>
      <c r="D50" s="17">
        <f>'Ю94'!C92</f>
        <v>0</v>
      </c>
      <c r="E50" s="71">
        <f>'Ю93'!H7</f>
        <v>0</v>
      </c>
    </row>
    <row r="51" spans="1:5" ht="12.75">
      <c r="A51" s="73">
        <v>50</v>
      </c>
      <c r="B51" s="70">
        <f>'Ю91'!H29</f>
        <v>0</v>
      </c>
      <c r="C51" s="16">
        <f>'Ю94'!Q76</f>
        <v>0</v>
      </c>
      <c r="D51" s="17">
        <f>'Ю94'!Q89</f>
        <v>0</v>
      </c>
      <c r="E51" s="71">
        <f>'Ю93'!H15</f>
        <v>0</v>
      </c>
    </row>
    <row r="52" spans="1:5" ht="12.75">
      <c r="A52" s="73">
        <v>51</v>
      </c>
      <c r="B52" s="70">
        <f>'Ю91'!H45</f>
        <v>0</v>
      </c>
      <c r="C52" s="16">
        <f>'Ю94'!Q84</f>
        <v>0</v>
      </c>
      <c r="D52" s="17">
        <f>'Ю94'!Q91</f>
        <v>0</v>
      </c>
      <c r="E52" s="71">
        <f>'Ю93'!H23</f>
        <v>0</v>
      </c>
    </row>
    <row r="53" spans="1:5" ht="12.75">
      <c r="A53" s="73">
        <v>52</v>
      </c>
      <c r="B53" s="70">
        <f>'Ю91'!H61</f>
        <v>0</v>
      </c>
      <c r="C53" s="16">
        <f>'Ю94'!S80</f>
        <v>0</v>
      </c>
      <c r="D53" s="17">
        <f>'Ю94'!S86</f>
        <v>0</v>
      </c>
      <c r="E53" s="71">
        <f>'Ю93'!H31</f>
        <v>0</v>
      </c>
    </row>
    <row r="54" spans="1:5" ht="12.75">
      <c r="A54" s="73">
        <v>53</v>
      </c>
      <c r="B54" s="70">
        <f>'Ю92'!H14</f>
        <v>0</v>
      </c>
      <c r="C54" s="16">
        <f>'Ю94'!S90</f>
        <v>0</v>
      </c>
      <c r="D54" s="17">
        <f>'Ю94'!S92</f>
        <v>0</v>
      </c>
      <c r="E54" s="71">
        <f>'Ю93'!H39</f>
        <v>0</v>
      </c>
    </row>
    <row r="55" spans="1:5" ht="12.75">
      <c r="A55" s="73">
        <v>54</v>
      </c>
      <c r="B55" s="70">
        <f>'Ю92'!H30</f>
        <v>0</v>
      </c>
      <c r="C55" s="16">
        <f>'Ю94'!E89</f>
        <v>0</v>
      </c>
      <c r="D55" s="17">
        <f>'Ю94'!K93</f>
        <v>0</v>
      </c>
      <c r="E55" s="71">
        <f>'Ю93'!H47</f>
        <v>0</v>
      </c>
    </row>
    <row r="56" spans="1:5" ht="12.75">
      <c r="A56" s="73">
        <v>55</v>
      </c>
      <c r="B56" s="70">
        <f>'Ю92'!H46</f>
        <v>0</v>
      </c>
      <c r="C56" s="16">
        <f>'Ю94'!G91</f>
        <v>0</v>
      </c>
      <c r="D56" s="17">
        <f>'Ю94'!G94</f>
        <v>0</v>
      </c>
      <c r="E56" s="71">
        <f>'Ю93'!H55</f>
        <v>0</v>
      </c>
    </row>
    <row r="57" spans="1:5" ht="12.75">
      <c r="A57" s="73">
        <v>56</v>
      </c>
      <c r="B57" s="70">
        <f>'Ю92'!H62</f>
        <v>0</v>
      </c>
      <c r="C57" s="16" t="str">
        <f>'Ю91'!E7</f>
        <v>Кутлиев Азат</v>
      </c>
      <c r="D57" s="17" t="str">
        <f>'Ю93'!C7</f>
        <v>_</v>
      </c>
      <c r="E57" s="71">
        <f>'Ю93'!H63</f>
        <v>0</v>
      </c>
    </row>
    <row r="58" spans="1:5" ht="12.75">
      <c r="A58" s="73">
        <v>57</v>
      </c>
      <c r="B58" s="70">
        <f>'Ю91'!J21</f>
        <v>0</v>
      </c>
      <c r="C58" s="16" t="str">
        <f>'Ю91'!E15</f>
        <v>Ишмухаметов Ильнур </v>
      </c>
      <c r="D58" s="17" t="str">
        <f>'Ю93'!C11</f>
        <v>_</v>
      </c>
      <c r="E58" s="71">
        <f>'Ю93'!L69</f>
        <v>0</v>
      </c>
    </row>
    <row r="59" spans="1:5" ht="12.75">
      <c r="A59" s="73">
        <v>58</v>
      </c>
      <c r="B59" s="70">
        <f>'Ю91'!J53</f>
        <v>0</v>
      </c>
      <c r="C59" s="16" t="str">
        <f>'Ю91'!E19</f>
        <v>Ярмухаметов Артур </v>
      </c>
      <c r="D59" s="17" t="str">
        <f>'Ю93'!C13</f>
        <v>_</v>
      </c>
      <c r="E59" s="71">
        <f>'Ю93'!L53</f>
        <v>0</v>
      </c>
    </row>
    <row r="60" spans="1:5" ht="12.75">
      <c r="A60" s="73">
        <v>59</v>
      </c>
      <c r="B60" s="70">
        <f>'Ю92'!J22</f>
        <v>0</v>
      </c>
      <c r="C60" s="16" t="str">
        <f>'Ю91'!E23</f>
        <v>Шарафутдинов Динияр</v>
      </c>
      <c r="D60" s="17" t="str">
        <f>'Ю93'!C15</f>
        <v>_</v>
      </c>
      <c r="E60" s="71">
        <f>'Ю93'!L37</f>
        <v>0</v>
      </c>
    </row>
    <row r="61" spans="1:5" ht="12.75">
      <c r="A61" s="73">
        <v>60</v>
      </c>
      <c r="B61" s="70">
        <f>'Ю92'!J54</f>
        <v>0</v>
      </c>
      <c r="C61" s="16" t="str">
        <f>'Ю91'!E35</f>
        <v>Петровский Тимофей </v>
      </c>
      <c r="D61" s="17" t="str">
        <f>'Ю93'!C21</f>
        <v>_</v>
      </c>
      <c r="E61" s="71">
        <f>'Ю93'!L21</f>
        <v>0</v>
      </c>
    </row>
    <row r="62" spans="1:5" ht="12.75">
      <c r="A62" s="73">
        <v>61</v>
      </c>
      <c r="B62" s="70">
        <f>'Ю91'!L37</f>
        <v>0</v>
      </c>
      <c r="C62" s="16" t="str">
        <f>'Ю91'!E39</f>
        <v>Шарипов Нурис </v>
      </c>
      <c r="D62" s="17" t="str">
        <f>'Ю93'!C23</f>
        <v>_</v>
      </c>
      <c r="E62" s="71">
        <f>'Ю93'!P9</f>
        <v>0</v>
      </c>
    </row>
    <row r="63" spans="1:5" ht="12.75">
      <c r="A63" s="73">
        <v>62</v>
      </c>
      <c r="B63" s="70">
        <f>'Ю92'!L38</f>
        <v>0</v>
      </c>
      <c r="C63" s="16" t="str">
        <f>'Ю91'!E47</f>
        <v>Яхин Ильяс </v>
      </c>
      <c r="D63" s="17" t="str">
        <f>'Ю93'!C27</f>
        <v>_</v>
      </c>
      <c r="E63" s="71">
        <f>'Ю93'!P41</f>
        <v>0</v>
      </c>
    </row>
    <row r="64" spans="1:5" ht="12.75">
      <c r="A64" s="73">
        <v>63</v>
      </c>
      <c r="B64" s="70">
        <f>'Ю91'!J69</f>
        <v>0</v>
      </c>
      <c r="C64" s="16" t="str">
        <f>'Ю91'!E51</f>
        <v>Нагимов Радмир</v>
      </c>
      <c r="D64" s="17" t="str">
        <f>'Ю93'!C29</f>
        <v>_</v>
      </c>
      <c r="E64" s="71">
        <f>'Ю92'!J10</f>
        <v>0</v>
      </c>
    </row>
    <row r="65" spans="1:5" ht="12.75">
      <c r="A65" s="73">
        <v>64</v>
      </c>
      <c r="B65" s="70">
        <f>'Ю93'!D8</f>
        <v>0</v>
      </c>
      <c r="C65" s="16" t="str">
        <f>'Ю91'!E59</f>
        <v>Иванов Илья </v>
      </c>
      <c r="D65" s="17" t="str">
        <f>'Ю93'!C33</f>
        <v>_</v>
      </c>
      <c r="E65" s="71">
        <f>'Ю94'!B56</f>
        <v>0</v>
      </c>
    </row>
    <row r="66" spans="1:5" ht="12.75">
      <c r="A66" s="73">
        <v>65</v>
      </c>
      <c r="B66" s="70">
        <f>'Ю93'!D12</f>
        <v>0</v>
      </c>
      <c r="C66" s="16" t="str">
        <f>'Ю91'!E67</f>
        <v>Морозов Раиль </v>
      </c>
      <c r="D66" s="17" t="str">
        <f>'Ю93'!C37</f>
        <v>_</v>
      </c>
      <c r="E66" s="71">
        <f>'Ю94'!B58</f>
        <v>0</v>
      </c>
    </row>
    <row r="67" spans="1:5" ht="12.75">
      <c r="A67" s="73">
        <v>66</v>
      </c>
      <c r="B67" s="70">
        <f>'Ю93'!D16</f>
        <v>0</v>
      </c>
      <c r="C67" s="16" t="str">
        <f>'Ю92'!E8</f>
        <v>Аксаев Алексей </v>
      </c>
      <c r="D67" s="17" t="str">
        <f>'Ю93'!C39</f>
        <v>_</v>
      </c>
      <c r="E67" s="71">
        <f>'Ю94'!B60</f>
        <v>9</v>
      </c>
    </row>
    <row r="68" spans="1:5" ht="12.75">
      <c r="A68" s="73">
        <v>67</v>
      </c>
      <c r="B68" s="70">
        <f>'Ю93'!D20</f>
        <v>0</v>
      </c>
      <c r="C68" s="16" t="str">
        <f>'Ю92'!E16</f>
        <v>Суфиянов Данил </v>
      </c>
      <c r="D68" s="17" t="str">
        <f>'Ю93'!C43</f>
        <v>_</v>
      </c>
      <c r="E68" s="71">
        <f>'Ю94'!B62</f>
        <v>8</v>
      </c>
    </row>
    <row r="69" spans="1:5" ht="12.75">
      <c r="A69" s="73">
        <v>68</v>
      </c>
      <c r="B69" s="70">
        <f>'Ю93'!D24</f>
        <v>0</v>
      </c>
      <c r="C69" s="16" t="str">
        <f>'Ю92'!E20</f>
        <v>Галиханов Артур </v>
      </c>
      <c r="D69" s="17" t="str">
        <f>'Ю93'!C45</f>
        <v>_</v>
      </c>
      <c r="E69" s="71">
        <f>'Ю94'!B64</f>
        <v>5</v>
      </c>
    </row>
    <row r="70" spans="1:5" ht="12.75">
      <c r="A70" s="73">
        <v>69</v>
      </c>
      <c r="B70" s="70">
        <f>'Ю93'!D28</f>
        <v>0</v>
      </c>
      <c r="C70" s="16" t="str">
        <f>'Ю92'!E24</f>
        <v>Величко Роман </v>
      </c>
      <c r="D70" s="17" t="str">
        <f>'Ю93'!C47</f>
        <v>_</v>
      </c>
      <c r="E70" s="71">
        <f>'Ю94'!B66</f>
        <v>0</v>
      </c>
    </row>
    <row r="71" spans="1:5" ht="12.75">
      <c r="A71" s="73">
        <v>70</v>
      </c>
      <c r="B71" s="70">
        <f>'Ю93'!D32</f>
        <v>0</v>
      </c>
      <c r="C71" s="16" t="str">
        <f>'Ю92'!E28</f>
        <v>Узбеков Эрик </v>
      </c>
      <c r="D71" s="17" t="str">
        <f>'Ю93'!C49</f>
        <v>_</v>
      </c>
      <c r="E71" s="71">
        <f>'Ю94'!B68</f>
        <v>0</v>
      </c>
    </row>
    <row r="72" spans="1:5" ht="12.75">
      <c r="A72" s="73">
        <v>71</v>
      </c>
      <c r="B72" s="70">
        <f>'Ю93'!D36</f>
        <v>0</v>
      </c>
      <c r="C72" s="16" t="str">
        <f>'Ю92'!E36</f>
        <v>Кагарманов Идель </v>
      </c>
      <c r="D72" s="17" t="str">
        <f>'Ю93'!C53</f>
        <v>_</v>
      </c>
      <c r="E72" s="71">
        <f>'Ю94'!B70</f>
        <v>4</v>
      </c>
    </row>
    <row r="73" spans="1:5" ht="12.75">
      <c r="A73" s="73">
        <v>72</v>
      </c>
      <c r="B73" s="70">
        <f>'Ю93'!D40</f>
        <v>0</v>
      </c>
      <c r="C73" s="16" t="str">
        <f>'Ю92'!E40</f>
        <v>Шамыков Всеволод </v>
      </c>
      <c r="D73" s="17" t="str">
        <f>'Ю93'!C55</f>
        <v>_</v>
      </c>
      <c r="E73" s="71">
        <f>'Ю94'!B72</f>
        <v>3</v>
      </c>
    </row>
    <row r="74" spans="1:5" ht="12.75">
      <c r="A74" s="73">
        <v>73</v>
      </c>
      <c r="B74" s="70">
        <f>'Ю93'!D44</f>
        <v>0</v>
      </c>
      <c r="C74" s="16" t="str">
        <f>'Ю92'!E48</f>
        <v>Хубайбуллин Родион </v>
      </c>
      <c r="D74" s="17" t="str">
        <f>'Ю93'!C59</f>
        <v>_</v>
      </c>
      <c r="E74" s="71">
        <f>'Ю94'!B74</f>
        <v>0</v>
      </c>
    </row>
    <row r="75" spans="1:5" ht="12.75">
      <c r="A75" s="73">
        <v>74</v>
      </c>
      <c r="B75" s="70">
        <f>'Ю93'!D48</f>
        <v>0</v>
      </c>
      <c r="C75" s="16" t="str">
        <f>'Ю92'!E52</f>
        <v>Исаев Ильнар </v>
      </c>
      <c r="D75" s="17" t="str">
        <f>'Ю93'!C61</f>
        <v>_</v>
      </c>
      <c r="E75" s="71">
        <f>'Ю94'!B76</f>
        <v>0</v>
      </c>
    </row>
    <row r="76" spans="1:5" ht="12.75">
      <c r="A76" s="73">
        <v>75</v>
      </c>
      <c r="B76" s="70">
        <f>'Ю93'!D52</f>
        <v>0</v>
      </c>
      <c r="C76" s="16" t="str">
        <f>'Ю92'!E56</f>
        <v>Зартдинов Матвей </v>
      </c>
      <c r="D76" s="17" t="str">
        <f>'Ю93'!C63</f>
        <v>_</v>
      </c>
      <c r="E76" s="71">
        <f>'Ю94'!B78</f>
        <v>6</v>
      </c>
    </row>
    <row r="77" spans="1:5" ht="12.75">
      <c r="A77" s="73">
        <v>76</v>
      </c>
      <c r="B77" s="70">
        <f>'Ю93'!D56</f>
        <v>0</v>
      </c>
      <c r="C77" s="16" t="str">
        <f>'Ю92'!E68</f>
        <v>Соболь Вячеслав </v>
      </c>
      <c r="D77" s="17" t="str">
        <f>'Ю93'!C69</f>
        <v>_</v>
      </c>
      <c r="E77" s="71">
        <f>'Ю94'!B80</f>
        <v>7</v>
      </c>
    </row>
    <row r="78" spans="1:5" ht="12.75">
      <c r="A78" s="73">
        <v>77</v>
      </c>
      <c r="B78" s="70">
        <f>'Ю93'!D60</f>
        <v>0</v>
      </c>
      <c r="C78" s="16" t="str">
        <f>'Ю93'!E8</f>
        <v>Афанасьев Федор </v>
      </c>
      <c r="D78" s="17" t="str">
        <f>'Ю94'!C56</f>
        <v>_</v>
      </c>
      <c r="E78" s="71">
        <f>'Ю94'!B82</f>
        <v>0</v>
      </c>
    </row>
    <row r="79" spans="1:5" ht="12.75">
      <c r="A79" s="73">
        <v>78</v>
      </c>
      <c r="B79" s="70">
        <f>'Ю93'!D64</f>
        <v>0</v>
      </c>
      <c r="C79" s="16" t="str">
        <f>'Ю93'!E16</f>
        <v>Дашкин Динислам </v>
      </c>
      <c r="D79" s="17" t="str">
        <f>'Ю94'!C60</f>
        <v>_</v>
      </c>
      <c r="E79" s="71">
        <f>'Ю94'!B84</f>
        <v>0</v>
      </c>
    </row>
    <row r="80" spans="1:5" ht="12.75">
      <c r="A80" s="73">
        <v>79</v>
      </c>
      <c r="B80" s="70">
        <f>'Ю93'!D68</f>
        <v>0</v>
      </c>
      <c r="C80" s="16" t="str">
        <f>'Ю93'!E20</f>
        <v>Ганиев Ильнур </v>
      </c>
      <c r="D80" s="17" t="str">
        <f>'Ю94'!C62</f>
        <v>_</v>
      </c>
      <c r="E80" s="71">
        <f>'Ю94'!B86</f>
        <v>2</v>
      </c>
    </row>
    <row r="81" spans="1:5" ht="12.75">
      <c r="A81" s="73">
        <v>80</v>
      </c>
      <c r="B81" s="70">
        <f>'Ю93'!F9</f>
        <v>0</v>
      </c>
      <c r="C81" s="16" t="str">
        <f>'Ю93'!E24</f>
        <v>Давлетшин Данил </v>
      </c>
      <c r="D81" s="17" t="str">
        <f>'Ю94'!C64</f>
        <v>_</v>
      </c>
      <c r="E81" s="71">
        <f>'Ю94'!B23</f>
        <v>0</v>
      </c>
    </row>
    <row r="82" spans="1:5" ht="12.75">
      <c r="A82" s="73">
        <v>81</v>
      </c>
      <c r="B82" s="70">
        <f>'Ю93'!F13</f>
        <v>0</v>
      </c>
      <c r="C82" s="16">
        <f>'Ю93'!E32</f>
        <v>0</v>
      </c>
      <c r="D82" s="17" t="str">
        <f>'Ю94'!C68</f>
        <v>_</v>
      </c>
      <c r="E82" s="71">
        <f>'Ю94'!B25</f>
        <v>0</v>
      </c>
    </row>
    <row r="83" spans="1:5" ht="12.75">
      <c r="A83" s="73">
        <v>82</v>
      </c>
      <c r="B83" s="70">
        <f>'Ю93'!F17</f>
        <v>0</v>
      </c>
      <c r="C83" s="16" t="str">
        <f>'Ю93'!E36</f>
        <v>Динов Иман</v>
      </c>
      <c r="D83" s="17" t="str">
        <f>'Ю94'!C70</f>
        <v>_</v>
      </c>
      <c r="E83" s="71">
        <f>'Ю94'!B27</f>
        <v>0</v>
      </c>
    </row>
    <row r="84" spans="1:5" ht="12.75">
      <c r="A84" s="73">
        <v>83</v>
      </c>
      <c r="B84" s="70">
        <f>'Ю93'!F21</f>
        <v>0</v>
      </c>
      <c r="C84" s="16" t="str">
        <f>'Ю93'!E40</f>
        <v>Рахматуллин Рамазан </v>
      </c>
      <c r="D84" s="17" t="str">
        <f>'Ю94'!C72</f>
        <v>_</v>
      </c>
      <c r="E84" s="71">
        <f>'Ю94'!B29</f>
        <v>0</v>
      </c>
    </row>
    <row r="85" spans="1:5" ht="12.75">
      <c r="A85" s="73">
        <v>84</v>
      </c>
      <c r="B85" s="70">
        <f>'Ю93'!F25</f>
        <v>0</v>
      </c>
      <c r="C85" s="16" t="str">
        <f>'Ю93'!E52</f>
        <v>Адршин Рамзиль </v>
      </c>
      <c r="D85" s="17" t="str">
        <f>'Ю94'!C78</f>
        <v>_</v>
      </c>
      <c r="E85" s="71">
        <f>'Ю94'!B31</f>
        <v>0</v>
      </c>
    </row>
    <row r="86" spans="1:5" ht="12.75">
      <c r="A86" s="73">
        <v>85</v>
      </c>
      <c r="B86" s="70">
        <f>'Ю93'!F29</f>
        <v>0</v>
      </c>
      <c r="C86" s="16" t="str">
        <f>'Ю93'!E56</f>
        <v>Кагарманов Алмас </v>
      </c>
      <c r="D86" s="17" t="str">
        <f>'Ю94'!C80</f>
        <v>_</v>
      </c>
      <c r="E86" s="71">
        <f>'Ю94'!B33</f>
        <v>0</v>
      </c>
    </row>
    <row r="87" spans="1:5" ht="12.75">
      <c r="A87" s="73">
        <v>86</v>
      </c>
      <c r="B87" s="70">
        <f>'Ю93'!F33</f>
        <v>0</v>
      </c>
      <c r="C87" s="16">
        <f>'Ю93'!E64</f>
        <v>0</v>
      </c>
      <c r="D87" s="17" t="str">
        <f>'Ю94'!C84</f>
        <v>_</v>
      </c>
      <c r="E87" s="71">
        <f>'Ю94'!B35</f>
        <v>0</v>
      </c>
    </row>
    <row r="88" spans="1:5" ht="12.75">
      <c r="A88" s="73">
        <v>87</v>
      </c>
      <c r="B88" s="70">
        <f>'Ю93'!F37</f>
        <v>0</v>
      </c>
      <c r="C88" s="16" t="str">
        <f>'Ю93'!E68</f>
        <v>Антипов Данил </v>
      </c>
      <c r="D88" s="17" t="str">
        <f>'Ю94'!C86</f>
        <v>_</v>
      </c>
      <c r="E88" s="71">
        <f>'Ю94'!B37</f>
        <v>0</v>
      </c>
    </row>
    <row r="89" spans="1:5" ht="12.75">
      <c r="A89" s="73">
        <v>88</v>
      </c>
      <c r="B89" s="70">
        <f>'Ю93'!F41</f>
        <v>0</v>
      </c>
      <c r="C89" s="16">
        <f>'Ю94'!E57</f>
        <v>0</v>
      </c>
      <c r="D89" s="17" t="str">
        <f>'Ю94'!M73</f>
        <v>_</v>
      </c>
      <c r="E89" s="71">
        <f>'Ю94'!B39</f>
        <v>0</v>
      </c>
    </row>
    <row r="90" spans="1:5" ht="12.75">
      <c r="A90" s="73">
        <v>89</v>
      </c>
      <c r="B90" s="70">
        <f>'Ю93'!F45</f>
        <v>0</v>
      </c>
      <c r="C90" s="16">
        <f>'Ю94'!E65</f>
        <v>0</v>
      </c>
      <c r="D90" s="17" t="str">
        <f>'Ю94'!M77</f>
        <v>_</v>
      </c>
      <c r="E90" s="71">
        <f>'Ю94'!B41</f>
        <v>0</v>
      </c>
    </row>
    <row r="91" spans="1:5" ht="12.75">
      <c r="A91" s="73">
        <v>90</v>
      </c>
      <c r="B91" s="70">
        <f>'Ю93'!F49</f>
        <v>0</v>
      </c>
      <c r="C91" s="16">
        <f>'Ю94'!E73</f>
        <v>0</v>
      </c>
      <c r="D91" s="17" t="str">
        <f>'Ю94'!M81</f>
        <v>_</v>
      </c>
      <c r="E91" s="71">
        <f>'Ю94'!B43</f>
        <v>0</v>
      </c>
    </row>
    <row r="92" spans="1:5" ht="12.75">
      <c r="A92" s="73">
        <v>91</v>
      </c>
      <c r="B92" s="70">
        <f>'Ю93'!F53</f>
        <v>0</v>
      </c>
      <c r="C92" s="16">
        <f>'Ю94'!E77</f>
        <v>0</v>
      </c>
      <c r="D92" s="17" t="str">
        <f>'Ю94'!M83</f>
        <v>_</v>
      </c>
      <c r="E92" s="71">
        <f>'Ю94'!B45</f>
        <v>0</v>
      </c>
    </row>
    <row r="93" spans="1:5" ht="12.75">
      <c r="A93" s="73">
        <v>92</v>
      </c>
      <c r="B93" s="70">
        <f>'Ю93'!F57</f>
        <v>0</v>
      </c>
      <c r="C93" s="16">
        <f>'Ю94'!E81</f>
        <v>0</v>
      </c>
      <c r="D93" s="17" t="str">
        <f>'Ю94'!M85</f>
        <v>_</v>
      </c>
      <c r="E93" s="71">
        <f>'Ю94'!B47</f>
        <v>0</v>
      </c>
    </row>
    <row r="94" spans="1:5" ht="12.75">
      <c r="A94" s="73">
        <v>93</v>
      </c>
      <c r="B94" s="70">
        <f>'Ю93'!F61</f>
        <v>0</v>
      </c>
      <c r="C94" s="16">
        <f>'Ю94'!O74</f>
        <v>0</v>
      </c>
      <c r="D94" s="17" t="str">
        <f>'Ю94'!C88</f>
        <v>_</v>
      </c>
      <c r="E94" s="71">
        <f>'Ю94'!B49</f>
        <v>0</v>
      </c>
    </row>
    <row r="95" spans="1:5" ht="12.75">
      <c r="A95" s="73">
        <v>94</v>
      </c>
      <c r="B95" s="70">
        <f>'Ю93'!F65</f>
        <v>0</v>
      </c>
      <c r="C95" s="16">
        <f>'Ю94'!O78</f>
        <v>0</v>
      </c>
      <c r="D95" s="17" t="str">
        <f>'Ю94'!C90</f>
        <v>_</v>
      </c>
      <c r="E95" s="71">
        <f>'Ю94'!B51</f>
        <v>0</v>
      </c>
    </row>
    <row r="96" spans="1:5" ht="12.75">
      <c r="A96" s="73">
        <v>95</v>
      </c>
      <c r="B96" s="70">
        <f>'Ю93'!F69</f>
        <v>0</v>
      </c>
      <c r="C96" s="16">
        <f>'Ю94'!O86</f>
        <v>0</v>
      </c>
      <c r="D96" s="17" t="str">
        <f>'Ю94'!C94</f>
        <v>_</v>
      </c>
      <c r="E96" s="71">
        <f>'Ю94'!B53</f>
        <v>0</v>
      </c>
    </row>
    <row r="97" spans="1:5" ht="12.75">
      <c r="A97" s="73">
        <v>96</v>
      </c>
      <c r="B97" s="70">
        <f>'Ю93'!H11</f>
        <v>0</v>
      </c>
      <c r="C97" s="16">
        <f>'Ю94'!E93</f>
        <v>0</v>
      </c>
      <c r="D97" s="17" t="str">
        <f>'Ю94'!K95</f>
        <v>_</v>
      </c>
      <c r="E97" s="71">
        <f>'Ю94'!B7</f>
        <v>0</v>
      </c>
    </row>
    <row r="98" spans="1:5" ht="12.75">
      <c r="A98" s="73">
        <v>97</v>
      </c>
      <c r="B98" s="70">
        <f>'Ю93'!H19</f>
        <v>0</v>
      </c>
      <c r="C98" s="16">
        <f>'Ю94'!M94</f>
        <v>0</v>
      </c>
      <c r="D98" s="17" t="str">
        <f>'Ю94'!M96</f>
        <v>_</v>
      </c>
      <c r="E98" s="71">
        <f>'Ю94'!B9</f>
        <v>0</v>
      </c>
    </row>
    <row r="99" spans="1:5" ht="12.75">
      <c r="A99" s="73">
        <v>98</v>
      </c>
      <c r="B99" s="70">
        <f>'Ю93'!H27</f>
        <v>0</v>
      </c>
      <c r="C99" s="16" t="str">
        <f>'Ю94'!Q32</f>
        <v>Адршин Рамзиль </v>
      </c>
      <c r="D99" s="17" t="str">
        <f>'Ю94'!M36</f>
        <v>Кагарманов Алмас </v>
      </c>
      <c r="E99" s="71">
        <f>'Ю94'!B11</f>
        <v>0</v>
      </c>
    </row>
    <row r="100" spans="1:5" ht="12.75">
      <c r="A100" s="73">
        <v>99</v>
      </c>
      <c r="B100" s="70">
        <f>'Ю93'!H35</f>
        <v>0</v>
      </c>
      <c r="C100" s="16" t="str">
        <f>'Ю92'!I14</f>
        <v>Аксаев Алексей </v>
      </c>
      <c r="D100" s="17" t="str">
        <f>'Ю93'!I39</f>
        <v>Галиханов Артур </v>
      </c>
      <c r="E100" s="71">
        <f>'Ю94'!B13</f>
        <v>0</v>
      </c>
    </row>
    <row r="101" spans="1:5" ht="12.75">
      <c r="A101" s="73">
        <v>100</v>
      </c>
      <c r="B101" s="70">
        <f>'Ю93'!H43</f>
        <v>0</v>
      </c>
      <c r="C101" s="16" t="str">
        <f>'Ю92'!G10</f>
        <v>Аксаев Алексей </v>
      </c>
      <c r="D101" s="17" t="str">
        <f>'Ю93'!E38</f>
        <v>Иванов  Игорь</v>
      </c>
      <c r="E101" s="71">
        <f>'Ю94'!B15</f>
        <v>0</v>
      </c>
    </row>
    <row r="102" spans="1:5" ht="12.75">
      <c r="A102" s="73">
        <v>101</v>
      </c>
      <c r="B102" s="70">
        <f>'Ю93'!H51</f>
        <v>0</v>
      </c>
      <c r="C102" s="16" t="str">
        <f>'Ю92'!M38</f>
        <v>Аксаев Алексей </v>
      </c>
      <c r="D102" s="17" t="str">
        <f>'Ю93'!Q41</f>
        <v>Исаев Ильнар </v>
      </c>
      <c r="E102" s="71">
        <f>'Ю94'!B17</f>
        <v>0</v>
      </c>
    </row>
    <row r="103" spans="1:5" ht="12.75">
      <c r="A103" s="73">
        <v>102</v>
      </c>
      <c r="B103" s="70">
        <f>'Ю93'!H59</f>
        <v>0</v>
      </c>
      <c r="C103" s="16" t="str">
        <f>'Ю92'!K22</f>
        <v>Аксаев Алексей </v>
      </c>
      <c r="D103" s="17" t="str">
        <f>'Ю93'!M37</f>
        <v>Кагарманов Идель </v>
      </c>
      <c r="E103" s="71">
        <f>'Ю94'!B19</f>
        <v>0</v>
      </c>
    </row>
    <row r="104" spans="1:5" ht="12.75">
      <c r="A104" s="73">
        <v>103</v>
      </c>
      <c r="B104" s="70">
        <f>'Ю93'!H67</f>
        <v>0</v>
      </c>
      <c r="C104" s="16" t="str">
        <f>'Ю91'!K69</f>
        <v>Аксаев Алексей </v>
      </c>
      <c r="D104" s="17" t="str">
        <f>'Ю92'!K10</f>
        <v>Кутлиев Азат</v>
      </c>
      <c r="E104" s="71">
        <f>'Ю94'!B21</f>
        <v>0</v>
      </c>
    </row>
    <row r="105" spans="1:5" ht="12.75">
      <c r="A105" s="73">
        <v>104</v>
      </c>
      <c r="B105" s="70">
        <f>'Ю93'!J9</f>
        <v>0</v>
      </c>
      <c r="C105" s="16" t="str">
        <f>'Ю94'!G50</f>
        <v>Антипов Данил </v>
      </c>
      <c r="D105" s="17" t="str">
        <f>'Ю94'!O33</f>
        <v>Кагарманов Алмас </v>
      </c>
      <c r="E105" s="71">
        <f>'Ю93'!B79</f>
        <v>0</v>
      </c>
    </row>
    <row r="106" spans="1:5" ht="12.75">
      <c r="A106" s="73">
        <v>105</v>
      </c>
      <c r="B106" s="70">
        <f>'Ю93'!J17</f>
        <v>0</v>
      </c>
      <c r="C106" s="16" t="str">
        <f>'Ю94'!I37</f>
        <v>Антипов Данил </v>
      </c>
      <c r="D106" s="17" t="str">
        <f>'Ю94'!I40</f>
        <v>Назыров Данил </v>
      </c>
      <c r="E106" s="71">
        <f>'Ю93'!B81</f>
        <v>0</v>
      </c>
    </row>
    <row r="107" spans="1:5" ht="12.75">
      <c r="A107" s="73">
        <v>106</v>
      </c>
      <c r="B107" s="70">
        <f>'Ю93'!J25</f>
        <v>0</v>
      </c>
      <c r="C107" s="16" t="str">
        <f>'Ю94'!I46</f>
        <v>Антипов Данил </v>
      </c>
      <c r="D107" s="17" t="str">
        <f>'Ю94'!Q25</f>
        <v>Рахматуллин Рамазан </v>
      </c>
      <c r="E107" s="71">
        <f>'Ю93'!B83</f>
        <v>0</v>
      </c>
    </row>
    <row r="108" spans="1:5" ht="12.75">
      <c r="A108" s="73">
        <v>107</v>
      </c>
      <c r="B108" s="70">
        <f>'Ю93'!J33</f>
        <v>0</v>
      </c>
      <c r="C108" s="16" t="str">
        <f>'Ю93'!G9</f>
        <v>Афанасьев Федор </v>
      </c>
      <c r="D108" s="17" t="str">
        <f>'Ю94'!C23</f>
        <v>Канчурин Ильнар </v>
      </c>
      <c r="E108" s="71">
        <f>'Ю93'!B85</f>
        <v>0</v>
      </c>
    </row>
    <row r="109" spans="1:5" ht="12.75">
      <c r="A109" s="73">
        <v>108</v>
      </c>
      <c r="B109" s="70">
        <f>'Ю93'!J41</f>
        <v>0</v>
      </c>
      <c r="C109" s="16" t="str">
        <f>'Ю93'!G69</f>
        <v>Василев Артем </v>
      </c>
      <c r="D109" s="17" t="str">
        <f>'Ю94'!C53</f>
        <v>Антипов Данил </v>
      </c>
      <c r="E109" s="71">
        <f>'Ю93'!B87</f>
        <v>0</v>
      </c>
    </row>
    <row r="110" spans="1:5" ht="12.75">
      <c r="A110" s="73">
        <v>109</v>
      </c>
      <c r="B110" s="70">
        <f>'Ю93'!J49</f>
        <v>0</v>
      </c>
      <c r="C110" s="16" t="str">
        <f>'Ю91'!E11</f>
        <v>Василев Артем </v>
      </c>
      <c r="D110" s="17" t="str">
        <f>'Ю93'!C9</f>
        <v>Афанасьев Федор </v>
      </c>
      <c r="E110" s="71">
        <f>'Ю93'!B89</f>
        <v>0</v>
      </c>
    </row>
    <row r="111" spans="1:5" ht="12.75">
      <c r="A111" s="73">
        <v>110</v>
      </c>
      <c r="B111" s="70">
        <f>'Ю93'!J57</f>
        <v>0</v>
      </c>
      <c r="C111" s="16" t="str">
        <f>'Ю94'!G18</f>
        <v>Василев Артем </v>
      </c>
      <c r="D111" s="17" t="str">
        <f>'Ю94'!O8</f>
        <v>Зарифуллин Амир </v>
      </c>
      <c r="E111" s="71">
        <f>'Ю93'!B91</f>
        <v>0</v>
      </c>
    </row>
    <row r="112" spans="1:5" ht="12.75">
      <c r="A112" s="73">
        <v>111</v>
      </c>
      <c r="B112" s="70">
        <f>'Ю93'!J65</f>
        <v>0</v>
      </c>
      <c r="C112" s="16" t="str">
        <f>'Ю94'!E20</f>
        <v>Василев Артем </v>
      </c>
      <c r="D112" s="17" t="str">
        <f>'Ю94'!O17</f>
        <v>Кудаяров Даян </v>
      </c>
      <c r="E112" s="71">
        <f>'Ю93'!B93</f>
        <v>0</v>
      </c>
    </row>
    <row r="113" spans="1:5" ht="12.75">
      <c r="A113" s="73">
        <v>112</v>
      </c>
      <c r="B113" s="70">
        <f>'Ю93'!L13</f>
        <v>0</v>
      </c>
      <c r="C113" s="16" t="str">
        <f>'Ю94'!I14</f>
        <v>Василев Артем </v>
      </c>
      <c r="D113" s="17" t="str">
        <f>'Ю94'!I20</f>
        <v>Узбеков Эрик </v>
      </c>
      <c r="E113" s="71">
        <f>'Ю93'!J75</f>
        <v>0</v>
      </c>
    </row>
    <row r="114" spans="1:5" ht="12.75">
      <c r="A114" s="73">
        <v>113</v>
      </c>
      <c r="B114" s="70">
        <f>'Ю93'!L29</f>
        <v>0</v>
      </c>
      <c r="C114" s="16" t="str">
        <f>'Ю93'!K49</f>
        <v>Величко Роман </v>
      </c>
      <c r="D114" s="17" t="str">
        <f>'Ю93'!C89</f>
        <v>Нагимов Радмир</v>
      </c>
      <c r="E114" s="71">
        <f>'Ю93'!J77</f>
        <v>0</v>
      </c>
    </row>
    <row r="115" spans="1:5" ht="12.75">
      <c r="A115" s="73">
        <v>114</v>
      </c>
      <c r="B115" s="70">
        <f>'Ю93'!L45</f>
        <v>0</v>
      </c>
      <c r="C115" s="16" t="str">
        <f>'Ю93'!M45</f>
        <v>Величко Роман </v>
      </c>
      <c r="D115" s="17" t="str">
        <f>'Ю93'!K79</f>
        <v>Никитин Даниил </v>
      </c>
      <c r="E115" s="71">
        <f>'Ю93'!J79</f>
        <v>0</v>
      </c>
    </row>
    <row r="116" spans="1:5" ht="12.75">
      <c r="A116" s="73">
        <v>115</v>
      </c>
      <c r="B116" s="70">
        <f>'Ю93'!L61</f>
        <v>0</v>
      </c>
      <c r="C116" s="16" t="str">
        <f>'Ю93'!E76</f>
        <v>Величко Роман </v>
      </c>
      <c r="D116" s="17" t="str">
        <f>'Ю93'!K73</f>
        <v>Петровский Тимофей </v>
      </c>
      <c r="E116" s="71">
        <f>'Ю93'!J81</f>
        <v>0</v>
      </c>
    </row>
    <row r="117" spans="1:5" ht="12.75">
      <c r="A117" s="73">
        <v>116</v>
      </c>
      <c r="B117" s="70">
        <f>'Ю93'!N17</f>
        <v>0</v>
      </c>
      <c r="C117" s="16" t="str">
        <f>'Ю92'!G26</f>
        <v>Величко Роман </v>
      </c>
      <c r="D117" s="17" t="str">
        <f>'Ю93'!E30</f>
        <v>Узбеков Эрик </v>
      </c>
      <c r="E117" s="71">
        <f>'Ю93'!B71</f>
        <v>0</v>
      </c>
    </row>
    <row r="118" spans="1:5" ht="12.75">
      <c r="A118" s="73">
        <v>117</v>
      </c>
      <c r="B118" s="70">
        <f>'Ю93'!N33</f>
        <v>0</v>
      </c>
      <c r="C118" s="16" t="str">
        <f>'Ю93'!G74</f>
        <v>Величко Роман </v>
      </c>
      <c r="D118" s="17" t="str">
        <f>'Ю93'!G77</f>
        <v>Файзуллин Тимур </v>
      </c>
      <c r="E118" s="71">
        <f>'Ю93'!B73</f>
        <v>0</v>
      </c>
    </row>
    <row r="119" spans="1:5" ht="12.75">
      <c r="A119" s="73">
        <v>118</v>
      </c>
      <c r="B119" s="70">
        <f>'Ю93'!N49</f>
        <v>0</v>
      </c>
      <c r="C119" s="16" t="str">
        <f>'Ю93'!G90</f>
        <v>Галиханов Артур </v>
      </c>
      <c r="D119" s="17" t="str">
        <f>'Ю93'!O85</f>
        <v>Ишмухаметов Ильнур </v>
      </c>
      <c r="E119" s="71">
        <f>'Ю93'!B75</f>
        <v>0</v>
      </c>
    </row>
    <row r="120" spans="1:5" ht="12.75">
      <c r="A120" s="73">
        <v>119</v>
      </c>
      <c r="B120" s="70">
        <f>'Ю93'!N65</f>
        <v>0</v>
      </c>
      <c r="C120" s="16" t="str">
        <f>'Ю93'!E88</f>
        <v>Галиханов Артур </v>
      </c>
      <c r="D120" s="17" t="str">
        <f>'Ю93'!M90</f>
        <v>Нагимов Радмир</v>
      </c>
      <c r="E120" s="71">
        <f>'Ю93'!B77</f>
        <v>0</v>
      </c>
    </row>
    <row r="121" spans="1:5" ht="12.75">
      <c r="A121" s="73">
        <v>120</v>
      </c>
      <c r="B121" s="70">
        <f>'Ю93'!P25</f>
        <v>0</v>
      </c>
      <c r="C121" s="16" t="str">
        <f>'Ю92'!G18</f>
        <v>Галиханов Артур </v>
      </c>
      <c r="D121" s="17" t="str">
        <f>'Ю93'!E34</f>
        <v>Суфиянов Данил </v>
      </c>
      <c r="E121" s="71">
        <f>'Ю93'!P71</f>
        <v>0</v>
      </c>
    </row>
    <row r="122" spans="1:5" ht="12.75">
      <c r="A122" s="73">
        <v>121</v>
      </c>
      <c r="B122" s="70">
        <f>'Ю93'!P57</f>
        <v>0</v>
      </c>
      <c r="C122" s="16" t="str">
        <f>'Ю94'!E28</f>
        <v>Ганиев Ильнур </v>
      </c>
      <c r="D122" s="17" t="str">
        <f>'Ю94'!M40</f>
        <v>Дашкин Динислам </v>
      </c>
      <c r="E122" s="71">
        <f>'Ю93'!P73</f>
        <v>0</v>
      </c>
    </row>
    <row r="123" spans="1:5" ht="12.75">
      <c r="A123" s="73">
        <v>122</v>
      </c>
      <c r="B123" s="70">
        <f>'Ю93'!R17</f>
        <v>0</v>
      </c>
      <c r="C123" s="16" t="str">
        <f>'Ю93'!I86</f>
        <v>Давлетшин Данил </v>
      </c>
      <c r="D123" s="17" t="str">
        <f>'Ю93'!I92</f>
        <v>Галиханов Артур </v>
      </c>
      <c r="E123" s="71">
        <f>'Ю93'!P67</f>
        <v>0</v>
      </c>
    </row>
    <row r="124" spans="1:5" ht="12.75">
      <c r="A124" s="73">
        <v>123</v>
      </c>
      <c r="B124" s="70">
        <f>'Ю93'!R49</f>
        <v>0</v>
      </c>
      <c r="C124" s="16" t="str">
        <f>'Ю93'!E84</f>
        <v>Давлетшин Данил </v>
      </c>
      <c r="D124" s="17" t="str">
        <f>'Ю93'!M88</f>
        <v>Иванов  Игорь</v>
      </c>
      <c r="E124" s="71">
        <f>'Ю93'!P69</f>
        <v>0</v>
      </c>
    </row>
    <row r="125" spans="1:5" ht="12.75">
      <c r="A125" s="73">
        <v>124</v>
      </c>
      <c r="B125" s="70">
        <f>'Ю93'!R32</f>
        <v>0</v>
      </c>
      <c r="C125" s="16" t="str">
        <f>'Ю93'!G25</f>
        <v>Давлетшин Данил </v>
      </c>
      <c r="D125" s="17" t="str">
        <f>'Ю94'!C31</f>
        <v>Назыров Данил </v>
      </c>
      <c r="E125" s="71">
        <f>'Ю93'!R37</f>
        <v>0</v>
      </c>
    </row>
    <row r="126" spans="1:5" ht="12.75">
      <c r="A126" s="73">
        <v>125</v>
      </c>
      <c r="B126" s="70">
        <f>'Ю93'!R68</f>
        <v>0</v>
      </c>
      <c r="C126" s="16" t="str">
        <f>'Ю93'!I27</f>
        <v>Давлетшин Данил </v>
      </c>
      <c r="D126" s="17" t="str">
        <f>'Ю94'!C11</f>
        <v>Узбеков Эрик </v>
      </c>
      <c r="E126" s="71">
        <f>'Ю93'!R70</f>
        <v>0</v>
      </c>
    </row>
    <row r="127" spans="1:5" ht="12.75">
      <c r="A127" s="73">
        <v>126</v>
      </c>
      <c r="B127" s="70">
        <f>'Ю93'!R72</f>
        <v>0</v>
      </c>
      <c r="C127" s="16" t="str">
        <f>'Ю93'!G82</f>
        <v>Давлетшин Данил </v>
      </c>
      <c r="D127" s="17" t="str">
        <f>'Ю93'!O83</f>
        <v>Хабибьянов Ислам </v>
      </c>
      <c r="E127" s="71">
        <f>'Ю93'!R74</f>
        <v>0</v>
      </c>
    </row>
    <row r="128" spans="1:5" ht="12.75">
      <c r="A128" s="73">
        <v>127</v>
      </c>
      <c r="B128" s="70">
        <f>'Ю93'!D72</f>
        <v>0</v>
      </c>
      <c r="C128" s="16" t="str">
        <f>'Ю94'!S30</f>
        <v>Динов Иман</v>
      </c>
      <c r="D128" s="17" t="str">
        <f>'Ю94'!S33</f>
        <v>Адршин Рамзиль </v>
      </c>
      <c r="E128" s="71">
        <f>'Ю93'!J71</f>
        <v>0</v>
      </c>
    </row>
    <row r="129" spans="1:5" ht="12.75">
      <c r="A129" s="73">
        <v>128</v>
      </c>
      <c r="B129" s="70">
        <f>'Ю93'!D76</f>
        <v>0</v>
      </c>
      <c r="C129" s="16" t="str">
        <f>'Ю94'!Q28</f>
        <v>Динов Иман</v>
      </c>
      <c r="D129" s="17" t="str">
        <f>'Ю94'!M34</f>
        <v>Ганиев Ильнур </v>
      </c>
      <c r="E129" s="71">
        <f>'Ю93'!J73</f>
        <v>0</v>
      </c>
    </row>
    <row r="130" spans="1:5" ht="12.75">
      <c r="A130" s="73">
        <v>129</v>
      </c>
      <c r="B130" s="70">
        <f>'Ю93'!F74</f>
        <v>0</v>
      </c>
      <c r="C130" s="16" t="str">
        <f>'Ю92'!G58</f>
        <v>Евсеев Иван </v>
      </c>
      <c r="D130" s="17" t="str">
        <f>'Ю93'!E14</f>
        <v>Зартдинов Матвей </v>
      </c>
      <c r="E130" s="71">
        <f>'Ю93'!F77</f>
        <v>0</v>
      </c>
    </row>
    <row r="131" spans="1:5" ht="12.75">
      <c r="A131" s="73">
        <v>130</v>
      </c>
      <c r="B131" s="70">
        <f>'Ю93'!L72</f>
        <v>0</v>
      </c>
      <c r="C131" s="16" t="str">
        <f>'Ю93'!K65</f>
        <v>Евсеев Иван </v>
      </c>
      <c r="D131" s="17" t="str">
        <f>'Ю93'!C93</f>
        <v>Ишмухаметов Ильнур </v>
      </c>
      <c r="E131" s="71">
        <f>'Ю93'!L74</f>
        <v>0</v>
      </c>
    </row>
    <row r="132" spans="1:5" ht="12.75">
      <c r="A132" s="73">
        <v>131</v>
      </c>
      <c r="B132" s="70">
        <f>'Ю93'!L76</f>
        <v>0</v>
      </c>
      <c r="C132" s="16" t="str">
        <f>'Ю93'!G53</f>
        <v>Зарифуллин Амир </v>
      </c>
      <c r="D132" s="17" t="str">
        <f>'Ю94'!C45</f>
        <v>Адршин Рамзиль </v>
      </c>
      <c r="E132" s="71">
        <f>'Ю93'!P75</f>
        <v>0</v>
      </c>
    </row>
    <row r="133" spans="1:5" ht="12.75">
      <c r="A133" s="73">
        <v>132</v>
      </c>
      <c r="B133" s="70">
        <f>'Ю93'!L80</f>
        <v>0</v>
      </c>
      <c r="C133" s="16" t="str">
        <f>'Ю91'!E43</f>
        <v>Зарифуллин Амир </v>
      </c>
      <c r="D133" s="17" t="str">
        <f>'Ю93'!C25</f>
        <v>Давлетшин Данил </v>
      </c>
      <c r="E133" s="71">
        <f>'Ю93'!P77</f>
        <v>0</v>
      </c>
    </row>
    <row r="134" spans="1:5" ht="12.75">
      <c r="A134" s="73">
        <v>133</v>
      </c>
      <c r="B134" s="70">
        <f>'Ю93'!N78</f>
        <v>0</v>
      </c>
      <c r="C134" s="16" t="str">
        <f>'Ю94'!E16</f>
        <v>Зарифуллин Амир </v>
      </c>
      <c r="D134" s="17" t="str">
        <f>'Ю94'!O15</f>
        <v>Иванов Илья </v>
      </c>
      <c r="E134" s="71">
        <f>'Ю93'!N81</f>
        <v>0</v>
      </c>
    </row>
    <row r="135" spans="1:5" ht="12.75">
      <c r="A135" s="73">
        <v>134</v>
      </c>
      <c r="B135" s="70">
        <f>'Ю93'!R76</f>
        <v>0</v>
      </c>
      <c r="C135" s="16" t="str">
        <f>'Ю93'!I11</f>
        <v>Зартдинов Матвей </v>
      </c>
      <c r="D135" s="17" t="str">
        <f>'Ю94'!C7</f>
        <v>Афанасьев Федор </v>
      </c>
      <c r="E135" s="71">
        <f>'Ю93'!R78</f>
        <v>0</v>
      </c>
    </row>
    <row r="136" spans="1:5" ht="12.75">
      <c r="A136" s="73">
        <v>135</v>
      </c>
      <c r="B136" s="70">
        <f>'Ю93'!D80</f>
        <v>0</v>
      </c>
      <c r="C136" s="16" t="str">
        <f>'Ю93'!S76</f>
        <v>Зартдинов Матвей </v>
      </c>
      <c r="D136" s="17" t="str">
        <f>'Ю93'!S78</f>
        <v>Евсеев Иван </v>
      </c>
      <c r="E136" s="71">
        <f>'Ю93'!L86</f>
        <v>0</v>
      </c>
    </row>
    <row r="137" spans="1:5" ht="12.75">
      <c r="A137" s="73">
        <v>136</v>
      </c>
      <c r="B137" s="70">
        <f>'Ю93'!D84</f>
        <v>0</v>
      </c>
      <c r="C137" s="16" t="str">
        <f>'Ю93'!K9</f>
        <v>Зартдинов Матвей </v>
      </c>
      <c r="D137" s="17" t="str">
        <f>'Ю93'!C79</f>
        <v>Ярмухаметов Артур </v>
      </c>
      <c r="E137" s="71">
        <f>'Ю93'!L88</f>
        <v>0</v>
      </c>
    </row>
    <row r="138" spans="1:5" ht="12.75">
      <c r="A138" s="73">
        <v>137</v>
      </c>
      <c r="B138" s="70">
        <f>'Ю93'!D88</f>
        <v>0</v>
      </c>
      <c r="C138" s="16" t="str">
        <f>'Ю93'!G37</f>
        <v>Иванов  Игорь</v>
      </c>
      <c r="D138" s="17" t="str">
        <f>'Ю94'!C37</f>
        <v>Динов Иман</v>
      </c>
      <c r="E138" s="71">
        <f>'Ю93'!L90</f>
        <v>0</v>
      </c>
    </row>
    <row r="139" spans="1:5" ht="12.75">
      <c r="A139" s="73">
        <v>138</v>
      </c>
      <c r="B139" s="70">
        <f>'Ю93'!D92</f>
        <v>0</v>
      </c>
      <c r="C139" s="16" t="str">
        <f>'Ю92'!E12</f>
        <v>Иванов  Игорь</v>
      </c>
      <c r="D139" s="17" t="str">
        <f>'Ю93'!C41</f>
        <v>Рахматуллин Рамазан </v>
      </c>
      <c r="E139" s="71">
        <f>'Ю93'!L92</f>
        <v>0</v>
      </c>
    </row>
    <row r="140" spans="1:5" ht="12.75">
      <c r="A140" s="73">
        <v>139</v>
      </c>
      <c r="B140" s="70">
        <f>'Ю93'!F82</f>
        <v>0</v>
      </c>
      <c r="C140" s="16" t="str">
        <f>'Ю93'!I35</f>
        <v>Иванов  Игорь</v>
      </c>
      <c r="D140" s="17" t="str">
        <f>'Ю94'!C13</f>
        <v>Суфиянов Данил </v>
      </c>
      <c r="E140" s="71">
        <f>'Ю93'!N83</f>
        <v>0</v>
      </c>
    </row>
    <row r="141" spans="1:5" ht="12.75">
      <c r="A141" s="73">
        <v>140</v>
      </c>
      <c r="B141" s="70">
        <f>'Ю93'!F90</f>
        <v>0</v>
      </c>
      <c r="C141" s="16" t="str">
        <f>'Ю93'!O87</f>
        <v>Иванов  Игорь</v>
      </c>
      <c r="D141" s="17" t="str">
        <f>'Ю94'!I7</f>
        <v>Ярмухаметов Артур </v>
      </c>
      <c r="E141" s="71">
        <f>'Ю93'!N85</f>
        <v>0</v>
      </c>
    </row>
    <row r="142" spans="1:5" ht="12.75">
      <c r="A142" s="73">
        <v>141</v>
      </c>
      <c r="B142" s="70">
        <f>'Ю93'!H86</f>
        <v>0</v>
      </c>
      <c r="C142" s="16" t="str">
        <f>'Ю94'!Q16</f>
        <v>Иванов Илья </v>
      </c>
      <c r="D142" s="17" t="str">
        <f>'Ю94'!M20</f>
        <v>Кудаяров Даян </v>
      </c>
      <c r="E142" s="71">
        <f>'Ю93'!H92</f>
        <v>0</v>
      </c>
    </row>
    <row r="143" spans="1:5" ht="12.75">
      <c r="A143" s="73">
        <v>142</v>
      </c>
      <c r="B143" s="70">
        <f>'Ю93'!P84</f>
        <v>0</v>
      </c>
      <c r="C143" s="16" t="str">
        <f>'Ю94'!S14</f>
        <v>Иванов Илья </v>
      </c>
      <c r="D143" s="17" t="str">
        <f>'Ю94'!S17</f>
        <v>Суфиянов Данил </v>
      </c>
      <c r="E143" s="71">
        <f>'Ю93'!P86</f>
        <v>0</v>
      </c>
    </row>
    <row r="144" spans="1:5" ht="12.75">
      <c r="A144" s="73">
        <v>143</v>
      </c>
      <c r="B144" s="70">
        <f>'Ю93'!N87</f>
        <v>0</v>
      </c>
      <c r="C144" s="16" t="str">
        <f>'Ю92'!K54</f>
        <v>Исаев Ильнар </v>
      </c>
      <c r="D144" s="17" t="str">
        <f>'Ю93'!M21</f>
        <v>Соболь Вячеслав </v>
      </c>
      <c r="E144" s="71">
        <f>'Ю94'!H7</f>
        <v>0</v>
      </c>
    </row>
    <row r="145" spans="1:5" ht="12.75">
      <c r="A145" s="73">
        <v>144</v>
      </c>
      <c r="B145" s="70">
        <f>'Ю93'!N91</f>
        <v>0</v>
      </c>
      <c r="C145" s="16" t="str">
        <f>'Ю92'!G50</f>
        <v>Исаев Ильнар </v>
      </c>
      <c r="D145" s="17" t="str">
        <f>'Ю93'!E18</f>
        <v>Хубайбуллин Родион </v>
      </c>
      <c r="E145" s="71">
        <f>'Ю94'!H9</f>
        <v>0</v>
      </c>
    </row>
    <row r="146" spans="1:5" ht="12.75">
      <c r="A146" s="73">
        <v>145</v>
      </c>
      <c r="B146" s="70">
        <f>'Ю93'!P89</f>
        <v>0</v>
      </c>
      <c r="C146" s="16" t="str">
        <f>'Ю92'!I46</f>
        <v>Исаев Ильнар </v>
      </c>
      <c r="D146" s="17" t="str">
        <f>'Ю93'!I55</f>
        <v>Шамыков Всеволод </v>
      </c>
      <c r="E146" s="71">
        <f>'Ю93'!P92</f>
        <v>0</v>
      </c>
    </row>
    <row r="147" spans="1:5" ht="12.75">
      <c r="A147" s="73">
        <v>146</v>
      </c>
      <c r="B147" s="70">
        <f>'Ю94'!J8</f>
        <v>0</v>
      </c>
      <c r="C147" s="16" t="str">
        <f>'Ю93'!S49</f>
        <v>Исаев Ильнар </v>
      </c>
      <c r="D147" s="17" t="str">
        <f>'Ю93'!Q69</f>
        <v>Шарипов Нурис </v>
      </c>
      <c r="E147" s="71">
        <f>'Ю94'!J10</f>
        <v>0</v>
      </c>
    </row>
    <row r="148" spans="1:5" ht="12.75">
      <c r="A148" s="73">
        <v>147</v>
      </c>
      <c r="B148" s="70">
        <f>'Ю94'!D8</f>
        <v>0</v>
      </c>
      <c r="C148" s="16" t="str">
        <f>'Ю93'!I67</f>
        <v>Ишмухаметов Ильнур </v>
      </c>
      <c r="D148" s="17" t="str">
        <f>'Ю94'!C21</f>
        <v>Василев Артем </v>
      </c>
      <c r="E148" s="71">
        <f>'Ю94'!N11</f>
        <v>0</v>
      </c>
    </row>
    <row r="149" spans="1:5" ht="12.75">
      <c r="A149" s="73">
        <v>148</v>
      </c>
      <c r="B149" s="70">
        <f>'Ю94'!D12</f>
        <v>0</v>
      </c>
      <c r="C149" s="16" t="str">
        <f>'Ю93'!E92</f>
        <v>Ишмухаметов Ильнур </v>
      </c>
      <c r="D149" s="17" t="str">
        <f>'Ю93'!M92</f>
        <v>Мурясов Данияр </v>
      </c>
      <c r="E149" s="71">
        <f>'Ю94'!N13</f>
        <v>0</v>
      </c>
    </row>
    <row r="150" spans="1:5" ht="12.75">
      <c r="A150" s="73">
        <v>149</v>
      </c>
      <c r="B150" s="70">
        <f>'Ю94'!D16</f>
        <v>0</v>
      </c>
      <c r="C150" s="16" t="str">
        <f>'Ю93'!Q84</f>
        <v>Ишмухаметов Ильнур </v>
      </c>
      <c r="D150" s="17" t="str">
        <f>'Ю93'!Q86</f>
        <v>Хабибьянов Ислам </v>
      </c>
      <c r="E150" s="71">
        <f>'Ю94'!N15</f>
        <v>0</v>
      </c>
    </row>
    <row r="151" spans="1:5" ht="12.75">
      <c r="A151" s="73">
        <v>150</v>
      </c>
      <c r="B151" s="70">
        <f>'Ю94'!D20</f>
        <v>0</v>
      </c>
      <c r="C151" s="16" t="str">
        <f>'Ю94'!O35</f>
        <v>Кагарманов Алмас </v>
      </c>
      <c r="D151" s="17" t="str">
        <f>'Ю94'!O37</f>
        <v>Ганиев Ильнур </v>
      </c>
      <c r="E151" s="71">
        <f>'Ю94'!N17</f>
        <v>0</v>
      </c>
    </row>
    <row r="152" spans="1:5" ht="12.75">
      <c r="A152" s="73">
        <v>151</v>
      </c>
      <c r="B152" s="70">
        <f>'Ю94'!F10</f>
        <v>0</v>
      </c>
      <c r="C152" s="16" t="str">
        <f>'Ю92'!I30</f>
        <v>Кагарманов Идель </v>
      </c>
      <c r="D152" s="17" t="str">
        <f>'Ю93'!I47</f>
        <v>Величко Роман </v>
      </c>
      <c r="E152" s="71">
        <f>'Ю94'!N6</f>
        <v>0</v>
      </c>
    </row>
    <row r="153" spans="1:5" ht="12.75">
      <c r="A153" s="73">
        <v>152</v>
      </c>
      <c r="B153" s="70">
        <f>'Ю94'!F18</f>
        <v>0</v>
      </c>
      <c r="C153" s="16" t="str">
        <f>'Ю93'!S32</f>
        <v>Кагарманов Идель </v>
      </c>
      <c r="D153" s="17" t="str">
        <f>'Ю93'!S37</f>
        <v>Исаев Ильнар </v>
      </c>
      <c r="E153" s="71">
        <f>'Ю94'!N8</f>
        <v>0</v>
      </c>
    </row>
    <row r="154" spans="1:5" ht="12.75">
      <c r="A154" s="73">
        <v>153</v>
      </c>
      <c r="B154" s="70">
        <f>'Ю94'!H14</f>
        <v>0</v>
      </c>
      <c r="C154" s="16" t="str">
        <f>'Ю93'!S17</f>
        <v>Кагарманов Идель </v>
      </c>
      <c r="D154" s="17" t="str">
        <f>'Ю93'!Q67</f>
        <v>Морозов Раиль </v>
      </c>
      <c r="E154" s="71">
        <f>'Ю94'!H20</f>
        <v>0</v>
      </c>
    </row>
    <row r="155" spans="1:5" ht="12.75">
      <c r="A155" s="73">
        <v>154</v>
      </c>
      <c r="B155" s="70">
        <f>'Ю94'!P7</f>
        <v>0</v>
      </c>
      <c r="C155" s="16" t="str">
        <f>'Ю92'!G34</f>
        <v>Кагарманов Идель </v>
      </c>
      <c r="D155" s="17" t="str">
        <f>'Ю93'!E26</f>
        <v>Назыров Данил </v>
      </c>
      <c r="E155" s="71">
        <f>'Ю94'!P9</f>
        <v>0</v>
      </c>
    </row>
    <row r="156" spans="1:5" ht="12.75">
      <c r="A156" s="73">
        <v>155</v>
      </c>
      <c r="B156" s="70">
        <f>'Ю94'!P12</f>
        <v>0</v>
      </c>
      <c r="C156" s="16" t="str">
        <f>'Ю93'!Q25</f>
        <v>Кагарманов Идель </v>
      </c>
      <c r="D156" s="17" t="str">
        <f>'Ю93'!Q71</f>
        <v>Соболь Вячеслав </v>
      </c>
      <c r="E156" s="71">
        <f>'Ю94'!L18</f>
        <v>0</v>
      </c>
    </row>
    <row r="157" spans="1:5" ht="12.75">
      <c r="A157" s="73">
        <v>156</v>
      </c>
      <c r="B157" s="70">
        <f>'Ю94'!P16</f>
        <v>0</v>
      </c>
      <c r="C157" s="16" t="str">
        <f>'Ю93'!O33</f>
        <v>Кагарманов Идель </v>
      </c>
      <c r="D157" s="17" t="str">
        <f>'Ю93'!C73</f>
        <v>Файзуллин Тимур </v>
      </c>
      <c r="E157" s="71">
        <f>'Ю94'!L20</f>
        <v>0</v>
      </c>
    </row>
    <row r="158" spans="1:5" ht="12.75">
      <c r="A158" s="73">
        <v>157</v>
      </c>
      <c r="B158" s="70">
        <f>'Ю94'!R14</f>
        <v>0</v>
      </c>
      <c r="C158" s="16" t="str">
        <f>'Ю92'!E64</f>
        <v>Канчурин Ильнар </v>
      </c>
      <c r="D158" s="17" t="str">
        <f>'Ю93'!C67</f>
        <v>Антипов Данил </v>
      </c>
      <c r="E158" s="71">
        <f>'Ю94'!R17</f>
        <v>0</v>
      </c>
    </row>
    <row r="159" spans="1:5" ht="12.75">
      <c r="A159" s="73">
        <v>158</v>
      </c>
      <c r="B159" s="70">
        <f>'Ю94'!N19</f>
        <v>0</v>
      </c>
      <c r="C159" s="16" t="str">
        <f>'Ю94'!G26</f>
        <v>Канчурин Ильнар </v>
      </c>
      <c r="D159" s="17" t="str">
        <f>'Ю94'!O27</f>
        <v>Ганиев Ильнур </v>
      </c>
      <c r="E159" s="71">
        <f>'Ю94'!N21</f>
        <v>0</v>
      </c>
    </row>
    <row r="160" spans="1:5" ht="12.75">
      <c r="A160" s="73">
        <v>159</v>
      </c>
      <c r="B160" s="70">
        <f>'Ю94'!D24</f>
        <v>0</v>
      </c>
      <c r="C160" s="16" t="str">
        <f>'Ю94'!S24</f>
        <v>Канчурин Ильнар </v>
      </c>
      <c r="D160" s="17" t="str">
        <f>'Ю94'!S26</f>
        <v>Рахматуллин Рамазан </v>
      </c>
      <c r="E160" s="71">
        <f>'Ю94'!L38</f>
        <v>0</v>
      </c>
    </row>
    <row r="161" spans="1:5" ht="12.75">
      <c r="A161" s="73">
        <v>160</v>
      </c>
      <c r="B161" s="70">
        <f>'Ю94'!D28</f>
        <v>0</v>
      </c>
      <c r="C161" s="16" t="str">
        <f>'Ю94'!O19</f>
        <v>Кудаяров Даян </v>
      </c>
      <c r="D161" s="17" t="str">
        <f>'Ю94'!O21</f>
        <v>Афанасьев Федор </v>
      </c>
      <c r="E161" s="71">
        <f>'Ю94'!L40</f>
        <v>0</v>
      </c>
    </row>
    <row r="162" spans="1:5" ht="12.75">
      <c r="A162" s="73">
        <v>161</v>
      </c>
      <c r="B162" s="70">
        <f>'Ю94'!D32</f>
        <v>0</v>
      </c>
      <c r="C162" s="16" t="str">
        <f>'Ю91'!E27</f>
        <v>Кудаяров Даян </v>
      </c>
      <c r="D162" s="17" t="str">
        <f>'Ю93'!C17</f>
        <v>Дашкин Динислам </v>
      </c>
      <c r="E162" s="71">
        <f>'Ю94'!L42</f>
        <v>0</v>
      </c>
    </row>
    <row r="163" spans="1:5" ht="12.75">
      <c r="A163" s="73">
        <v>162</v>
      </c>
      <c r="B163" s="70">
        <f>'Ю94'!D36</f>
        <v>0</v>
      </c>
      <c r="C163" s="16" t="str">
        <f>'Ю91'!G9</f>
        <v>Кутлиев Азат</v>
      </c>
      <c r="D163" s="17" t="str">
        <f>'Ю93'!E70</f>
        <v>Василев Артем </v>
      </c>
      <c r="E163" s="71">
        <f>'Ю94'!L44</f>
        <v>0</v>
      </c>
    </row>
    <row r="164" spans="1:5" ht="12.75">
      <c r="A164" s="73">
        <v>163</v>
      </c>
      <c r="B164" s="70">
        <f>'Ю94'!D40</f>
        <v>0</v>
      </c>
      <c r="C164" s="16" t="str">
        <f>'Ю91'!M37</f>
        <v>Кутлиев Азат</v>
      </c>
      <c r="D164" s="17" t="str">
        <f>'Ю93'!Q9</f>
        <v>Морозов Раиль </v>
      </c>
      <c r="E164" s="71">
        <f>'Ю94'!L46</f>
        <v>0</v>
      </c>
    </row>
    <row r="165" spans="1:5" ht="12.75">
      <c r="A165" s="73">
        <v>164</v>
      </c>
      <c r="B165" s="70">
        <f>'Ю94'!D44</f>
        <v>0</v>
      </c>
      <c r="C165" s="16" t="str">
        <f>'Ю91'!K21</f>
        <v>Кутлиев Азат</v>
      </c>
      <c r="D165" s="17" t="str">
        <f>'Ю93'!M69</f>
        <v>Петровский Тимофей </v>
      </c>
      <c r="E165" s="71">
        <f>'Ю94'!L48</f>
        <v>0</v>
      </c>
    </row>
    <row r="166" spans="1:5" ht="12.75">
      <c r="A166" s="73">
        <v>165</v>
      </c>
      <c r="B166" s="70">
        <f>'Ю94'!D48</f>
        <v>0</v>
      </c>
      <c r="C166" s="16" t="str">
        <f>'Ю91'!I13</f>
        <v>Кутлиев Азат</v>
      </c>
      <c r="D166" s="17" t="str">
        <f>'Ю93'!I7</f>
        <v>Ярмухаметов Артур </v>
      </c>
      <c r="E166" s="71">
        <f>'Ю94'!L50</f>
        <v>0</v>
      </c>
    </row>
    <row r="167" spans="1:5" ht="12.75">
      <c r="A167" s="73">
        <v>166</v>
      </c>
      <c r="B167" s="70">
        <f>'Ю94'!D52</f>
        <v>0</v>
      </c>
      <c r="C167" s="16" t="str">
        <f>'Ю91'!G65</f>
        <v>Морозов Раиль </v>
      </c>
      <c r="D167" s="17" t="str">
        <f>'Ю93'!E42</f>
        <v>Никитин Даниил </v>
      </c>
      <c r="E167" s="71">
        <f>'Ю94'!L52</f>
        <v>0</v>
      </c>
    </row>
    <row r="168" spans="1:5" ht="12.75">
      <c r="A168" s="73">
        <v>167</v>
      </c>
      <c r="B168" s="70">
        <f>'Ю94'!F26</f>
        <v>0</v>
      </c>
      <c r="C168" s="16" t="str">
        <f>'Ю91'!I61</f>
        <v>Морозов Раиль </v>
      </c>
      <c r="D168" s="17" t="str">
        <f>'Ю93'!I31</f>
        <v>Файзуллин Тимур </v>
      </c>
      <c r="E168" s="71">
        <f>'Ю94'!N27</f>
        <v>0</v>
      </c>
    </row>
    <row r="169" spans="1:5" ht="12.75">
      <c r="A169" s="73">
        <v>168</v>
      </c>
      <c r="B169" s="70">
        <f>'Ю94'!F34</f>
        <v>0</v>
      </c>
      <c r="C169" s="16" t="str">
        <f>'Ю91'!K53</f>
        <v>Морозов Раиль </v>
      </c>
      <c r="D169" s="17" t="str">
        <f>'Ю93'!M53</f>
        <v>Шарипов Нурис </v>
      </c>
      <c r="E169" s="71">
        <f>'Ю94'!N29</f>
        <v>0</v>
      </c>
    </row>
    <row r="170" spans="1:5" ht="12.75">
      <c r="A170" s="73">
        <v>169</v>
      </c>
      <c r="B170" s="70">
        <f>'Ю94'!F42</f>
        <v>0</v>
      </c>
      <c r="C170" s="16" t="str">
        <f>'Ю93'!S68</f>
        <v>Морозов Раиль </v>
      </c>
      <c r="D170" s="17" t="str">
        <f>'Ю93'!S70</f>
        <v>Шарипов Нурис </v>
      </c>
      <c r="E170" s="71">
        <f>'Ю94'!N31</f>
        <v>0</v>
      </c>
    </row>
    <row r="171" spans="1:5" ht="12.75">
      <c r="A171" s="73">
        <v>170</v>
      </c>
      <c r="B171" s="70">
        <f>'Ю94'!F50</f>
        <v>0</v>
      </c>
      <c r="C171" s="16" t="str">
        <f>'Ю91'!E31</f>
        <v>Мурясов Данияр </v>
      </c>
      <c r="D171" s="17" t="str">
        <f>'Ю93'!C19</f>
        <v>Ганиев Ильнур </v>
      </c>
      <c r="E171" s="71">
        <f>'Ю94'!N33</f>
        <v>0</v>
      </c>
    </row>
    <row r="172" spans="1:5" ht="12.75">
      <c r="A172" s="73">
        <v>171</v>
      </c>
      <c r="B172" s="70">
        <f>'Ю94'!H30</f>
        <v>0</v>
      </c>
      <c r="C172" s="16" t="str">
        <f>'Ю93'!Q89</f>
        <v>Мурясов Данияр </v>
      </c>
      <c r="D172" s="17" t="str">
        <f>'Ю93'!Q92</f>
        <v>Иванов  Игорь</v>
      </c>
      <c r="E172" s="71">
        <f>'Ю94'!P23</f>
        <v>0</v>
      </c>
    </row>
    <row r="173" spans="1:5" ht="12.75">
      <c r="A173" s="73">
        <v>172</v>
      </c>
      <c r="B173" s="70">
        <f>'Ю94'!H46</f>
        <v>0</v>
      </c>
      <c r="C173" s="16" t="str">
        <f>'Ю93'!G57</f>
        <v>Мурясов Данияр </v>
      </c>
      <c r="D173" s="17" t="str">
        <f>'Ю94'!C47</f>
        <v>Кагарманов Алмас </v>
      </c>
      <c r="E173" s="71">
        <f>'Ю94'!P25</f>
        <v>0</v>
      </c>
    </row>
    <row r="174" spans="1:5" ht="12.75">
      <c r="A174" s="73">
        <v>173</v>
      </c>
      <c r="B174" s="70">
        <f>'Ю94'!H37</f>
        <v>0</v>
      </c>
      <c r="C174" s="16" t="str">
        <f>'Ю93'!I59</f>
        <v>Мурясов Данияр </v>
      </c>
      <c r="D174" s="17" t="str">
        <f>'Ю94'!C19</f>
        <v>Кудаяров Даян </v>
      </c>
      <c r="E174" s="71">
        <f>'Ю94'!H40</f>
        <v>0</v>
      </c>
    </row>
    <row r="175" spans="1:5" ht="12.75">
      <c r="A175" s="73">
        <v>174</v>
      </c>
      <c r="B175" s="70">
        <f>'Ю94'!R24</f>
        <v>0</v>
      </c>
      <c r="C175" s="16" t="str">
        <f>'Ю93'!O91</f>
        <v>Мурясов Данияр </v>
      </c>
      <c r="D175" s="17" t="str">
        <f>'Ю94'!I9</f>
        <v>Нагимов Радмир</v>
      </c>
      <c r="E175" s="71">
        <f>'Ю94'!R26</f>
        <v>0</v>
      </c>
    </row>
    <row r="176" spans="1:5" ht="12.75">
      <c r="A176" s="73">
        <v>175</v>
      </c>
      <c r="B176" s="70">
        <f>'Ю94'!P28</f>
        <v>0</v>
      </c>
      <c r="C176" s="16" t="str">
        <f>'Ю93'!I51</f>
        <v>Нагимов Радмир</v>
      </c>
      <c r="D176" s="17" t="str">
        <f>'Ю94'!C17</f>
        <v>Зарифуллин Амир </v>
      </c>
      <c r="E176" s="71">
        <f>'Ю94'!L34</f>
        <v>0</v>
      </c>
    </row>
    <row r="177" spans="1:5" ht="12.75">
      <c r="A177" s="73">
        <v>176</v>
      </c>
      <c r="B177" s="70">
        <f>'Ю94'!P32</f>
        <v>0</v>
      </c>
      <c r="C177" s="16" t="str">
        <f>'Ю92'!E32</f>
        <v>Назыров Данил </v>
      </c>
      <c r="D177" s="17" t="str">
        <f>'Ю93'!C51</f>
        <v>Адршин Рамзиль </v>
      </c>
      <c r="E177" s="71">
        <f>'Ю94'!L36</f>
        <v>0</v>
      </c>
    </row>
    <row r="178" spans="1:5" ht="12.75">
      <c r="A178" s="73">
        <v>177</v>
      </c>
      <c r="B178" s="70">
        <f>'Ю94'!R30</f>
        <v>0</v>
      </c>
      <c r="C178" s="16" t="str">
        <f>'Ю94'!G34</f>
        <v>Назыров Данил </v>
      </c>
      <c r="D178" s="17" t="str">
        <f>'Ю94'!O29</f>
        <v>Динов Иман</v>
      </c>
      <c r="E178" s="71">
        <f>'Ю94'!R33</f>
        <v>0</v>
      </c>
    </row>
    <row r="179" spans="1:5" ht="12.75">
      <c r="A179" s="73">
        <v>178</v>
      </c>
      <c r="B179" s="70">
        <f>'Ю94'!N35</f>
        <v>0</v>
      </c>
      <c r="C179" s="16" t="str">
        <f>'Ю94'!I30</f>
        <v>Назыров Данил </v>
      </c>
      <c r="D179" s="17" t="str">
        <f>'Ю94'!Q23</f>
        <v>Канчурин Ильнар </v>
      </c>
      <c r="E179" s="71">
        <f>'Ю94'!N37</f>
        <v>0</v>
      </c>
    </row>
    <row r="180" spans="1:5" ht="12.75">
      <c r="A180" s="73">
        <v>179</v>
      </c>
      <c r="B180" s="70">
        <f>'Ю94'!N39</f>
        <v>0</v>
      </c>
      <c r="C180" s="16" t="str">
        <f>'Ю93'!K41</f>
        <v>Никитин Даниил </v>
      </c>
      <c r="D180" s="17" t="str">
        <f>'Ю93'!C87</f>
        <v>Галиханов Артур </v>
      </c>
      <c r="E180" s="71">
        <f>'Ю94'!H52</f>
        <v>0</v>
      </c>
    </row>
    <row r="181" spans="1:5" ht="12.75">
      <c r="A181" s="73">
        <v>180</v>
      </c>
      <c r="B181" s="70">
        <f>'Ю94'!N43</f>
        <v>0</v>
      </c>
      <c r="C181" s="16" t="str">
        <f>'Ю91'!E63</f>
        <v>Никитин Даниил </v>
      </c>
      <c r="D181" s="17" t="str">
        <f>'Ю93'!C35</f>
        <v>Динов Иман</v>
      </c>
      <c r="E181" s="71">
        <f>'Ю94'!H54</f>
        <v>0</v>
      </c>
    </row>
    <row r="182" spans="1:5" ht="12.75">
      <c r="A182" s="73">
        <v>181</v>
      </c>
      <c r="B182" s="70">
        <f>'Ю94'!N47</f>
        <v>0</v>
      </c>
      <c r="C182" s="16" t="str">
        <f>'Ю93'!M80</f>
        <v>Никитин Даниил </v>
      </c>
      <c r="D182" s="17" t="str">
        <f>'Ю93'!Q77</f>
        <v>Евсеев Иван </v>
      </c>
      <c r="E182" s="71">
        <f>'Ю94'!H56</f>
        <v>0</v>
      </c>
    </row>
    <row r="183" spans="1:5" ht="12.75">
      <c r="A183" s="73">
        <v>182</v>
      </c>
      <c r="B183" s="70">
        <f>'Ю94'!N51</f>
        <v>0</v>
      </c>
      <c r="C183" s="16" t="str">
        <f>'Ю93'!I43</f>
        <v>Никитин Даниил </v>
      </c>
      <c r="D183" s="17" t="str">
        <f>'Ю94'!C15</f>
        <v>Иванов Илья </v>
      </c>
      <c r="E183" s="71">
        <f>'Ю94'!H58</f>
        <v>0</v>
      </c>
    </row>
    <row r="184" spans="1:5" ht="12.75">
      <c r="A184" s="73">
        <v>183</v>
      </c>
      <c r="B184" s="70">
        <f>'Ю94'!P41</f>
        <v>0</v>
      </c>
      <c r="C184" s="16" t="str">
        <f>'Ю93'!G41</f>
        <v>Никитин Даниил </v>
      </c>
      <c r="D184" s="17" t="str">
        <f>'Ю94'!C39</f>
        <v>Рахматуллин Рамазан </v>
      </c>
      <c r="E184" s="71">
        <f>'Ю94'!P53</f>
        <v>0</v>
      </c>
    </row>
    <row r="185" spans="1:5" ht="12.75">
      <c r="A185" s="73">
        <v>184</v>
      </c>
      <c r="B185" s="70">
        <f>'Ю94'!P49</f>
        <v>0</v>
      </c>
      <c r="C185" s="16" t="str">
        <f>'Ю91'!G33</f>
        <v>Петровский Тимофей </v>
      </c>
      <c r="D185" s="17" t="str">
        <f>'Ю93'!E58</f>
        <v>Мурясов Данияр </v>
      </c>
      <c r="E185" s="71">
        <f>'Ю94'!P55</f>
        <v>0</v>
      </c>
    </row>
    <row r="186" spans="1:5" ht="12.75">
      <c r="A186" s="73">
        <v>185</v>
      </c>
      <c r="B186" s="70">
        <f>'Ю94'!R45</f>
        <v>0</v>
      </c>
      <c r="C186" s="16" t="str">
        <f>'Ю91'!I29</f>
        <v>Петровский Тимофей </v>
      </c>
      <c r="D186" s="17" t="str">
        <f>'Ю93'!I15</f>
        <v>Шарафутдинов Динияр</v>
      </c>
      <c r="E186" s="71">
        <f>'Ю94'!R51</f>
        <v>0</v>
      </c>
    </row>
    <row r="187" spans="1:5" ht="12.75">
      <c r="A187" s="73">
        <v>186</v>
      </c>
      <c r="B187" s="70">
        <f>'Ю94'!R54</f>
        <v>0</v>
      </c>
      <c r="C187" s="16" t="str">
        <f>'Ю94'!G42</f>
        <v>Рахматуллин Рамазан </v>
      </c>
      <c r="D187" s="17" t="str">
        <f>'Ю94'!O31</f>
        <v>Адршин Рамзиль </v>
      </c>
      <c r="E187" s="71">
        <f>'Ю94'!R56</f>
        <v>0</v>
      </c>
    </row>
    <row r="188" spans="1:5" ht="12.75">
      <c r="A188" s="73">
        <v>187</v>
      </c>
      <c r="B188" s="70">
        <f>'Ю94'!J53</f>
        <v>0</v>
      </c>
      <c r="C188" s="16" t="str">
        <f>'Ю92'!I62</f>
        <v>Соболь Вячеслав </v>
      </c>
      <c r="D188" s="17" t="str">
        <f>'Ю93'!I63</f>
        <v>Евсеев Иван </v>
      </c>
      <c r="E188" s="71">
        <f>'Ю94'!P57</f>
        <v>0</v>
      </c>
    </row>
    <row r="189" spans="1:5" ht="12.75">
      <c r="A189" s="73">
        <v>188</v>
      </c>
      <c r="B189" s="70">
        <f>'Ю94'!J57</f>
        <v>0</v>
      </c>
      <c r="C189" s="16" t="str">
        <f>'Ю92'!G66</f>
        <v>Соболь Вячеслав </v>
      </c>
      <c r="D189" s="17" t="str">
        <f>'Ю93'!E10</f>
        <v>Канчурин Ильнар </v>
      </c>
      <c r="E189" s="71">
        <f>'Ю94'!P59</f>
        <v>0</v>
      </c>
    </row>
    <row r="190" spans="1:5" ht="12.75">
      <c r="A190" s="73">
        <v>189</v>
      </c>
      <c r="B190" s="70">
        <f>'Ю94'!L55</f>
        <v>0</v>
      </c>
      <c r="C190" s="16" t="str">
        <f>'Ю93'!S72</f>
        <v>Соболь Вячеслав </v>
      </c>
      <c r="D190" s="17" t="str">
        <f>'Ю93'!S74</f>
        <v>Шамыков Всеволод </v>
      </c>
      <c r="E190" s="71">
        <f>'Ю94'!L58</f>
        <v>0</v>
      </c>
    </row>
    <row r="191" spans="1:5" ht="12.75">
      <c r="A191" s="73">
        <v>190</v>
      </c>
      <c r="B191" s="70">
        <f>'Ю94'!R58</f>
        <v>0</v>
      </c>
      <c r="C191" s="16" t="str">
        <f>'Ю93'!O17</f>
        <v>Соболь Вячеслав </v>
      </c>
      <c r="D191" s="17" t="str">
        <f>'Ю93'!C71</f>
        <v>Шарафутдинов Динияр</v>
      </c>
      <c r="E191" s="71">
        <f>'Ю94'!R60</f>
        <v>0</v>
      </c>
    </row>
    <row r="192" spans="1:5" ht="12.75">
      <c r="A192" s="73">
        <v>191</v>
      </c>
      <c r="B192" s="70">
        <f>'Ю94'!D57</f>
        <v>0</v>
      </c>
      <c r="C192" s="16" t="str">
        <f>'Ю94'!Q12</f>
        <v>Суфиянов Данил </v>
      </c>
      <c r="D192" s="17" t="str">
        <f>'Ю94'!M18</f>
        <v>Афанасьев Федор </v>
      </c>
      <c r="E192" s="71">
        <f>'Ю94'!L73</f>
        <v>0</v>
      </c>
    </row>
    <row r="193" spans="1:5" ht="12.75">
      <c r="A193" s="73">
        <v>192</v>
      </c>
      <c r="B193" s="70">
        <f>'Ю94'!D61</f>
        <v>0</v>
      </c>
      <c r="C193" s="16" t="str">
        <f>'Ю94'!E12</f>
        <v>Узбеков Эрик </v>
      </c>
      <c r="D193" s="17" t="str">
        <f>'Ю94'!O13</f>
        <v>Суфиянов Данил </v>
      </c>
      <c r="E193" s="71">
        <f>'Ю94'!L75</f>
        <v>0</v>
      </c>
    </row>
    <row r="194" spans="1:5" ht="12.75">
      <c r="A194" s="73">
        <v>193</v>
      </c>
      <c r="B194" s="70">
        <f>'Ю94'!D65</f>
        <v>0</v>
      </c>
      <c r="C194" s="16" t="str">
        <f>'Ю94'!G10</f>
        <v>Узбеков Эрик </v>
      </c>
      <c r="D194" s="17" t="str">
        <f>'Ю94'!O6</f>
        <v>Хубайбуллин Родион </v>
      </c>
      <c r="E194" s="71">
        <f>'Ю94'!L77</f>
        <v>5</v>
      </c>
    </row>
    <row r="195" spans="1:5" ht="12.75">
      <c r="A195" s="73">
        <v>194</v>
      </c>
      <c r="B195" s="70">
        <f>'Ю94'!D69</f>
        <v>0</v>
      </c>
      <c r="C195" s="16" t="str">
        <f>'Ю93'!K33</f>
        <v>Файзуллин Тимур </v>
      </c>
      <c r="D195" s="17" t="str">
        <f>'Ю93'!C85</f>
        <v>Иванов  Игорь</v>
      </c>
      <c r="E195" s="71">
        <f>'Ю94'!L79</f>
        <v>4</v>
      </c>
    </row>
    <row r="196" spans="1:5" ht="12.75">
      <c r="A196" s="73">
        <v>195</v>
      </c>
      <c r="B196" s="70">
        <f>'Ю94'!D73</f>
        <v>0</v>
      </c>
      <c r="C196" s="16" t="str">
        <f>'Ю91'!G57</f>
        <v>Файзуллин Тимур </v>
      </c>
      <c r="D196" s="17" t="str">
        <f>'Ю93'!E46</f>
        <v>Иванов Илья </v>
      </c>
      <c r="E196" s="71">
        <f>'Ю94'!L81</f>
        <v>3</v>
      </c>
    </row>
    <row r="197" spans="1:5" ht="12.75">
      <c r="A197" s="73">
        <v>196</v>
      </c>
      <c r="B197" s="70">
        <f>'Ю94'!D77</f>
        <v>0</v>
      </c>
      <c r="C197" s="16" t="str">
        <f>'Ю93'!E72</f>
        <v>Файзуллин Тимур </v>
      </c>
      <c r="D197" s="17" t="str">
        <f>'Ю93'!K71</f>
        <v>Шарафутдинов Динияр</v>
      </c>
      <c r="E197" s="71">
        <f>'Ю94'!L83</f>
        <v>6</v>
      </c>
    </row>
    <row r="198" spans="1:5" ht="12.75">
      <c r="A198" s="73">
        <v>197</v>
      </c>
      <c r="B198" s="70">
        <f>'Ю94'!D81</f>
        <v>0</v>
      </c>
      <c r="C198" s="16" t="str">
        <f>'Ю93'!M29</f>
        <v>Файзуллин Тимур </v>
      </c>
      <c r="D198" s="17" t="str">
        <f>'Ю93'!K77</f>
        <v>Яхин Ильяс </v>
      </c>
      <c r="E198" s="71">
        <f>'Ю94'!L85</f>
        <v>7</v>
      </c>
    </row>
    <row r="199" spans="1:5" ht="12.75">
      <c r="A199" s="73">
        <v>198</v>
      </c>
      <c r="B199" s="70">
        <f>'Ю94'!D85</f>
        <v>0</v>
      </c>
      <c r="C199" s="16" t="str">
        <f>'Ю93'!G21</f>
        <v>Хабибьянов Ислам </v>
      </c>
      <c r="D199" s="17" t="str">
        <f>'Ю94'!C29</f>
        <v>Ганиев Ильнур </v>
      </c>
      <c r="E199" s="71">
        <f>'Ю94'!L87</f>
        <v>2</v>
      </c>
    </row>
    <row r="200" spans="1:5" ht="12.75">
      <c r="A200" s="73">
        <v>199</v>
      </c>
      <c r="B200" s="70">
        <f>'Ю94'!F59</f>
        <v>0</v>
      </c>
      <c r="C200" s="16" t="str">
        <f>'Ю92'!E44</f>
        <v>Хабибьянов Ислам </v>
      </c>
      <c r="D200" s="17" t="str">
        <f>'Ю93'!C57</f>
        <v>Кагарманов Алмас </v>
      </c>
      <c r="E200" s="71">
        <f>'Ю94'!N66</f>
        <v>0</v>
      </c>
    </row>
    <row r="201" spans="1:5" ht="12.75">
      <c r="A201" s="73">
        <v>200</v>
      </c>
      <c r="B201" s="70">
        <f>'Ю94'!F67</f>
        <v>0</v>
      </c>
      <c r="C201" s="16" t="str">
        <f>'Ю93'!I19</f>
        <v>Хабибьянов Ислам </v>
      </c>
      <c r="D201" s="17" t="str">
        <f>'Ю94'!C9</f>
        <v>Хубайбуллин Родион </v>
      </c>
      <c r="E201" s="71">
        <f>'Ю94'!N68</f>
        <v>0</v>
      </c>
    </row>
    <row r="202" spans="1:5" ht="12.75">
      <c r="A202" s="73">
        <v>201</v>
      </c>
      <c r="B202" s="70">
        <f>'Ю94'!F75</f>
        <v>0</v>
      </c>
      <c r="C202" s="16" t="str">
        <f>'Ю93'!E80</f>
        <v>Хабибьянов Ислам </v>
      </c>
      <c r="D202" s="17" t="str">
        <f>'Ю93'!M86</f>
        <v>Ярмухаметов Артур </v>
      </c>
      <c r="E202" s="71">
        <f>'Ю94'!N70</f>
        <v>0</v>
      </c>
    </row>
    <row r="203" spans="1:5" ht="12.75">
      <c r="A203" s="73">
        <v>202</v>
      </c>
      <c r="B203" s="70">
        <f>'Ю94'!F83</f>
        <v>0</v>
      </c>
      <c r="C203" s="16" t="str">
        <f>'Ю94'!E8</f>
        <v>Хубайбуллин Родион </v>
      </c>
      <c r="D203" s="17" t="str">
        <f>'Ю94'!O11</f>
        <v>Афанасьев Федор </v>
      </c>
      <c r="E203" s="71">
        <f>'Ю94'!N72</f>
        <v>0</v>
      </c>
    </row>
    <row r="204" spans="1:5" ht="12.75">
      <c r="A204" s="73">
        <v>203</v>
      </c>
      <c r="B204" s="70">
        <f>'Ю94'!H63</f>
        <v>0</v>
      </c>
      <c r="C204" s="16" t="str">
        <f>'Ю93'!G17</f>
        <v>Хубайбуллин Родион </v>
      </c>
      <c r="D204" s="17" t="str">
        <f>'Ю94'!C27</f>
        <v>Дашкин Динислам </v>
      </c>
      <c r="E204" s="71">
        <f>'Ю94'!J60</f>
        <v>0</v>
      </c>
    </row>
    <row r="205" spans="1:5" ht="12.75">
      <c r="A205" s="73">
        <v>204</v>
      </c>
      <c r="B205" s="70">
        <f>'Ю94'!H79</f>
        <v>0</v>
      </c>
      <c r="C205" s="16" t="str">
        <f>'Ю94'!Q7</f>
        <v>Хубайбуллин Родион </v>
      </c>
      <c r="D205" s="17" t="str">
        <f>'Ю94'!Q9</f>
        <v>Зарифуллин Амир </v>
      </c>
      <c r="E205" s="71">
        <f>'Ю94'!J62</f>
        <v>0</v>
      </c>
    </row>
    <row r="206" spans="1:5" ht="12.75">
      <c r="A206" s="73">
        <v>205</v>
      </c>
      <c r="B206" s="70">
        <f>'Ю94'!H70</f>
        <v>0</v>
      </c>
      <c r="C206" s="16" t="str">
        <f>'Ю93'!M61</f>
        <v>Шамыков Всеволод </v>
      </c>
      <c r="D206" s="17" t="str">
        <f>'Ю93'!K81</f>
        <v>Евсеев Иван </v>
      </c>
      <c r="E206" s="71">
        <f>'Ю94'!H73</f>
        <v>0</v>
      </c>
    </row>
    <row r="207" spans="1:5" ht="12.75">
      <c r="A207" s="73">
        <v>206</v>
      </c>
      <c r="B207" s="70">
        <f>'Ю94'!L61</f>
        <v>0</v>
      </c>
      <c r="C207" s="16" t="str">
        <f>'Ю93'!K57</f>
        <v>Шамыков Всеволод </v>
      </c>
      <c r="D207" s="17" t="str">
        <f>'Ю93'!C91</f>
        <v>Мурясов Данияр </v>
      </c>
      <c r="E207" s="71">
        <f>'Ю94'!L63</f>
        <v>0</v>
      </c>
    </row>
    <row r="208" spans="1:5" ht="12.75">
      <c r="A208" s="73">
        <v>207</v>
      </c>
      <c r="B208" s="70">
        <f>'Ю94'!P67</f>
        <v>0</v>
      </c>
      <c r="C208" s="16" t="str">
        <f>'Ю93'!O65</f>
        <v>Шамыков Всеволод </v>
      </c>
      <c r="D208" s="17" t="str">
        <f>'Ю93'!C77</f>
        <v>Петровский Тимофей </v>
      </c>
      <c r="E208" s="71">
        <f>'Ю94'!H87</f>
        <v>0</v>
      </c>
    </row>
    <row r="209" spans="1:5" ht="12.75">
      <c r="A209" s="73">
        <v>208</v>
      </c>
      <c r="B209" s="70">
        <f>'Ю94'!P71</f>
        <v>0</v>
      </c>
      <c r="C209" s="16" t="str">
        <f>'Ю92'!G42</f>
        <v>Шамыков Всеволод </v>
      </c>
      <c r="D209" s="17" t="str">
        <f>'Ю93'!E22</f>
        <v>Хабибьянов Ислам </v>
      </c>
      <c r="E209" s="71">
        <f>'Ю94'!H89</f>
        <v>0</v>
      </c>
    </row>
    <row r="210" spans="1:5" ht="12.75">
      <c r="A210" s="73">
        <v>209</v>
      </c>
      <c r="B210" s="70">
        <f>'Ю94'!R69</f>
        <v>0</v>
      </c>
      <c r="C210" s="16" t="str">
        <f>'Ю93'!M13</f>
        <v>Шарафутдинов Динияр</v>
      </c>
      <c r="D210" s="17" t="str">
        <f>'Ю93'!K75</f>
        <v>Зартдинов Матвей </v>
      </c>
      <c r="E210" s="71">
        <f>'Ю94'!R72</f>
        <v>0</v>
      </c>
    </row>
    <row r="211" spans="1:5" ht="12.75">
      <c r="A211" s="73">
        <v>210</v>
      </c>
      <c r="B211" s="70">
        <f>'Ю94'!J88</f>
        <v>0</v>
      </c>
      <c r="C211" s="16" t="str">
        <f>'Ю91'!G25</f>
        <v>Шарафутдинов Динияр</v>
      </c>
      <c r="D211" s="17" t="str">
        <f>'Ю93'!E62</f>
        <v>Кудаяров Даян </v>
      </c>
      <c r="E211" s="71">
        <f>'Ю94'!J90</f>
        <v>0</v>
      </c>
    </row>
    <row r="212" spans="1:5" ht="12.75">
      <c r="A212" s="73">
        <v>211</v>
      </c>
      <c r="B212" s="70">
        <f>'Ю94'!N74</f>
        <v>0</v>
      </c>
      <c r="C212" s="16" t="str">
        <f>'Ю93'!M72</f>
        <v>Шарафутдинов Динияр</v>
      </c>
      <c r="D212" s="17" t="str">
        <f>'Ю93'!M74</f>
        <v>Петровский Тимофей </v>
      </c>
      <c r="E212" s="71">
        <f>'Ю94'!B88</f>
        <v>0</v>
      </c>
    </row>
    <row r="213" spans="1:5" ht="12.75">
      <c r="A213" s="73">
        <v>212</v>
      </c>
      <c r="B213" s="70">
        <f>'Ю94'!N78</f>
        <v>0</v>
      </c>
      <c r="C213" s="16" t="str">
        <f>'Ю93'!K17</f>
        <v>Шарафутдинов Динияр</v>
      </c>
      <c r="D213" s="17" t="str">
        <f>'Ю93'!C81</f>
        <v>Хабибьянов Ислам </v>
      </c>
      <c r="E213" s="71">
        <f>'Ю94'!B90</f>
        <v>0</v>
      </c>
    </row>
    <row r="214" spans="1:5" ht="12.75">
      <c r="A214" s="73">
        <v>213</v>
      </c>
      <c r="B214" s="70">
        <f>'Ю94'!N82</f>
        <v>0</v>
      </c>
      <c r="C214" s="16" t="str">
        <f>'Ю93'!O49</f>
        <v>Шарипов Нурис </v>
      </c>
      <c r="D214" s="17" t="str">
        <f>'Ю93'!C75</f>
        <v>Величко Роман </v>
      </c>
      <c r="E214" s="71">
        <f>'Ю94'!B92</f>
        <v>0</v>
      </c>
    </row>
    <row r="215" spans="1:5" ht="12.75">
      <c r="A215" s="73">
        <v>214</v>
      </c>
      <c r="B215" s="70">
        <f>'Ю94'!N86</f>
        <v>0</v>
      </c>
      <c r="C215" s="16" t="str">
        <f>'Ю91'!G41</f>
        <v>Шарипов Нурис </v>
      </c>
      <c r="D215" s="17" t="str">
        <f>'Ю93'!E54</f>
        <v>Зарифуллин Амир </v>
      </c>
      <c r="E215" s="71">
        <f>'Ю94'!B94</f>
        <v>0</v>
      </c>
    </row>
    <row r="216" spans="1:5" ht="12.75">
      <c r="A216" s="73">
        <v>215</v>
      </c>
      <c r="B216" s="70">
        <f>'Ю94'!P76</f>
        <v>0</v>
      </c>
      <c r="C216" s="16" t="str">
        <f>'Ю93'!Q57</f>
        <v>Шарипов Нурис </v>
      </c>
      <c r="D216" s="17" t="str">
        <f>'Ю93'!Q73</f>
        <v>Шамыков Всеволод </v>
      </c>
      <c r="E216" s="71">
        <f>'Ю94'!P89</f>
        <v>0</v>
      </c>
    </row>
    <row r="217" spans="1:5" ht="12.75">
      <c r="A217" s="73">
        <v>216</v>
      </c>
      <c r="B217" s="70">
        <f>'Ю94'!P84</f>
        <v>0</v>
      </c>
      <c r="C217" s="16" t="str">
        <f>'Ю91'!I45</f>
        <v>Шарипов Нурис </v>
      </c>
      <c r="D217" s="17" t="str">
        <f>'Ю93'!I23</f>
        <v>Яхин Ильяс </v>
      </c>
      <c r="E217" s="71">
        <f>'Ю94'!P91</f>
        <v>0</v>
      </c>
    </row>
    <row r="218" spans="1:5" ht="12.75">
      <c r="A218" s="73">
        <v>217</v>
      </c>
      <c r="B218" s="70">
        <f>'Ю94'!R80</f>
        <v>0</v>
      </c>
      <c r="C218" s="16" t="str">
        <f>'Ю91'!G17</f>
        <v>Ярмухаметов Артур </v>
      </c>
      <c r="D218" s="17" t="str">
        <f>'Ю93'!E66</f>
        <v>Ишмухаметов Ильнур </v>
      </c>
      <c r="E218" s="71">
        <f>'Ю94'!R86</f>
        <v>0</v>
      </c>
    </row>
    <row r="219" spans="1:5" ht="12.75">
      <c r="A219" s="73">
        <v>218</v>
      </c>
      <c r="B219" s="70">
        <f>'Ю94'!R90</f>
        <v>0</v>
      </c>
      <c r="C219" s="16" t="str">
        <f>'Ю94'!K8</f>
        <v>Ярмухаметов Артур </v>
      </c>
      <c r="D219" s="17" t="str">
        <f>'Ю94'!K10</f>
        <v>Нагимов Радмир</v>
      </c>
      <c r="E219" s="71">
        <f>'Ю94'!R92</f>
        <v>0</v>
      </c>
    </row>
    <row r="220" spans="1:5" ht="12.75">
      <c r="A220" s="73">
        <v>219</v>
      </c>
      <c r="B220" s="70">
        <f>'Ю94'!D89</f>
        <v>0</v>
      </c>
      <c r="C220" s="16" t="str">
        <f>'Ю93'!K25</f>
        <v>Яхин Ильяс </v>
      </c>
      <c r="D220" s="17" t="str">
        <f>'Ю93'!C83</f>
        <v>Давлетшин Данил </v>
      </c>
      <c r="E220" s="71">
        <f>'Ю94'!J93</f>
        <v>0</v>
      </c>
    </row>
    <row r="221" spans="1:5" ht="12.75">
      <c r="A221" s="73">
        <v>220</v>
      </c>
      <c r="B221" s="70">
        <f>'Ю94'!D93</f>
        <v>0</v>
      </c>
      <c r="C221" s="16" t="str">
        <f>'Ю93'!M76</f>
        <v>Яхин Ильяс </v>
      </c>
      <c r="D221" s="17" t="str">
        <f>'Ю93'!Q75</f>
        <v>Зартдинов Матвей </v>
      </c>
      <c r="E221" s="71">
        <f>'Ю94'!J95</f>
        <v>0</v>
      </c>
    </row>
    <row r="222" spans="1:5" ht="12.75">
      <c r="A222" s="73">
        <v>221</v>
      </c>
      <c r="B222" s="70">
        <f>'Ю94'!F91</f>
        <v>0</v>
      </c>
      <c r="C222" s="16" t="str">
        <f>'Ю91'!G49</f>
        <v>Яхин Ильяс </v>
      </c>
      <c r="D222" s="17" t="str">
        <f>'Ю93'!E50</f>
        <v>Нагимов Радмир</v>
      </c>
      <c r="E222" s="71">
        <f>'Ю94'!F94</f>
        <v>0</v>
      </c>
    </row>
    <row r="223" spans="1:5" ht="12.75">
      <c r="A223" s="73">
        <v>222</v>
      </c>
      <c r="B223" s="70">
        <f>'Ю94'!L94</f>
        <v>0</v>
      </c>
      <c r="C223" s="16" t="str">
        <f>'Ю93'!O78</f>
        <v>Яхин Ильяс </v>
      </c>
      <c r="D223" s="17" t="str">
        <f>'Ю93'!O81</f>
        <v>Никитин Даниил </v>
      </c>
      <c r="E223" s="71">
        <f>'Ю94'!L96</f>
        <v>0</v>
      </c>
    </row>
  </sheetData>
  <sheetProtection sheet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5.75390625" style="80" customWidth="1"/>
    <col min="2" max="2" width="37.75390625" style="80" customWidth="1"/>
    <col min="3" max="3" width="9.125" style="80" customWidth="1"/>
    <col min="4" max="4" width="30.75390625" style="80" customWidth="1"/>
    <col min="5" max="5" width="8.75390625" style="80" customWidth="1"/>
    <col min="6" max="6" width="5.75390625" style="80" customWidth="1"/>
    <col min="7" max="7" width="9.75390625" style="80" customWidth="1"/>
    <col min="8" max="8" width="20.75390625" style="80" customWidth="1"/>
    <col min="9" max="9" width="7.125" style="80" customWidth="1"/>
    <col min="10" max="16384" width="9.125" style="80" customWidth="1"/>
  </cols>
  <sheetData>
    <row r="1" spans="1:9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1.75" customHeight="1">
      <c r="A3" s="130"/>
      <c r="B3" s="130"/>
      <c r="C3" s="130"/>
      <c r="D3" s="130"/>
      <c r="E3" s="130"/>
      <c r="F3" s="130"/>
      <c r="G3" s="130"/>
      <c r="H3" s="130"/>
      <c r="I3" s="130"/>
      <c r="J3" s="91"/>
    </row>
    <row r="4" spans="1:10" ht="21.75" customHeight="1">
      <c r="A4" s="131" t="s">
        <v>43</v>
      </c>
      <c r="B4" s="131"/>
      <c r="C4" s="125" t="s">
        <v>75</v>
      </c>
      <c r="D4" s="125"/>
      <c r="E4" s="125"/>
      <c r="F4" s="125"/>
      <c r="G4" s="125"/>
      <c r="H4" s="125"/>
      <c r="I4" s="125"/>
      <c r="J4" s="92"/>
    </row>
    <row r="5" spans="1:10" ht="15.75">
      <c r="A5" s="107" t="s">
        <v>120</v>
      </c>
      <c r="B5" s="108"/>
      <c r="C5" s="108"/>
      <c r="D5" s="94" t="s">
        <v>77</v>
      </c>
      <c r="E5" s="126" t="s">
        <v>73</v>
      </c>
      <c r="F5" s="126"/>
      <c r="G5" s="126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3.5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5.75" customHeight="1" thickBot="1">
      <c r="A8" s="103">
        <v>1</v>
      </c>
      <c r="B8" s="104" t="s">
        <v>121</v>
      </c>
      <c r="C8" s="101">
        <v>1</v>
      </c>
      <c r="D8" s="99" t="str">
        <f>'Д91'!K69</f>
        <v>Усманова Элина </v>
      </c>
      <c r="E8" s="12"/>
      <c r="F8" s="12"/>
      <c r="G8" s="12"/>
      <c r="H8" s="12"/>
      <c r="I8" s="12"/>
    </row>
    <row r="9" spans="1:9" ht="15.75" customHeight="1" thickBot="1">
      <c r="A9" s="105">
        <v>2</v>
      </c>
      <c r="B9" s="106" t="s">
        <v>122</v>
      </c>
      <c r="C9" s="101">
        <v>2</v>
      </c>
      <c r="D9" s="99" t="str">
        <f>'Д92'!K10</f>
        <v>Биккужина Кира </v>
      </c>
      <c r="E9" s="12"/>
      <c r="F9" s="12"/>
      <c r="G9" s="12"/>
      <c r="H9" s="12"/>
      <c r="I9" s="12"/>
    </row>
    <row r="10" spans="1:9" ht="15.75" customHeight="1" thickBot="1">
      <c r="A10" s="105">
        <v>3</v>
      </c>
      <c r="B10" s="106" t="s">
        <v>123</v>
      </c>
      <c r="C10" s="101">
        <v>3</v>
      </c>
      <c r="D10" s="99" t="str">
        <f>'Д93'!S32</f>
        <v>Колесникова Софья</v>
      </c>
      <c r="E10" s="12"/>
      <c r="F10" s="12"/>
      <c r="G10" s="12"/>
      <c r="H10" s="12"/>
      <c r="I10" s="12"/>
    </row>
    <row r="11" spans="1:9" ht="15.75" customHeight="1" thickBot="1">
      <c r="A11" s="105">
        <v>4</v>
      </c>
      <c r="B11" s="106" t="s">
        <v>124</v>
      </c>
      <c r="C11" s="101">
        <v>4</v>
      </c>
      <c r="D11" s="99" t="str">
        <f>'Д93'!S37</f>
        <v>Михайлова Кристина </v>
      </c>
      <c r="E11" s="12"/>
      <c r="F11" s="12"/>
      <c r="G11" s="12"/>
      <c r="H11" s="12"/>
      <c r="I11" s="12"/>
    </row>
    <row r="12" spans="1:9" ht="15.75" customHeight="1" thickBot="1">
      <c r="A12" s="105">
        <v>5</v>
      </c>
      <c r="B12" s="106" t="s">
        <v>125</v>
      </c>
      <c r="C12" s="101">
        <v>5</v>
      </c>
      <c r="D12" s="99" t="str">
        <f>'Д93'!S68</f>
        <v>Маркина Елизавета</v>
      </c>
      <c r="E12" s="12"/>
      <c r="F12" s="12"/>
      <c r="G12" s="12"/>
      <c r="H12" s="12"/>
      <c r="I12" s="12"/>
    </row>
    <row r="13" spans="1:9" ht="15.75" customHeight="1" thickBot="1">
      <c r="A13" s="105">
        <v>6</v>
      </c>
      <c r="B13" s="106" t="s">
        <v>126</v>
      </c>
      <c r="C13" s="101">
        <v>6</v>
      </c>
      <c r="D13" s="99" t="str">
        <f>'Д93'!S70</f>
        <v>Хамитова Алсу </v>
      </c>
      <c r="E13" s="12"/>
      <c r="F13" s="12"/>
      <c r="G13" s="12"/>
      <c r="H13" s="12"/>
      <c r="I13" s="12"/>
    </row>
    <row r="14" spans="1:9" ht="15.75" customHeight="1" thickBot="1">
      <c r="A14" s="105">
        <v>7</v>
      </c>
      <c r="B14" s="106" t="s">
        <v>127</v>
      </c>
      <c r="C14" s="101">
        <v>7</v>
      </c>
      <c r="D14" s="99" t="str">
        <f>'Д93'!S72</f>
        <v>Фазлыева Алина </v>
      </c>
      <c r="E14" s="12"/>
      <c r="F14" s="12"/>
      <c r="G14" s="12"/>
      <c r="H14" s="12"/>
      <c r="I14" s="12"/>
    </row>
    <row r="15" spans="1:9" ht="15.75" customHeight="1" thickBot="1">
      <c r="A15" s="105">
        <v>8</v>
      </c>
      <c r="B15" s="106" t="s">
        <v>128</v>
      </c>
      <c r="C15" s="101">
        <v>8</v>
      </c>
      <c r="D15" s="99" t="str">
        <f>'Д93'!S74</f>
        <v>Краснова Валерия </v>
      </c>
      <c r="E15" s="12"/>
      <c r="F15" s="12"/>
      <c r="G15" s="12"/>
      <c r="H15" s="12"/>
      <c r="I15" s="12"/>
    </row>
    <row r="16" spans="1:9" ht="15.75" customHeight="1" thickBot="1">
      <c r="A16" s="105">
        <v>9</v>
      </c>
      <c r="B16" s="106" t="s">
        <v>129</v>
      </c>
      <c r="C16" s="101">
        <v>9</v>
      </c>
      <c r="D16" s="99" t="str">
        <f>'Д93'!G74</f>
        <v>Муратова Диана </v>
      </c>
      <c r="E16" s="12"/>
      <c r="F16" s="12"/>
      <c r="G16" s="12"/>
      <c r="H16" s="12"/>
      <c r="I16" s="12"/>
    </row>
    <row r="17" spans="1:9" ht="15.75" customHeight="1" thickBot="1">
      <c r="A17" s="105">
        <v>10</v>
      </c>
      <c r="B17" s="106" t="s">
        <v>130</v>
      </c>
      <c r="C17" s="101">
        <v>10</v>
      </c>
      <c r="D17" s="99" t="str">
        <f>'Д93'!G77</f>
        <v>Фатхинурова Карина </v>
      </c>
      <c r="E17" s="12"/>
      <c r="F17" s="12"/>
      <c r="G17" s="12"/>
      <c r="H17" s="12"/>
      <c r="I17" s="12"/>
    </row>
    <row r="18" spans="1:9" ht="15.75" customHeight="1" thickBot="1">
      <c r="A18" s="105">
        <v>11</v>
      </c>
      <c r="B18" s="106" t="s">
        <v>131</v>
      </c>
      <c r="C18" s="101">
        <v>11</v>
      </c>
      <c r="D18" s="99" t="str">
        <f>'Д93'!M72</f>
        <v>Якупова Валентина</v>
      </c>
      <c r="E18" s="12"/>
      <c r="F18" s="12"/>
      <c r="G18" s="12"/>
      <c r="H18" s="12"/>
      <c r="I18" s="12"/>
    </row>
    <row r="19" spans="1:9" ht="15.75" customHeight="1" thickBot="1">
      <c r="A19" s="105">
        <v>12</v>
      </c>
      <c r="B19" s="106" t="s">
        <v>132</v>
      </c>
      <c r="C19" s="101">
        <v>12</v>
      </c>
      <c r="D19" s="99" t="str">
        <f>'Д93'!M74</f>
        <v>Ягафарова Диана </v>
      </c>
      <c r="E19" s="12"/>
      <c r="F19" s="12"/>
      <c r="G19" s="12"/>
      <c r="H19" s="12"/>
      <c r="I19" s="12"/>
    </row>
    <row r="20" spans="1:9" ht="15.75" customHeight="1" thickBot="1">
      <c r="A20" s="105">
        <v>13</v>
      </c>
      <c r="B20" s="106" t="s">
        <v>133</v>
      </c>
      <c r="C20" s="101">
        <v>13</v>
      </c>
      <c r="D20" s="99" t="str">
        <f>'Д93'!O78</f>
        <v>Мурясова Эльвина Вильдановна</v>
      </c>
      <c r="E20" s="12"/>
      <c r="F20" s="12"/>
      <c r="G20" s="12"/>
      <c r="H20" s="12"/>
      <c r="I20" s="12"/>
    </row>
    <row r="21" spans="1:9" ht="15.75" customHeight="1" thickBot="1">
      <c r="A21" s="105">
        <v>14</v>
      </c>
      <c r="B21" s="106" t="s">
        <v>134</v>
      </c>
      <c r="C21" s="101">
        <v>14</v>
      </c>
      <c r="D21" s="99" t="str">
        <f>'Д93'!O81</f>
        <v>Ганиева Диана Ильгизовна</v>
      </c>
      <c r="E21" s="12"/>
      <c r="F21" s="12"/>
      <c r="G21" s="12"/>
      <c r="H21" s="12"/>
      <c r="I21" s="12"/>
    </row>
    <row r="22" spans="1:9" ht="15.75" customHeight="1" thickBot="1">
      <c r="A22" s="105">
        <v>15</v>
      </c>
      <c r="B22" s="106" t="s">
        <v>135</v>
      </c>
      <c r="C22" s="101">
        <v>15</v>
      </c>
      <c r="D22" s="99" t="str">
        <f>'Д93'!S76</f>
        <v>Ганиева Диана </v>
      </c>
      <c r="E22" s="12"/>
      <c r="F22" s="12"/>
      <c r="G22" s="12"/>
      <c r="H22" s="12"/>
      <c r="I22" s="12"/>
    </row>
    <row r="23" spans="1:9" ht="15.75" customHeight="1" thickBot="1">
      <c r="A23" s="105">
        <v>16</v>
      </c>
      <c r="B23" s="106" t="s">
        <v>136</v>
      </c>
      <c r="C23" s="101">
        <v>16</v>
      </c>
      <c r="D23" s="99" t="str">
        <f>'Д93'!S78</f>
        <v>Федорова Анастасия</v>
      </c>
      <c r="E23" s="12"/>
      <c r="F23" s="12"/>
      <c r="G23" s="12"/>
      <c r="H23" s="12"/>
      <c r="I23" s="12"/>
    </row>
    <row r="24" spans="1:9" ht="15.75" customHeight="1" thickBot="1">
      <c r="A24" s="105">
        <v>17</v>
      </c>
      <c r="B24" s="106" t="s">
        <v>137</v>
      </c>
      <c r="C24" s="101">
        <v>17</v>
      </c>
      <c r="D24" s="99" t="str">
        <f>'Д93'!I86</f>
        <v>Гильманова Карина </v>
      </c>
      <c r="E24" s="12"/>
      <c r="F24" s="12"/>
      <c r="G24" s="12"/>
      <c r="H24" s="12"/>
      <c r="I24" s="12"/>
    </row>
    <row r="25" spans="1:9" ht="15.75" customHeight="1" thickBot="1">
      <c r="A25" s="105">
        <v>18</v>
      </c>
      <c r="B25" s="106" t="s">
        <v>138</v>
      </c>
      <c r="C25" s="101">
        <v>18</v>
      </c>
      <c r="D25" s="99" t="str">
        <f>'Д93'!I92</f>
        <v>Андреева Алиса </v>
      </c>
      <c r="E25" s="12"/>
      <c r="F25" s="12"/>
      <c r="G25" s="12"/>
      <c r="H25" s="12"/>
      <c r="I25" s="12"/>
    </row>
    <row r="26" spans="1:9" ht="15.75" customHeight="1" thickBot="1">
      <c r="A26" s="105">
        <v>19</v>
      </c>
      <c r="B26" s="106" t="s">
        <v>139</v>
      </c>
      <c r="C26" s="101">
        <v>19</v>
      </c>
      <c r="D26" s="99" t="str">
        <f>'Д93'!Q84</f>
        <v>Сабирова Ангелина </v>
      </c>
      <c r="E26" s="12"/>
      <c r="F26" s="12"/>
      <c r="G26" s="12"/>
      <c r="H26" s="12"/>
      <c r="I26" s="12"/>
    </row>
    <row r="27" spans="1:9" ht="15.75" customHeight="1" thickBot="1">
      <c r="A27" s="105">
        <v>20</v>
      </c>
      <c r="B27" s="106" t="s">
        <v>140</v>
      </c>
      <c r="C27" s="101">
        <v>20</v>
      </c>
      <c r="D27" s="99" t="str">
        <f>'Д93'!Q86</f>
        <v>Рыскина Злата</v>
      </c>
      <c r="E27" s="12"/>
      <c r="F27" s="12"/>
      <c r="G27" s="12"/>
      <c r="H27" s="12"/>
      <c r="I27" s="12"/>
    </row>
    <row r="28" spans="1:9" ht="15.75" customHeight="1" thickBot="1">
      <c r="A28" s="105">
        <v>21</v>
      </c>
      <c r="B28" s="106" t="s">
        <v>141</v>
      </c>
      <c r="C28" s="101">
        <v>21</v>
      </c>
      <c r="D28" s="99" t="str">
        <f>'Д93'!Q89</f>
        <v>Акчермышева Ярослава</v>
      </c>
      <c r="E28" s="12"/>
      <c r="F28" s="12"/>
      <c r="G28" s="12"/>
      <c r="H28" s="12"/>
      <c r="I28" s="12"/>
    </row>
    <row r="29" spans="1:9" ht="15.75" customHeight="1" thickBot="1">
      <c r="A29" s="105">
        <v>22</v>
      </c>
      <c r="B29" s="106" t="s">
        <v>142</v>
      </c>
      <c r="C29" s="101">
        <v>22</v>
      </c>
      <c r="D29" s="99" t="str">
        <f>'Д93'!Q92</f>
        <v>Мухаметдинова София </v>
      </c>
      <c r="E29" s="12"/>
      <c r="F29" s="12"/>
      <c r="G29" s="12"/>
      <c r="H29" s="12"/>
      <c r="I29" s="12"/>
    </row>
    <row r="30" spans="1:9" ht="15.75" customHeight="1" thickBot="1">
      <c r="A30" s="105">
        <v>23</v>
      </c>
      <c r="B30" s="106" t="s">
        <v>143</v>
      </c>
      <c r="C30" s="101">
        <v>23</v>
      </c>
      <c r="D30" s="99" t="str">
        <f>'Д94'!K8</f>
        <v>Хуснуллина Наркас </v>
      </c>
      <c r="E30" s="12"/>
      <c r="F30" s="12"/>
      <c r="G30" s="12"/>
      <c r="H30" s="12"/>
      <c r="I30" s="12"/>
    </row>
    <row r="31" spans="1:9" ht="15.75" customHeight="1" thickBot="1">
      <c r="A31" s="105">
        <v>24</v>
      </c>
      <c r="B31" s="106" t="s">
        <v>144</v>
      </c>
      <c r="C31" s="101">
        <v>24</v>
      </c>
      <c r="D31" s="99" t="str">
        <f>'Д94'!K10</f>
        <v>Ганиева Камила </v>
      </c>
      <c r="E31" s="12"/>
      <c r="F31" s="12"/>
      <c r="G31" s="12"/>
      <c r="H31" s="12"/>
      <c r="I31" s="12"/>
    </row>
    <row r="32" spans="1:9" ht="15.75" customHeight="1" thickBot="1">
      <c r="A32" s="105">
        <v>25</v>
      </c>
      <c r="B32" s="106" t="s">
        <v>145</v>
      </c>
      <c r="C32" s="101">
        <v>25</v>
      </c>
      <c r="D32" s="99" t="str">
        <f>'Д94'!I14</f>
        <v>Тимиргалина Полина </v>
      </c>
      <c r="E32" s="12"/>
      <c r="F32" s="12"/>
      <c r="G32" s="12"/>
      <c r="H32" s="12"/>
      <c r="I32" s="12"/>
    </row>
    <row r="33" spans="1:9" ht="15.75" customHeight="1" thickBot="1">
      <c r="A33" s="105">
        <v>26</v>
      </c>
      <c r="B33" s="106" t="s">
        <v>146</v>
      </c>
      <c r="C33" s="101">
        <v>26</v>
      </c>
      <c r="D33" s="99" t="str">
        <f>'Д94'!I20</f>
        <v>Хусаинова Наркас </v>
      </c>
      <c r="E33" s="12"/>
      <c r="F33" s="12"/>
      <c r="G33" s="12"/>
      <c r="H33" s="12"/>
      <c r="I33" s="12"/>
    </row>
    <row r="34" spans="1:9" ht="15.75" customHeight="1" thickBot="1">
      <c r="A34" s="105">
        <v>27</v>
      </c>
      <c r="B34" s="106" t="s">
        <v>147</v>
      </c>
      <c r="C34" s="101">
        <v>27</v>
      </c>
      <c r="D34" s="99" t="str">
        <f>'Д94'!Q7</f>
        <v>Виноградова Анастасия </v>
      </c>
      <c r="E34" s="12"/>
      <c r="F34" s="12"/>
      <c r="G34" s="12"/>
      <c r="H34" s="12"/>
      <c r="I34" s="12"/>
    </row>
    <row r="35" spans="1:9" ht="15.75" customHeight="1" thickBot="1">
      <c r="A35" s="105">
        <v>28</v>
      </c>
      <c r="B35" s="106" t="s">
        <v>148</v>
      </c>
      <c r="C35" s="101">
        <v>28</v>
      </c>
      <c r="D35" s="99" t="str">
        <f>'Д94'!Q9</f>
        <v>Бахтигареева Арина  </v>
      </c>
      <c r="E35" s="12"/>
      <c r="F35" s="12"/>
      <c r="G35" s="12"/>
      <c r="H35" s="12"/>
      <c r="I35" s="12"/>
    </row>
    <row r="36" spans="1:9" ht="15.75" customHeight="1" thickBot="1">
      <c r="A36" s="105">
        <v>29</v>
      </c>
      <c r="B36" s="106" t="s">
        <v>149</v>
      </c>
      <c r="C36" s="101">
        <v>29</v>
      </c>
      <c r="D36" s="99" t="str">
        <f>'Д94'!S14</f>
        <v>Яруллина Арианна </v>
      </c>
      <c r="E36" s="12"/>
      <c r="F36" s="12"/>
      <c r="G36" s="12"/>
      <c r="H36" s="12"/>
      <c r="I36" s="12"/>
    </row>
    <row r="37" spans="1:9" ht="15.75" customHeight="1" thickBot="1">
      <c r="A37" s="105">
        <v>30</v>
      </c>
      <c r="B37" s="106" t="s">
        <v>150</v>
      </c>
      <c r="C37" s="101">
        <v>30</v>
      </c>
      <c r="D37" s="99" t="str">
        <f>'Д94'!S17</f>
        <v>Садретдинова Софья</v>
      </c>
      <c r="E37" s="12"/>
      <c r="F37" s="12"/>
      <c r="G37" s="12"/>
      <c r="H37" s="12"/>
      <c r="I37" s="12"/>
    </row>
    <row r="38" spans="1:9" ht="15.75" customHeight="1" thickBot="1">
      <c r="A38" s="105">
        <v>31</v>
      </c>
      <c r="B38" s="106" t="s">
        <v>151</v>
      </c>
      <c r="C38" s="101">
        <v>31</v>
      </c>
      <c r="D38" s="99" t="str">
        <f>'Д94'!O19</f>
        <v>Иванова Дарья </v>
      </c>
      <c r="E38" s="12"/>
      <c r="F38" s="12"/>
      <c r="G38" s="12"/>
      <c r="H38" s="12"/>
      <c r="I38" s="12"/>
    </row>
    <row r="39" spans="1:9" ht="15.75" customHeight="1" thickBot="1">
      <c r="A39" s="105">
        <v>32</v>
      </c>
      <c r="B39" s="106" t="s">
        <v>152</v>
      </c>
      <c r="C39" s="101">
        <v>32</v>
      </c>
      <c r="D39" s="99" t="str">
        <f>'Д94'!O21</f>
        <v>Тузова Арина Артуровна </v>
      </c>
      <c r="E39" s="12"/>
      <c r="F39" s="12"/>
      <c r="G39" s="12"/>
      <c r="H39" s="12"/>
      <c r="I39" s="12"/>
    </row>
    <row r="40" spans="1:9" ht="15.75" customHeight="1" thickBot="1">
      <c r="A40" s="105">
        <v>33</v>
      </c>
      <c r="B40" s="106" t="s">
        <v>153</v>
      </c>
      <c r="C40" s="101">
        <v>33</v>
      </c>
      <c r="D40" s="99" t="str">
        <f>'Д94'!I37</f>
        <v>Набиуллина Айгуль </v>
      </c>
      <c r="E40" s="12"/>
      <c r="F40" s="12"/>
      <c r="G40" s="12"/>
      <c r="H40" s="12"/>
      <c r="I40" s="12"/>
    </row>
    <row r="41" spans="1:9" ht="15.75" customHeight="1" thickBot="1">
      <c r="A41" s="105">
        <v>34</v>
      </c>
      <c r="B41" s="106" t="s">
        <v>154</v>
      </c>
      <c r="C41" s="101">
        <v>34</v>
      </c>
      <c r="D41" s="99" t="str">
        <f>'Д94'!I40</f>
        <v>Хурматуллина Азалия </v>
      </c>
      <c r="E41" s="12"/>
      <c r="F41" s="12"/>
      <c r="G41" s="12"/>
      <c r="H41" s="12"/>
      <c r="I41" s="12"/>
    </row>
    <row r="42" spans="1:9" ht="15.75" customHeight="1" thickBot="1">
      <c r="A42" s="105">
        <v>35</v>
      </c>
      <c r="B42" s="106" t="s">
        <v>155</v>
      </c>
      <c r="C42" s="101">
        <v>35</v>
      </c>
      <c r="D42" s="99" t="str">
        <f>'Д94'!S24</f>
        <v>Меркулова Аделя </v>
      </c>
      <c r="E42" s="12"/>
      <c r="F42" s="12"/>
      <c r="G42" s="12"/>
      <c r="H42" s="12"/>
      <c r="I42" s="12"/>
    </row>
    <row r="43" spans="1:9" ht="15.75" customHeight="1" thickBot="1">
      <c r="A43" s="105">
        <v>36</v>
      </c>
      <c r="B43" s="106" t="s">
        <v>156</v>
      </c>
      <c r="C43" s="101">
        <v>36</v>
      </c>
      <c r="D43" s="99" t="str">
        <f>'Д94'!S26</f>
        <v>Гибаева Камилла </v>
      </c>
      <c r="E43" s="12"/>
      <c r="F43" s="12"/>
      <c r="G43" s="12"/>
      <c r="H43" s="12"/>
      <c r="I43" s="12"/>
    </row>
    <row r="44" spans="1:9" ht="15.75" customHeight="1" thickBot="1">
      <c r="A44" s="105">
        <v>37</v>
      </c>
      <c r="B44" s="106" t="s">
        <v>157</v>
      </c>
      <c r="C44" s="101">
        <v>37</v>
      </c>
      <c r="D44" s="99" t="str">
        <f>'Д94'!S30</f>
        <v>Шарипова Самира </v>
      </c>
      <c r="E44" s="12"/>
      <c r="F44" s="12"/>
      <c r="G44" s="12"/>
      <c r="H44" s="12"/>
      <c r="I44" s="12"/>
    </row>
    <row r="45" spans="1:9" ht="15.75" customHeight="1" thickBot="1">
      <c r="A45" s="105">
        <v>38</v>
      </c>
      <c r="B45" s="106" t="s">
        <v>158</v>
      </c>
      <c r="C45" s="101">
        <v>38</v>
      </c>
      <c r="D45" s="99" t="str">
        <f>'Д94'!S33</f>
        <v>Глухова Виктория </v>
      </c>
      <c r="E45" s="12"/>
      <c r="F45" s="12"/>
      <c r="G45" s="12"/>
      <c r="H45" s="12"/>
      <c r="I45" s="12"/>
    </row>
    <row r="46" spans="1:9" ht="15.75" customHeight="1" thickBot="1">
      <c r="A46" s="105">
        <v>39</v>
      </c>
      <c r="B46" s="106" t="s">
        <v>159</v>
      </c>
      <c r="C46" s="101">
        <v>39</v>
      </c>
      <c r="D46" s="99" t="str">
        <f>'Д94'!O35</f>
        <v>Халилова Гульминаз </v>
      </c>
      <c r="E46" s="12"/>
      <c r="F46" s="12"/>
      <c r="G46" s="12"/>
      <c r="H46" s="12"/>
      <c r="I46" s="12"/>
    </row>
    <row r="47" spans="1:9" ht="15.75" customHeight="1" thickBot="1">
      <c r="A47" s="105">
        <v>40</v>
      </c>
      <c r="B47" s="106" t="s">
        <v>160</v>
      </c>
      <c r="C47" s="101">
        <v>40</v>
      </c>
      <c r="D47" s="99" t="str">
        <f>'Д94'!O37</f>
        <v>Григорьева Аделина </v>
      </c>
      <c r="E47" s="12"/>
      <c r="F47" s="12"/>
      <c r="G47" s="12"/>
      <c r="H47" s="12"/>
      <c r="I47" s="12"/>
    </row>
    <row r="48" spans="1:9" ht="15.75" customHeight="1" thickBot="1">
      <c r="A48" s="105">
        <v>41</v>
      </c>
      <c r="B48" s="106" t="s">
        <v>161</v>
      </c>
      <c r="C48" s="101">
        <v>41</v>
      </c>
      <c r="D48" s="99" t="str">
        <f>'Д94'!S45</f>
        <v>Дагиева Эмилия Юрьевна</v>
      </c>
      <c r="E48" s="12"/>
      <c r="F48" s="12"/>
      <c r="G48" s="12"/>
      <c r="H48" s="12"/>
      <c r="I48" s="12"/>
    </row>
    <row r="49" spans="1:9" ht="15.75" customHeight="1">
      <c r="A49" s="100"/>
      <c r="B49" s="18" t="s">
        <v>38</v>
      </c>
      <c r="C49" s="101">
        <v>42</v>
      </c>
      <c r="D49" s="99">
        <f>'Д94'!S51</f>
        <v>0</v>
      </c>
      <c r="E49" s="12"/>
      <c r="F49" s="12"/>
      <c r="G49" s="12"/>
      <c r="H49" s="12"/>
      <c r="I49" s="12"/>
    </row>
    <row r="50" spans="1:9" ht="15.75" customHeight="1">
      <c r="A50" s="100"/>
      <c r="B50" s="18" t="s">
        <v>38</v>
      </c>
      <c r="C50" s="101">
        <v>43</v>
      </c>
      <c r="D50" s="99">
        <f>'Д94'!S54</f>
        <v>0</v>
      </c>
      <c r="E50" s="12"/>
      <c r="F50" s="12"/>
      <c r="G50" s="12"/>
      <c r="H50" s="12"/>
      <c r="I50" s="12"/>
    </row>
    <row r="51" spans="1:9" ht="15.75" customHeight="1">
      <c r="A51" s="100"/>
      <c r="B51" s="18" t="s">
        <v>38</v>
      </c>
      <c r="C51" s="101">
        <v>44</v>
      </c>
      <c r="D51" s="99">
        <f>'Д94'!S56</f>
        <v>0</v>
      </c>
      <c r="E51" s="12"/>
      <c r="F51" s="12"/>
      <c r="G51" s="12"/>
      <c r="H51" s="12"/>
      <c r="I51" s="12"/>
    </row>
    <row r="52" spans="1:9" ht="15.75" customHeight="1">
      <c r="A52" s="100"/>
      <c r="B52" s="18" t="s">
        <v>38</v>
      </c>
      <c r="C52" s="101">
        <v>45</v>
      </c>
      <c r="D52" s="99">
        <f>'Д94'!M55</f>
        <v>0</v>
      </c>
      <c r="E52" s="12"/>
      <c r="F52" s="12"/>
      <c r="G52" s="12"/>
      <c r="H52" s="12"/>
      <c r="I52" s="12"/>
    </row>
    <row r="53" spans="1:9" ht="15.75" customHeight="1">
      <c r="A53" s="100"/>
      <c r="B53" s="18" t="s">
        <v>38</v>
      </c>
      <c r="C53" s="101">
        <v>46</v>
      </c>
      <c r="D53" s="99">
        <f>'Д94'!M58</f>
        <v>0</v>
      </c>
      <c r="E53" s="12"/>
      <c r="F53" s="12"/>
      <c r="G53" s="12"/>
      <c r="H53" s="12"/>
      <c r="I53" s="12"/>
    </row>
    <row r="54" spans="1:9" ht="15.75" customHeight="1">
      <c r="A54" s="100"/>
      <c r="B54" s="18" t="s">
        <v>38</v>
      </c>
      <c r="C54" s="101">
        <v>47</v>
      </c>
      <c r="D54" s="99">
        <f>'Д94'!S58</f>
        <v>0</v>
      </c>
      <c r="E54" s="12"/>
      <c r="F54" s="12"/>
      <c r="G54" s="12"/>
      <c r="H54" s="12"/>
      <c r="I54" s="12"/>
    </row>
    <row r="55" spans="1:9" ht="15.75" customHeight="1">
      <c r="A55" s="100"/>
      <c r="B55" s="18" t="s">
        <v>38</v>
      </c>
      <c r="C55" s="101">
        <v>48</v>
      </c>
      <c r="D55" s="99"/>
      <c r="E55" s="12"/>
      <c r="F55" s="12"/>
      <c r="G55" s="12"/>
      <c r="H55" s="12"/>
      <c r="I55" s="12"/>
    </row>
    <row r="56" spans="1:9" ht="15.75" customHeight="1">
      <c r="A56" s="100"/>
      <c r="B56" s="18" t="s">
        <v>38</v>
      </c>
      <c r="C56" s="101">
        <v>49</v>
      </c>
      <c r="D56" s="99">
        <f>'Д94'!I70</f>
        <v>0</v>
      </c>
      <c r="E56" s="12"/>
      <c r="F56" s="12"/>
      <c r="G56" s="12"/>
      <c r="H56" s="12"/>
      <c r="I56" s="12"/>
    </row>
    <row r="57" spans="1:9" ht="15.75" customHeight="1">
      <c r="A57" s="100"/>
      <c r="B57" s="18" t="s">
        <v>38</v>
      </c>
      <c r="C57" s="101">
        <v>50</v>
      </c>
      <c r="D57" s="99">
        <f>'Д94'!I73</f>
        <v>0</v>
      </c>
      <c r="E57" s="12"/>
      <c r="F57" s="12"/>
      <c r="G57" s="12"/>
      <c r="H57" s="12"/>
      <c r="I57" s="12"/>
    </row>
    <row r="58" spans="1:9" ht="15.75" customHeight="1">
      <c r="A58" s="100"/>
      <c r="B58" s="18" t="s">
        <v>38</v>
      </c>
      <c r="C58" s="101">
        <v>51</v>
      </c>
      <c r="D58" s="99">
        <f>'Д94'!M61</f>
        <v>0</v>
      </c>
      <c r="E58" s="12"/>
      <c r="F58" s="12"/>
      <c r="G58" s="12"/>
      <c r="H58" s="12"/>
      <c r="I58" s="12"/>
    </row>
    <row r="59" spans="1:9" ht="15.75" customHeight="1">
      <c r="A59" s="100"/>
      <c r="B59" s="18" t="s">
        <v>38</v>
      </c>
      <c r="C59" s="101">
        <v>52</v>
      </c>
      <c r="D59" s="99">
        <f>'Д94'!M63</f>
        <v>0</v>
      </c>
      <c r="E59" s="12"/>
      <c r="F59" s="12"/>
      <c r="G59" s="12"/>
      <c r="H59" s="12"/>
      <c r="I59" s="12"/>
    </row>
    <row r="60" spans="1:9" ht="15.75" customHeight="1">
      <c r="A60" s="100"/>
      <c r="B60" s="18" t="s">
        <v>38</v>
      </c>
      <c r="C60" s="101">
        <v>53</v>
      </c>
      <c r="D60" s="99">
        <f>'Д94'!S69</f>
        <v>0</v>
      </c>
      <c r="E60" s="12"/>
      <c r="F60" s="12"/>
      <c r="G60" s="12"/>
      <c r="H60" s="12"/>
      <c r="I60" s="12"/>
    </row>
    <row r="61" spans="1:9" ht="15.75" customHeight="1">
      <c r="A61" s="100"/>
      <c r="B61" s="18" t="s">
        <v>38</v>
      </c>
      <c r="C61" s="101">
        <v>54</v>
      </c>
      <c r="D61" s="99">
        <f>'Д94'!S72</f>
        <v>0</v>
      </c>
      <c r="E61" s="12"/>
      <c r="F61" s="12"/>
      <c r="G61" s="12"/>
      <c r="H61" s="12"/>
      <c r="I61" s="12"/>
    </row>
    <row r="62" spans="1:9" ht="15.75" customHeight="1">
      <c r="A62" s="100"/>
      <c r="B62" s="18" t="s">
        <v>38</v>
      </c>
      <c r="C62" s="101">
        <v>55</v>
      </c>
      <c r="D62" s="99">
        <f>'Д94'!K88</f>
        <v>0</v>
      </c>
      <c r="E62" s="12"/>
      <c r="F62" s="12"/>
      <c r="G62" s="12"/>
      <c r="H62" s="12"/>
      <c r="I62" s="12"/>
    </row>
    <row r="63" spans="1:9" ht="15.75" customHeight="1">
      <c r="A63" s="100"/>
      <c r="B63" s="18" t="s">
        <v>38</v>
      </c>
      <c r="C63" s="101">
        <v>56</v>
      </c>
      <c r="D63" s="99">
        <f>'Д94'!K90</f>
        <v>0</v>
      </c>
      <c r="E63" s="12"/>
      <c r="F63" s="12"/>
      <c r="G63" s="12"/>
      <c r="H63" s="12"/>
      <c r="I63" s="12"/>
    </row>
    <row r="64" spans="1:9" ht="15.75" customHeight="1">
      <c r="A64" s="100"/>
      <c r="B64" s="18" t="s">
        <v>38</v>
      </c>
      <c r="C64" s="101">
        <v>57</v>
      </c>
      <c r="D64" s="99">
        <f>'Д94'!S80</f>
        <v>0</v>
      </c>
      <c r="E64" s="12"/>
      <c r="F64" s="12"/>
      <c r="G64" s="12"/>
      <c r="H64" s="12"/>
      <c r="I64" s="12"/>
    </row>
    <row r="65" spans="1:9" ht="15.75" customHeight="1">
      <c r="A65" s="100"/>
      <c r="B65" s="18" t="s">
        <v>38</v>
      </c>
      <c r="C65" s="101">
        <v>58</v>
      </c>
      <c r="D65" s="99">
        <f>'Д94'!S86</f>
        <v>0</v>
      </c>
      <c r="E65" s="12"/>
      <c r="F65" s="12"/>
      <c r="G65" s="12"/>
      <c r="H65" s="12"/>
      <c r="I65" s="12"/>
    </row>
    <row r="66" spans="1:9" ht="15.75" customHeight="1">
      <c r="A66" s="100"/>
      <c r="B66" s="18" t="s">
        <v>38</v>
      </c>
      <c r="C66" s="101">
        <v>59</v>
      </c>
      <c r="D66" s="99">
        <f>'Д94'!S90</f>
        <v>0</v>
      </c>
      <c r="E66" s="12"/>
      <c r="F66" s="12"/>
      <c r="G66" s="12"/>
      <c r="H66" s="12"/>
      <c r="I66" s="12"/>
    </row>
    <row r="67" spans="1:9" ht="15.75" customHeight="1">
      <c r="A67" s="100"/>
      <c r="B67" s="18" t="s">
        <v>38</v>
      </c>
      <c r="C67" s="101">
        <v>60</v>
      </c>
      <c r="D67" s="99">
        <f>'Д94'!S92</f>
        <v>0</v>
      </c>
      <c r="E67" s="12"/>
      <c r="F67" s="12"/>
      <c r="G67" s="12"/>
      <c r="H67" s="12"/>
      <c r="I67" s="12"/>
    </row>
    <row r="68" spans="1:9" ht="15.75" customHeight="1">
      <c r="A68" s="100"/>
      <c r="B68" s="18" t="s">
        <v>38</v>
      </c>
      <c r="C68" s="101">
        <v>61</v>
      </c>
      <c r="D68" s="99">
        <f>'Д94'!G91</f>
        <v>0</v>
      </c>
      <c r="E68" s="12"/>
      <c r="F68" s="12"/>
      <c r="G68" s="12"/>
      <c r="H68" s="12"/>
      <c r="I68" s="12"/>
    </row>
    <row r="69" spans="1:9" ht="15.75" customHeight="1">
      <c r="A69" s="100"/>
      <c r="B69" s="18" t="s">
        <v>38</v>
      </c>
      <c r="C69" s="101">
        <v>62</v>
      </c>
      <c r="D69" s="99">
        <f>'Д94'!G94</f>
        <v>0</v>
      </c>
      <c r="E69" s="12"/>
      <c r="F69" s="12"/>
      <c r="G69" s="12"/>
      <c r="H69" s="12"/>
      <c r="I69" s="12"/>
    </row>
    <row r="70" spans="1:9" ht="15.75" customHeight="1">
      <c r="A70" s="100"/>
      <c r="B70" s="18" t="s">
        <v>38</v>
      </c>
      <c r="C70" s="101">
        <v>63</v>
      </c>
      <c r="D70" s="99">
        <f>'Д94'!M94</f>
        <v>0</v>
      </c>
      <c r="E70" s="12"/>
      <c r="F70" s="12"/>
      <c r="G70" s="12"/>
      <c r="H70" s="12"/>
      <c r="I70" s="12"/>
    </row>
    <row r="71" spans="1:9" ht="15.75" customHeight="1">
      <c r="A71" s="100"/>
      <c r="B71" s="18" t="s">
        <v>38</v>
      </c>
      <c r="C71" s="101">
        <v>64</v>
      </c>
      <c r="D71" s="99">
        <f>'Д94'!M96</f>
        <v>0</v>
      </c>
      <c r="E71" s="12"/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D71">
    <cfRule type="cellIs" priority="1" dxfId="4" operator="equal" stopIfTrue="1">
      <formula>0</formula>
    </cfRule>
  </conditionalFormatting>
  <conditionalFormatting sqref="B49:B71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AS8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33" customWidth="1"/>
    <col min="2" max="2" width="3.75390625" style="133" customWidth="1"/>
    <col min="3" max="3" width="20.75390625" style="133" customWidth="1"/>
    <col min="4" max="4" width="3.75390625" style="133" customWidth="1"/>
    <col min="5" max="5" width="15.75390625" style="133" customWidth="1"/>
    <col min="6" max="6" width="3.75390625" style="133" customWidth="1"/>
    <col min="7" max="7" width="15.75390625" style="133" customWidth="1"/>
    <col min="8" max="8" width="3.75390625" style="133" customWidth="1"/>
    <col min="9" max="9" width="15.75390625" style="133" customWidth="1"/>
    <col min="10" max="10" width="3.75390625" style="133" customWidth="1"/>
    <col min="11" max="11" width="18.75390625" style="133" customWidth="1"/>
    <col min="12" max="12" width="3.75390625" style="133" customWidth="1"/>
    <col min="13" max="13" width="9.75390625" style="133" customWidth="1"/>
    <col min="14" max="15" width="5.75390625" style="133" customWidth="1"/>
    <col min="16" max="17" width="6.75390625" style="132" customWidth="1"/>
    <col min="18" max="45" width="9.125" style="132" customWidth="1"/>
    <col min="46" max="16384" width="9.125" style="133" customWidth="1"/>
  </cols>
  <sheetData>
    <row r="1" spans="1:18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82"/>
      <c r="Q1" s="82"/>
      <c r="R1" s="82"/>
    </row>
    <row r="2" spans="1:18" s="80" customFormat="1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82"/>
      <c r="Q2" s="82"/>
      <c r="R2" s="82"/>
    </row>
    <row r="3" spans="1:19" ht="12.75">
      <c r="A3" s="120">
        <f>сД9!A3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97"/>
      <c r="Q3" s="97"/>
      <c r="R3" s="97"/>
      <c r="S3" s="97"/>
    </row>
    <row r="4" spans="1:19" ht="12.75">
      <c r="A4" s="118" t="str">
        <f>CONCATENATE(сД9!A4," ",сД9!C4)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02"/>
      <c r="Q4" s="102"/>
      <c r="R4" s="102"/>
      <c r="S4" s="102"/>
    </row>
    <row r="5" spans="1:19" ht="12.75">
      <c r="A5" s="115" t="str">
        <f>сД9!E5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8"/>
      <c r="Q5" s="98"/>
      <c r="R5" s="98"/>
      <c r="S5" s="98"/>
    </row>
    <row r="6" spans="1:45" ht="15" customHeight="1">
      <c r="A6" s="134">
        <v>1</v>
      </c>
      <c r="B6" s="43">
        <f>сД9!A8</f>
        <v>1</v>
      </c>
      <c r="C6" s="25" t="str">
        <f>сД9!B8</f>
        <v>Усманова Элина </v>
      </c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ht="15" customHeight="1">
      <c r="A7" s="134"/>
      <c r="B7" s="38"/>
      <c r="C7" s="135">
        <v>1</v>
      </c>
      <c r="D7" s="48"/>
      <c r="E7" s="27" t="s">
        <v>121</v>
      </c>
      <c r="F7" s="136"/>
      <c r="G7" s="38"/>
      <c r="H7" s="38"/>
      <c r="I7" s="38"/>
      <c r="J7" s="38"/>
      <c r="K7" s="38"/>
      <c r="L7" s="38"/>
      <c r="M7" s="38"/>
      <c r="N7" s="38"/>
      <c r="O7" s="3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34">
        <v>64</v>
      </c>
      <c r="B8" s="43">
        <f>сД9!A71</f>
        <v>0</v>
      </c>
      <c r="C8" s="28" t="str">
        <f>сД9!B71</f>
        <v>_</v>
      </c>
      <c r="D8" s="137"/>
      <c r="E8" s="138"/>
      <c r="F8" s="139"/>
      <c r="G8" s="38"/>
      <c r="H8" s="38"/>
      <c r="I8" s="38"/>
      <c r="J8" s="38"/>
      <c r="K8" s="38"/>
      <c r="L8" s="38"/>
      <c r="M8" s="38"/>
      <c r="N8" s="38"/>
      <c r="O8" s="3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34"/>
      <c r="B9" s="38"/>
      <c r="C9" s="38"/>
      <c r="D9" s="38"/>
      <c r="E9" s="135">
        <v>33</v>
      </c>
      <c r="F9" s="48"/>
      <c r="G9" s="27" t="s">
        <v>121</v>
      </c>
      <c r="H9" s="136"/>
      <c r="I9" s="38"/>
      <c r="J9" s="38"/>
      <c r="K9" s="38"/>
      <c r="L9" s="38"/>
      <c r="M9" s="38"/>
      <c r="N9" s="38"/>
      <c r="O9" s="3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34">
        <v>33</v>
      </c>
      <c r="B10" s="43">
        <f>сД9!A40</f>
        <v>33</v>
      </c>
      <c r="C10" s="25" t="str">
        <f>сД9!B40</f>
        <v>Григорьева Аделина </v>
      </c>
      <c r="D10" s="40"/>
      <c r="E10" s="138"/>
      <c r="F10" s="137"/>
      <c r="G10" s="138"/>
      <c r="H10" s="139"/>
      <c r="I10" s="38"/>
      <c r="J10" s="38"/>
      <c r="K10" s="38"/>
      <c r="L10" s="38"/>
      <c r="M10" s="38"/>
      <c r="N10" s="38"/>
      <c r="O10" s="3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34"/>
      <c r="B11" s="38"/>
      <c r="C11" s="135">
        <v>2</v>
      </c>
      <c r="D11" s="48"/>
      <c r="E11" s="33" t="s">
        <v>153</v>
      </c>
      <c r="F11" s="42"/>
      <c r="G11" s="138"/>
      <c r="H11" s="139"/>
      <c r="I11" s="38"/>
      <c r="J11" s="38"/>
      <c r="K11" s="38"/>
      <c r="L11" s="38"/>
      <c r="M11" s="38"/>
      <c r="N11" s="38"/>
      <c r="O11" s="38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34">
        <v>32</v>
      </c>
      <c r="B12" s="43">
        <f>сД9!A39</f>
        <v>32</v>
      </c>
      <c r="C12" s="28" t="str">
        <f>сД9!B39</f>
        <v>Глухова Виктория </v>
      </c>
      <c r="D12" s="137"/>
      <c r="E12" s="38"/>
      <c r="F12" s="38"/>
      <c r="G12" s="138"/>
      <c r="H12" s="139"/>
      <c r="I12" s="38"/>
      <c r="J12" s="38"/>
      <c r="K12" s="38"/>
      <c r="L12" s="38"/>
      <c r="M12" s="38"/>
      <c r="N12" s="38"/>
      <c r="O12" s="3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34"/>
      <c r="B13" s="38"/>
      <c r="C13" s="38"/>
      <c r="D13" s="38"/>
      <c r="E13" s="38"/>
      <c r="F13" s="38"/>
      <c r="G13" s="135">
        <v>49</v>
      </c>
      <c r="H13" s="48"/>
      <c r="I13" s="27" t="s">
        <v>121</v>
      </c>
      <c r="J13" s="136"/>
      <c r="K13" s="38"/>
      <c r="L13" s="38"/>
      <c r="M13" s="38"/>
      <c r="N13" s="38"/>
      <c r="O13" s="3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34">
        <v>17</v>
      </c>
      <c r="B14" s="43">
        <f>сД9!A24</f>
        <v>17</v>
      </c>
      <c r="C14" s="25" t="str">
        <f>сД9!B24</f>
        <v>Сабирова Ангелина</v>
      </c>
      <c r="D14" s="40"/>
      <c r="E14" s="38"/>
      <c r="F14" s="38"/>
      <c r="G14" s="138"/>
      <c r="H14" s="137"/>
      <c r="I14" s="138"/>
      <c r="J14" s="139"/>
      <c r="K14" s="38"/>
      <c r="L14" s="38"/>
      <c r="M14" s="38"/>
      <c r="N14" s="38"/>
      <c r="O14" s="3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34"/>
      <c r="B15" s="38"/>
      <c r="C15" s="135">
        <v>3</v>
      </c>
      <c r="D15" s="48"/>
      <c r="E15" s="27" t="s">
        <v>162</v>
      </c>
      <c r="F15" s="136"/>
      <c r="G15" s="138"/>
      <c r="H15" s="42"/>
      <c r="I15" s="138"/>
      <c r="J15" s="139"/>
      <c r="K15" s="38"/>
      <c r="L15" s="38"/>
      <c r="M15" s="38"/>
      <c r="N15" s="38"/>
      <c r="O15" s="3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34">
        <v>48</v>
      </c>
      <c r="B16" s="43">
        <f>сД9!A55</f>
        <v>0</v>
      </c>
      <c r="C16" s="28" t="str">
        <f>сД9!B55</f>
        <v>_</v>
      </c>
      <c r="D16" s="137"/>
      <c r="E16" s="138"/>
      <c r="F16" s="139"/>
      <c r="G16" s="138"/>
      <c r="H16" s="38"/>
      <c r="I16" s="138"/>
      <c r="J16" s="139"/>
      <c r="K16" s="38"/>
      <c r="L16" s="38"/>
      <c r="M16" s="38"/>
      <c r="N16" s="38"/>
      <c r="O16" s="3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34"/>
      <c r="B17" s="38"/>
      <c r="C17" s="38"/>
      <c r="D17" s="38"/>
      <c r="E17" s="135">
        <v>34</v>
      </c>
      <c r="F17" s="48"/>
      <c r="G17" s="33" t="s">
        <v>162</v>
      </c>
      <c r="H17" s="38"/>
      <c r="I17" s="138"/>
      <c r="J17" s="139"/>
      <c r="K17" s="38"/>
      <c r="L17" s="38"/>
      <c r="M17" s="38"/>
      <c r="N17" s="38"/>
      <c r="O17" s="3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34">
        <v>49</v>
      </c>
      <c r="B18" s="43">
        <f>сД9!A56</f>
        <v>0</v>
      </c>
      <c r="C18" s="25" t="str">
        <f>сД9!B56</f>
        <v>_</v>
      </c>
      <c r="D18" s="40"/>
      <c r="E18" s="138"/>
      <c r="F18" s="137"/>
      <c r="G18" s="38"/>
      <c r="H18" s="38"/>
      <c r="I18" s="138"/>
      <c r="J18" s="139"/>
      <c r="K18" s="38"/>
      <c r="L18" s="38"/>
      <c r="M18" s="38"/>
      <c r="N18" s="38"/>
      <c r="O18" s="3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34"/>
      <c r="B19" s="38"/>
      <c r="C19" s="135">
        <v>4</v>
      </c>
      <c r="D19" s="48"/>
      <c r="E19" s="33" t="s">
        <v>136</v>
      </c>
      <c r="F19" s="42"/>
      <c r="G19" s="38"/>
      <c r="H19" s="38"/>
      <c r="I19" s="138"/>
      <c r="J19" s="139"/>
      <c r="K19" s="38"/>
      <c r="L19" s="38"/>
      <c r="M19" s="38"/>
      <c r="N19" s="38"/>
      <c r="O19" s="3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34">
        <v>16</v>
      </c>
      <c r="B20" s="43">
        <f>сД9!A23</f>
        <v>16</v>
      </c>
      <c r="C20" s="28" t="str">
        <f>сД9!B23</f>
        <v>Хусаинова Наркас </v>
      </c>
      <c r="D20" s="137"/>
      <c r="E20" s="38"/>
      <c r="F20" s="38"/>
      <c r="G20" s="38"/>
      <c r="H20" s="38"/>
      <c r="I20" s="138"/>
      <c r="J20" s="139"/>
      <c r="K20" s="38"/>
      <c r="L20" s="38"/>
      <c r="M20" s="38"/>
      <c r="N20" s="38"/>
      <c r="O20" s="3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34"/>
      <c r="B21" s="38"/>
      <c r="C21" s="38"/>
      <c r="D21" s="38"/>
      <c r="E21" s="38"/>
      <c r="F21" s="38"/>
      <c r="G21" s="38"/>
      <c r="H21" s="38"/>
      <c r="I21" s="135">
        <v>57</v>
      </c>
      <c r="J21" s="48"/>
      <c r="K21" s="27" t="s">
        <v>121</v>
      </c>
      <c r="L21" s="136"/>
      <c r="M21" s="139"/>
      <c r="N21" s="139"/>
      <c r="O21" s="3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34">
        <v>9</v>
      </c>
      <c r="B22" s="43">
        <f>сД9!A16</f>
        <v>9</v>
      </c>
      <c r="C22" s="25" t="str">
        <f>сД9!B16</f>
        <v>Маркина Елизавета</v>
      </c>
      <c r="D22" s="40"/>
      <c r="E22" s="38"/>
      <c r="F22" s="38"/>
      <c r="G22" s="38"/>
      <c r="H22" s="38"/>
      <c r="I22" s="138"/>
      <c r="J22" s="137"/>
      <c r="K22" s="138"/>
      <c r="L22" s="139"/>
      <c r="M22" s="139"/>
      <c r="N22" s="139"/>
      <c r="O22" s="3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34"/>
      <c r="B23" s="38"/>
      <c r="C23" s="135">
        <v>5</v>
      </c>
      <c r="D23" s="48"/>
      <c r="E23" s="27" t="s">
        <v>129</v>
      </c>
      <c r="F23" s="136"/>
      <c r="G23" s="38"/>
      <c r="H23" s="38"/>
      <c r="I23" s="138"/>
      <c r="J23" s="42"/>
      <c r="K23" s="138"/>
      <c r="L23" s="139"/>
      <c r="M23" s="139"/>
      <c r="N23" s="139"/>
      <c r="O23" s="3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34">
        <v>56</v>
      </c>
      <c r="B24" s="43">
        <f>сД9!A63</f>
        <v>0</v>
      </c>
      <c r="C24" s="28" t="str">
        <f>сД9!B63</f>
        <v>_</v>
      </c>
      <c r="D24" s="137"/>
      <c r="E24" s="138"/>
      <c r="F24" s="139"/>
      <c r="G24" s="38"/>
      <c r="H24" s="38"/>
      <c r="I24" s="138"/>
      <c r="J24" s="38"/>
      <c r="K24" s="138"/>
      <c r="L24" s="139"/>
      <c r="M24" s="139"/>
      <c r="N24" s="139"/>
      <c r="O24" s="3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34"/>
      <c r="B25" s="38"/>
      <c r="C25" s="38"/>
      <c r="D25" s="38"/>
      <c r="E25" s="135">
        <v>35</v>
      </c>
      <c r="F25" s="48"/>
      <c r="G25" s="27" t="s">
        <v>129</v>
      </c>
      <c r="H25" s="136"/>
      <c r="I25" s="138"/>
      <c r="J25" s="38"/>
      <c r="K25" s="138"/>
      <c r="L25" s="139"/>
      <c r="M25" s="139"/>
      <c r="N25" s="139"/>
      <c r="O25" s="3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34">
        <v>41</v>
      </c>
      <c r="B26" s="43">
        <f>сД9!A48</f>
        <v>41</v>
      </c>
      <c r="C26" s="25" t="str">
        <f>сД9!B48</f>
        <v>Яруллина Арианна </v>
      </c>
      <c r="D26" s="40"/>
      <c r="E26" s="138"/>
      <c r="F26" s="137"/>
      <c r="G26" s="138"/>
      <c r="H26" s="139"/>
      <c r="I26" s="138"/>
      <c r="J26" s="140"/>
      <c r="K26" s="138"/>
      <c r="L26" s="139"/>
      <c r="M26" s="139"/>
      <c r="N26" s="139"/>
      <c r="O26" s="3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34"/>
      <c r="B27" s="38"/>
      <c r="C27" s="135">
        <v>6</v>
      </c>
      <c r="D27" s="48"/>
      <c r="E27" s="33" t="s">
        <v>161</v>
      </c>
      <c r="F27" s="42"/>
      <c r="G27" s="138"/>
      <c r="H27" s="139"/>
      <c r="I27" s="138"/>
      <c r="J27" s="140"/>
      <c r="K27" s="138"/>
      <c r="L27" s="139"/>
      <c r="M27" s="139"/>
      <c r="N27" s="139"/>
      <c r="O27" s="3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34">
        <v>24</v>
      </c>
      <c r="B28" s="43">
        <f>сД9!A31</f>
        <v>24</v>
      </c>
      <c r="C28" s="28" t="str">
        <f>сД9!B31</f>
        <v>Иванова Дарья </v>
      </c>
      <c r="D28" s="137"/>
      <c r="E28" s="38"/>
      <c r="F28" s="38"/>
      <c r="G28" s="138"/>
      <c r="H28" s="139"/>
      <c r="I28" s="138"/>
      <c r="J28" s="140"/>
      <c r="K28" s="138"/>
      <c r="L28" s="139"/>
      <c r="M28" s="139"/>
      <c r="N28" s="139"/>
      <c r="O28" s="3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34"/>
      <c r="B29" s="38"/>
      <c r="C29" s="38"/>
      <c r="D29" s="38"/>
      <c r="E29" s="38"/>
      <c r="F29" s="38"/>
      <c r="G29" s="135">
        <v>50</v>
      </c>
      <c r="H29" s="48"/>
      <c r="I29" s="33" t="s">
        <v>128</v>
      </c>
      <c r="J29" s="42"/>
      <c r="K29" s="138"/>
      <c r="L29" s="139"/>
      <c r="M29" s="139"/>
      <c r="N29" s="139"/>
      <c r="O29" s="3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34">
        <v>25</v>
      </c>
      <c r="B30" s="43">
        <f>сД9!A32</f>
        <v>25</v>
      </c>
      <c r="C30" s="25" t="str">
        <f>сД9!B32</f>
        <v>Мухаметдинова София </v>
      </c>
      <c r="D30" s="40"/>
      <c r="E30" s="38"/>
      <c r="F30" s="38"/>
      <c r="G30" s="138"/>
      <c r="H30" s="137"/>
      <c r="I30" s="38"/>
      <c r="J30" s="38"/>
      <c r="K30" s="138"/>
      <c r="L30" s="139"/>
      <c r="M30" s="139"/>
      <c r="N30" s="139"/>
      <c r="O30" s="3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34"/>
      <c r="B31" s="38"/>
      <c r="C31" s="135">
        <v>7</v>
      </c>
      <c r="D31" s="48"/>
      <c r="E31" s="27" t="s">
        <v>145</v>
      </c>
      <c r="F31" s="136"/>
      <c r="G31" s="138"/>
      <c r="H31" s="42"/>
      <c r="I31" s="38"/>
      <c r="J31" s="38"/>
      <c r="K31" s="138"/>
      <c r="L31" s="139"/>
      <c r="M31" s="139"/>
      <c r="N31" s="139"/>
      <c r="O31" s="3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34">
        <v>40</v>
      </c>
      <c r="B32" s="43">
        <f>сД9!A47</f>
        <v>40</v>
      </c>
      <c r="C32" s="28" t="str">
        <f>сД9!B47</f>
        <v>Ганиева Камила </v>
      </c>
      <c r="D32" s="137"/>
      <c r="E32" s="138"/>
      <c r="F32" s="139"/>
      <c r="G32" s="138"/>
      <c r="H32" s="38"/>
      <c r="I32" s="38"/>
      <c r="J32" s="38"/>
      <c r="K32" s="138"/>
      <c r="L32" s="139"/>
      <c r="M32" s="139"/>
      <c r="N32" s="139"/>
      <c r="O32" s="3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34"/>
      <c r="B33" s="38"/>
      <c r="C33" s="38"/>
      <c r="D33" s="38"/>
      <c r="E33" s="135">
        <v>36</v>
      </c>
      <c r="F33" s="48"/>
      <c r="G33" s="33" t="s">
        <v>128</v>
      </c>
      <c r="H33" s="38"/>
      <c r="I33" s="38"/>
      <c r="J33" s="38"/>
      <c r="K33" s="138"/>
      <c r="L33" s="139"/>
      <c r="M33" s="139"/>
      <c r="N33" s="139"/>
      <c r="O33" s="3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34">
        <v>57</v>
      </c>
      <c r="B34" s="43">
        <f>сД9!A64</f>
        <v>0</v>
      </c>
      <c r="C34" s="25" t="str">
        <f>сД9!B64</f>
        <v>_</v>
      </c>
      <c r="D34" s="40"/>
      <c r="E34" s="138"/>
      <c r="F34" s="137"/>
      <c r="G34" s="38"/>
      <c r="H34" s="38"/>
      <c r="I34" s="38"/>
      <c r="J34" s="38"/>
      <c r="K34" s="138"/>
      <c r="L34" s="139"/>
      <c r="M34" s="139"/>
      <c r="N34" s="139"/>
      <c r="O34" s="3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34"/>
      <c r="B35" s="38"/>
      <c r="C35" s="135">
        <v>8</v>
      </c>
      <c r="D35" s="48"/>
      <c r="E35" s="33" t="s">
        <v>128</v>
      </c>
      <c r="F35" s="42"/>
      <c r="G35" s="38"/>
      <c r="H35" s="38"/>
      <c r="I35" s="38"/>
      <c r="J35" s="38"/>
      <c r="K35" s="138"/>
      <c r="L35" s="139"/>
      <c r="M35" s="139"/>
      <c r="N35" s="139"/>
      <c r="O35" s="3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34">
        <v>8</v>
      </c>
      <c r="B36" s="43">
        <f>сД9!A15</f>
        <v>8</v>
      </c>
      <c r="C36" s="28" t="str">
        <f>сД9!B15</f>
        <v>Фатхинурова Карина </v>
      </c>
      <c r="D36" s="137"/>
      <c r="E36" s="38"/>
      <c r="F36" s="38"/>
      <c r="G36" s="38"/>
      <c r="H36" s="38"/>
      <c r="I36" s="38"/>
      <c r="J36" s="38"/>
      <c r="K36" s="138"/>
      <c r="L36" s="139"/>
      <c r="M36" s="139"/>
      <c r="N36" s="139"/>
      <c r="O36" s="3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34"/>
      <c r="B37" s="38"/>
      <c r="C37" s="38"/>
      <c r="D37" s="38"/>
      <c r="E37" s="38"/>
      <c r="F37" s="38"/>
      <c r="G37" s="38"/>
      <c r="H37" s="38"/>
      <c r="I37" s="38"/>
      <c r="J37" s="38"/>
      <c r="K37" s="135">
        <v>61</v>
      </c>
      <c r="L37" s="45"/>
      <c r="M37" s="27" t="s">
        <v>121</v>
      </c>
      <c r="N37" s="27"/>
      <c r="O37" s="2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34">
        <v>5</v>
      </c>
      <c r="B38" s="43">
        <f>сД9!A12</f>
        <v>5</v>
      </c>
      <c r="C38" s="25" t="str">
        <f>сД9!B12</f>
        <v>Якупова Валентина</v>
      </c>
      <c r="D38" s="40"/>
      <c r="E38" s="38"/>
      <c r="F38" s="38"/>
      <c r="G38" s="38"/>
      <c r="H38" s="38"/>
      <c r="I38" s="38"/>
      <c r="J38" s="38"/>
      <c r="K38" s="138"/>
      <c r="L38" s="137"/>
      <c r="M38" s="139"/>
      <c r="N38" s="139"/>
      <c r="O38" s="13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34"/>
      <c r="B39" s="38"/>
      <c r="C39" s="135">
        <v>9</v>
      </c>
      <c r="D39" s="48"/>
      <c r="E39" s="27" t="s">
        <v>125</v>
      </c>
      <c r="F39" s="136"/>
      <c r="G39" s="38"/>
      <c r="H39" s="38"/>
      <c r="I39" s="38"/>
      <c r="J39" s="38"/>
      <c r="K39" s="138"/>
      <c r="L39" s="42"/>
      <c r="M39" s="139"/>
      <c r="N39" s="139"/>
      <c r="O39" s="13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34">
        <v>60</v>
      </c>
      <c r="B40" s="43">
        <f>сД9!A67</f>
        <v>0</v>
      </c>
      <c r="C40" s="28" t="str">
        <f>сД9!B67</f>
        <v>_</v>
      </c>
      <c r="D40" s="137"/>
      <c r="E40" s="138"/>
      <c r="F40" s="139"/>
      <c r="G40" s="38"/>
      <c r="H40" s="38"/>
      <c r="I40" s="38"/>
      <c r="J40" s="38"/>
      <c r="K40" s="138"/>
      <c r="L40" s="38"/>
      <c r="M40" s="139"/>
      <c r="N40" s="139"/>
      <c r="O40" s="13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34"/>
      <c r="B41" s="38"/>
      <c r="C41" s="38"/>
      <c r="D41" s="38"/>
      <c r="E41" s="135">
        <v>37</v>
      </c>
      <c r="F41" s="48"/>
      <c r="G41" s="27" t="s">
        <v>125</v>
      </c>
      <c r="H41" s="136"/>
      <c r="I41" s="38"/>
      <c r="J41" s="38"/>
      <c r="K41" s="138"/>
      <c r="L41" s="38"/>
      <c r="M41" s="139"/>
      <c r="N41" s="139"/>
      <c r="O41" s="13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34">
        <v>37</v>
      </c>
      <c r="B42" s="43">
        <f>сД9!A44</f>
        <v>37</v>
      </c>
      <c r="C42" s="25" t="str">
        <f>сД9!B44</f>
        <v>Халилова Гульминаз </v>
      </c>
      <c r="D42" s="40"/>
      <c r="E42" s="138"/>
      <c r="F42" s="137"/>
      <c r="G42" s="138"/>
      <c r="H42" s="139"/>
      <c r="I42" s="38"/>
      <c r="J42" s="38"/>
      <c r="K42" s="138"/>
      <c r="L42" s="140"/>
      <c r="M42" s="139"/>
      <c r="N42" s="139"/>
      <c r="O42" s="13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34"/>
      <c r="B43" s="38"/>
      <c r="C43" s="135">
        <v>10</v>
      </c>
      <c r="D43" s="48"/>
      <c r="E43" s="33" t="s">
        <v>148</v>
      </c>
      <c r="F43" s="42"/>
      <c r="G43" s="138"/>
      <c r="H43" s="139"/>
      <c r="I43" s="38"/>
      <c r="J43" s="38"/>
      <c r="K43" s="138"/>
      <c r="L43" s="140"/>
      <c r="M43" s="139"/>
      <c r="N43" s="139"/>
      <c r="O43" s="13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34">
        <v>28</v>
      </c>
      <c r="B44" s="43">
        <f>сД9!A35</f>
        <v>28</v>
      </c>
      <c r="C44" s="28" t="str">
        <f>сД9!B35</f>
        <v>Шарипова Самира </v>
      </c>
      <c r="D44" s="137"/>
      <c r="E44" s="38"/>
      <c r="F44" s="38"/>
      <c r="G44" s="138"/>
      <c r="H44" s="139"/>
      <c r="I44" s="38"/>
      <c r="J44" s="38"/>
      <c r="K44" s="138"/>
      <c r="L44" s="140"/>
      <c r="M44" s="139"/>
      <c r="N44" s="139"/>
      <c r="O44" s="138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34"/>
      <c r="B45" s="38"/>
      <c r="C45" s="38"/>
      <c r="D45" s="38"/>
      <c r="E45" s="38"/>
      <c r="F45" s="38"/>
      <c r="G45" s="135">
        <v>51</v>
      </c>
      <c r="H45" s="48"/>
      <c r="I45" s="27" t="s">
        <v>125</v>
      </c>
      <c r="J45" s="136"/>
      <c r="K45" s="138"/>
      <c r="L45" s="42"/>
      <c r="M45" s="139"/>
      <c r="N45" s="139"/>
      <c r="O45" s="138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34">
        <v>21</v>
      </c>
      <c r="B46" s="43">
        <f>сД9!A28</f>
        <v>21</v>
      </c>
      <c r="C46" s="25" t="str">
        <f>сД9!B28</f>
        <v>Тузова Арина </v>
      </c>
      <c r="D46" s="40"/>
      <c r="E46" s="38"/>
      <c r="F46" s="38"/>
      <c r="G46" s="138"/>
      <c r="H46" s="137"/>
      <c r="I46" s="138"/>
      <c r="J46" s="139"/>
      <c r="K46" s="138"/>
      <c r="L46" s="139"/>
      <c r="M46" s="139"/>
      <c r="N46" s="139"/>
      <c r="O46" s="138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34"/>
      <c r="B47" s="38"/>
      <c r="C47" s="135">
        <v>11</v>
      </c>
      <c r="D47" s="48"/>
      <c r="E47" s="27" t="s">
        <v>141</v>
      </c>
      <c r="F47" s="136"/>
      <c r="G47" s="138"/>
      <c r="H47" s="42"/>
      <c r="I47" s="138"/>
      <c r="J47" s="139"/>
      <c r="K47" s="138"/>
      <c r="L47" s="139"/>
      <c r="M47" s="139"/>
      <c r="N47" s="139"/>
      <c r="O47" s="138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34">
        <v>44</v>
      </c>
      <c r="B48" s="43">
        <f>сД9!A51</f>
        <v>0</v>
      </c>
      <c r="C48" s="28" t="str">
        <f>сД9!B51</f>
        <v>_</v>
      </c>
      <c r="D48" s="137"/>
      <c r="E48" s="138"/>
      <c r="F48" s="139"/>
      <c r="G48" s="138"/>
      <c r="H48" s="38"/>
      <c r="I48" s="138"/>
      <c r="J48" s="139"/>
      <c r="K48" s="138"/>
      <c r="L48" s="139"/>
      <c r="M48" s="139"/>
      <c r="N48" s="139"/>
      <c r="O48" s="138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34"/>
      <c r="B49" s="38"/>
      <c r="C49" s="38"/>
      <c r="D49" s="38"/>
      <c r="E49" s="135">
        <v>38</v>
      </c>
      <c r="F49" s="48"/>
      <c r="G49" s="33" t="s">
        <v>132</v>
      </c>
      <c r="H49" s="38"/>
      <c r="I49" s="138"/>
      <c r="J49" s="139"/>
      <c r="K49" s="138"/>
      <c r="L49" s="139"/>
      <c r="M49" s="139"/>
      <c r="N49" s="139"/>
      <c r="O49" s="138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34">
        <v>53</v>
      </c>
      <c r="B50" s="43">
        <f>сД9!A60</f>
        <v>0</v>
      </c>
      <c r="C50" s="25" t="str">
        <f>сД9!B60</f>
        <v>_</v>
      </c>
      <c r="D50" s="40"/>
      <c r="E50" s="138"/>
      <c r="F50" s="137"/>
      <c r="G50" s="38"/>
      <c r="H50" s="38"/>
      <c r="I50" s="138"/>
      <c r="J50" s="139"/>
      <c r="K50" s="138"/>
      <c r="L50" s="139"/>
      <c r="M50" s="139"/>
      <c r="N50" s="139"/>
      <c r="O50" s="13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34"/>
      <c r="B51" s="38"/>
      <c r="C51" s="135">
        <v>12</v>
      </c>
      <c r="D51" s="48"/>
      <c r="E51" s="33" t="s">
        <v>132</v>
      </c>
      <c r="F51" s="42"/>
      <c r="G51" s="38"/>
      <c r="H51" s="38"/>
      <c r="I51" s="138"/>
      <c r="J51" s="139"/>
      <c r="K51" s="138"/>
      <c r="L51" s="139"/>
      <c r="M51" s="139"/>
      <c r="N51" s="139"/>
      <c r="O51" s="138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34">
        <v>12</v>
      </c>
      <c r="B52" s="43">
        <f>сД9!A19</f>
        <v>12</v>
      </c>
      <c r="C52" s="28" t="str">
        <f>сД9!B19</f>
        <v>Гильманова Карина </v>
      </c>
      <c r="D52" s="137"/>
      <c r="E52" s="38"/>
      <c r="F52" s="38"/>
      <c r="G52" s="38"/>
      <c r="H52" s="38"/>
      <c r="I52" s="138"/>
      <c r="J52" s="139"/>
      <c r="K52" s="138"/>
      <c r="L52" s="139"/>
      <c r="M52" s="139"/>
      <c r="N52" s="139"/>
      <c r="O52" s="13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34"/>
      <c r="B53" s="38"/>
      <c r="C53" s="38"/>
      <c r="D53" s="38"/>
      <c r="E53" s="38"/>
      <c r="F53" s="38"/>
      <c r="G53" s="38"/>
      <c r="H53" s="38"/>
      <c r="I53" s="135">
        <v>58</v>
      </c>
      <c r="J53" s="48"/>
      <c r="K53" s="33" t="s">
        <v>124</v>
      </c>
      <c r="L53" s="136"/>
      <c r="M53" s="139"/>
      <c r="N53" s="139"/>
      <c r="O53" s="138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34">
        <v>13</v>
      </c>
      <c r="B54" s="43">
        <f>сД9!A20</f>
        <v>13</v>
      </c>
      <c r="C54" s="25" t="str">
        <f>сД9!B20</f>
        <v>Акчермышева Ярослава</v>
      </c>
      <c r="D54" s="40"/>
      <c r="E54" s="38"/>
      <c r="F54" s="38"/>
      <c r="G54" s="38"/>
      <c r="H54" s="38"/>
      <c r="I54" s="138"/>
      <c r="J54" s="137"/>
      <c r="K54" s="38"/>
      <c r="L54" s="38"/>
      <c r="M54" s="38"/>
      <c r="N54" s="38"/>
      <c r="O54" s="138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34"/>
      <c r="B55" s="38"/>
      <c r="C55" s="135">
        <v>13</v>
      </c>
      <c r="D55" s="48"/>
      <c r="E55" s="27" t="s">
        <v>133</v>
      </c>
      <c r="F55" s="136"/>
      <c r="G55" s="38"/>
      <c r="H55" s="38"/>
      <c r="I55" s="138"/>
      <c r="J55" s="42"/>
      <c r="K55" s="38"/>
      <c r="L55" s="38"/>
      <c r="M55" s="38"/>
      <c r="N55" s="38"/>
      <c r="O55" s="138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34">
        <v>52</v>
      </c>
      <c r="B56" s="43">
        <f>сД9!A59</f>
        <v>0</v>
      </c>
      <c r="C56" s="28" t="str">
        <f>сД9!B59</f>
        <v>_</v>
      </c>
      <c r="D56" s="137"/>
      <c r="E56" s="138"/>
      <c r="F56" s="139"/>
      <c r="G56" s="38"/>
      <c r="H56" s="38"/>
      <c r="I56" s="138"/>
      <c r="J56" s="38"/>
      <c r="K56" s="38"/>
      <c r="L56" s="38"/>
      <c r="M56" s="38"/>
      <c r="N56" s="38"/>
      <c r="O56" s="138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34"/>
      <c r="B57" s="38"/>
      <c r="C57" s="38"/>
      <c r="D57" s="38"/>
      <c r="E57" s="135">
        <v>39</v>
      </c>
      <c r="F57" s="48"/>
      <c r="G57" s="27" t="s">
        <v>133</v>
      </c>
      <c r="H57" s="136"/>
      <c r="I57" s="138"/>
      <c r="J57" s="38"/>
      <c r="K57" s="38"/>
      <c r="L57" s="38"/>
      <c r="M57" s="38"/>
      <c r="N57" s="38"/>
      <c r="O57" s="138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34">
        <v>45</v>
      </c>
      <c r="B58" s="43">
        <f>сД9!A52</f>
        <v>0</v>
      </c>
      <c r="C58" s="25" t="str">
        <f>сД9!B52</f>
        <v>_</v>
      </c>
      <c r="D58" s="40"/>
      <c r="E58" s="138"/>
      <c r="F58" s="137"/>
      <c r="G58" s="138"/>
      <c r="H58" s="139"/>
      <c r="I58" s="138"/>
      <c r="J58" s="140"/>
      <c r="K58" s="38"/>
      <c r="L58" s="38"/>
      <c r="M58" s="38"/>
      <c r="N58" s="38"/>
      <c r="O58" s="138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34"/>
      <c r="B59" s="38"/>
      <c r="C59" s="135">
        <v>14</v>
      </c>
      <c r="D59" s="48"/>
      <c r="E59" s="33" t="s">
        <v>140</v>
      </c>
      <c r="F59" s="42"/>
      <c r="G59" s="138"/>
      <c r="H59" s="139"/>
      <c r="I59" s="138"/>
      <c r="J59" s="140"/>
      <c r="K59" s="38"/>
      <c r="L59" s="38"/>
      <c r="M59" s="38"/>
      <c r="N59" s="38"/>
      <c r="O59" s="138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34">
        <v>20</v>
      </c>
      <c r="B60" s="43">
        <f>сД9!A27</f>
        <v>20</v>
      </c>
      <c r="C60" s="28" t="str">
        <f>сД9!B27</f>
        <v>Рыскина Злата</v>
      </c>
      <c r="D60" s="137"/>
      <c r="E60" s="38"/>
      <c r="F60" s="38"/>
      <c r="G60" s="138"/>
      <c r="H60" s="139"/>
      <c r="I60" s="138"/>
      <c r="J60" s="140"/>
      <c r="K60" s="38"/>
      <c r="L60" s="38"/>
      <c r="M60" s="38"/>
      <c r="N60" s="38"/>
      <c r="O60" s="138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34"/>
      <c r="B61" s="38"/>
      <c r="C61" s="38"/>
      <c r="D61" s="38"/>
      <c r="E61" s="38"/>
      <c r="F61" s="38"/>
      <c r="G61" s="135">
        <v>52</v>
      </c>
      <c r="H61" s="48"/>
      <c r="I61" s="33" t="s">
        <v>124</v>
      </c>
      <c r="J61" s="42"/>
      <c r="K61" s="38"/>
      <c r="L61" s="38"/>
      <c r="M61" s="38"/>
      <c r="N61" s="38"/>
      <c r="O61" s="1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34">
        <v>29</v>
      </c>
      <c r="B62" s="43">
        <f>сД9!A36</f>
        <v>29</v>
      </c>
      <c r="C62" s="25" t="str">
        <f>сД9!B36</f>
        <v>Набиуллина Айгуль </v>
      </c>
      <c r="D62" s="40"/>
      <c r="E62" s="38"/>
      <c r="F62" s="38"/>
      <c r="G62" s="138"/>
      <c r="H62" s="137"/>
      <c r="I62" s="38"/>
      <c r="J62" s="38"/>
      <c r="K62" s="38"/>
      <c r="L62" s="38"/>
      <c r="M62" s="38"/>
      <c r="N62" s="38"/>
      <c r="O62" s="1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34"/>
      <c r="B63" s="38"/>
      <c r="C63" s="135">
        <v>15</v>
      </c>
      <c r="D63" s="48"/>
      <c r="E63" s="27" t="s">
        <v>149</v>
      </c>
      <c r="F63" s="136"/>
      <c r="G63" s="138"/>
      <c r="H63" s="42"/>
      <c r="I63" s="38"/>
      <c r="J63" s="38"/>
      <c r="K63" s="38"/>
      <c r="L63" s="38"/>
      <c r="M63" s="38"/>
      <c r="N63" s="38"/>
      <c r="O63" s="138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34">
        <v>36</v>
      </c>
      <c r="B64" s="43">
        <f>сД9!A43</f>
        <v>36</v>
      </c>
      <c r="C64" s="28" t="str">
        <f>сД9!B43</f>
        <v>Абдрахманова Дильфуза </v>
      </c>
      <c r="D64" s="137"/>
      <c r="E64" s="138"/>
      <c r="F64" s="139"/>
      <c r="G64" s="138"/>
      <c r="H64" s="38"/>
      <c r="I64" s="38"/>
      <c r="J64" s="38"/>
      <c r="K64" s="38"/>
      <c r="L64" s="38"/>
      <c r="M64" s="38"/>
      <c r="N64" s="38"/>
      <c r="O64" s="13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34"/>
      <c r="B65" s="38"/>
      <c r="C65" s="38"/>
      <c r="D65" s="38"/>
      <c r="E65" s="135">
        <v>40</v>
      </c>
      <c r="F65" s="48"/>
      <c r="G65" s="33" t="s">
        <v>124</v>
      </c>
      <c r="H65" s="38"/>
      <c r="I65" s="38"/>
      <c r="J65" s="38"/>
      <c r="K65" s="38"/>
      <c r="L65" s="38"/>
      <c r="M65" s="38"/>
      <c r="N65" s="38"/>
      <c r="O65" s="138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34">
        <v>61</v>
      </c>
      <c r="B66" s="43">
        <f>сД9!A68</f>
        <v>0</v>
      </c>
      <c r="C66" s="25" t="str">
        <f>сД9!B68</f>
        <v>_</v>
      </c>
      <c r="D66" s="40"/>
      <c r="E66" s="138"/>
      <c r="F66" s="137"/>
      <c r="G66" s="38"/>
      <c r="H66" s="38"/>
      <c r="I66" s="38"/>
      <c r="J66" s="38"/>
      <c r="K66" s="38"/>
      <c r="L66" s="38"/>
      <c r="M66" s="38"/>
      <c r="N66" s="38"/>
      <c r="O66" s="138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34"/>
      <c r="B67" s="38"/>
      <c r="C67" s="135">
        <v>16</v>
      </c>
      <c r="D67" s="48"/>
      <c r="E67" s="33" t="s">
        <v>124</v>
      </c>
      <c r="F67" s="42"/>
      <c r="G67" s="38"/>
      <c r="H67" s="38"/>
      <c r="I67" s="38"/>
      <c r="J67" s="38"/>
      <c r="K67" s="38"/>
      <c r="L67" s="38"/>
      <c r="M67" s="38"/>
      <c r="N67" s="38"/>
      <c r="O67" s="138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34">
        <v>4</v>
      </c>
      <c r="B68" s="43">
        <f>сД9!A11</f>
        <v>4</v>
      </c>
      <c r="C68" s="28" t="str">
        <f>сД9!B11</f>
        <v>Михайлова Кристина </v>
      </c>
      <c r="D68" s="1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8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34"/>
      <c r="B69" s="38"/>
      <c r="C69" s="38"/>
      <c r="D69" s="38"/>
      <c r="E69" s="38"/>
      <c r="F69" s="38"/>
      <c r="G69" s="38"/>
      <c r="H69" s="38"/>
      <c r="I69" s="38"/>
      <c r="J69" s="43"/>
      <c r="K69" s="27" t="s">
        <v>121</v>
      </c>
      <c r="L69" s="27"/>
      <c r="M69" s="27"/>
      <c r="N69" s="27"/>
      <c r="O69" s="33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15" customHeight="1">
      <c r="A70" s="134"/>
      <c r="B70" s="139"/>
      <c r="C70" s="40"/>
      <c r="D70" s="139"/>
      <c r="E70" s="38"/>
      <c r="F70" s="38"/>
      <c r="G70" s="38"/>
      <c r="H70" s="38"/>
      <c r="I70" s="38"/>
      <c r="J70" s="38"/>
      <c r="K70" s="141" t="s">
        <v>0</v>
      </c>
      <c r="L70" s="141"/>
      <c r="M70" s="142"/>
      <c r="N70" s="142"/>
      <c r="O70" s="134">
        <v>63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  <row r="71" spans="1:45" ht="6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</row>
    <row r="72" spans="1:45" ht="6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45" ht="6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</row>
    <row r="74" spans="1:45" ht="6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</row>
    <row r="75" spans="1:45" ht="6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</row>
    <row r="76" spans="1:45" ht="6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</row>
    <row r="77" spans="1:45" ht="6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45" ht="6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ht="6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45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</row>
    <row r="81" spans="1:45" ht="6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45" ht="6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45" ht="6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</row>
  </sheetData>
  <sheetProtection sheet="1"/>
  <mergeCells count="5">
    <mergeCell ref="A5:O5"/>
    <mergeCell ref="A3:O3"/>
    <mergeCell ref="A1:O1"/>
    <mergeCell ref="A2:O2"/>
    <mergeCell ref="A4:O4"/>
  </mergeCells>
  <conditionalFormatting sqref="A6:O70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S70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33" customWidth="1"/>
    <col min="2" max="2" width="3.75390625" style="133" customWidth="1"/>
    <col min="3" max="3" width="20.75390625" style="133" customWidth="1"/>
    <col min="4" max="4" width="3.75390625" style="133" customWidth="1"/>
    <col min="5" max="5" width="18.75390625" style="133" customWidth="1"/>
    <col min="6" max="6" width="3.75390625" style="133" customWidth="1"/>
    <col min="7" max="7" width="15.75390625" style="133" customWidth="1"/>
    <col min="8" max="8" width="3.75390625" style="133" customWidth="1"/>
    <col min="9" max="9" width="15.75390625" style="133" customWidth="1"/>
    <col min="10" max="10" width="3.75390625" style="133" customWidth="1"/>
    <col min="11" max="11" width="15.75390625" style="133" customWidth="1"/>
    <col min="12" max="12" width="3.75390625" style="133" customWidth="1"/>
    <col min="13" max="13" width="9.75390625" style="133" customWidth="1"/>
    <col min="14" max="15" width="5.75390625" style="133" customWidth="1"/>
    <col min="16" max="17" width="6.75390625" style="132" customWidth="1"/>
    <col min="18" max="45" width="9.125" style="132" customWidth="1"/>
    <col min="46" max="16384" width="9.125" style="133" customWidth="1"/>
  </cols>
  <sheetData>
    <row r="1" spans="1:15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8" s="80" customFormat="1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82"/>
      <c r="Q2" s="82"/>
      <c r="R2" s="82"/>
    </row>
    <row r="3" spans="1:15" ht="12.75">
      <c r="A3" s="120">
        <f>'Д91'!A3:O3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18" t="str">
        <f>'Д91'!A4:O4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2.75">
      <c r="A5" s="115" t="str">
        <f>'Д91'!A5:O5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45" ht="15" customHeight="1">
      <c r="A7" s="134">
        <v>3</v>
      </c>
      <c r="B7" s="43">
        <f>сД9!A10</f>
        <v>3</v>
      </c>
      <c r="C7" s="25" t="str">
        <f>сД9!B10</f>
        <v>Биккужина Кира </v>
      </c>
      <c r="D7" s="40"/>
      <c r="E7" s="38"/>
      <c r="F7" s="38"/>
      <c r="G7" s="38"/>
      <c r="H7" s="38"/>
      <c r="I7" s="38"/>
      <c r="J7" s="38"/>
      <c r="K7" s="144"/>
      <c r="L7" s="144"/>
      <c r="M7" s="144"/>
      <c r="N7" s="144"/>
      <c r="O7" s="13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34"/>
      <c r="B8" s="38"/>
      <c r="C8" s="135">
        <v>17</v>
      </c>
      <c r="D8" s="48"/>
      <c r="E8" s="27" t="s">
        <v>123</v>
      </c>
      <c r="F8" s="136"/>
      <c r="G8" s="38"/>
      <c r="H8" s="38"/>
      <c r="I8" s="38"/>
      <c r="J8" s="38"/>
      <c r="K8" s="38"/>
      <c r="L8" s="38"/>
      <c r="M8" s="38"/>
      <c r="N8" s="38"/>
      <c r="O8" s="13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34">
        <v>62</v>
      </c>
      <c r="B9" s="43">
        <f>сД9!A69</f>
        <v>0</v>
      </c>
      <c r="C9" s="28" t="str">
        <f>сД9!B69</f>
        <v>_</v>
      </c>
      <c r="D9" s="137"/>
      <c r="E9" s="138"/>
      <c r="F9" s="139"/>
      <c r="G9" s="38"/>
      <c r="H9" s="38"/>
      <c r="I9" s="38"/>
      <c r="J9" s="38"/>
      <c r="K9" s="38"/>
      <c r="L9" s="38"/>
      <c r="M9" s="38"/>
      <c r="N9" s="38"/>
      <c r="O9" s="13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34"/>
      <c r="B10" s="38"/>
      <c r="C10" s="38"/>
      <c r="D10" s="38"/>
      <c r="E10" s="135">
        <v>41</v>
      </c>
      <c r="F10" s="48"/>
      <c r="G10" s="27" t="s">
        <v>123</v>
      </c>
      <c r="H10" s="136"/>
      <c r="I10" s="38"/>
      <c r="J10" s="43">
        <f>IF('Д91'!J69='Д91'!L37,'Д92'!L38,IF('Д91'!J69='Д92'!L38,'Д91'!L37,0))</f>
        <v>0</v>
      </c>
      <c r="K10" s="2" t="s">
        <v>123</v>
      </c>
      <c r="L10" s="2"/>
      <c r="M10" s="2"/>
      <c r="N10" s="2"/>
      <c r="O10" s="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34">
        <v>35</v>
      </c>
      <c r="B11" s="43">
        <f>сД9!A42</f>
        <v>35</v>
      </c>
      <c r="C11" s="25" t="str">
        <f>сД9!B42</f>
        <v>Бахтигареева Арина  </v>
      </c>
      <c r="D11" s="40"/>
      <c r="E11" s="138"/>
      <c r="F11" s="137"/>
      <c r="G11" s="138"/>
      <c r="H11" s="139"/>
      <c r="I11" s="38"/>
      <c r="J11" s="38"/>
      <c r="K11" s="145" t="s">
        <v>1</v>
      </c>
      <c r="L11" s="145"/>
      <c r="M11" s="144"/>
      <c r="N11" s="144"/>
      <c r="O11" s="135">
        <v>-63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34"/>
      <c r="B12" s="38"/>
      <c r="C12" s="135">
        <v>18</v>
      </c>
      <c r="D12" s="48"/>
      <c r="E12" s="33" t="s">
        <v>150</v>
      </c>
      <c r="F12" s="42"/>
      <c r="G12" s="138"/>
      <c r="H12" s="139"/>
      <c r="I12" s="38"/>
      <c r="J12" s="38"/>
      <c r="K12" s="38"/>
      <c r="L12" s="38"/>
      <c r="M12" s="38"/>
      <c r="N12" s="38"/>
      <c r="O12" s="13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34">
        <v>30</v>
      </c>
      <c r="B13" s="43">
        <f>сД9!A37</f>
        <v>30</v>
      </c>
      <c r="C13" s="28" t="str">
        <f>сД9!B37</f>
        <v>Меркулова Аделя </v>
      </c>
      <c r="D13" s="137"/>
      <c r="E13" s="38"/>
      <c r="F13" s="38"/>
      <c r="G13" s="138"/>
      <c r="H13" s="139"/>
      <c r="I13" s="38"/>
      <c r="J13" s="38"/>
      <c r="K13" s="38"/>
      <c r="L13" s="38"/>
      <c r="M13" s="38"/>
      <c r="N13" s="38"/>
      <c r="O13" s="13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34"/>
      <c r="B14" s="38"/>
      <c r="C14" s="38"/>
      <c r="D14" s="38"/>
      <c r="E14" s="38"/>
      <c r="F14" s="38"/>
      <c r="G14" s="135">
        <v>53</v>
      </c>
      <c r="H14" s="48"/>
      <c r="I14" s="27" t="s">
        <v>123</v>
      </c>
      <c r="J14" s="136"/>
      <c r="K14" s="38"/>
      <c r="L14" s="38"/>
      <c r="M14" s="38"/>
      <c r="N14" s="38"/>
      <c r="O14" s="13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34">
        <v>19</v>
      </c>
      <c r="B15" s="43">
        <f>сД9!A26</f>
        <v>19</v>
      </c>
      <c r="C15" s="25" t="str">
        <f>сД9!B26</f>
        <v>Садретдинова Софья</v>
      </c>
      <c r="D15" s="40"/>
      <c r="E15" s="38"/>
      <c r="F15" s="38"/>
      <c r="G15" s="138"/>
      <c r="H15" s="137"/>
      <c r="I15" s="138"/>
      <c r="J15" s="139"/>
      <c r="K15" s="38"/>
      <c r="L15" s="38"/>
      <c r="M15" s="38"/>
      <c r="N15" s="38"/>
      <c r="O15" s="13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34"/>
      <c r="B16" s="38"/>
      <c r="C16" s="135">
        <v>19</v>
      </c>
      <c r="D16" s="48"/>
      <c r="E16" s="27" t="s">
        <v>139</v>
      </c>
      <c r="F16" s="136"/>
      <c r="G16" s="138"/>
      <c r="H16" s="42"/>
      <c r="I16" s="138"/>
      <c r="J16" s="139"/>
      <c r="K16" s="38"/>
      <c r="L16" s="38"/>
      <c r="M16" s="38"/>
      <c r="N16" s="38"/>
      <c r="O16" s="13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34">
        <v>46</v>
      </c>
      <c r="B17" s="43">
        <f>сД9!A53</f>
        <v>0</v>
      </c>
      <c r="C17" s="28" t="str">
        <f>сД9!B53</f>
        <v>_</v>
      </c>
      <c r="D17" s="137"/>
      <c r="E17" s="138"/>
      <c r="F17" s="139"/>
      <c r="G17" s="138"/>
      <c r="H17" s="38"/>
      <c r="I17" s="138"/>
      <c r="J17" s="139"/>
      <c r="K17" s="38"/>
      <c r="L17" s="38"/>
      <c r="M17" s="38"/>
      <c r="N17" s="38"/>
      <c r="O17" s="13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34"/>
      <c r="B18" s="38"/>
      <c r="C18" s="38"/>
      <c r="D18" s="38"/>
      <c r="E18" s="135">
        <v>42</v>
      </c>
      <c r="F18" s="48"/>
      <c r="G18" s="33" t="s">
        <v>134</v>
      </c>
      <c r="H18" s="38"/>
      <c r="I18" s="138"/>
      <c r="J18" s="139"/>
      <c r="K18" s="38"/>
      <c r="L18" s="38"/>
      <c r="M18" s="38"/>
      <c r="N18" s="38"/>
      <c r="O18" s="13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34">
        <v>51</v>
      </c>
      <c r="B19" s="43">
        <f>сД9!A58</f>
        <v>0</v>
      </c>
      <c r="C19" s="25" t="str">
        <f>сД9!B58</f>
        <v>_</v>
      </c>
      <c r="D19" s="40"/>
      <c r="E19" s="138"/>
      <c r="F19" s="137"/>
      <c r="G19" s="38"/>
      <c r="H19" s="38"/>
      <c r="I19" s="138"/>
      <c r="J19" s="139"/>
      <c r="K19" s="38"/>
      <c r="L19" s="38"/>
      <c r="M19" s="38"/>
      <c r="N19" s="38"/>
      <c r="O19" s="13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34"/>
      <c r="B20" s="38"/>
      <c r="C20" s="135">
        <v>20</v>
      </c>
      <c r="D20" s="48"/>
      <c r="E20" s="33" t="s">
        <v>134</v>
      </c>
      <c r="F20" s="42"/>
      <c r="G20" s="38"/>
      <c r="H20" s="38"/>
      <c r="I20" s="138"/>
      <c r="J20" s="139"/>
      <c r="K20" s="38"/>
      <c r="L20" s="38"/>
      <c r="M20" s="38"/>
      <c r="N20" s="38"/>
      <c r="O20" s="13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34">
        <v>14</v>
      </c>
      <c r="B21" s="43">
        <f>сД9!A21</f>
        <v>14</v>
      </c>
      <c r="C21" s="28" t="str">
        <f>сД9!B21</f>
        <v>Хамитова Алсу </v>
      </c>
      <c r="D21" s="137"/>
      <c r="E21" s="38"/>
      <c r="F21" s="38"/>
      <c r="G21" s="38"/>
      <c r="H21" s="38"/>
      <c r="I21" s="138"/>
      <c r="J21" s="139"/>
      <c r="K21" s="38"/>
      <c r="L21" s="38"/>
      <c r="M21" s="38"/>
      <c r="N21" s="38"/>
      <c r="O21" s="13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34"/>
      <c r="B22" s="38"/>
      <c r="C22" s="38"/>
      <c r="D22" s="38"/>
      <c r="E22" s="38"/>
      <c r="F22" s="38"/>
      <c r="G22" s="38"/>
      <c r="H22" s="38"/>
      <c r="I22" s="135">
        <v>59</v>
      </c>
      <c r="J22" s="48"/>
      <c r="K22" s="27" t="s">
        <v>123</v>
      </c>
      <c r="L22" s="136"/>
      <c r="M22" s="139"/>
      <c r="N22" s="139"/>
      <c r="O22" s="13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34">
        <v>11</v>
      </c>
      <c r="B23" s="43">
        <f>сД9!A18</f>
        <v>11</v>
      </c>
      <c r="C23" s="25" t="str">
        <f>сД9!B18</f>
        <v>Ягафарова Диана </v>
      </c>
      <c r="D23" s="40"/>
      <c r="E23" s="38"/>
      <c r="F23" s="38"/>
      <c r="G23" s="38"/>
      <c r="H23" s="38"/>
      <c r="I23" s="138"/>
      <c r="J23" s="137"/>
      <c r="K23" s="138"/>
      <c r="L23" s="139"/>
      <c r="M23" s="139"/>
      <c r="N23" s="139"/>
      <c r="O23" s="13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34"/>
      <c r="B24" s="38"/>
      <c r="C24" s="135">
        <v>21</v>
      </c>
      <c r="D24" s="48"/>
      <c r="E24" s="27" t="s">
        <v>131</v>
      </c>
      <c r="F24" s="136"/>
      <c r="G24" s="38"/>
      <c r="H24" s="38"/>
      <c r="I24" s="138"/>
      <c r="J24" s="42"/>
      <c r="K24" s="138"/>
      <c r="L24" s="139"/>
      <c r="M24" s="139"/>
      <c r="N24" s="139"/>
      <c r="O24" s="13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34">
        <v>54</v>
      </c>
      <c r="B25" s="43">
        <f>сД9!A61</f>
        <v>0</v>
      </c>
      <c r="C25" s="28" t="str">
        <f>сД9!B61</f>
        <v>_</v>
      </c>
      <c r="D25" s="137"/>
      <c r="E25" s="138"/>
      <c r="F25" s="139"/>
      <c r="G25" s="38"/>
      <c r="H25" s="38"/>
      <c r="I25" s="138"/>
      <c r="J25" s="38"/>
      <c r="K25" s="138"/>
      <c r="L25" s="139"/>
      <c r="M25" s="139"/>
      <c r="N25" s="139"/>
      <c r="O25" s="13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34"/>
      <c r="B26" s="38"/>
      <c r="C26" s="38"/>
      <c r="D26" s="38"/>
      <c r="E26" s="135">
        <v>43</v>
      </c>
      <c r="F26" s="48"/>
      <c r="G26" s="27" t="s">
        <v>142</v>
      </c>
      <c r="H26" s="136"/>
      <c r="I26" s="138"/>
      <c r="J26" s="38"/>
      <c r="K26" s="138"/>
      <c r="L26" s="139"/>
      <c r="M26" s="139"/>
      <c r="N26" s="139"/>
      <c r="O26" s="13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34">
        <v>43</v>
      </c>
      <c r="B27" s="43">
        <f>сД9!A50</f>
        <v>0</v>
      </c>
      <c r="C27" s="25" t="str">
        <f>сД9!B50</f>
        <v>_</v>
      </c>
      <c r="D27" s="40"/>
      <c r="E27" s="138"/>
      <c r="F27" s="137"/>
      <c r="G27" s="138"/>
      <c r="H27" s="139"/>
      <c r="I27" s="138"/>
      <c r="J27" s="140"/>
      <c r="K27" s="138"/>
      <c r="L27" s="139"/>
      <c r="M27" s="139"/>
      <c r="N27" s="139"/>
      <c r="O27" s="13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34"/>
      <c r="B28" s="38"/>
      <c r="C28" s="135">
        <v>22</v>
      </c>
      <c r="D28" s="48"/>
      <c r="E28" s="33" t="s">
        <v>142</v>
      </c>
      <c r="F28" s="42"/>
      <c r="G28" s="138"/>
      <c r="H28" s="139"/>
      <c r="I28" s="138"/>
      <c r="J28" s="140"/>
      <c r="K28" s="138"/>
      <c r="L28" s="139"/>
      <c r="M28" s="139"/>
      <c r="N28" s="139"/>
      <c r="O28" s="13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34">
        <v>22</v>
      </c>
      <c r="B29" s="43">
        <f>сД9!A29</f>
        <v>22</v>
      </c>
      <c r="C29" s="28" t="str">
        <f>сД9!B29</f>
        <v>Мурясова Эльвина </v>
      </c>
      <c r="D29" s="137"/>
      <c r="E29" s="38"/>
      <c r="F29" s="38"/>
      <c r="G29" s="138"/>
      <c r="H29" s="139"/>
      <c r="I29" s="138"/>
      <c r="J29" s="140"/>
      <c r="K29" s="138"/>
      <c r="L29" s="139"/>
      <c r="M29" s="139"/>
      <c r="N29" s="139"/>
      <c r="O29" s="13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34"/>
      <c r="B30" s="38"/>
      <c r="C30" s="38"/>
      <c r="D30" s="38"/>
      <c r="E30" s="38"/>
      <c r="F30" s="38"/>
      <c r="G30" s="135">
        <v>54</v>
      </c>
      <c r="H30" s="48"/>
      <c r="I30" s="33" t="s">
        <v>126</v>
      </c>
      <c r="J30" s="42"/>
      <c r="K30" s="138"/>
      <c r="L30" s="139"/>
      <c r="M30" s="139"/>
      <c r="N30" s="139"/>
      <c r="O30" s="13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34">
        <v>27</v>
      </c>
      <c r="B31" s="43">
        <f>сД9!A34</f>
        <v>27</v>
      </c>
      <c r="C31" s="25" t="str">
        <f>сД9!B34</f>
        <v>Тимиргалина Полина </v>
      </c>
      <c r="D31" s="40"/>
      <c r="E31" s="38"/>
      <c r="F31" s="38"/>
      <c r="G31" s="138"/>
      <c r="H31" s="137"/>
      <c r="I31" s="38"/>
      <c r="J31" s="38"/>
      <c r="K31" s="138"/>
      <c r="L31" s="139"/>
      <c r="M31" s="139"/>
      <c r="N31" s="139"/>
      <c r="O31" s="13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34"/>
      <c r="B32" s="38"/>
      <c r="C32" s="135">
        <v>23</v>
      </c>
      <c r="D32" s="48"/>
      <c r="E32" s="27" t="s">
        <v>147</v>
      </c>
      <c r="F32" s="136"/>
      <c r="G32" s="138"/>
      <c r="H32" s="42"/>
      <c r="I32" s="38"/>
      <c r="J32" s="38"/>
      <c r="K32" s="138"/>
      <c r="L32" s="139"/>
      <c r="M32" s="139"/>
      <c r="N32" s="139"/>
      <c r="O32" s="13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34">
        <v>38</v>
      </c>
      <c r="B33" s="43">
        <f>сД9!A45</f>
        <v>38</v>
      </c>
      <c r="C33" s="28" t="str">
        <f>сД9!B45</f>
        <v>Хуснуллина Наркас </v>
      </c>
      <c r="D33" s="137"/>
      <c r="E33" s="138"/>
      <c r="F33" s="139"/>
      <c r="G33" s="138"/>
      <c r="H33" s="38"/>
      <c r="I33" s="38"/>
      <c r="J33" s="38"/>
      <c r="K33" s="138"/>
      <c r="L33" s="139"/>
      <c r="M33" s="139"/>
      <c r="N33" s="139"/>
      <c r="O33" s="13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34"/>
      <c r="B34" s="38"/>
      <c r="C34" s="38"/>
      <c r="D34" s="38"/>
      <c r="E34" s="135">
        <v>44</v>
      </c>
      <c r="F34" s="48"/>
      <c r="G34" s="33" t="s">
        <v>126</v>
      </c>
      <c r="H34" s="38"/>
      <c r="I34" s="38"/>
      <c r="J34" s="38"/>
      <c r="K34" s="138"/>
      <c r="L34" s="139"/>
      <c r="M34" s="139"/>
      <c r="N34" s="139"/>
      <c r="O34" s="13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34">
        <v>59</v>
      </c>
      <c r="B35" s="43">
        <f>сД9!A66</f>
        <v>0</v>
      </c>
      <c r="C35" s="25" t="str">
        <f>сД9!B66</f>
        <v>_</v>
      </c>
      <c r="D35" s="40"/>
      <c r="E35" s="138"/>
      <c r="F35" s="137"/>
      <c r="G35" s="38"/>
      <c r="H35" s="38"/>
      <c r="I35" s="38"/>
      <c r="J35" s="38"/>
      <c r="K35" s="138"/>
      <c r="L35" s="139"/>
      <c r="M35" s="139"/>
      <c r="N35" s="139"/>
      <c r="O35" s="13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34"/>
      <c r="B36" s="38"/>
      <c r="C36" s="135">
        <v>24</v>
      </c>
      <c r="D36" s="48"/>
      <c r="E36" s="33" t="s">
        <v>126</v>
      </c>
      <c r="F36" s="42"/>
      <c r="G36" s="38"/>
      <c r="H36" s="38"/>
      <c r="I36" s="38"/>
      <c r="J36" s="38"/>
      <c r="K36" s="138"/>
      <c r="L36" s="139"/>
      <c r="M36" s="139"/>
      <c r="N36" s="139"/>
      <c r="O36" s="13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34">
        <v>6</v>
      </c>
      <c r="B37" s="43">
        <f>сД9!A13</f>
        <v>6</v>
      </c>
      <c r="C37" s="28" t="str">
        <f>сД9!B13</f>
        <v>Фазлыева Алина </v>
      </c>
      <c r="D37" s="137"/>
      <c r="E37" s="38"/>
      <c r="F37" s="38"/>
      <c r="G37" s="38"/>
      <c r="H37" s="38"/>
      <c r="I37" s="38"/>
      <c r="J37" s="38"/>
      <c r="K37" s="138"/>
      <c r="L37" s="140"/>
      <c r="M37" s="139"/>
      <c r="N37" s="139"/>
      <c r="O37" s="13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34"/>
      <c r="B38" s="38"/>
      <c r="C38" s="38"/>
      <c r="D38" s="38"/>
      <c r="E38" s="38"/>
      <c r="F38" s="38"/>
      <c r="G38" s="38"/>
      <c r="H38" s="38"/>
      <c r="I38" s="38"/>
      <c r="J38" s="38"/>
      <c r="K38" s="135">
        <v>62</v>
      </c>
      <c r="L38" s="45"/>
      <c r="M38" s="27" t="s">
        <v>123</v>
      </c>
      <c r="N38" s="27"/>
      <c r="O38" s="3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34">
        <v>7</v>
      </c>
      <c r="B39" s="43">
        <f>сД9!A14</f>
        <v>7</v>
      </c>
      <c r="C39" s="25" t="str">
        <f>сД9!B14</f>
        <v>Муратова Диана </v>
      </c>
      <c r="D39" s="40"/>
      <c r="E39" s="38"/>
      <c r="F39" s="38"/>
      <c r="G39" s="38"/>
      <c r="H39" s="38"/>
      <c r="I39" s="38"/>
      <c r="J39" s="38"/>
      <c r="K39" s="138"/>
      <c r="L39" s="137"/>
      <c r="M39" s="139"/>
      <c r="N39" s="139"/>
      <c r="O39" s="3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34"/>
      <c r="B40" s="38"/>
      <c r="C40" s="135">
        <v>25</v>
      </c>
      <c r="D40" s="48"/>
      <c r="E40" s="27" t="s">
        <v>127</v>
      </c>
      <c r="F40" s="136"/>
      <c r="G40" s="38"/>
      <c r="H40" s="38"/>
      <c r="I40" s="38"/>
      <c r="J40" s="38"/>
      <c r="K40" s="138"/>
      <c r="L40" s="42"/>
      <c r="M40" s="139"/>
      <c r="N40" s="139"/>
      <c r="O40" s="3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34">
        <v>58</v>
      </c>
      <c r="B41" s="43">
        <f>сД9!A65</f>
        <v>0</v>
      </c>
      <c r="C41" s="28" t="str">
        <f>сД9!B65</f>
        <v>_</v>
      </c>
      <c r="D41" s="137"/>
      <c r="E41" s="138"/>
      <c r="F41" s="139"/>
      <c r="G41" s="38"/>
      <c r="H41" s="38"/>
      <c r="I41" s="38"/>
      <c r="J41" s="38"/>
      <c r="K41" s="138"/>
      <c r="L41" s="38"/>
      <c r="M41" s="139"/>
      <c r="N41" s="139"/>
      <c r="O41" s="3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34"/>
      <c r="B42" s="38"/>
      <c r="C42" s="38"/>
      <c r="D42" s="38"/>
      <c r="E42" s="135">
        <v>45</v>
      </c>
      <c r="F42" s="48"/>
      <c r="G42" s="27" t="s">
        <v>127</v>
      </c>
      <c r="H42" s="136"/>
      <c r="I42" s="38"/>
      <c r="J42" s="38"/>
      <c r="K42" s="138"/>
      <c r="L42" s="38"/>
      <c r="M42" s="139"/>
      <c r="N42" s="139"/>
      <c r="O42" s="3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34">
        <v>39</v>
      </c>
      <c r="B43" s="43">
        <f>сД9!A46</f>
        <v>39</v>
      </c>
      <c r="C43" s="25" t="str">
        <f>сД9!B46</f>
        <v>Хурматуллина Азалия </v>
      </c>
      <c r="D43" s="40"/>
      <c r="E43" s="138"/>
      <c r="F43" s="137"/>
      <c r="G43" s="138"/>
      <c r="H43" s="139"/>
      <c r="I43" s="38"/>
      <c r="J43" s="38"/>
      <c r="K43" s="138"/>
      <c r="L43" s="140"/>
      <c r="M43" s="139"/>
      <c r="N43" s="139"/>
      <c r="O43" s="3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34"/>
      <c r="B44" s="38"/>
      <c r="C44" s="135">
        <v>26</v>
      </c>
      <c r="D44" s="48"/>
      <c r="E44" s="33" t="s">
        <v>159</v>
      </c>
      <c r="F44" s="42"/>
      <c r="G44" s="138"/>
      <c r="H44" s="139"/>
      <c r="I44" s="38"/>
      <c r="J44" s="38"/>
      <c r="K44" s="138"/>
      <c r="L44" s="140"/>
      <c r="M44" s="139"/>
      <c r="N44" s="139"/>
      <c r="O44" s="38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34">
        <v>26</v>
      </c>
      <c r="B45" s="43">
        <f>сД9!A33</f>
        <v>26</v>
      </c>
      <c r="C45" s="28" t="str">
        <f>сД9!B33</f>
        <v>Гибаева Камилла </v>
      </c>
      <c r="D45" s="137"/>
      <c r="E45" s="38"/>
      <c r="F45" s="38"/>
      <c r="G45" s="138"/>
      <c r="H45" s="139"/>
      <c r="I45" s="38"/>
      <c r="J45" s="38"/>
      <c r="K45" s="138"/>
      <c r="L45" s="140"/>
      <c r="M45" s="139"/>
      <c r="N45" s="139"/>
      <c r="O45" s="38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34"/>
      <c r="B46" s="38"/>
      <c r="C46" s="38"/>
      <c r="D46" s="38"/>
      <c r="E46" s="38"/>
      <c r="F46" s="38"/>
      <c r="G46" s="135">
        <v>55</v>
      </c>
      <c r="H46" s="48"/>
      <c r="I46" s="27" t="s">
        <v>127</v>
      </c>
      <c r="J46" s="136"/>
      <c r="K46" s="138"/>
      <c r="L46" s="42"/>
      <c r="M46" s="139"/>
      <c r="N46" s="139"/>
      <c r="O46" s="38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34">
        <v>23</v>
      </c>
      <c r="B47" s="43">
        <f>сД9!A30</f>
        <v>23</v>
      </c>
      <c r="C47" s="25" t="str">
        <f>сД9!B30</f>
        <v>Дагиева Эмилия </v>
      </c>
      <c r="D47" s="40"/>
      <c r="E47" s="38"/>
      <c r="F47" s="38"/>
      <c r="G47" s="138"/>
      <c r="H47" s="137"/>
      <c r="I47" s="138"/>
      <c r="J47" s="139"/>
      <c r="K47" s="138"/>
      <c r="L47" s="139"/>
      <c r="M47" s="139"/>
      <c r="N47" s="139"/>
      <c r="O47" s="38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34"/>
      <c r="B48" s="38"/>
      <c r="C48" s="135">
        <v>27</v>
      </c>
      <c r="D48" s="48"/>
      <c r="E48" s="27" t="s">
        <v>143</v>
      </c>
      <c r="F48" s="136"/>
      <c r="G48" s="138"/>
      <c r="H48" s="42"/>
      <c r="I48" s="138"/>
      <c r="J48" s="139"/>
      <c r="K48" s="138"/>
      <c r="L48" s="139"/>
      <c r="M48" s="139"/>
      <c r="N48" s="139"/>
      <c r="O48" s="38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34">
        <v>42</v>
      </c>
      <c r="B49" s="43">
        <f>сД9!A49</f>
        <v>0</v>
      </c>
      <c r="C49" s="28" t="str">
        <f>сД9!B49</f>
        <v>_</v>
      </c>
      <c r="D49" s="137"/>
      <c r="E49" s="138"/>
      <c r="F49" s="139"/>
      <c r="G49" s="138"/>
      <c r="H49" s="38"/>
      <c r="I49" s="138"/>
      <c r="J49" s="139"/>
      <c r="K49" s="138"/>
      <c r="L49" s="139"/>
      <c r="M49" s="139"/>
      <c r="N49" s="139"/>
      <c r="O49" s="38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34"/>
      <c r="B50" s="38"/>
      <c r="C50" s="38"/>
      <c r="D50" s="38"/>
      <c r="E50" s="135">
        <v>46</v>
      </c>
      <c r="F50" s="48"/>
      <c r="G50" s="33" t="s">
        <v>130</v>
      </c>
      <c r="H50" s="38"/>
      <c r="I50" s="138"/>
      <c r="J50" s="139"/>
      <c r="K50" s="138"/>
      <c r="L50" s="139"/>
      <c r="M50" s="139"/>
      <c r="N50" s="139"/>
      <c r="O50" s="3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34">
        <v>55</v>
      </c>
      <c r="B51" s="43">
        <f>сД9!A62</f>
        <v>0</v>
      </c>
      <c r="C51" s="25" t="str">
        <f>сД9!B62</f>
        <v>_</v>
      </c>
      <c r="D51" s="40"/>
      <c r="E51" s="138"/>
      <c r="F51" s="137"/>
      <c r="G51" s="38"/>
      <c r="H51" s="38"/>
      <c r="I51" s="138"/>
      <c r="J51" s="139"/>
      <c r="K51" s="138"/>
      <c r="L51" s="139"/>
      <c r="M51" s="139"/>
      <c r="N51" s="139"/>
      <c r="O51" s="38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34"/>
      <c r="B52" s="38"/>
      <c r="C52" s="135">
        <v>28</v>
      </c>
      <c r="D52" s="48"/>
      <c r="E52" s="33" t="s">
        <v>130</v>
      </c>
      <c r="F52" s="42"/>
      <c r="G52" s="38"/>
      <c r="H52" s="38"/>
      <c r="I52" s="138"/>
      <c r="J52" s="139"/>
      <c r="K52" s="138"/>
      <c r="L52" s="139"/>
      <c r="M52" s="139"/>
      <c r="N52" s="139"/>
      <c r="O52" s="3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34">
        <v>10</v>
      </c>
      <c r="B53" s="43">
        <f>сД9!A17</f>
        <v>10</v>
      </c>
      <c r="C53" s="28" t="str">
        <f>сД9!B17</f>
        <v>Краснова Валерия </v>
      </c>
      <c r="D53" s="137"/>
      <c r="E53" s="38"/>
      <c r="F53" s="38"/>
      <c r="G53" s="38"/>
      <c r="H53" s="38"/>
      <c r="I53" s="138"/>
      <c r="J53" s="139"/>
      <c r="K53" s="138"/>
      <c r="L53" s="139"/>
      <c r="M53" s="139"/>
      <c r="N53" s="139"/>
      <c r="O53" s="38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34"/>
      <c r="B54" s="38"/>
      <c r="C54" s="38"/>
      <c r="D54" s="38"/>
      <c r="E54" s="38"/>
      <c r="F54" s="38"/>
      <c r="G54" s="38"/>
      <c r="H54" s="38"/>
      <c r="I54" s="135">
        <v>60</v>
      </c>
      <c r="J54" s="48"/>
      <c r="K54" s="33" t="s">
        <v>122</v>
      </c>
      <c r="L54" s="136"/>
      <c r="M54" s="139"/>
      <c r="N54" s="139"/>
      <c r="O54" s="38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34">
        <v>15</v>
      </c>
      <c r="B55" s="43">
        <f>сД9!A22</f>
        <v>15</v>
      </c>
      <c r="C55" s="25" t="str">
        <f>сД9!B22</f>
        <v>Ганиева Диана </v>
      </c>
      <c r="D55" s="40"/>
      <c r="E55" s="38"/>
      <c r="F55" s="38"/>
      <c r="G55" s="38"/>
      <c r="H55" s="38"/>
      <c r="I55" s="138"/>
      <c r="J55" s="137"/>
      <c r="K55" s="38"/>
      <c r="L55" s="38"/>
      <c r="M55" s="38"/>
      <c r="N55" s="38"/>
      <c r="O55" s="38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34"/>
      <c r="B56" s="38"/>
      <c r="C56" s="135">
        <v>29</v>
      </c>
      <c r="D56" s="48"/>
      <c r="E56" s="27" t="s">
        <v>135</v>
      </c>
      <c r="F56" s="136"/>
      <c r="G56" s="38"/>
      <c r="H56" s="38"/>
      <c r="I56" s="138"/>
      <c r="J56" s="42"/>
      <c r="K56" s="38"/>
      <c r="L56" s="38"/>
      <c r="M56" s="38"/>
      <c r="N56" s="38"/>
      <c r="O56" s="38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34">
        <v>50</v>
      </c>
      <c r="B57" s="43">
        <f>сД9!A57</f>
        <v>0</v>
      </c>
      <c r="C57" s="28" t="str">
        <f>сД9!B57</f>
        <v>_</v>
      </c>
      <c r="D57" s="137"/>
      <c r="E57" s="138"/>
      <c r="F57" s="139"/>
      <c r="G57" s="38"/>
      <c r="H57" s="38"/>
      <c r="I57" s="138"/>
      <c r="J57" s="38"/>
      <c r="K57" s="38"/>
      <c r="L57" s="38"/>
      <c r="M57" s="38"/>
      <c r="N57" s="38"/>
      <c r="O57" s="38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34"/>
      <c r="B58" s="38"/>
      <c r="C58" s="38"/>
      <c r="D58" s="38"/>
      <c r="E58" s="135">
        <v>47</v>
      </c>
      <c r="F58" s="48"/>
      <c r="G58" s="27" t="s">
        <v>135</v>
      </c>
      <c r="H58" s="136"/>
      <c r="I58" s="138"/>
      <c r="J58" s="38"/>
      <c r="K58" s="38"/>
      <c r="L58" s="38"/>
      <c r="M58" s="38"/>
      <c r="N58" s="38"/>
      <c r="O58" s="38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34">
        <v>47</v>
      </c>
      <c r="B59" s="43">
        <f>сД9!A54</f>
        <v>0</v>
      </c>
      <c r="C59" s="25" t="str">
        <f>сД9!B54</f>
        <v>_</v>
      </c>
      <c r="D59" s="40"/>
      <c r="E59" s="138"/>
      <c r="F59" s="137"/>
      <c r="G59" s="138"/>
      <c r="H59" s="139"/>
      <c r="I59" s="138"/>
      <c r="J59" s="140"/>
      <c r="K59" s="38"/>
      <c r="L59" s="38"/>
      <c r="M59" s="38"/>
      <c r="N59" s="38"/>
      <c r="O59" s="38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34"/>
      <c r="B60" s="38"/>
      <c r="C60" s="135">
        <v>30</v>
      </c>
      <c r="D60" s="48"/>
      <c r="E60" s="33" t="s">
        <v>138</v>
      </c>
      <c r="F60" s="42"/>
      <c r="G60" s="138"/>
      <c r="H60" s="139"/>
      <c r="I60" s="138"/>
      <c r="J60" s="140"/>
      <c r="K60" s="38"/>
      <c r="L60" s="38"/>
      <c r="M60" s="38"/>
      <c r="N60" s="38"/>
      <c r="O60" s="38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34">
        <v>18</v>
      </c>
      <c r="B61" s="43">
        <f>сД9!A25</f>
        <v>18</v>
      </c>
      <c r="C61" s="28" t="str">
        <f>сД9!B25</f>
        <v>Федорова Анастасия</v>
      </c>
      <c r="D61" s="137"/>
      <c r="E61" s="38"/>
      <c r="F61" s="38"/>
      <c r="G61" s="138"/>
      <c r="H61" s="139"/>
      <c r="I61" s="138"/>
      <c r="J61" s="140"/>
      <c r="K61" s="38"/>
      <c r="L61" s="38"/>
      <c r="M61" s="38"/>
      <c r="N61" s="38"/>
      <c r="O61" s="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34"/>
      <c r="B62" s="38"/>
      <c r="C62" s="38"/>
      <c r="D62" s="38"/>
      <c r="E62" s="38"/>
      <c r="F62" s="38"/>
      <c r="G62" s="135">
        <v>56</v>
      </c>
      <c r="H62" s="48"/>
      <c r="I62" s="33" t="s">
        <v>122</v>
      </c>
      <c r="J62" s="42"/>
      <c r="K62" s="38"/>
      <c r="L62" s="38"/>
      <c r="M62" s="38"/>
      <c r="N62" s="38"/>
      <c r="O62" s="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34">
        <v>31</v>
      </c>
      <c r="B63" s="43">
        <f>сД9!A38</f>
        <v>31</v>
      </c>
      <c r="C63" s="25" t="str">
        <f>сД9!B38</f>
        <v>Виноградова Анастасия </v>
      </c>
      <c r="D63" s="40"/>
      <c r="E63" s="38"/>
      <c r="F63" s="38"/>
      <c r="G63" s="138"/>
      <c r="H63" s="137"/>
      <c r="I63" s="38"/>
      <c r="J63" s="38"/>
      <c r="K63" s="38"/>
      <c r="L63" s="38"/>
      <c r="M63" s="38"/>
      <c r="N63" s="38"/>
      <c r="O63" s="38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34"/>
      <c r="B64" s="38"/>
      <c r="C64" s="135">
        <v>31</v>
      </c>
      <c r="D64" s="48"/>
      <c r="E64" s="27" t="s">
        <v>151</v>
      </c>
      <c r="F64" s="136"/>
      <c r="G64" s="138"/>
      <c r="H64" s="42"/>
      <c r="I64" s="38"/>
      <c r="J64" s="38"/>
      <c r="K64" s="38"/>
      <c r="L64" s="38"/>
      <c r="M64" s="38"/>
      <c r="N64" s="38"/>
      <c r="O64" s="3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34">
        <v>34</v>
      </c>
      <c r="B65" s="43">
        <f>сД9!A41</f>
        <v>34</v>
      </c>
      <c r="C65" s="28" t="str">
        <f>сД9!B41</f>
        <v>Андреева Алиса </v>
      </c>
      <c r="D65" s="137"/>
      <c r="E65" s="138"/>
      <c r="F65" s="139"/>
      <c r="G65" s="138"/>
      <c r="H65" s="38"/>
      <c r="I65" s="38"/>
      <c r="J65" s="38"/>
      <c r="K65" s="38"/>
      <c r="L65" s="38"/>
      <c r="M65" s="38"/>
      <c r="N65" s="38"/>
      <c r="O65" s="38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34"/>
      <c r="B66" s="38"/>
      <c r="C66" s="38"/>
      <c r="D66" s="38"/>
      <c r="E66" s="135">
        <v>48</v>
      </c>
      <c r="F66" s="48"/>
      <c r="G66" s="33" t="s">
        <v>122</v>
      </c>
      <c r="H66" s="38"/>
      <c r="I66" s="38"/>
      <c r="J66" s="38"/>
      <c r="K66" s="38"/>
      <c r="L66" s="38"/>
      <c r="M66" s="38"/>
      <c r="N66" s="38"/>
      <c r="O66" s="38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34">
        <v>63</v>
      </c>
      <c r="B67" s="43">
        <f>сД9!A70</f>
        <v>0</v>
      </c>
      <c r="C67" s="25" t="str">
        <f>сД9!B70</f>
        <v>_</v>
      </c>
      <c r="D67" s="40"/>
      <c r="E67" s="138"/>
      <c r="F67" s="137"/>
      <c r="G67" s="38"/>
      <c r="H67" s="38"/>
      <c r="I67" s="38"/>
      <c r="J67" s="38"/>
      <c r="K67" s="38"/>
      <c r="L67" s="38"/>
      <c r="M67" s="38"/>
      <c r="N67" s="38"/>
      <c r="O67" s="38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34"/>
      <c r="B68" s="38"/>
      <c r="C68" s="135">
        <v>32</v>
      </c>
      <c r="D68" s="48"/>
      <c r="E68" s="33" t="s">
        <v>122</v>
      </c>
      <c r="F68" s="42"/>
      <c r="G68" s="38"/>
      <c r="H68" s="38"/>
      <c r="I68" s="38"/>
      <c r="J68" s="38"/>
      <c r="K68" s="38"/>
      <c r="L68" s="38"/>
      <c r="M68" s="38"/>
      <c r="N68" s="38"/>
      <c r="O68" s="38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34">
        <v>2</v>
      </c>
      <c r="B69" s="43">
        <f>сД9!A9</f>
        <v>2</v>
      </c>
      <c r="C69" s="28" t="str">
        <f>сД9!B9</f>
        <v>Колесникова Софья</v>
      </c>
      <c r="D69" s="1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15" customHeight="1">
      <c r="A70" s="134"/>
      <c r="B70" s="134"/>
      <c r="C70" s="38"/>
      <c r="D70" s="38"/>
      <c r="E70" s="38"/>
      <c r="F70" s="38"/>
      <c r="G70" s="38"/>
      <c r="H70" s="38"/>
      <c r="I70" s="38"/>
      <c r="J70" s="38"/>
      <c r="K70" s="142"/>
      <c r="L70" s="142"/>
      <c r="M70" s="142"/>
      <c r="N70" s="142"/>
      <c r="O70" s="38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O5"/>
    <mergeCell ref="A6:O6"/>
    <mergeCell ref="A3:O3"/>
    <mergeCell ref="A1:O1"/>
    <mergeCell ref="A2:O2"/>
    <mergeCell ref="A4:O4"/>
  </mergeCells>
  <conditionalFormatting sqref="E6:M6 O6 A7:O70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GridLines="0"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47" customWidth="1"/>
    <col min="2" max="2" width="3.75390625" style="147" customWidth="1"/>
    <col min="3" max="3" width="11.75390625" style="147" customWidth="1"/>
    <col min="4" max="4" width="3.75390625" style="147" customWidth="1"/>
    <col min="5" max="5" width="9.75390625" style="147" customWidth="1"/>
    <col min="6" max="6" width="3.75390625" style="147" customWidth="1"/>
    <col min="7" max="7" width="9.75390625" style="147" customWidth="1"/>
    <col min="8" max="8" width="3.75390625" style="147" customWidth="1"/>
    <col min="9" max="9" width="9.75390625" style="147" customWidth="1"/>
    <col min="10" max="10" width="3.75390625" style="147" customWidth="1"/>
    <col min="11" max="11" width="9.75390625" style="147" customWidth="1"/>
    <col min="12" max="12" width="3.75390625" style="147" customWidth="1"/>
    <col min="13" max="13" width="8.75390625" style="147" customWidth="1"/>
    <col min="14" max="14" width="3.75390625" style="147" customWidth="1"/>
    <col min="15" max="15" width="8.75390625" style="147" customWidth="1"/>
    <col min="16" max="16" width="3.75390625" style="147" customWidth="1"/>
    <col min="17" max="17" width="8.75390625" style="147" customWidth="1"/>
    <col min="18" max="18" width="3.75390625" style="147" customWidth="1"/>
    <col min="19" max="19" width="19.75390625" style="147" customWidth="1"/>
    <col min="20" max="30" width="9.125" style="146" customWidth="1"/>
    <col min="31" max="16384" width="9.125" style="147" customWidth="1"/>
  </cols>
  <sheetData>
    <row r="1" spans="1:19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>
      <c r="A3" s="120">
        <f>'Д92'!A3:O3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'Д92'!A4:O4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'Д92'!A5:O5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30" ht="10.5" customHeight="1">
      <c r="A7" s="134">
        <v>-1</v>
      </c>
      <c r="B7" s="43"/>
      <c r="C7" s="25" t="str">
        <f>IF('Д91'!E7='Д91'!C6,'Д91'!C8,IF('Д91'!E7='Д91'!C8,'Д91'!C6,0))</f>
        <v>_</v>
      </c>
      <c r="D7" s="40"/>
      <c r="E7" s="134"/>
      <c r="F7" s="134"/>
      <c r="G7" s="134">
        <v>-49</v>
      </c>
      <c r="H7" s="43">
        <f>IF('Д91'!H13='Д91'!F9,'Д91'!F17,IF('Д91'!H13='Д91'!F17,'Д91'!F9,0))</f>
        <v>0</v>
      </c>
      <c r="I7" s="25" t="str">
        <f>IF('Д91'!I13='Д91'!G9,'Д91'!G17,IF('Д91'!I13='Д91'!G17,'Д91'!G9,0))</f>
        <v>Сабирова Ангелина </v>
      </c>
      <c r="J7" s="40"/>
      <c r="K7" s="134"/>
      <c r="L7" s="134"/>
      <c r="M7" s="134"/>
      <c r="N7" s="134"/>
      <c r="O7" s="134"/>
      <c r="P7" s="134"/>
      <c r="Q7" s="134"/>
      <c r="R7" s="134"/>
      <c r="S7" s="134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10.5" customHeight="1">
      <c r="A8" s="134"/>
      <c r="B8" s="134"/>
      <c r="C8" s="135">
        <v>64</v>
      </c>
      <c r="D8" s="63"/>
      <c r="E8" s="32" t="s">
        <v>152</v>
      </c>
      <c r="F8" s="148"/>
      <c r="G8" s="134"/>
      <c r="H8" s="23"/>
      <c r="I8" s="29"/>
      <c r="J8" s="149"/>
      <c r="K8" s="134"/>
      <c r="L8" s="134"/>
      <c r="M8" s="134"/>
      <c r="N8" s="134"/>
      <c r="O8" s="134"/>
      <c r="P8" s="134"/>
      <c r="Q8" s="149"/>
      <c r="R8" s="149"/>
      <c r="S8" s="134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0.5" customHeight="1">
      <c r="A9" s="134">
        <v>-2</v>
      </c>
      <c r="B9" s="43">
        <f>IF('Д91'!D11='Д91'!B10,'Д91'!B12,IF('Д91'!D11='Д91'!B12,'Д91'!B10,0))</f>
        <v>0</v>
      </c>
      <c r="C9" s="28" t="str">
        <f>IF('Д91'!E11='Д91'!C10,'Д91'!C12,IF('Д91'!E11='Д91'!C12,'Д91'!C10,0))</f>
        <v>Глухова Виктория </v>
      </c>
      <c r="D9" s="137"/>
      <c r="E9" s="135">
        <v>80</v>
      </c>
      <c r="F9" s="63"/>
      <c r="G9" s="32" t="s">
        <v>151</v>
      </c>
      <c r="H9" s="36"/>
      <c r="I9" s="26">
        <v>104</v>
      </c>
      <c r="J9" s="48"/>
      <c r="K9" s="150" t="s">
        <v>138</v>
      </c>
      <c r="L9" s="148"/>
      <c r="M9" s="134"/>
      <c r="N9" s="134"/>
      <c r="O9" s="134">
        <v>-61</v>
      </c>
      <c r="P9" s="43">
        <f>IF('Д91'!L37='Д91'!J21,'Д91'!J53,IF('Д91'!L37='Д91'!J53,'Д91'!J21,0))</f>
        <v>0</v>
      </c>
      <c r="Q9" s="25" t="str">
        <f>IF('Д91'!M37='Д91'!K21,'Д91'!K53,IF('Д91'!M37='Д91'!K53,'Д91'!K21,0))</f>
        <v>Михайлова Кристина </v>
      </c>
      <c r="R9" s="40"/>
      <c r="S9" s="134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0.5" customHeight="1">
      <c r="A10" s="134"/>
      <c r="B10" s="134"/>
      <c r="C10" s="134">
        <v>-48</v>
      </c>
      <c r="D10" s="60">
        <f>IF('Д92'!F66='Д92'!D64,'Д92'!D68,IF('Д92'!F66='Д92'!D68,'Д92'!D64,0))</f>
        <v>0</v>
      </c>
      <c r="E10" s="28" t="str">
        <f>IF('Д92'!G66='Д92'!E64,'Д92'!E68,IF('Д92'!G66='Д92'!E68,'Д92'!E64,0))</f>
        <v>Виноградова Анастасия </v>
      </c>
      <c r="F10" s="137"/>
      <c r="G10" s="135"/>
      <c r="H10" s="41"/>
      <c r="I10" s="29"/>
      <c r="J10" s="151"/>
      <c r="K10" s="29"/>
      <c r="L10" s="149"/>
      <c r="M10" s="134"/>
      <c r="N10" s="134"/>
      <c r="O10" s="134"/>
      <c r="P10" s="134"/>
      <c r="Q10" s="135"/>
      <c r="R10" s="152"/>
      <c r="S10" s="134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0.5" customHeight="1">
      <c r="A11" s="134">
        <v>-3</v>
      </c>
      <c r="B11" s="43">
        <f>IF('Д91'!D15='Д91'!B14,'Д91'!B16,IF('Д91'!D15='Д91'!B16,'Д91'!B14,0))</f>
        <v>17</v>
      </c>
      <c r="C11" s="25">
        <f>IF('Д91'!E15='Д91'!C14,'Д91'!C16,IF('Д91'!E15='Д91'!C16,'Д91'!C14,0))</f>
        <v>0</v>
      </c>
      <c r="D11" s="134"/>
      <c r="E11" s="134"/>
      <c r="F11" s="134"/>
      <c r="G11" s="135">
        <v>96</v>
      </c>
      <c r="H11" s="45"/>
      <c r="I11" s="153" t="s">
        <v>138</v>
      </c>
      <c r="J11" s="41"/>
      <c r="K11" s="29"/>
      <c r="L11" s="149"/>
      <c r="M11" s="134"/>
      <c r="N11" s="134"/>
      <c r="O11" s="134"/>
      <c r="P11" s="134"/>
      <c r="Q11" s="135"/>
      <c r="R11" s="152"/>
      <c r="S11" s="134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0.5" customHeight="1">
      <c r="A12" s="134"/>
      <c r="B12" s="134"/>
      <c r="C12" s="135">
        <v>65</v>
      </c>
      <c r="D12" s="63"/>
      <c r="E12" s="32"/>
      <c r="F12" s="148"/>
      <c r="G12" s="135"/>
      <c r="H12" s="149"/>
      <c r="I12" s="149"/>
      <c r="J12" s="36"/>
      <c r="K12" s="29"/>
      <c r="L12" s="149"/>
      <c r="M12" s="134"/>
      <c r="N12" s="134"/>
      <c r="O12" s="134"/>
      <c r="P12" s="134"/>
      <c r="Q12" s="135"/>
      <c r="R12" s="152"/>
      <c r="S12" s="134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0.5" customHeight="1">
      <c r="A13" s="134">
        <v>-4</v>
      </c>
      <c r="B13" s="43">
        <f>IF('Д91'!D19='Д91'!B18,'Д91'!B20,IF('Д91'!D19='Д91'!B20,'Д91'!B18,0))</f>
        <v>16</v>
      </c>
      <c r="C13" s="28" t="str">
        <f>IF('Д91'!E19='Д91'!C18,'Д91'!C20,IF('Д91'!E19='Д91'!C20,'Д91'!C18,0))</f>
        <v>_</v>
      </c>
      <c r="D13" s="137"/>
      <c r="E13" s="135">
        <v>81</v>
      </c>
      <c r="F13" s="63"/>
      <c r="G13" s="30" t="s">
        <v>138</v>
      </c>
      <c r="H13" s="149"/>
      <c r="I13" s="149"/>
      <c r="J13" s="36"/>
      <c r="K13" s="26">
        <v>112</v>
      </c>
      <c r="L13" s="48"/>
      <c r="M13" s="32" t="s">
        <v>129</v>
      </c>
      <c r="N13" s="148"/>
      <c r="O13" s="149"/>
      <c r="P13" s="149"/>
      <c r="Q13" s="135"/>
      <c r="R13" s="152"/>
      <c r="S13" s="134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0.5" customHeight="1">
      <c r="A14" s="134"/>
      <c r="B14" s="134"/>
      <c r="C14" s="134">
        <v>-47</v>
      </c>
      <c r="D14" s="60">
        <f>IF('Д92'!F58='Д92'!D56,'Д92'!D60,IF('Д92'!F58='Д92'!D60,'Д92'!D56,0))</f>
        <v>0</v>
      </c>
      <c r="E14" s="28" t="str">
        <f>IF('Д92'!G58='Д92'!E56,'Д92'!E60,IF('Д92'!G58='Д92'!E60,'Д92'!E56,0))</f>
        <v>Федорова Анастасия</v>
      </c>
      <c r="F14" s="137"/>
      <c r="G14" s="134"/>
      <c r="H14" s="149"/>
      <c r="I14" s="149"/>
      <c r="J14" s="36"/>
      <c r="K14" s="29"/>
      <c r="L14" s="154"/>
      <c r="M14" s="135"/>
      <c r="N14" s="149"/>
      <c r="O14" s="149"/>
      <c r="P14" s="149"/>
      <c r="Q14" s="135"/>
      <c r="R14" s="149"/>
      <c r="S14" s="134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0.5" customHeight="1">
      <c r="A15" s="134">
        <v>-5</v>
      </c>
      <c r="B15" s="43">
        <f>IF('Д91'!D23='Д91'!B22,'Д91'!B24,IF('Д91'!D23='Д91'!B24,'Д91'!B22,0))</f>
        <v>9</v>
      </c>
      <c r="C15" s="25" t="str">
        <f>IF('Д91'!E23='Д91'!C22,'Д91'!C24,IF('Д91'!E23='Д91'!C24,'Д91'!C22,0))</f>
        <v>_</v>
      </c>
      <c r="D15" s="134"/>
      <c r="E15" s="134"/>
      <c r="F15" s="134"/>
      <c r="G15" s="134">
        <v>-50</v>
      </c>
      <c r="H15" s="43">
        <f>IF('Д91'!H29='Д91'!F25,'Д91'!F33,IF('Д91'!H29='Д91'!F33,'Д91'!F25,0))</f>
        <v>0</v>
      </c>
      <c r="I15" s="25" t="str">
        <f>IF('Д91'!I29='Д91'!G25,'Д91'!G33,IF('Д91'!I29='Д91'!G33,'Д91'!G25,0))</f>
        <v>Маркина Елизавета</v>
      </c>
      <c r="J15" s="40"/>
      <c r="K15" s="29"/>
      <c r="L15" s="152"/>
      <c r="M15" s="135"/>
      <c r="N15" s="149"/>
      <c r="O15" s="149"/>
      <c r="P15" s="149"/>
      <c r="Q15" s="135"/>
      <c r="R15" s="149"/>
      <c r="S15" s="134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0.5" customHeight="1">
      <c r="A16" s="134"/>
      <c r="B16" s="134"/>
      <c r="C16" s="135">
        <v>66</v>
      </c>
      <c r="D16" s="63"/>
      <c r="E16" s="32" t="s">
        <v>144</v>
      </c>
      <c r="F16" s="148"/>
      <c r="G16" s="134"/>
      <c r="H16" s="23"/>
      <c r="I16" s="29"/>
      <c r="J16" s="36"/>
      <c r="K16" s="29"/>
      <c r="L16" s="152"/>
      <c r="M16" s="135"/>
      <c r="N16" s="149"/>
      <c r="O16" s="149"/>
      <c r="P16" s="149"/>
      <c r="Q16" s="135"/>
      <c r="R16" s="149"/>
      <c r="S16" s="13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0.5" customHeight="1">
      <c r="A17" s="134">
        <v>-6</v>
      </c>
      <c r="B17" s="43">
        <f>IF('Д91'!D27='Д91'!B26,'Д91'!B28,IF('Д91'!D27='Д91'!B28,'Д91'!B26,0))</f>
        <v>0</v>
      </c>
      <c r="C17" s="28" t="str">
        <f>IF('Д91'!E27='Д91'!C26,'Д91'!C28,IF('Д91'!E27='Д91'!C28,'Д91'!C26,0))</f>
        <v>Иванова Дарья </v>
      </c>
      <c r="D17" s="137"/>
      <c r="E17" s="135">
        <v>82</v>
      </c>
      <c r="F17" s="63"/>
      <c r="G17" s="32" t="s">
        <v>144</v>
      </c>
      <c r="H17" s="36"/>
      <c r="I17" s="26">
        <v>105</v>
      </c>
      <c r="J17" s="48"/>
      <c r="K17" s="153" t="s">
        <v>129</v>
      </c>
      <c r="L17" s="155"/>
      <c r="M17" s="135">
        <v>116</v>
      </c>
      <c r="N17" s="48"/>
      <c r="O17" s="32" t="s">
        <v>129</v>
      </c>
      <c r="P17" s="148"/>
      <c r="Q17" s="135">
        <v>122</v>
      </c>
      <c r="R17" s="48"/>
      <c r="S17" s="25" t="s">
        <v>124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0.5" customHeight="1">
      <c r="A18" s="134"/>
      <c r="B18" s="134"/>
      <c r="C18" s="134">
        <v>-46</v>
      </c>
      <c r="D18" s="60">
        <f>IF('Д92'!F50='Д92'!D48,'Д92'!D52,IF('Д92'!F50='Д92'!D52,'Д92'!D48,0))</f>
        <v>0</v>
      </c>
      <c r="E18" s="28" t="str">
        <f>IF('Д92'!G50='Д92'!E48,'Д92'!E52,IF('Д92'!G50='Д92'!E52,'Д92'!E48,0))</f>
        <v>Дагиева Эмилия </v>
      </c>
      <c r="F18" s="137"/>
      <c r="G18" s="135"/>
      <c r="H18" s="41"/>
      <c r="I18" s="29"/>
      <c r="J18" s="151"/>
      <c r="K18" s="134"/>
      <c r="L18" s="134"/>
      <c r="M18" s="135"/>
      <c r="N18" s="151"/>
      <c r="O18" s="135"/>
      <c r="P18" s="152"/>
      <c r="Q18" s="135"/>
      <c r="R18" s="151"/>
      <c r="S18" s="135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0.5" customHeight="1">
      <c r="A19" s="134">
        <v>-7</v>
      </c>
      <c r="B19" s="43">
        <f>IF('Д91'!D31='Д91'!B30,'Д91'!B32,IF('Д91'!D31='Д91'!B32,'Д91'!B30,0))</f>
        <v>0</v>
      </c>
      <c r="C19" s="25" t="str">
        <f>IF('Д91'!E31='Д91'!C30,'Д91'!C32,IF('Д91'!E31='Д91'!C32,'Д91'!C30,0))</f>
        <v>Ганиева Камила </v>
      </c>
      <c r="D19" s="134"/>
      <c r="E19" s="134"/>
      <c r="F19" s="134"/>
      <c r="G19" s="135">
        <v>97</v>
      </c>
      <c r="H19" s="45"/>
      <c r="I19" s="153" t="s">
        <v>160</v>
      </c>
      <c r="J19" s="148"/>
      <c r="K19" s="134"/>
      <c r="L19" s="134"/>
      <c r="M19" s="135"/>
      <c r="N19" s="152"/>
      <c r="O19" s="135"/>
      <c r="P19" s="152"/>
      <c r="Q19" s="135"/>
      <c r="R19" s="152"/>
      <c r="S19" s="135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10.5" customHeight="1">
      <c r="A20" s="134"/>
      <c r="B20" s="134"/>
      <c r="C20" s="135">
        <v>67</v>
      </c>
      <c r="D20" s="63"/>
      <c r="E20" s="32" t="s">
        <v>160</v>
      </c>
      <c r="F20" s="148"/>
      <c r="G20" s="135"/>
      <c r="H20" s="149"/>
      <c r="I20" s="149"/>
      <c r="J20" s="149"/>
      <c r="K20" s="134"/>
      <c r="L20" s="134"/>
      <c r="M20" s="135"/>
      <c r="N20" s="152"/>
      <c r="O20" s="135"/>
      <c r="P20" s="152"/>
      <c r="Q20" s="135"/>
      <c r="R20" s="152"/>
      <c r="S20" s="135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0.5" customHeight="1">
      <c r="A21" s="134">
        <v>-8</v>
      </c>
      <c r="B21" s="43">
        <f>IF('Д91'!D35='Д91'!B34,'Д91'!B36,IF('Д91'!D35='Д91'!B36,'Д91'!B34,0))</f>
        <v>8</v>
      </c>
      <c r="C21" s="28" t="str">
        <f>IF('Д91'!E35='Д91'!C34,'Д91'!C36,IF('Д91'!E35='Д91'!C36,'Д91'!C34,0))</f>
        <v>_</v>
      </c>
      <c r="D21" s="137"/>
      <c r="E21" s="135">
        <v>83</v>
      </c>
      <c r="F21" s="63"/>
      <c r="G21" s="30" t="s">
        <v>160</v>
      </c>
      <c r="H21" s="149"/>
      <c r="I21" s="149"/>
      <c r="J21" s="149"/>
      <c r="K21" s="134">
        <v>-60</v>
      </c>
      <c r="L21" s="43">
        <f>IF('Д92'!J54='Д92'!H46,'Д92'!H62,IF('Д92'!J54='Д92'!H62,'Д92'!H46,0))</f>
        <v>0</v>
      </c>
      <c r="M21" s="28" t="str">
        <f>IF('Д92'!K54='Д92'!I46,'Д92'!I62,IF('Д92'!K54='Д92'!I62,'Д92'!I46,0))</f>
        <v>Муратова Диана </v>
      </c>
      <c r="N21" s="156"/>
      <c r="O21" s="135"/>
      <c r="P21" s="152"/>
      <c r="Q21" s="135"/>
      <c r="R21" s="156"/>
      <c r="S21" s="135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0.5" customHeight="1">
      <c r="A22" s="134"/>
      <c r="B22" s="134"/>
      <c r="C22" s="134">
        <v>-45</v>
      </c>
      <c r="D22" s="60">
        <f>IF('Д92'!F42='Д92'!D40,'Д92'!D44,IF('Д92'!F42='Д92'!D44,'Д92'!D40,0))</f>
        <v>0</v>
      </c>
      <c r="E22" s="28" t="str">
        <f>IF('Д92'!G42='Д92'!E40,'Д92'!E44,IF('Д92'!G42='Д92'!E44,'Д92'!E40,0))</f>
        <v>Хурматуллина Азалия </v>
      </c>
      <c r="F22" s="137"/>
      <c r="G22" s="134"/>
      <c r="H22" s="149"/>
      <c r="I22" s="149"/>
      <c r="J22" s="149"/>
      <c r="K22" s="134"/>
      <c r="L22" s="149"/>
      <c r="M22" s="149"/>
      <c r="N22" s="149"/>
      <c r="O22" s="135"/>
      <c r="P22" s="149"/>
      <c r="Q22" s="135"/>
      <c r="R22" s="149"/>
      <c r="S22" s="135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10.5" customHeight="1">
      <c r="A23" s="134">
        <v>-9</v>
      </c>
      <c r="B23" s="43">
        <f>IF('Д91'!D39='Д91'!B38,'Д91'!B40,IF('Д91'!D39='Д91'!B40,'Д91'!B38,0))</f>
        <v>5</v>
      </c>
      <c r="C23" s="25" t="str">
        <f>IF('Д91'!E39='Д91'!C38,'Д91'!C40,IF('Д91'!E39='Д91'!C40,'Д91'!C38,0))</f>
        <v>_</v>
      </c>
      <c r="D23" s="134"/>
      <c r="E23" s="134"/>
      <c r="F23" s="134"/>
      <c r="G23" s="134">
        <v>-51</v>
      </c>
      <c r="H23" s="43">
        <f>IF('Д91'!H45='Д91'!F41,'Д91'!F49,IF('Д91'!H45='Д91'!F49,'Д91'!F41,0))</f>
        <v>0</v>
      </c>
      <c r="I23" s="25" t="str">
        <f>IF('Д91'!I45='Д91'!G41,'Д91'!G49,IF('Д91'!I45='Д91'!G49,'Д91'!G41,0))</f>
        <v>Гильманова Карина </v>
      </c>
      <c r="J23" s="40"/>
      <c r="K23" s="134"/>
      <c r="L23" s="149"/>
      <c r="M23" s="149"/>
      <c r="N23" s="149"/>
      <c r="O23" s="135"/>
      <c r="P23" s="149"/>
      <c r="Q23" s="135"/>
      <c r="R23" s="149"/>
      <c r="S23" s="135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ht="10.5" customHeight="1">
      <c r="A24" s="134"/>
      <c r="B24" s="134"/>
      <c r="C24" s="135">
        <v>68</v>
      </c>
      <c r="D24" s="63"/>
      <c r="E24" s="32" t="s">
        <v>157</v>
      </c>
      <c r="F24" s="148"/>
      <c r="G24" s="134"/>
      <c r="H24" s="23"/>
      <c r="I24" s="29"/>
      <c r="J24" s="149"/>
      <c r="K24" s="134"/>
      <c r="L24" s="149"/>
      <c r="M24" s="149"/>
      <c r="N24" s="149"/>
      <c r="O24" s="135"/>
      <c r="P24" s="149"/>
      <c r="Q24" s="135"/>
      <c r="R24" s="149"/>
      <c r="S24" s="135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10.5" customHeight="1">
      <c r="A25" s="134">
        <v>-10</v>
      </c>
      <c r="B25" s="43">
        <f>IF('Д91'!D43='Д91'!B42,'Д91'!B44,IF('Д91'!D43='Д91'!B44,'Д91'!B42,0))</f>
        <v>0</v>
      </c>
      <c r="C25" s="28" t="str">
        <f>IF('Д91'!E43='Д91'!C42,'Д91'!C44,IF('Д91'!E43='Д91'!C44,'Д91'!C42,0))</f>
        <v>Халилова Гульминаз </v>
      </c>
      <c r="D25" s="137"/>
      <c r="E25" s="135">
        <v>84</v>
      </c>
      <c r="F25" s="63"/>
      <c r="G25" s="32" t="s">
        <v>147</v>
      </c>
      <c r="H25" s="36"/>
      <c r="I25" s="26">
        <v>106</v>
      </c>
      <c r="J25" s="48"/>
      <c r="K25" s="150" t="s">
        <v>164</v>
      </c>
      <c r="L25" s="149"/>
      <c r="M25" s="149"/>
      <c r="N25" s="149"/>
      <c r="O25" s="135">
        <v>120</v>
      </c>
      <c r="P25" s="48"/>
      <c r="Q25" s="30" t="s">
        <v>129</v>
      </c>
      <c r="R25" s="148"/>
      <c r="S25" s="135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ht="10.5" customHeight="1">
      <c r="A26" s="134"/>
      <c r="B26" s="134"/>
      <c r="C26" s="134">
        <v>-44</v>
      </c>
      <c r="D26" s="60">
        <f>IF('Д92'!F34='Д92'!D32,'Д92'!D36,IF('Д92'!F34='Д92'!D36,'Д92'!D32,0))</f>
        <v>0</v>
      </c>
      <c r="E26" s="28" t="str">
        <f>IF('Д92'!G34='Д92'!E32,'Д92'!E36,IF('Д92'!G34='Д92'!E36,'Д92'!E32,0))</f>
        <v>Тимиргалина Полина </v>
      </c>
      <c r="F26" s="137"/>
      <c r="G26" s="135"/>
      <c r="H26" s="41"/>
      <c r="I26" s="29"/>
      <c r="J26" s="151"/>
      <c r="K26" s="29"/>
      <c r="L26" s="149"/>
      <c r="M26" s="149"/>
      <c r="N26" s="149"/>
      <c r="O26" s="135"/>
      <c r="P26" s="151"/>
      <c r="Q26" s="134"/>
      <c r="R26" s="134"/>
      <c r="S26" s="135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10.5" customHeight="1">
      <c r="A27" s="134">
        <v>-11</v>
      </c>
      <c r="B27" s="43">
        <f>IF('Д91'!D47='Д91'!B46,'Д91'!B48,IF('Д91'!D47='Д91'!B48,'Д91'!B46,0))</f>
        <v>21</v>
      </c>
      <c r="C27" s="25" t="str">
        <f>IF('Д91'!E47='Д91'!C46,'Д91'!C48,IF('Д91'!E47='Д91'!C48,'Д91'!C46,0))</f>
        <v>_</v>
      </c>
      <c r="D27" s="134"/>
      <c r="E27" s="134"/>
      <c r="F27" s="134"/>
      <c r="G27" s="135">
        <v>98</v>
      </c>
      <c r="H27" s="45"/>
      <c r="I27" s="153" t="s">
        <v>131</v>
      </c>
      <c r="J27" s="41"/>
      <c r="K27" s="29"/>
      <c r="L27" s="149"/>
      <c r="M27" s="149"/>
      <c r="N27" s="149"/>
      <c r="O27" s="135"/>
      <c r="P27" s="152"/>
      <c r="Q27" s="134"/>
      <c r="R27" s="134"/>
      <c r="S27" s="135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0.5" customHeight="1">
      <c r="A28" s="134"/>
      <c r="B28" s="134"/>
      <c r="C28" s="135">
        <v>69</v>
      </c>
      <c r="D28" s="63"/>
      <c r="E28" s="32"/>
      <c r="F28" s="148"/>
      <c r="G28" s="135"/>
      <c r="H28" s="149"/>
      <c r="I28" s="149"/>
      <c r="J28" s="36"/>
      <c r="K28" s="29"/>
      <c r="L28" s="149"/>
      <c r="M28" s="149"/>
      <c r="N28" s="149"/>
      <c r="O28" s="135"/>
      <c r="P28" s="152"/>
      <c r="Q28" s="134"/>
      <c r="R28" s="134"/>
      <c r="S28" s="135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0.5" customHeight="1">
      <c r="A29" s="134">
        <v>-12</v>
      </c>
      <c r="B29" s="43">
        <f>IF('Д91'!D51='Д91'!B50,'Д91'!B52,IF('Д91'!D51='Д91'!B52,'Д91'!B50,0))</f>
        <v>12</v>
      </c>
      <c r="C29" s="28" t="str">
        <f>IF('Д91'!E51='Д91'!C50,'Д91'!C52,IF('Д91'!E51='Д91'!C52,'Д91'!C50,0))</f>
        <v>_</v>
      </c>
      <c r="D29" s="137"/>
      <c r="E29" s="135">
        <v>85</v>
      </c>
      <c r="F29" s="63"/>
      <c r="G29" s="30" t="s">
        <v>165</v>
      </c>
      <c r="H29" s="149"/>
      <c r="I29" s="149"/>
      <c r="J29" s="36"/>
      <c r="K29" s="26">
        <v>113</v>
      </c>
      <c r="L29" s="48"/>
      <c r="M29" s="32" t="s">
        <v>131</v>
      </c>
      <c r="N29" s="148"/>
      <c r="O29" s="135"/>
      <c r="P29" s="156"/>
      <c r="Q29" s="134"/>
      <c r="R29" s="134"/>
      <c r="S29" s="135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0.5" customHeight="1">
      <c r="A30" s="134"/>
      <c r="B30" s="134"/>
      <c r="C30" s="134">
        <v>-43</v>
      </c>
      <c r="D30" s="60">
        <f>IF('Д92'!F26='Д92'!D24,'Д92'!D28,IF('Д92'!F26='Д92'!D28,'Д92'!D24,0))</f>
        <v>0</v>
      </c>
      <c r="E30" s="28" t="str">
        <f>IF('Д92'!G26='Д92'!E24,'Д92'!E28,IF('Д92'!G26='Д92'!E28,'Д92'!E24,0))</f>
        <v>Ягафарова Диана </v>
      </c>
      <c r="F30" s="137"/>
      <c r="G30" s="134"/>
      <c r="H30" s="149"/>
      <c r="I30" s="149"/>
      <c r="J30" s="36"/>
      <c r="K30" s="29"/>
      <c r="L30" s="154"/>
      <c r="M30" s="135"/>
      <c r="N30" s="149"/>
      <c r="O30" s="135"/>
      <c r="P30" s="149"/>
      <c r="Q30" s="134"/>
      <c r="R30" s="134"/>
      <c r="S30" s="135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10.5" customHeight="1">
      <c r="A31" s="134">
        <v>-13</v>
      </c>
      <c r="B31" s="43">
        <f>IF('Д91'!D55='Д91'!B54,'Д91'!B56,IF('Д91'!D55='Д91'!B56,'Д91'!B54,0))</f>
        <v>13</v>
      </c>
      <c r="C31" s="25" t="str">
        <f>IF('Д91'!E55='Д91'!C54,'Д91'!C56,IF('Д91'!E55='Д91'!C56,'Д91'!C54,0))</f>
        <v>_</v>
      </c>
      <c r="D31" s="134"/>
      <c r="E31" s="134"/>
      <c r="F31" s="134"/>
      <c r="G31" s="134">
        <v>-52</v>
      </c>
      <c r="H31" s="43">
        <f>IF('Д91'!H61='Д91'!F57,'Д91'!F65,IF('Д91'!H61='Д91'!F65,'Д91'!F57,0))</f>
        <v>0</v>
      </c>
      <c r="I31" s="25" t="str">
        <f>IF('Д91'!I61='Д91'!G57,'Д91'!G65,IF('Д91'!I61='Д91'!G65,'Д91'!G57,0))</f>
        <v>Акчермышева Ярослава</v>
      </c>
      <c r="J31" s="40"/>
      <c r="K31" s="29"/>
      <c r="L31" s="152"/>
      <c r="M31" s="135"/>
      <c r="N31" s="149"/>
      <c r="O31" s="135"/>
      <c r="P31" s="149"/>
      <c r="Q31" s="134"/>
      <c r="R31" s="134"/>
      <c r="S31" s="13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10.5" customHeight="1">
      <c r="A32" s="134"/>
      <c r="B32" s="134"/>
      <c r="C32" s="135">
        <v>70</v>
      </c>
      <c r="D32" s="63"/>
      <c r="E32" s="32"/>
      <c r="F32" s="148"/>
      <c r="G32" s="134"/>
      <c r="H32" s="23"/>
      <c r="I32" s="29"/>
      <c r="J32" s="36"/>
      <c r="K32" s="29"/>
      <c r="L32" s="152"/>
      <c r="M32" s="135"/>
      <c r="N32" s="149"/>
      <c r="O32" s="135"/>
      <c r="P32" s="149"/>
      <c r="Q32" s="134"/>
      <c r="R32" s="43"/>
      <c r="S32" s="157" t="s">
        <v>122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10.5" customHeight="1">
      <c r="A33" s="134">
        <v>-14</v>
      </c>
      <c r="B33" s="43">
        <f>IF('Д91'!D59='Д91'!B58,'Д91'!B60,IF('Д91'!D59='Д91'!B60,'Д91'!B58,0))</f>
        <v>20</v>
      </c>
      <c r="C33" s="28" t="str">
        <f>IF('Д91'!E59='Д91'!C58,'Д91'!C60,IF('Д91'!E59='Д91'!C60,'Д91'!C58,0))</f>
        <v>_</v>
      </c>
      <c r="D33" s="137"/>
      <c r="E33" s="135">
        <v>86</v>
      </c>
      <c r="F33" s="63"/>
      <c r="G33" s="32" t="s">
        <v>139</v>
      </c>
      <c r="H33" s="36"/>
      <c r="I33" s="26">
        <v>107</v>
      </c>
      <c r="J33" s="48"/>
      <c r="K33" s="153" t="s">
        <v>156</v>
      </c>
      <c r="L33" s="155"/>
      <c r="M33" s="135">
        <v>117</v>
      </c>
      <c r="N33" s="48"/>
      <c r="O33" s="30" t="s">
        <v>126</v>
      </c>
      <c r="P33" s="148"/>
      <c r="Q33" s="134"/>
      <c r="R33" s="134"/>
      <c r="S33" s="158" t="s">
        <v>2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10.5" customHeight="1">
      <c r="A34" s="134"/>
      <c r="B34" s="134"/>
      <c r="C34" s="134">
        <v>-42</v>
      </c>
      <c r="D34" s="60">
        <f>IF('Д92'!F18='Д92'!D16,'Д92'!D20,IF('Д92'!F18='Д92'!D20,'Д92'!D16,0))</f>
        <v>0</v>
      </c>
      <c r="E34" s="28" t="str">
        <f>IF('Д92'!G18='Д92'!E16,'Д92'!E20,IF('Д92'!G18='Д92'!E20,'Д92'!E16,0))</f>
        <v>Садретдинова Софья</v>
      </c>
      <c r="F34" s="137"/>
      <c r="G34" s="135"/>
      <c r="H34" s="41"/>
      <c r="I34" s="29"/>
      <c r="J34" s="151"/>
      <c r="K34" s="134"/>
      <c r="L34" s="134"/>
      <c r="M34" s="135"/>
      <c r="N34" s="151"/>
      <c r="O34" s="134"/>
      <c r="P34" s="134"/>
      <c r="Q34" s="134"/>
      <c r="R34" s="134"/>
      <c r="S34" s="135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0.5" customHeight="1">
      <c r="A35" s="134">
        <v>-15</v>
      </c>
      <c r="B35" s="43">
        <f>IF('Д91'!D63='Д91'!B62,'Д91'!B64,IF('Д91'!D63='Д91'!B64,'Д91'!B62,0))</f>
        <v>0</v>
      </c>
      <c r="C35" s="25" t="str">
        <f>IF('Д91'!E63='Д91'!C62,'Д91'!C64,IF('Д91'!E63='Д91'!C64,'Д91'!C62,0))</f>
        <v>Абдрахманова Дильфуза </v>
      </c>
      <c r="D35" s="134"/>
      <c r="E35" s="134"/>
      <c r="F35" s="134"/>
      <c r="G35" s="135">
        <v>99</v>
      </c>
      <c r="H35" s="45"/>
      <c r="I35" s="153" t="s">
        <v>156</v>
      </c>
      <c r="J35" s="148"/>
      <c r="K35" s="134"/>
      <c r="L35" s="134"/>
      <c r="M35" s="135"/>
      <c r="N35" s="152"/>
      <c r="O35" s="134"/>
      <c r="P35" s="134"/>
      <c r="Q35" s="134"/>
      <c r="R35" s="134"/>
      <c r="S35" s="135">
        <v>124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0.5" customHeight="1">
      <c r="A36" s="134"/>
      <c r="B36" s="134"/>
      <c r="C36" s="135">
        <v>71</v>
      </c>
      <c r="D36" s="63"/>
      <c r="E36" s="32" t="s">
        <v>156</v>
      </c>
      <c r="F36" s="148"/>
      <c r="G36" s="135"/>
      <c r="H36" s="149"/>
      <c r="I36" s="149"/>
      <c r="J36" s="149"/>
      <c r="K36" s="134"/>
      <c r="L36" s="134"/>
      <c r="M36" s="135"/>
      <c r="N36" s="152"/>
      <c r="O36" s="134"/>
      <c r="P36" s="134"/>
      <c r="Q36" s="134"/>
      <c r="R36" s="134"/>
      <c r="S36" s="135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10.5" customHeight="1">
      <c r="A37" s="134">
        <v>-16</v>
      </c>
      <c r="B37" s="43">
        <f>IF('Д91'!D67='Д91'!B66,'Д91'!B68,IF('Д91'!D67='Д91'!B68,'Д91'!B66,0))</f>
        <v>4</v>
      </c>
      <c r="C37" s="28" t="str">
        <f>IF('Д91'!E67='Д91'!C66,'Д91'!C68,IF('Д91'!E67='Д91'!C68,'Д91'!C66,0))</f>
        <v>_</v>
      </c>
      <c r="D37" s="137"/>
      <c r="E37" s="135">
        <v>87</v>
      </c>
      <c r="F37" s="63"/>
      <c r="G37" s="30" t="s">
        <v>156</v>
      </c>
      <c r="H37" s="149"/>
      <c r="I37" s="149"/>
      <c r="J37" s="149"/>
      <c r="K37" s="134">
        <v>-59</v>
      </c>
      <c r="L37" s="43">
        <f>IF('Д92'!J22='Д92'!H14,'Д92'!H30,IF('Д92'!J22='Д92'!H30,'Д92'!H14,0))</f>
        <v>0</v>
      </c>
      <c r="M37" s="28" t="str">
        <f>IF('Д92'!K22='Д92'!I14,'Д92'!I30,IF('Д92'!K22='Д92'!I30,'Д92'!I14,0))</f>
        <v>Фазлыева Алина </v>
      </c>
      <c r="N37" s="156"/>
      <c r="O37" s="134"/>
      <c r="P37" s="134"/>
      <c r="Q37" s="159"/>
      <c r="R37" s="43">
        <f>IF(R32=R17,R49,IF(R32=R49,R17,0))</f>
        <v>0</v>
      </c>
      <c r="S37" s="160" t="str">
        <f>IF(S32=S17,S49,IF(S32=S49,S17,0))</f>
        <v>Михайлова Кристина 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10.5" customHeight="1">
      <c r="A38" s="134"/>
      <c r="B38" s="134"/>
      <c r="C38" s="134">
        <v>-41</v>
      </c>
      <c r="D38" s="60">
        <f>IF('Д92'!F10='Д92'!D8,'Д92'!D12,IF('Д92'!F10='Д92'!D12,'Д92'!D8,0))</f>
        <v>0</v>
      </c>
      <c r="E38" s="28" t="str">
        <f>IF('Д92'!G10='Д92'!E8,'Д92'!E12,IF('Д92'!G10='Д92'!E12,'Д92'!E8,0))</f>
        <v>Меркулова Аделя </v>
      </c>
      <c r="F38" s="137"/>
      <c r="G38" s="134"/>
      <c r="H38" s="149"/>
      <c r="I38" s="149"/>
      <c r="J38" s="149"/>
      <c r="K38" s="134"/>
      <c r="L38" s="134"/>
      <c r="M38" s="134"/>
      <c r="N38" s="134"/>
      <c r="O38" s="134"/>
      <c r="P38" s="134"/>
      <c r="Q38" s="159"/>
      <c r="R38" s="159"/>
      <c r="S38" s="158" t="s">
        <v>3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10.5" customHeight="1">
      <c r="A39" s="134">
        <v>-17</v>
      </c>
      <c r="B39" s="43">
        <f>IF('Д92'!D8='Д92'!B7,'Д92'!B9,IF('Д92'!D8='Д92'!B9,'Д92'!B7,0))</f>
        <v>3</v>
      </c>
      <c r="C39" s="25" t="str">
        <f>IF('Д92'!E8='Д92'!C7,'Д92'!C9,IF('Д92'!E8='Д92'!C9,'Д92'!C7,0))</f>
        <v>_</v>
      </c>
      <c r="D39" s="134"/>
      <c r="E39" s="134"/>
      <c r="F39" s="134"/>
      <c r="G39" s="134">
        <v>-53</v>
      </c>
      <c r="H39" s="43">
        <f>IF('Д92'!H14='Д92'!F10,'Д92'!F18,IF('Д92'!H14='Д92'!F18,'Д92'!F10,0))</f>
        <v>0</v>
      </c>
      <c r="I39" s="25" t="str">
        <f>IF('Д92'!I14='Д92'!G10,'Д92'!G18,IF('Д92'!I14='Д92'!G18,'Д92'!G10,0))</f>
        <v>Хамитова Алсу </v>
      </c>
      <c r="J39" s="40"/>
      <c r="K39" s="134"/>
      <c r="L39" s="134"/>
      <c r="M39" s="134"/>
      <c r="N39" s="134"/>
      <c r="O39" s="134"/>
      <c r="P39" s="134"/>
      <c r="Q39" s="134"/>
      <c r="R39" s="134"/>
      <c r="S39" s="135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0.5" customHeight="1">
      <c r="A40" s="134"/>
      <c r="B40" s="134"/>
      <c r="C40" s="135">
        <v>72</v>
      </c>
      <c r="D40" s="63"/>
      <c r="E40" s="32" t="s">
        <v>155</v>
      </c>
      <c r="F40" s="148"/>
      <c r="G40" s="134"/>
      <c r="H40" s="23"/>
      <c r="I40" s="29"/>
      <c r="J40" s="149"/>
      <c r="K40" s="134"/>
      <c r="L40" s="134"/>
      <c r="M40" s="134"/>
      <c r="N40" s="134"/>
      <c r="O40" s="134"/>
      <c r="P40" s="134"/>
      <c r="Q40" s="149"/>
      <c r="R40" s="149"/>
      <c r="S40" s="135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0.5" customHeight="1">
      <c r="A41" s="134">
        <v>-18</v>
      </c>
      <c r="B41" s="43">
        <f>IF('Д92'!D12='Д92'!B11,'Д92'!B13,IF('Д92'!D12='Д92'!B13,'Д92'!B11,0))</f>
        <v>0</v>
      </c>
      <c r="C41" s="28" t="str">
        <f>IF('Д92'!E12='Д92'!C11,'Д92'!C13,IF('Д92'!E12='Д92'!C13,'Д92'!C11,0))</f>
        <v>Бахтигареева Арина  </v>
      </c>
      <c r="D41" s="137"/>
      <c r="E41" s="135">
        <v>88</v>
      </c>
      <c r="F41" s="63"/>
      <c r="G41" s="32" t="s">
        <v>155</v>
      </c>
      <c r="H41" s="36"/>
      <c r="I41" s="26">
        <v>108</v>
      </c>
      <c r="J41" s="48"/>
      <c r="K41" s="150" t="s">
        <v>134</v>
      </c>
      <c r="L41" s="134"/>
      <c r="M41" s="134"/>
      <c r="N41" s="134"/>
      <c r="O41" s="134">
        <v>-62</v>
      </c>
      <c r="P41" s="43">
        <f>IF('Д92'!L38='Д92'!J22,'Д92'!J54,IF('Д92'!L38='Д92'!J54,'Д92'!J22,0))</f>
        <v>0</v>
      </c>
      <c r="Q41" s="25" t="str">
        <f>IF('Д92'!M38='Д92'!K22,'Д92'!K54,IF('Д92'!M38='Д92'!K54,'Д92'!K22,0))</f>
        <v>Колесникова Софья</v>
      </c>
      <c r="R41" s="40"/>
      <c r="S41" s="135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0.5" customHeight="1">
      <c r="A42" s="134"/>
      <c r="B42" s="134"/>
      <c r="C42" s="134">
        <v>-40</v>
      </c>
      <c r="D42" s="60">
        <f>IF('Д91'!F65='Д91'!D63,'Д91'!D67,IF('Д91'!F65='Д91'!D67,'Д91'!D63,0))</f>
        <v>0</v>
      </c>
      <c r="E42" s="28" t="str">
        <f>IF('Д91'!G65='Д91'!E63,'Д91'!E67,IF('Д91'!G65='Д91'!E67,'Д91'!E63,0))</f>
        <v>Набиуллина Айгуль </v>
      </c>
      <c r="F42" s="137"/>
      <c r="G42" s="135"/>
      <c r="H42" s="41"/>
      <c r="I42" s="29"/>
      <c r="J42" s="151"/>
      <c r="K42" s="29"/>
      <c r="L42" s="134"/>
      <c r="M42" s="134"/>
      <c r="N42" s="134"/>
      <c r="O42" s="134"/>
      <c r="P42" s="134"/>
      <c r="Q42" s="135"/>
      <c r="R42" s="152"/>
      <c r="S42" s="13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0.5" customHeight="1">
      <c r="A43" s="134">
        <v>-19</v>
      </c>
      <c r="B43" s="43">
        <f>IF('Д92'!D16='Д92'!B15,'Д92'!B17,IF('Д92'!D16='Д92'!B17,'Д92'!B15,0))</f>
        <v>19</v>
      </c>
      <c r="C43" s="25" t="str">
        <f>IF('Д92'!E16='Д92'!C15,'Д92'!C17,IF('Д92'!E16='Д92'!C17,'Д92'!C15,0))</f>
        <v>_</v>
      </c>
      <c r="D43" s="134"/>
      <c r="E43" s="134"/>
      <c r="F43" s="134"/>
      <c r="G43" s="135">
        <v>100</v>
      </c>
      <c r="H43" s="45"/>
      <c r="I43" s="153" t="s">
        <v>140</v>
      </c>
      <c r="J43" s="41"/>
      <c r="K43" s="29"/>
      <c r="L43" s="134"/>
      <c r="M43" s="134"/>
      <c r="N43" s="134"/>
      <c r="O43" s="134"/>
      <c r="P43" s="134"/>
      <c r="Q43" s="135"/>
      <c r="R43" s="152"/>
      <c r="S43" s="13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0.5" customHeight="1">
      <c r="A44" s="134"/>
      <c r="B44" s="134"/>
      <c r="C44" s="135">
        <v>73</v>
      </c>
      <c r="D44" s="63"/>
      <c r="E44" s="32"/>
      <c r="F44" s="148"/>
      <c r="G44" s="135"/>
      <c r="H44" s="149"/>
      <c r="I44" s="149"/>
      <c r="J44" s="36"/>
      <c r="K44" s="29"/>
      <c r="L44" s="134"/>
      <c r="M44" s="134"/>
      <c r="N44" s="134"/>
      <c r="O44" s="134"/>
      <c r="P44" s="134"/>
      <c r="Q44" s="135"/>
      <c r="R44" s="152"/>
      <c r="S44" s="135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0.5" customHeight="1">
      <c r="A45" s="134">
        <v>-20</v>
      </c>
      <c r="B45" s="43">
        <f>IF('Д92'!D20='Д92'!B19,'Д92'!B21,IF('Д92'!D20='Д92'!B21,'Д92'!B19,0))</f>
        <v>14</v>
      </c>
      <c r="C45" s="28" t="str">
        <f>IF('Д92'!E20='Д92'!C19,'Д92'!C21,IF('Д92'!E20='Д92'!C21,'Д92'!C19,0))</f>
        <v>_</v>
      </c>
      <c r="D45" s="137"/>
      <c r="E45" s="135">
        <v>89</v>
      </c>
      <c r="F45" s="63"/>
      <c r="G45" s="30" t="s">
        <v>140</v>
      </c>
      <c r="H45" s="149"/>
      <c r="I45" s="149"/>
      <c r="J45" s="36"/>
      <c r="K45" s="26">
        <v>114</v>
      </c>
      <c r="L45" s="48"/>
      <c r="M45" s="32" t="s">
        <v>134</v>
      </c>
      <c r="N45" s="148"/>
      <c r="O45" s="149"/>
      <c r="P45" s="149"/>
      <c r="Q45" s="135"/>
      <c r="R45" s="152"/>
      <c r="S45" s="135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0.5" customHeight="1">
      <c r="A46" s="134"/>
      <c r="B46" s="134"/>
      <c r="C46" s="134">
        <v>-39</v>
      </c>
      <c r="D46" s="60">
        <f>IF('Д91'!F57='Д91'!D55,'Д91'!D59,IF('Д91'!F57='Д91'!D59,'Д91'!D55,0))</f>
        <v>0</v>
      </c>
      <c r="E46" s="28" t="str">
        <f>IF('Д91'!G57='Д91'!E55,'Д91'!E59,IF('Д91'!G57='Д91'!E59,'Д91'!E55,0))</f>
        <v>Рыскина Злата</v>
      </c>
      <c r="F46" s="137"/>
      <c r="G46" s="134"/>
      <c r="H46" s="149"/>
      <c r="I46" s="149"/>
      <c r="J46" s="36"/>
      <c r="K46" s="29"/>
      <c r="L46" s="154"/>
      <c r="M46" s="135"/>
      <c r="N46" s="149"/>
      <c r="O46" s="149"/>
      <c r="P46" s="149"/>
      <c r="Q46" s="135"/>
      <c r="R46" s="149"/>
      <c r="S46" s="135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0.5" customHeight="1">
      <c r="A47" s="134">
        <v>-21</v>
      </c>
      <c r="B47" s="43">
        <f>IF('Д92'!D24='Д92'!B23,'Д92'!B25,IF('Д92'!D24='Д92'!B25,'Д92'!B23,0))</f>
        <v>11</v>
      </c>
      <c r="C47" s="25" t="str">
        <f>IF('Д92'!E24='Д92'!C23,'Д92'!C25,IF('Д92'!E24='Д92'!C25,'Д92'!C23,0))</f>
        <v>_</v>
      </c>
      <c r="D47" s="134"/>
      <c r="E47" s="134"/>
      <c r="F47" s="134"/>
      <c r="G47" s="134">
        <v>-54</v>
      </c>
      <c r="H47" s="43">
        <f>IF('Д92'!H30='Д92'!F26,'Д92'!F34,IF('Д92'!H30='Д92'!F34,'Д92'!F26,0))</f>
        <v>0</v>
      </c>
      <c r="I47" s="25" t="str">
        <f>IF('Д92'!I30='Д92'!G26,'Д92'!G34,IF('Д92'!I30='Д92'!G34,'Д92'!G26,0))</f>
        <v>Мурясова Эльвина </v>
      </c>
      <c r="J47" s="40"/>
      <c r="K47" s="29"/>
      <c r="L47" s="152"/>
      <c r="M47" s="135"/>
      <c r="N47" s="149"/>
      <c r="O47" s="149"/>
      <c r="P47" s="149"/>
      <c r="Q47" s="135"/>
      <c r="R47" s="149"/>
      <c r="S47" s="13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0.5" customHeight="1">
      <c r="A48" s="134"/>
      <c r="B48" s="134"/>
      <c r="C48" s="135">
        <v>74</v>
      </c>
      <c r="D48" s="63"/>
      <c r="E48" s="32"/>
      <c r="F48" s="148"/>
      <c r="G48" s="134"/>
      <c r="H48" s="23"/>
      <c r="I48" s="29"/>
      <c r="J48" s="36"/>
      <c r="K48" s="29"/>
      <c r="L48" s="152"/>
      <c r="M48" s="135"/>
      <c r="N48" s="149"/>
      <c r="O48" s="149"/>
      <c r="P48" s="149"/>
      <c r="Q48" s="135"/>
      <c r="R48" s="149"/>
      <c r="S48" s="135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0.5" customHeight="1">
      <c r="A49" s="134">
        <v>-22</v>
      </c>
      <c r="B49" s="43">
        <f>IF('Д92'!D28='Д92'!B27,'Д92'!B29,IF('Д92'!D28='Д92'!B29,'Д92'!B27,0))</f>
        <v>22</v>
      </c>
      <c r="C49" s="28" t="str">
        <f>IF('Д92'!E28='Д92'!C27,'Д92'!C29,IF('Д92'!E28='Д92'!C29,'Д92'!C27,0))</f>
        <v>_</v>
      </c>
      <c r="D49" s="137"/>
      <c r="E49" s="135">
        <v>90</v>
      </c>
      <c r="F49" s="63"/>
      <c r="G49" s="32" t="s">
        <v>166</v>
      </c>
      <c r="H49" s="36"/>
      <c r="I49" s="26">
        <v>109</v>
      </c>
      <c r="J49" s="48"/>
      <c r="K49" s="153" t="s">
        <v>167</v>
      </c>
      <c r="L49" s="155"/>
      <c r="M49" s="135">
        <v>118</v>
      </c>
      <c r="N49" s="48"/>
      <c r="O49" s="32" t="s">
        <v>168</v>
      </c>
      <c r="P49" s="148"/>
      <c r="Q49" s="135">
        <v>123</v>
      </c>
      <c r="R49" s="48"/>
      <c r="S49" s="30" t="s">
        <v>122</v>
      </c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0.5" customHeight="1">
      <c r="A50" s="134"/>
      <c r="B50" s="134"/>
      <c r="C50" s="134">
        <v>-38</v>
      </c>
      <c r="D50" s="60">
        <f>IF('Д91'!F49='Д91'!D47,'Д91'!D51,IF('Д91'!F49='Д91'!D51,'Д91'!D47,0))</f>
        <v>0</v>
      </c>
      <c r="E50" s="28" t="str">
        <f>IF('Д91'!G49='Д91'!E47,'Д91'!E51,IF('Д91'!G49='Д91'!E51,'Д91'!E47,0))</f>
        <v>Тузова Арина </v>
      </c>
      <c r="F50" s="137"/>
      <c r="G50" s="135"/>
      <c r="H50" s="41"/>
      <c r="I50" s="29"/>
      <c r="J50" s="151"/>
      <c r="K50" s="134"/>
      <c r="L50" s="134"/>
      <c r="M50" s="135"/>
      <c r="N50" s="151"/>
      <c r="O50" s="135"/>
      <c r="P50" s="152"/>
      <c r="Q50" s="135"/>
      <c r="R50" s="151"/>
      <c r="S50" s="134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0.5" customHeight="1">
      <c r="A51" s="134">
        <v>-23</v>
      </c>
      <c r="B51" s="43">
        <f>IF('Д92'!D32='Д92'!B31,'Д92'!B33,IF('Д92'!D32='Д92'!B33,'Д92'!B31,0))</f>
        <v>0</v>
      </c>
      <c r="C51" s="25" t="str">
        <f>IF('Д92'!E32='Д92'!C31,'Д92'!C33,IF('Д92'!E32='Д92'!C33,'Д92'!C31,0))</f>
        <v>Хуснуллина Наркас </v>
      </c>
      <c r="D51" s="134"/>
      <c r="E51" s="134"/>
      <c r="F51" s="134"/>
      <c r="G51" s="135">
        <v>101</v>
      </c>
      <c r="H51" s="45"/>
      <c r="I51" s="153" t="s">
        <v>158</v>
      </c>
      <c r="J51" s="148"/>
      <c r="K51" s="134"/>
      <c r="L51" s="134"/>
      <c r="M51" s="135"/>
      <c r="N51" s="152"/>
      <c r="O51" s="135"/>
      <c r="P51" s="152"/>
      <c r="Q51" s="135"/>
      <c r="R51" s="152"/>
      <c r="S51" s="134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0.5" customHeight="1">
      <c r="A52" s="134"/>
      <c r="B52" s="134"/>
      <c r="C52" s="135">
        <v>75</v>
      </c>
      <c r="D52" s="63"/>
      <c r="E52" s="32" t="s">
        <v>158</v>
      </c>
      <c r="F52" s="148"/>
      <c r="G52" s="135"/>
      <c r="H52" s="149"/>
      <c r="I52" s="149"/>
      <c r="J52" s="149"/>
      <c r="K52" s="134"/>
      <c r="L52" s="134"/>
      <c r="M52" s="135"/>
      <c r="N52" s="152"/>
      <c r="O52" s="135"/>
      <c r="P52" s="152"/>
      <c r="Q52" s="135"/>
      <c r="R52" s="152"/>
      <c r="S52" s="134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0.5" customHeight="1">
      <c r="A53" s="134">
        <v>-24</v>
      </c>
      <c r="B53" s="43">
        <f>IF('Д92'!D36='Д92'!B35,'Д92'!B37,IF('Д92'!D36='Д92'!B37,'Д92'!B35,0))</f>
        <v>6</v>
      </c>
      <c r="C53" s="28" t="str">
        <f>IF('Д92'!E36='Д92'!C35,'Д92'!C37,IF('Д92'!E36='Д92'!C37,'Д92'!C35,0))</f>
        <v>_</v>
      </c>
      <c r="D53" s="137"/>
      <c r="E53" s="135">
        <v>91</v>
      </c>
      <c r="F53" s="63"/>
      <c r="G53" s="30" t="s">
        <v>158</v>
      </c>
      <c r="H53" s="149"/>
      <c r="I53" s="149"/>
      <c r="J53" s="149"/>
      <c r="K53" s="134">
        <v>-58</v>
      </c>
      <c r="L53" s="43">
        <f>IF('Д91'!J53='Д91'!H45,'Д91'!H61,IF('Д91'!J53='Д91'!H61,'Д91'!H45,0))</f>
        <v>0</v>
      </c>
      <c r="M53" s="28" t="str">
        <f>IF('Д91'!K53='Д91'!I45,'Д91'!I61,IF('Д91'!K53='Д91'!I61,'Д91'!I45,0))</f>
        <v>Якупова Валентина</v>
      </c>
      <c r="N53" s="156"/>
      <c r="O53" s="135"/>
      <c r="P53" s="152"/>
      <c r="Q53" s="135"/>
      <c r="R53" s="156"/>
      <c r="S53" s="134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0.5" customHeight="1">
      <c r="A54" s="134"/>
      <c r="B54" s="134"/>
      <c r="C54" s="134">
        <v>-37</v>
      </c>
      <c r="D54" s="60">
        <f>IF('Д91'!F41='Д91'!D39,'Д91'!D43,IF('Д91'!F41='Д91'!D43,'Д91'!D39,0))</f>
        <v>0</v>
      </c>
      <c r="E54" s="28" t="str">
        <f>IF('Д91'!G41='Д91'!E39,'Д91'!E43,IF('Д91'!G41='Д91'!E43,'Д91'!E39,0))</f>
        <v>Шарипова Самира </v>
      </c>
      <c r="F54" s="137"/>
      <c r="G54" s="134"/>
      <c r="H54" s="149"/>
      <c r="I54" s="149"/>
      <c r="J54" s="149"/>
      <c r="K54" s="134"/>
      <c r="L54" s="149"/>
      <c r="M54" s="149"/>
      <c r="N54" s="149"/>
      <c r="O54" s="135"/>
      <c r="P54" s="149"/>
      <c r="Q54" s="135"/>
      <c r="R54" s="149"/>
      <c r="S54" s="134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0.5" customHeight="1">
      <c r="A55" s="134">
        <v>-25</v>
      </c>
      <c r="B55" s="43">
        <f>IF('Д92'!D40='Д92'!B39,'Д92'!B41,IF('Д92'!D40='Д92'!B41,'Д92'!B39,0))</f>
        <v>7</v>
      </c>
      <c r="C55" s="25" t="str">
        <f>IF('Д92'!E40='Д92'!C39,'Д92'!C41,IF('Д92'!E40='Д92'!C41,'Д92'!C39,0))</f>
        <v>_</v>
      </c>
      <c r="D55" s="134"/>
      <c r="E55" s="134"/>
      <c r="F55" s="134"/>
      <c r="G55" s="134">
        <v>-55</v>
      </c>
      <c r="H55" s="43">
        <f>IF('Д92'!H46='Д92'!F42,'Д92'!F50,IF('Д92'!H46='Д92'!F50,'Д92'!F42,0))</f>
        <v>0</v>
      </c>
      <c r="I55" s="25" t="str">
        <f>IF('Д92'!I46='Д92'!G42,'Д92'!G50,IF('Д92'!I46='Д92'!G50,'Д92'!G42,0))</f>
        <v>Краснова Валерия </v>
      </c>
      <c r="J55" s="40"/>
      <c r="K55" s="134"/>
      <c r="L55" s="149"/>
      <c r="M55" s="149"/>
      <c r="N55" s="149"/>
      <c r="O55" s="135"/>
      <c r="P55" s="149"/>
      <c r="Q55" s="135"/>
      <c r="R55" s="149"/>
      <c r="S55" s="134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0.5" customHeight="1">
      <c r="A56" s="134"/>
      <c r="B56" s="134"/>
      <c r="C56" s="135">
        <v>76</v>
      </c>
      <c r="D56" s="63"/>
      <c r="E56" s="32" t="s">
        <v>146</v>
      </c>
      <c r="F56" s="148"/>
      <c r="G56" s="134"/>
      <c r="H56" s="23"/>
      <c r="I56" s="29"/>
      <c r="J56" s="149"/>
      <c r="K56" s="134"/>
      <c r="L56" s="149"/>
      <c r="M56" s="149"/>
      <c r="N56" s="149"/>
      <c r="O56" s="135"/>
      <c r="P56" s="149"/>
      <c r="Q56" s="135"/>
      <c r="R56" s="149"/>
      <c r="S56" s="134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0.5" customHeight="1">
      <c r="A57" s="134">
        <v>-26</v>
      </c>
      <c r="B57" s="43">
        <f>IF('Д92'!D44='Д92'!B43,'Д92'!B45,IF('Д92'!D44='Д92'!B45,'Д92'!B43,0))</f>
        <v>0</v>
      </c>
      <c r="C57" s="28" t="str">
        <f>IF('Д92'!E44='Д92'!C43,'Д92'!C45,IF('Д92'!E44='Д92'!C45,'Д92'!C43,0))</f>
        <v>Гибаева Камилла </v>
      </c>
      <c r="D57" s="137"/>
      <c r="E57" s="135">
        <v>92</v>
      </c>
      <c r="F57" s="63"/>
      <c r="G57" s="32" t="s">
        <v>145</v>
      </c>
      <c r="H57" s="36"/>
      <c r="I57" s="26">
        <v>110</v>
      </c>
      <c r="J57" s="48"/>
      <c r="K57" s="150" t="s">
        <v>130</v>
      </c>
      <c r="L57" s="149"/>
      <c r="M57" s="149"/>
      <c r="N57" s="149"/>
      <c r="O57" s="135">
        <v>121</v>
      </c>
      <c r="P57" s="48"/>
      <c r="Q57" s="30" t="s">
        <v>134</v>
      </c>
      <c r="R57" s="148"/>
      <c r="S57" s="134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0.5" customHeight="1">
      <c r="A58" s="134"/>
      <c r="B58" s="134"/>
      <c r="C58" s="134">
        <v>-36</v>
      </c>
      <c r="D58" s="60">
        <f>IF('Д91'!F33='Д91'!D31,'Д91'!D35,IF('Д91'!F33='Д91'!D35,'Д91'!D31,0))</f>
        <v>0</v>
      </c>
      <c r="E58" s="28" t="str">
        <f>IF('Д91'!G33='Д91'!E31,'Д91'!E35,IF('Д91'!G33='Д91'!E35,'Д91'!E31,0))</f>
        <v>Мухаметдинова София </v>
      </c>
      <c r="F58" s="137"/>
      <c r="G58" s="135"/>
      <c r="H58" s="41"/>
      <c r="I58" s="29"/>
      <c r="J58" s="151"/>
      <c r="K58" s="29"/>
      <c r="L58" s="149"/>
      <c r="M58" s="149"/>
      <c r="N58" s="149"/>
      <c r="O58" s="135"/>
      <c r="P58" s="151"/>
      <c r="Q58" s="134"/>
      <c r="R58" s="134"/>
      <c r="S58" s="134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0.5" customHeight="1">
      <c r="A59" s="134">
        <v>-27</v>
      </c>
      <c r="B59" s="43">
        <f>IF('Д92'!D48='Д92'!B47,'Д92'!B49,IF('Д92'!D48='Д92'!B49,'Д92'!B47,0))</f>
        <v>23</v>
      </c>
      <c r="C59" s="25" t="str">
        <f>IF('Д92'!E48='Д92'!C47,'Д92'!C49,IF('Д92'!E48='Д92'!C49,'Д92'!C47,0))</f>
        <v>_</v>
      </c>
      <c r="D59" s="134"/>
      <c r="E59" s="134"/>
      <c r="F59" s="134"/>
      <c r="G59" s="135">
        <v>102</v>
      </c>
      <c r="H59" s="45"/>
      <c r="I59" s="153" t="s">
        <v>145</v>
      </c>
      <c r="J59" s="41"/>
      <c r="K59" s="29"/>
      <c r="L59" s="149"/>
      <c r="M59" s="149"/>
      <c r="N59" s="149"/>
      <c r="O59" s="135"/>
      <c r="P59" s="152"/>
      <c r="Q59" s="134"/>
      <c r="R59" s="134"/>
      <c r="S59" s="134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ht="10.5" customHeight="1">
      <c r="A60" s="134"/>
      <c r="B60" s="134"/>
      <c r="C60" s="135">
        <v>77</v>
      </c>
      <c r="D60" s="63"/>
      <c r="E60" s="32"/>
      <c r="F60" s="148"/>
      <c r="G60" s="135"/>
      <c r="H60" s="149"/>
      <c r="I60" s="149"/>
      <c r="J60" s="36"/>
      <c r="K60" s="29"/>
      <c r="L60" s="149"/>
      <c r="M60" s="149"/>
      <c r="N60" s="149"/>
      <c r="O60" s="135"/>
      <c r="P60" s="152"/>
      <c r="Q60" s="134"/>
      <c r="R60" s="134"/>
      <c r="S60" s="134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ht="10.5" customHeight="1">
      <c r="A61" s="134">
        <v>-28</v>
      </c>
      <c r="B61" s="43">
        <f>IF('Д92'!D52='Д92'!B51,'Д92'!B53,IF('Д92'!D52='Д92'!B53,'Д92'!B51,0))</f>
        <v>10</v>
      </c>
      <c r="C61" s="28" t="str">
        <f>IF('Д92'!E52='Д92'!C51,'Д92'!C53,IF('Д92'!E52='Д92'!C53,'Д92'!C51,0))</f>
        <v>_</v>
      </c>
      <c r="D61" s="137"/>
      <c r="E61" s="135">
        <v>93</v>
      </c>
      <c r="F61" s="63"/>
      <c r="G61" s="30" t="s">
        <v>161</v>
      </c>
      <c r="H61" s="149"/>
      <c r="I61" s="149"/>
      <c r="J61" s="36"/>
      <c r="K61" s="26">
        <v>115</v>
      </c>
      <c r="L61" s="48"/>
      <c r="M61" s="32" t="s">
        <v>130</v>
      </c>
      <c r="N61" s="148"/>
      <c r="O61" s="135"/>
      <c r="P61" s="156"/>
      <c r="Q61" s="134"/>
      <c r="R61" s="134"/>
      <c r="S61" s="134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0.5" customHeight="1">
      <c r="A62" s="134"/>
      <c r="B62" s="134"/>
      <c r="C62" s="134">
        <v>-35</v>
      </c>
      <c r="D62" s="60">
        <f>IF('Д91'!F25='Д91'!D23,'Д91'!D27,IF('Д91'!F25='Д91'!D27,'Д91'!D23,0))</f>
        <v>0</v>
      </c>
      <c r="E62" s="28" t="str">
        <f>IF('Д91'!G25='Д91'!E23,'Д91'!E27,IF('Д91'!G25='Д91'!E27,'Д91'!E23,0))</f>
        <v>Яруллина Арианна </v>
      </c>
      <c r="F62" s="137"/>
      <c r="G62" s="134"/>
      <c r="H62" s="149"/>
      <c r="I62" s="149"/>
      <c r="J62" s="36"/>
      <c r="K62" s="29"/>
      <c r="L62" s="154"/>
      <c r="M62" s="135"/>
      <c r="N62" s="149"/>
      <c r="O62" s="135"/>
      <c r="P62" s="149"/>
      <c r="Q62" s="134"/>
      <c r="R62" s="134"/>
      <c r="S62" s="134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ht="10.5" customHeight="1">
      <c r="A63" s="134">
        <v>-29</v>
      </c>
      <c r="B63" s="43">
        <f>IF('Д92'!D56='Д92'!B55,'Д92'!B57,IF('Д92'!D56='Д92'!B57,'Д92'!B55,0))</f>
        <v>15</v>
      </c>
      <c r="C63" s="25" t="str">
        <f>IF('Д92'!E56='Д92'!C55,'Д92'!C57,IF('Д92'!E56='Д92'!C57,'Д92'!C55,0))</f>
        <v>_</v>
      </c>
      <c r="D63" s="134"/>
      <c r="E63" s="134"/>
      <c r="F63" s="134"/>
      <c r="G63" s="134">
        <v>-56</v>
      </c>
      <c r="H63" s="43">
        <f>IF('Д92'!H62='Д92'!F58,'Д92'!F66,IF('Д92'!H62='Д92'!F66,'Д92'!F58,0))</f>
        <v>0</v>
      </c>
      <c r="I63" s="25" t="str">
        <f>IF('Д92'!I62='Д92'!G58,'Д92'!G66,IF('Д92'!I62='Д92'!G66,'Д92'!G58,0))</f>
        <v>Ганиева Диана </v>
      </c>
      <c r="J63" s="40"/>
      <c r="K63" s="29"/>
      <c r="L63" s="152"/>
      <c r="M63" s="135"/>
      <c r="N63" s="149"/>
      <c r="O63" s="135"/>
      <c r="P63" s="149"/>
      <c r="Q63" s="134"/>
      <c r="R63" s="134"/>
      <c r="S63" s="134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ht="10.5" customHeight="1">
      <c r="A64" s="134"/>
      <c r="B64" s="134"/>
      <c r="C64" s="135">
        <v>78</v>
      </c>
      <c r="D64" s="63"/>
      <c r="E64" s="32"/>
      <c r="F64" s="148"/>
      <c r="G64" s="134"/>
      <c r="H64" s="23"/>
      <c r="I64" s="29"/>
      <c r="J64" s="36"/>
      <c r="K64" s="29"/>
      <c r="L64" s="152"/>
      <c r="M64" s="135"/>
      <c r="N64" s="149"/>
      <c r="O64" s="135"/>
      <c r="P64" s="149"/>
      <c r="Q64" s="134"/>
      <c r="R64" s="134"/>
      <c r="S64" s="134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ht="10.5" customHeight="1">
      <c r="A65" s="134">
        <v>-30</v>
      </c>
      <c r="B65" s="43">
        <f>IF('Д92'!D60='Д92'!B59,'Д92'!B61,IF('Д92'!D60='Д92'!B61,'Д92'!B59,0))</f>
        <v>18</v>
      </c>
      <c r="C65" s="28" t="str">
        <f>IF('Д92'!E60='Д92'!C59,'Д92'!C61,IF('Д92'!E60='Д92'!C61,'Д92'!C59,0))</f>
        <v>_</v>
      </c>
      <c r="D65" s="137"/>
      <c r="E65" s="135">
        <v>94</v>
      </c>
      <c r="F65" s="63"/>
      <c r="G65" s="32" t="s">
        <v>169</v>
      </c>
      <c r="H65" s="36"/>
      <c r="I65" s="26">
        <v>111</v>
      </c>
      <c r="J65" s="48"/>
      <c r="K65" s="153" t="s">
        <v>170</v>
      </c>
      <c r="L65" s="155"/>
      <c r="M65" s="135">
        <v>119</v>
      </c>
      <c r="N65" s="48"/>
      <c r="O65" s="30" t="s">
        <v>130</v>
      </c>
      <c r="P65" s="148"/>
      <c r="Q65" s="134"/>
      <c r="R65" s="134"/>
      <c r="S65" s="134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ht="10.5" customHeight="1">
      <c r="A66" s="134"/>
      <c r="B66" s="134"/>
      <c r="C66" s="134">
        <v>-34</v>
      </c>
      <c r="D66" s="60">
        <f>IF('Д91'!F17='Д91'!D15,'Д91'!D19,IF('Д91'!F17='Д91'!D19,'Д91'!D15,0))</f>
        <v>0</v>
      </c>
      <c r="E66" s="28" t="str">
        <f>IF('Д91'!G17='Д91'!E15,'Д91'!E19,IF('Д91'!G17='Д91'!E19,'Д91'!E15,0))</f>
        <v>Хусаинова Наркас </v>
      </c>
      <c r="F66" s="137"/>
      <c r="G66" s="135"/>
      <c r="H66" s="41"/>
      <c r="I66" s="29"/>
      <c r="J66" s="151"/>
      <c r="K66" s="134"/>
      <c r="L66" s="134"/>
      <c r="M66" s="135"/>
      <c r="N66" s="151"/>
      <c r="O66" s="134"/>
      <c r="P66" s="134"/>
      <c r="Q66" s="134"/>
      <c r="R66" s="134"/>
      <c r="S66" s="134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ht="10.5" customHeight="1">
      <c r="A67" s="134">
        <v>-31</v>
      </c>
      <c r="B67" s="43">
        <f>IF('Д92'!D64='Д92'!B63,'Д92'!B65,IF('Д92'!D64='Д92'!B65,'Д92'!B63,0))</f>
        <v>0</v>
      </c>
      <c r="C67" s="25" t="str">
        <f>IF('Д92'!E64='Д92'!C63,'Д92'!C65,IF('Д92'!E64='Д92'!C65,'Д92'!C63,0))</f>
        <v>Андреева Алиса </v>
      </c>
      <c r="D67" s="134"/>
      <c r="E67" s="134"/>
      <c r="F67" s="134"/>
      <c r="G67" s="135">
        <v>103</v>
      </c>
      <c r="H67" s="45"/>
      <c r="I67" s="153" t="s">
        <v>154</v>
      </c>
      <c r="J67" s="148"/>
      <c r="K67" s="134"/>
      <c r="L67" s="134"/>
      <c r="M67" s="135"/>
      <c r="N67" s="152"/>
      <c r="O67" s="134">
        <v>-122</v>
      </c>
      <c r="P67" s="43">
        <f>IF(R17=P9,P25,IF(R17=P25,P9,0))</f>
        <v>0</v>
      </c>
      <c r="Q67" s="25" t="str">
        <f>IF(S17=Q9,Q25,IF(S17=Q25,Q9,0))</f>
        <v>Маркина Елизавета</v>
      </c>
      <c r="R67" s="40"/>
      <c r="S67" s="134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10.5" customHeight="1">
      <c r="A68" s="134"/>
      <c r="B68" s="134"/>
      <c r="C68" s="135">
        <v>79</v>
      </c>
      <c r="D68" s="63"/>
      <c r="E68" s="32" t="s">
        <v>154</v>
      </c>
      <c r="F68" s="148"/>
      <c r="G68" s="135"/>
      <c r="H68" s="149"/>
      <c r="I68" s="149"/>
      <c r="J68" s="149"/>
      <c r="K68" s="134"/>
      <c r="L68" s="134"/>
      <c r="M68" s="135"/>
      <c r="N68" s="152"/>
      <c r="O68" s="134"/>
      <c r="P68" s="161"/>
      <c r="Q68" s="135">
        <v>125</v>
      </c>
      <c r="R68" s="63"/>
      <c r="S68" s="32" t="s">
        <v>129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ht="10.5" customHeight="1">
      <c r="A69" s="134">
        <v>-32</v>
      </c>
      <c r="B69" s="43">
        <f>IF('Д92'!D68='Д92'!B67,'Д92'!B69,IF('Д92'!D68='Д92'!B69,'Д92'!B67,0))</f>
        <v>2</v>
      </c>
      <c r="C69" s="28" t="str">
        <f>IF('Д92'!E68='Д92'!C67,'Д92'!C69,IF('Д92'!E68='Д92'!C69,'Д92'!C67,0))</f>
        <v>_</v>
      </c>
      <c r="D69" s="137"/>
      <c r="E69" s="135">
        <v>95</v>
      </c>
      <c r="F69" s="63"/>
      <c r="G69" s="30" t="s">
        <v>154</v>
      </c>
      <c r="H69" s="149"/>
      <c r="I69" s="149"/>
      <c r="J69" s="134"/>
      <c r="K69" s="134">
        <v>-57</v>
      </c>
      <c r="L69" s="43">
        <f>IF('Д91'!J21='Д91'!H13,'Д91'!H29,IF('Д91'!J21='Д91'!H29,'Д91'!H13,0))</f>
        <v>0</v>
      </c>
      <c r="M69" s="28" t="str">
        <f>IF('Д91'!K21='Д91'!I13,'Д91'!I29,IF('Д91'!K21='Д91'!I29,'Д91'!I13,0))</f>
        <v>Фатхинурова Карина </v>
      </c>
      <c r="N69" s="156"/>
      <c r="O69" s="134">
        <v>-123</v>
      </c>
      <c r="P69" s="43">
        <f>IF(R49=P41,P57,IF(R49=P57,P41,0))</f>
        <v>0</v>
      </c>
      <c r="Q69" s="28" t="str">
        <f>IF(S49=Q41,Q57,IF(S49=Q57,Q41,0))</f>
        <v>Хамитова Алсу </v>
      </c>
      <c r="R69" s="137"/>
      <c r="S69" s="34" t="s">
        <v>4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10.5" customHeight="1">
      <c r="A70" s="134"/>
      <c r="B70" s="134"/>
      <c r="C70" s="134">
        <v>-33</v>
      </c>
      <c r="D70" s="60">
        <f>IF('Д91'!F9='Д91'!D7,'Д91'!D11,IF('Д91'!F9='Д91'!D11,'Д91'!D7,0))</f>
        <v>0</v>
      </c>
      <c r="E70" s="28" t="str">
        <f>IF('Д91'!G9='Д91'!E7,'Д91'!E11,IF('Д91'!G9='Д91'!E11,'Д91'!E7,0))</f>
        <v>Григорьева Аделина </v>
      </c>
      <c r="F70" s="137"/>
      <c r="G70" s="134"/>
      <c r="H70" s="149"/>
      <c r="I70" s="149"/>
      <c r="J70" s="134"/>
      <c r="K70" s="134"/>
      <c r="L70" s="134"/>
      <c r="M70" s="134"/>
      <c r="N70" s="134"/>
      <c r="O70" s="134"/>
      <c r="P70" s="134"/>
      <c r="Q70" s="134">
        <v>-125</v>
      </c>
      <c r="R70" s="60">
        <f>IF(R68=P67,P69,IF(R68=P69,P67,0))</f>
        <v>0</v>
      </c>
      <c r="S70" s="25" t="str">
        <f>IF(S68=Q67,Q69,IF(S68=Q69,Q67,0))</f>
        <v>Хамитова Алсу 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ht="10.5" customHeight="1">
      <c r="A71" s="134">
        <v>-116</v>
      </c>
      <c r="B71" s="43">
        <f>IF(N17=L13,L21,IF(N17=L21,L13,0))</f>
        <v>0</v>
      </c>
      <c r="C71" s="25" t="str">
        <f>IF(O17=M13,M21,IF(O17=M21,M13,0))</f>
        <v>Муратова Диана </v>
      </c>
      <c r="D71" s="134"/>
      <c r="E71" s="134"/>
      <c r="F71" s="134"/>
      <c r="G71" s="134"/>
      <c r="H71" s="134"/>
      <c r="I71" s="134">
        <v>-127</v>
      </c>
      <c r="J71" s="43">
        <f>IF(D72=B71,B73,IF(D72=B73,B71,0))</f>
        <v>0</v>
      </c>
      <c r="K71" s="25" t="str">
        <f>IF(E72=C71,C73,IF(E72=C73,C71,0))</f>
        <v>Ягафарова Диана </v>
      </c>
      <c r="L71" s="40"/>
      <c r="M71" s="134"/>
      <c r="N71" s="134"/>
      <c r="O71" s="134">
        <v>-120</v>
      </c>
      <c r="P71" s="43">
        <f>IF(P25=N17,N33,IF(P25=N33,N17,0))</f>
        <v>0</v>
      </c>
      <c r="Q71" s="25" t="str">
        <f>IF(Q25=O17,O33,IF(Q25=O33,O17,0))</f>
        <v>Фазлыева Алина </v>
      </c>
      <c r="R71" s="34"/>
      <c r="S71" s="34" t="s">
        <v>5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10.5" customHeight="1">
      <c r="A72" s="134"/>
      <c r="B72" s="134"/>
      <c r="C72" s="135">
        <v>127</v>
      </c>
      <c r="D72" s="63"/>
      <c r="E72" s="32" t="s">
        <v>127</v>
      </c>
      <c r="F72" s="148"/>
      <c r="G72" s="134"/>
      <c r="H72" s="134"/>
      <c r="I72" s="134"/>
      <c r="J72" s="161"/>
      <c r="K72" s="135">
        <v>130</v>
      </c>
      <c r="L72" s="63"/>
      <c r="M72" s="32" t="s">
        <v>125</v>
      </c>
      <c r="N72" s="148"/>
      <c r="O72" s="134"/>
      <c r="P72" s="161"/>
      <c r="Q72" s="135">
        <v>126</v>
      </c>
      <c r="R72" s="63"/>
      <c r="S72" s="32" t="s">
        <v>126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ht="10.5" customHeight="1">
      <c r="A73" s="134">
        <v>-117</v>
      </c>
      <c r="B73" s="43">
        <f>IF(N33=L29,L37,IF(N33=L37,L29,0))</f>
        <v>0</v>
      </c>
      <c r="C73" s="28" t="str">
        <f>IF(O33=M29,M37,IF(O33=M37,M29,0))</f>
        <v>Ягафарова Диана </v>
      </c>
      <c r="D73" s="137"/>
      <c r="E73" s="135"/>
      <c r="F73" s="149"/>
      <c r="G73" s="149"/>
      <c r="H73" s="149"/>
      <c r="I73" s="134">
        <v>-128</v>
      </c>
      <c r="J73" s="43">
        <f>IF(D76=B75,B77,IF(D76=B77,B75,0))</f>
        <v>0</v>
      </c>
      <c r="K73" s="28" t="s">
        <v>125</v>
      </c>
      <c r="L73" s="137"/>
      <c r="M73" s="34" t="s">
        <v>10</v>
      </c>
      <c r="N73" s="34"/>
      <c r="O73" s="134">
        <v>-121</v>
      </c>
      <c r="P73" s="43">
        <f>IF(P57=N49,N65,IF(P57=N65,N49,0))</f>
        <v>0</v>
      </c>
      <c r="Q73" s="28" t="s">
        <v>130</v>
      </c>
      <c r="R73" s="137"/>
      <c r="S73" s="34" t="s">
        <v>7</v>
      </c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10.5" customHeight="1">
      <c r="A74" s="134"/>
      <c r="B74" s="134"/>
      <c r="C74" s="134"/>
      <c r="D74" s="134"/>
      <c r="E74" s="135">
        <v>129</v>
      </c>
      <c r="F74" s="63"/>
      <c r="G74" s="32" t="s">
        <v>127</v>
      </c>
      <c r="H74" s="148"/>
      <c r="I74" s="134"/>
      <c r="J74" s="134"/>
      <c r="K74" s="134">
        <v>-130</v>
      </c>
      <c r="L74" s="60">
        <f>IF(L72=J71,J73,IF(L72=J73,J71,0))</f>
        <v>0</v>
      </c>
      <c r="M74" s="25" t="str">
        <f>IF(M72=K71,K73,IF(M72=K73,K71,0))</f>
        <v>Ягафарова Диана </v>
      </c>
      <c r="N74" s="40"/>
      <c r="O74" s="134"/>
      <c r="P74" s="134"/>
      <c r="Q74" s="134">
        <v>-126</v>
      </c>
      <c r="R74" s="60">
        <f>IF(R72=P71,P73,IF(R72=P73,P71,0))</f>
        <v>0</v>
      </c>
      <c r="S74" s="25" t="str">
        <f>IF(S72=Q71,Q73,IF(S72=Q73,Q71,0))</f>
        <v>Краснова Валерия </v>
      </c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ht="10.5" customHeight="1">
      <c r="A75" s="134">
        <v>-118</v>
      </c>
      <c r="B75" s="43">
        <f>IF(N49=L45,L53,IF(N49=L53,L45,0))</f>
        <v>0</v>
      </c>
      <c r="C75" s="25">
        <f>IF(O49=M45,M53,IF(O49=M53,M45,0))</f>
        <v>0</v>
      </c>
      <c r="D75" s="40"/>
      <c r="E75" s="135"/>
      <c r="F75" s="137"/>
      <c r="G75" s="37" t="s">
        <v>6</v>
      </c>
      <c r="H75" s="37"/>
      <c r="I75" s="134">
        <v>-112</v>
      </c>
      <c r="J75" s="43">
        <f>IF(L13=J9,J17,IF(L13=J17,J9,0))</f>
        <v>0</v>
      </c>
      <c r="K75" s="25" t="str">
        <f>IF(M13=K9,K17,IF(M13=K17,K9,0))</f>
        <v>Федорова Анастасия</v>
      </c>
      <c r="L75" s="40"/>
      <c r="M75" s="34" t="s">
        <v>11</v>
      </c>
      <c r="N75" s="34"/>
      <c r="O75" s="134">
        <v>-131</v>
      </c>
      <c r="P75" s="43">
        <f>IF(L76=J75,J77,IF(L76=J77,J75,0))</f>
        <v>0</v>
      </c>
      <c r="Q75" s="25" t="str">
        <f>IF(M76=K75,K77,IF(M76=K77,K75,0))</f>
        <v>Федорова Анастасия</v>
      </c>
      <c r="R75" s="34"/>
      <c r="S75" s="34" t="s">
        <v>9</v>
      </c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10.5" customHeight="1">
      <c r="A76" s="134"/>
      <c r="B76" s="134"/>
      <c r="C76" s="135">
        <v>128</v>
      </c>
      <c r="D76" s="63"/>
      <c r="E76" s="30" t="s">
        <v>128</v>
      </c>
      <c r="F76" s="148"/>
      <c r="G76" s="134"/>
      <c r="H76" s="134"/>
      <c r="I76" s="134"/>
      <c r="J76" s="161"/>
      <c r="K76" s="135">
        <v>131</v>
      </c>
      <c r="L76" s="63"/>
      <c r="M76" s="32" t="s">
        <v>156</v>
      </c>
      <c r="N76" s="148"/>
      <c r="O76" s="134"/>
      <c r="P76" s="161"/>
      <c r="Q76" s="135">
        <v>134</v>
      </c>
      <c r="R76" s="63"/>
      <c r="S76" s="32" t="s">
        <v>135</v>
      </c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ht="10.5" customHeight="1">
      <c r="A77" s="134">
        <v>-119</v>
      </c>
      <c r="B77" s="43">
        <f>IF(N65=L61,L69,IF(N65=L69,L61,0))</f>
        <v>0</v>
      </c>
      <c r="C77" s="28" t="str">
        <f>IF(O65=M61,M69,IF(O65=M69,M61,0))</f>
        <v>Фатхинурова Карина </v>
      </c>
      <c r="D77" s="137"/>
      <c r="E77" s="134">
        <v>-129</v>
      </c>
      <c r="F77" s="60">
        <f>IF(F74=D72,D76,IF(F74=D76,D72,0))</f>
        <v>0</v>
      </c>
      <c r="G77" s="25" t="str">
        <f>IF(G74=E72,E76,IF(G74=E76,E72,0))</f>
        <v>Фатхинурова Карина </v>
      </c>
      <c r="H77" s="40"/>
      <c r="I77" s="134">
        <v>-113</v>
      </c>
      <c r="J77" s="43">
        <f>IF(L29=J25,J33,IF(L29=J33,J25,0))</f>
        <v>0</v>
      </c>
      <c r="K77" s="28" t="s">
        <v>156</v>
      </c>
      <c r="L77" s="137"/>
      <c r="M77" s="135"/>
      <c r="N77" s="149"/>
      <c r="O77" s="134">
        <v>-132</v>
      </c>
      <c r="P77" s="43">
        <f>IF(L80=J79,J81,IF(L80=J81,J79,0))</f>
        <v>0</v>
      </c>
      <c r="Q77" s="28" t="s">
        <v>135</v>
      </c>
      <c r="R77" s="137"/>
      <c r="S77" s="34" t="s">
        <v>13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ht="10.5" customHeight="1">
      <c r="A78" s="134"/>
      <c r="B78" s="134"/>
      <c r="C78" s="134"/>
      <c r="D78" s="134"/>
      <c r="E78" s="134"/>
      <c r="F78" s="134"/>
      <c r="G78" s="34" t="s">
        <v>8</v>
      </c>
      <c r="H78" s="34"/>
      <c r="I78" s="134"/>
      <c r="J78" s="134"/>
      <c r="K78" s="134"/>
      <c r="L78" s="134"/>
      <c r="M78" s="135">
        <v>133</v>
      </c>
      <c r="N78" s="63"/>
      <c r="O78" s="32" t="s">
        <v>167</v>
      </c>
      <c r="P78" s="148"/>
      <c r="Q78" s="134">
        <v>-134</v>
      </c>
      <c r="R78" s="60">
        <f>IF(R76=P75,P77,IF(R76=P77,P75,0))</f>
        <v>0</v>
      </c>
      <c r="S78" s="25" t="str">
        <f>IF(S76=Q75,Q77,IF(S76=Q77,Q75,0))</f>
        <v>Федорова Анастасия</v>
      </c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ht="10.5" customHeight="1">
      <c r="A79" s="134">
        <v>-104</v>
      </c>
      <c r="B79" s="43">
        <f>IF(J9=H7,H11,IF(J9=H11,H7,0))</f>
        <v>0</v>
      </c>
      <c r="C79" s="25" t="str">
        <f>IF(K9=I7,I11,IF(K9=I11,I7,0))</f>
        <v>Сабирова Ангелина </v>
      </c>
      <c r="D79" s="40"/>
      <c r="E79" s="134"/>
      <c r="F79" s="134"/>
      <c r="G79" s="134"/>
      <c r="H79" s="134"/>
      <c r="I79" s="134">
        <v>-114</v>
      </c>
      <c r="J79" s="43">
        <f>IF(L45=J41,J49,IF(L45=J49,J41,0))</f>
        <v>0</v>
      </c>
      <c r="K79" s="25" t="str">
        <f>IF(M45=K41,K49,IF(M45=K49,K41,0))</f>
        <v>Мурясова Эльвина Вильдановна</v>
      </c>
      <c r="L79" s="40"/>
      <c r="M79" s="135"/>
      <c r="N79" s="137"/>
      <c r="O79" s="37" t="s">
        <v>12</v>
      </c>
      <c r="P79" s="37"/>
      <c r="Q79" s="134"/>
      <c r="R79" s="134"/>
      <c r="S79" s="34" t="s">
        <v>15</v>
      </c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ht="10.5" customHeight="1">
      <c r="A80" s="134"/>
      <c r="B80" s="134"/>
      <c r="C80" s="135">
        <v>135</v>
      </c>
      <c r="D80" s="63"/>
      <c r="E80" s="32" t="s">
        <v>162</v>
      </c>
      <c r="F80" s="148"/>
      <c r="G80" s="134"/>
      <c r="H80" s="134"/>
      <c r="I80" s="134"/>
      <c r="J80" s="161"/>
      <c r="K80" s="135">
        <v>132</v>
      </c>
      <c r="L80" s="63"/>
      <c r="M80" s="30" t="s">
        <v>142</v>
      </c>
      <c r="N80" s="148"/>
      <c r="O80" s="134"/>
      <c r="P80" s="134"/>
      <c r="Q80" s="134"/>
      <c r="R80" s="134"/>
      <c r="S80" s="134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ht="10.5" customHeight="1">
      <c r="A81" s="134">
        <v>-105</v>
      </c>
      <c r="B81" s="43">
        <f>IF(J17=H15,H19,IF(J17=H19,H15,0))</f>
        <v>0</v>
      </c>
      <c r="C81" s="28" t="str">
        <f>IF(K17=I15,I19,IF(K17=I19,I15,0))</f>
        <v>Ганиева Камила </v>
      </c>
      <c r="D81" s="137"/>
      <c r="E81" s="135"/>
      <c r="F81" s="149"/>
      <c r="G81" s="134"/>
      <c r="H81" s="134"/>
      <c r="I81" s="134">
        <v>-115</v>
      </c>
      <c r="J81" s="43">
        <f>IF(L61=J57,J65,IF(L61=J65,J57,0))</f>
        <v>0</v>
      </c>
      <c r="K81" s="28" t="str">
        <f>IF(M61=K57,K65,IF(M61=K65,K57,0))</f>
        <v>Ганиева Диана Ильгизовна</v>
      </c>
      <c r="L81" s="137"/>
      <c r="M81" s="134">
        <v>-133</v>
      </c>
      <c r="N81" s="60">
        <f>IF(N78=L76,L80,IF(N78=L80,L76,0))</f>
        <v>0</v>
      </c>
      <c r="O81" s="25" t="s">
        <v>170</v>
      </c>
      <c r="P81" s="40"/>
      <c r="Q81" s="134"/>
      <c r="R81" s="134"/>
      <c r="S81" s="134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ht="10.5" customHeight="1">
      <c r="A82" s="134"/>
      <c r="B82" s="134"/>
      <c r="C82" s="134"/>
      <c r="D82" s="134"/>
      <c r="E82" s="135">
        <v>139</v>
      </c>
      <c r="F82" s="63"/>
      <c r="G82" s="32" t="s">
        <v>132</v>
      </c>
      <c r="H82" s="148"/>
      <c r="I82" s="134"/>
      <c r="J82" s="134"/>
      <c r="K82" s="134"/>
      <c r="L82" s="134"/>
      <c r="M82" s="134"/>
      <c r="N82" s="134"/>
      <c r="O82" s="34" t="s">
        <v>14</v>
      </c>
      <c r="P82" s="34"/>
      <c r="Q82" s="134"/>
      <c r="R82" s="134"/>
      <c r="S82" s="134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10.5" customHeight="1">
      <c r="A83" s="134">
        <v>-106</v>
      </c>
      <c r="B83" s="43">
        <f>IF(J25=H23,H27,IF(J25=H27,H23,0))</f>
        <v>0</v>
      </c>
      <c r="C83" s="25" t="s">
        <v>132</v>
      </c>
      <c r="D83" s="40"/>
      <c r="E83" s="135"/>
      <c r="F83" s="137"/>
      <c r="G83" s="135"/>
      <c r="H83" s="149"/>
      <c r="I83" s="134"/>
      <c r="J83" s="134"/>
      <c r="K83" s="134"/>
      <c r="L83" s="134"/>
      <c r="M83" s="134">
        <v>-139</v>
      </c>
      <c r="N83" s="43">
        <f>IF(F82=D80,D84,IF(F82=D84,D80,0))</f>
        <v>0</v>
      </c>
      <c r="O83" s="25" t="str">
        <f>IF(G82=E80,E84,IF(G82=E84,E80,0))</f>
        <v>Сабирова Ангелина </v>
      </c>
      <c r="P83" s="40"/>
      <c r="Q83" s="134"/>
      <c r="R83" s="134"/>
      <c r="S83" s="134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ht="10.5" customHeight="1">
      <c r="A84" s="134"/>
      <c r="B84" s="134"/>
      <c r="C84" s="135">
        <v>136</v>
      </c>
      <c r="D84" s="63"/>
      <c r="E84" s="30" t="s">
        <v>132</v>
      </c>
      <c r="F84" s="148"/>
      <c r="G84" s="135"/>
      <c r="H84" s="149"/>
      <c r="I84" s="134"/>
      <c r="J84" s="134"/>
      <c r="K84" s="134"/>
      <c r="L84" s="134"/>
      <c r="M84" s="134"/>
      <c r="N84" s="161"/>
      <c r="O84" s="135">
        <v>142</v>
      </c>
      <c r="P84" s="63"/>
      <c r="Q84" s="32" t="s">
        <v>162</v>
      </c>
      <c r="R84" s="148"/>
      <c r="S84" s="134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10.5" customHeight="1">
      <c r="A85" s="134">
        <v>-107</v>
      </c>
      <c r="B85" s="43">
        <f>IF(J33=H31,H35,IF(J33=H35,H31,0))</f>
        <v>0</v>
      </c>
      <c r="C85" s="28" t="str">
        <f>IF(K33=I31,I35,IF(K33=I35,I31,0))</f>
        <v>Акчермышева Ярослава</v>
      </c>
      <c r="D85" s="137"/>
      <c r="E85" s="134"/>
      <c r="F85" s="134"/>
      <c r="G85" s="135"/>
      <c r="H85" s="149"/>
      <c r="I85" s="134"/>
      <c r="J85" s="134"/>
      <c r="K85" s="134"/>
      <c r="L85" s="134"/>
      <c r="M85" s="134">
        <v>-140</v>
      </c>
      <c r="N85" s="43">
        <f>IF(F90=D88,D92,IF(F90=D92,D88,0))</f>
        <v>0</v>
      </c>
      <c r="O85" s="28" t="str">
        <f>IF(G90=E88,E92,IF(G90=E92,E88,0))</f>
        <v>Рыскина Злата</v>
      </c>
      <c r="P85" s="137"/>
      <c r="Q85" s="34" t="s">
        <v>171</v>
      </c>
      <c r="R85" s="34"/>
      <c r="S85" s="134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ht="10.5" customHeight="1">
      <c r="A86" s="134"/>
      <c r="B86" s="134"/>
      <c r="C86" s="134"/>
      <c r="D86" s="134"/>
      <c r="E86" s="149"/>
      <c r="F86" s="149"/>
      <c r="G86" s="135">
        <v>141</v>
      </c>
      <c r="H86" s="63"/>
      <c r="I86" s="32" t="s">
        <v>132</v>
      </c>
      <c r="J86" s="148"/>
      <c r="K86" s="134">
        <v>-135</v>
      </c>
      <c r="L86" s="43">
        <f>IF(D80=B79,B81,IF(D80=B81,B79,0))</f>
        <v>0</v>
      </c>
      <c r="M86" s="25" t="str">
        <f>IF(E80=C79,C81,IF(E80=C81,C79,0))</f>
        <v>Ганиева Камила </v>
      </c>
      <c r="N86" s="40"/>
      <c r="O86" s="134">
        <v>-142</v>
      </c>
      <c r="P86" s="60">
        <f>IF(P84=N83,N85,IF(P84=N85,N83,0))</f>
        <v>0</v>
      </c>
      <c r="Q86" s="25" t="str">
        <f>IF(Q84=O83,O85,IF(Q84=O85,O83,0))</f>
        <v>Рыскина Злата</v>
      </c>
      <c r="R86" s="40"/>
      <c r="S86" s="134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10.5" customHeight="1">
      <c r="A87" s="134">
        <v>-108</v>
      </c>
      <c r="B87" s="43">
        <f>IF(J41=H39,H43,IF(J41=H43,H39,0))</f>
        <v>0</v>
      </c>
      <c r="C87" s="25" t="str">
        <f>IF(K41=I39,I43,IF(K41=I43,I39,0))</f>
        <v>Рыскина Злата</v>
      </c>
      <c r="D87" s="40"/>
      <c r="E87" s="134"/>
      <c r="F87" s="134"/>
      <c r="G87" s="135"/>
      <c r="H87" s="137"/>
      <c r="I87" s="34" t="s">
        <v>16</v>
      </c>
      <c r="J87" s="34"/>
      <c r="K87" s="134"/>
      <c r="L87" s="161"/>
      <c r="M87" s="135">
        <v>143</v>
      </c>
      <c r="N87" s="63"/>
      <c r="O87" s="162" t="s">
        <v>133</v>
      </c>
      <c r="P87" s="34"/>
      <c r="Q87" s="34" t="s">
        <v>19</v>
      </c>
      <c r="R87" s="34"/>
      <c r="S87" s="134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ht="10.5" customHeight="1">
      <c r="A88" s="134"/>
      <c r="B88" s="134"/>
      <c r="C88" s="135">
        <v>137</v>
      </c>
      <c r="D88" s="63"/>
      <c r="E88" s="32" t="s">
        <v>140</v>
      </c>
      <c r="F88" s="148"/>
      <c r="G88" s="135"/>
      <c r="H88" s="148"/>
      <c r="I88" s="134"/>
      <c r="J88" s="134"/>
      <c r="K88" s="134">
        <v>-136</v>
      </c>
      <c r="L88" s="43">
        <f>IF(D84=B83,B85,IF(D84=B85,B83,0))</f>
        <v>0</v>
      </c>
      <c r="M88" s="28" t="str">
        <f>IF(E84=C83,C85,IF(E84=C85,C83,0))</f>
        <v>Акчермышева Ярослава</v>
      </c>
      <c r="N88" s="137"/>
      <c r="O88" s="135"/>
      <c r="P88" s="134"/>
      <c r="Q88" s="134"/>
      <c r="R88" s="134"/>
      <c r="S88" s="134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ht="10.5" customHeight="1">
      <c r="A89" s="134">
        <v>-109</v>
      </c>
      <c r="B89" s="43">
        <f>IF(J49=H47,H51,IF(J49=H51,H47,0))</f>
        <v>0</v>
      </c>
      <c r="C89" s="28" t="s">
        <v>158</v>
      </c>
      <c r="D89" s="137"/>
      <c r="E89" s="135"/>
      <c r="F89" s="149"/>
      <c r="G89" s="135"/>
      <c r="H89" s="149"/>
      <c r="I89" s="134"/>
      <c r="J89" s="134"/>
      <c r="K89" s="134"/>
      <c r="L89" s="134"/>
      <c r="M89" s="134"/>
      <c r="N89" s="134"/>
      <c r="O89" s="135">
        <v>145</v>
      </c>
      <c r="P89" s="63"/>
      <c r="Q89" s="162" t="s">
        <v>133</v>
      </c>
      <c r="R89" s="35"/>
      <c r="S89" s="134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ht="10.5" customHeight="1">
      <c r="A90" s="134"/>
      <c r="B90" s="134"/>
      <c r="C90" s="134"/>
      <c r="D90" s="134"/>
      <c r="E90" s="135">
        <v>140</v>
      </c>
      <c r="F90" s="63"/>
      <c r="G90" s="30" t="s">
        <v>154</v>
      </c>
      <c r="H90" s="148"/>
      <c r="I90" s="134"/>
      <c r="J90" s="134"/>
      <c r="K90" s="134">
        <v>-137</v>
      </c>
      <c r="L90" s="43">
        <f>IF(D88=B87,B89,IF(D88=B89,B87,0))</f>
        <v>0</v>
      </c>
      <c r="M90" s="25" t="str">
        <f>IF(E88=C87,C89,IF(E88=C89,C87,0))</f>
        <v>Хуснуллина Наркас </v>
      </c>
      <c r="N90" s="40"/>
      <c r="O90" s="135"/>
      <c r="P90" s="137"/>
      <c r="Q90" s="37" t="s">
        <v>18</v>
      </c>
      <c r="R90" s="37"/>
      <c r="S90" s="134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ht="10.5" customHeight="1">
      <c r="A91" s="134">
        <v>-110</v>
      </c>
      <c r="B91" s="43">
        <f>IF(J57=H55,H59,IF(J57=H59,H55,0))</f>
        <v>0</v>
      </c>
      <c r="C91" s="25" t="str">
        <f>IF(K57=I55,I59,IF(K57=I59,I55,0))</f>
        <v>Мухаметдинова София </v>
      </c>
      <c r="D91" s="40"/>
      <c r="E91" s="135"/>
      <c r="F91" s="137"/>
      <c r="G91" s="149"/>
      <c r="H91" s="149"/>
      <c r="I91" s="134"/>
      <c r="J91" s="134"/>
      <c r="K91" s="134"/>
      <c r="L91" s="161"/>
      <c r="M91" s="135">
        <v>144</v>
      </c>
      <c r="N91" s="63"/>
      <c r="O91" s="163" t="s">
        <v>145</v>
      </c>
      <c r="P91" s="148"/>
      <c r="Q91" s="134"/>
      <c r="R91" s="134"/>
      <c r="S91" s="134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ht="10.5" customHeight="1">
      <c r="A92" s="134"/>
      <c r="B92" s="134"/>
      <c r="C92" s="135">
        <v>138</v>
      </c>
      <c r="D92" s="63"/>
      <c r="E92" s="30" t="s">
        <v>154</v>
      </c>
      <c r="F92" s="148"/>
      <c r="G92" s="134">
        <v>-141</v>
      </c>
      <c r="H92" s="60">
        <f>IF(H86=F82,F90,IF(H86=F90,F82,0))</f>
        <v>0</v>
      </c>
      <c r="I92" s="25" t="str">
        <f>IF(I86=G82,G90,IF(I86=G90,G82,0))</f>
        <v>Андреева Алиса </v>
      </c>
      <c r="J92" s="40"/>
      <c r="K92" s="134">
        <v>-138</v>
      </c>
      <c r="L92" s="43">
        <f>IF(D92=B91,B93,IF(D92=B93,B91,0))</f>
        <v>0</v>
      </c>
      <c r="M92" s="28" t="str">
        <f>IF(E92=C91,C93,IF(E92=C93,C91,0))</f>
        <v>Мухаметдинова София </v>
      </c>
      <c r="N92" s="137"/>
      <c r="O92" s="134">
        <v>-145</v>
      </c>
      <c r="P92" s="60">
        <f>IF(P89=N87,N91,IF(P89=N91,N87,0))</f>
        <v>0</v>
      </c>
      <c r="Q92" s="25" t="str">
        <f>IF(Q89=O87,O91,IF(Q89=O91,O87,0))</f>
        <v>Мухаметдинова София </v>
      </c>
      <c r="R92" s="40"/>
      <c r="S92" s="134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ht="10.5" customHeight="1">
      <c r="A93" s="134">
        <v>-111</v>
      </c>
      <c r="B93" s="43">
        <f>IF(J65=H63,H67,IF(J65=H67,H63,0))</f>
        <v>0</v>
      </c>
      <c r="C93" s="28" t="s">
        <v>154</v>
      </c>
      <c r="D93" s="137"/>
      <c r="E93" s="134"/>
      <c r="F93" s="134"/>
      <c r="G93" s="134"/>
      <c r="H93" s="134"/>
      <c r="I93" s="34" t="s">
        <v>17</v>
      </c>
      <c r="J93" s="34"/>
      <c r="K93" s="134"/>
      <c r="L93" s="134"/>
      <c r="M93" s="134"/>
      <c r="N93" s="134"/>
      <c r="O93" s="134"/>
      <c r="P93" s="134"/>
      <c r="Q93" s="34" t="s">
        <v>20</v>
      </c>
      <c r="R93" s="34"/>
      <c r="S93" s="134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6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6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ht="6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6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ht="6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6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1:30" ht="6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1:30" ht="6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1:30" ht="6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1:30" ht="6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1:30" ht="6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1:30" ht="6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1:30" ht="6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:30" ht="6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ht="6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ht="6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ht="6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ht="6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ht="6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0" ht="6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0" ht="6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ht="6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0" ht="6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0" ht="6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30" ht="6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  <row r="119" spans="1:30" ht="6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</row>
    <row r="120" spans="1:30" ht="6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</row>
    <row r="121" spans="1:30" ht="6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ht="6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</row>
    <row r="123" spans="1:30" ht="6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</row>
    <row r="124" spans="1:30" ht="6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</row>
    <row r="125" spans="1:30" ht="6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</row>
    <row r="126" spans="1:30" ht="6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</row>
    <row r="127" spans="1:30" ht="6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</row>
    <row r="128" spans="1:30" ht="6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</row>
    <row r="129" spans="1:30" ht="6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</row>
    <row r="130" spans="1:30" ht="6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</row>
    <row r="131" spans="1:30" ht="6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</row>
    <row r="132" spans="1:30" ht="6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</row>
    <row r="133" spans="1:30" ht="6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ht="6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</row>
    <row r="135" spans="1:30" ht="6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</row>
    <row r="136" spans="1:30" ht="6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</row>
    <row r="137" spans="1:30" ht="6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</row>
    <row r="138" spans="1:30" ht="6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</row>
    <row r="139" spans="1:30" ht="6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</row>
    <row r="140" spans="1:30" ht="6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</row>
    <row r="141" spans="1:30" ht="6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</row>
    <row r="142" spans="1:30" ht="6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</row>
    <row r="143" spans="1:30" ht="6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</row>
    <row r="144" spans="1:30" ht="6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</row>
    <row r="145" spans="1:30" ht="6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</row>
    <row r="146" spans="1:30" ht="6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</row>
    <row r="147" spans="1:30" ht="6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</row>
    <row r="148" spans="1:30" ht="6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</row>
    <row r="149" spans="1:30" ht="6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</row>
    <row r="150" spans="1:30" ht="6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</row>
    <row r="151" spans="1:30" ht="6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</row>
    <row r="152" spans="1:30" ht="6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</row>
    <row r="153" spans="1:30" ht="6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</row>
    <row r="154" spans="1:30" ht="6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</row>
    <row r="155" spans="1:30" ht="6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</row>
    <row r="156" spans="1:30" ht="6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</row>
    <row r="157" spans="1:30" ht="6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</row>
    <row r="158" spans="1:30" ht="6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</row>
    <row r="159" spans="1:30" ht="6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</row>
    <row r="160" spans="1:30" ht="6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</row>
    <row r="161" spans="1:30" ht="6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ht="6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</row>
    <row r="163" spans="1:30" ht="6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ht="6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</row>
    <row r="165" spans="1:30" ht="6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</row>
    <row r="166" spans="1:30" ht="6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</row>
    <row r="167" spans="1:30" ht="6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</row>
    <row r="168" spans="1:30" ht="6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</row>
    <row r="169" spans="1:30" ht="6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</row>
    <row r="170" spans="1:30" ht="6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</row>
    <row r="171" spans="1:30" ht="6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</row>
    <row r="172" spans="1:30" ht="6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</row>
    <row r="173" spans="1:30" ht="6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</row>
    <row r="174" spans="1:30" ht="6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</row>
    <row r="175" spans="1:30" ht="6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</row>
    <row r="176" spans="1:30" ht="6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</row>
    <row r="177" spans="1:30" ht="6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</row>
    <row r="178" spans="1:30" ht="6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1:30" ht="6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1:30" ht="6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1:30" ht="6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1:30" ht="6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1:30" ht="6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1:30" ht="6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1:30" ht="6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1:30" ht="6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1:30" ht="6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1:30" ht="6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</row>
    <row r="189" spans="1:30" ht="6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</row>
    <row r="190" spans="1:30" ht="6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</row>
    <row r="191" spans="1:30" ht="6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S5"/>
    <mergeCell ref="A6:S6"/>
    <mergeCell ref="A3:S3"/>
    <mergeCell ref="A1:S1"/>
    <mergeCell ref="A2:S2"/>
    <mergeCell ref="A4:S4"/>
  </mergeCells>
  <conditionalFormatting sqref="A7:P93 E6:N6 Q6:S9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AD192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6" customHeight="1"/>
  <cols>
    <col min="1" max="1" width="5.00390625" style="165" customWidth="1"/>
    <col min="2" max="2" width="3.75390625" style="165" customWidth="1"/>
    <col min="3" max="3" width="11.75390625" style="165" customWidth="1"/>
    <col min="4" max="4" width="3.75390625" style="165" customWidth="1"/>
    <col min="5" max="5" width="9.75390625" style="165" customWidth="1"/>
    <col min="6" max="6" width="3.75390625" style="165" customWidth="1"/>
    <col min="7" max="7" width="9.75390625" style="165" customWidth="1"/>
    <col min="8" max="8" width="3.75390625" style="165" customWidth="1"/>
    <col min="9" max="9" width="11.75390625" style="165" customWidth="1"/>
    <col min="10" max="10" width="3.75390625" style="165" customWidth="1"/>
    <col min="11" max="11" width="9.75390625" style="165" customWidth="1"/>
    <col min="12" max="12" width="3.75390625" style="165" customWidth="1"/>
    <col min="13" max="13" width="8.75390625" style="165" customWidth="1"/>
    <col min="14" max="14" width="3.75390625" style="165" customWidth="1"/>
    <col min="15" max="15" width="9.75390625" style="165" customWidth="1"/>
    <col min="16" max="16" width="3.75390625" style="165" customWidth="1"/>
    <col min="17" max="17" width="9.75390625" style="165" customWidth="1"/>
    <col min="18" max="18" width="3.75390625" style="165" customWidth="1"/>
    <col min="19" max="19" width="15.75390625" style="165" customWidth="1"/>
    <col min="20" max="30" width="9.125" style="164" customWidth="1"/>
    <col min="31" max="16384" width="9.125" style="165" customWidth="1"/>
  </cols>
  <sheetData>
    <row r="1" spans="1:19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>
      <c r="A3" s="120">
        <f>'Д93'!A3:S3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'Д93'!A4:S4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'Д93'!A5:S5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30" ht="10.5" customHeight="1">
      <c r="A6" s="134"/>
      <c r="B6" s="134"/>
      <c r="C6" s="134"/>
      <c r="D6" s="134"/>
      <c r="E6" s="134"/>
      <c r="F6" s="134"/>
      <c r="G6" s="134"/>
      <c r="H6" s="134"/>
      <c r="I6" s="134"/>
      <c r="J6" s="166"/>
      <c r="K6" s="166"/>
      <c r="L6" s="166"/>
      <c r="M6" s="134">
        <v>-151</v>
      </c>
      <c r="N6" s="43">
        <f>IF(F10=D8,D12,IF(F10=D12,D8,0))</f>
        <v>0</v>
      </c>
      <c r="O6" s="25" t="str">
        <f>IF(G10=E8,E12,IF(G10=E12,E8,0))</f>
        <v>Виноградова Анастасия </v>
      </c>
      <c r="P6" s="40"/>
      <c r="Q6" s="134"/>
      <c r="R6" s="134"/>
      <c r="S6" s="134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ht="10.5" customHeight="1">
      <c r="A7" s="134">
        <v>-96</v>
      </c>
      <c r="B7" s="43">
        <f>IF('Д93'!H11='Д93'!F9,'Д93'!F13,IF('Д93'!H11='Д93'!F13,'Д93'!F9,0))</f>
        <v>0</v>
      </c>
      <c r="C7" s="25" t="str">
        <f>IF('Д93'!I11='Д93'!G9,'Д93'!G13,IF('Д93'!I11='Д93'!G13,'Д93'!G9,0))</f>
        <v>Виноградова Анастасия </v>
      </c>
      <c r="D7" s="40"/>
      <c r="E7" s="134"/>
      <c r="F7" s="134"/>
      <c r="G7" s="134">
        <v>-143</v>
      </c>
      <c r="H7" s="43">
        <f>IF('Д93'!N87='Д93'!L86,'Д93'!L88,IF('Д93'!N87='Д93'!L88,'Д93'!L86,0))</f>
        <v>0</v>
      </c>
      <c r="I7" s="25" t="str">
        <f>IF('Д93'!O87='Д93'!M86,'Д93'!M88,IF('Д93'!O87='Д93'!M88,'Д93'!M86,0))</f>
        <v>Ганиева Камила </v>
      </c>
      <c r="J7" s="40"/>
      <c r="K7" s="134"/>
      <c r="L7" s="134"/>
      <c r="M7" s="134"/>
      <c r="N7" s="134"/>
      <c r="O7" s="135">
        <v>154</v>
      </c>
      <c r="P7" s="48"/>
      <c r="Q7" s="32" t="s">
        <v>151</v>
      </c>
      <c r="R7" s="148"/>
      <c r="S7" s="134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0.5" customHeight="1">
      <c r="A8" s="134"/>
      <c r="B8" s="134"/>
      <c r="C8" s="135">
        <v>147</v>
      </c>
      <c r="D8" s="48"/>
      <c r="E8" s="32" t="s">
        <v>151</v>
      </c>
      <c r="F8" s="148"/>
      <c r="G8" s="134"/>
      <c r="H8" s="134"/>
      <c r="I8" s="135">
        <v>146</v>
      </c>
      <c r="J8" s="48"/>
      <c r="K8" s="32" t="s">
        <v>158</v>
      </c>
      <c r="L8" s="148"/>
      <c r="M8" s="134">
        <v>-152</v>
      </c>
      <c r="N8" s="43">
        <f>IF(F18=D16,D20,IF(F18=D20,D16,0))</f>
        <v>0</v>
      </c>
      <c r="O8" s="28" t="s">
        <v>155</v>
      </c>
      <c r="P8" s="137"/>
      <c r="Q8" s="34" t="s">
        <v>27</v>
      </c>
      <c r="R8" s="34"/>
      <c r="S8" s="134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</row>
    <row r="9" spans="1:30" ht="10.5" customHeight="1">
      <c r="A9" s="134">
        <v>-97</v>
      </c>
      <c r="B9" s="43">
        <f>IF('Д93'!H19='Д93'!F17,'Д93'!F21,IF('Д93'!H19='Д93'!F21,'Д93'!F17,0))</f>
        <v>0</v>
      </c>
      <c r="C9" s="28" t="str">
        <f>IF('Д93'!I19='Д93'!G17,'Д93'!G21,IF('Д93'!I19='Д93'!G21,'Д93'!G17,0))</f>
        <v>Иванова Дарья </v>
      </c>
      <c r="D9" s="137"/>
      <c r="E9" s="135"/>
      <c r="F9" s="149"/>
      <c r="G9" s="134">
        <v>-144</v>
      </c>
      <c r="H9" s="43">
        <f>IF('Д93'!N91='Д93'!L90,'Д93'!L92,IF('Д93'!N91='Д93'!L92,'Д93'!L90,0))</f>
        <v>0</v>
      </c>
      <c r="I9" s="28" t="str">
        <f>IF('Д93'!O91='Д93'!M90,'Д93'!M92,IF('Д93'!O91='Д93'!M92,'Д93'!M90,0))</f>
        <v>Хуснуллина Наркас </v>
      </c>
      <c r="J9" s="137"/>
      <c r="K9" s="34" t="s">
        <v>21</v>
      </c>
      <c r="L9" s="34"/>
      <c r="M9" s="134"/>
      <c r="N9" s="134"/>
      <c r="O9" s="134">
        <v>-154</v>
      </c>
      <c r="P9" s="43">
        <f>IF(P7=N6,N8,IF(P7=N8,N6,0))</f>
        <v>0</v>
      </c>
      <c r="Q9" s="25" t="str">
        <f>IF(Q7=O6,O8,IF(Q7=O8,O6,0))</f>
        <v>Бахтигареева Арина  </v>
      </c>
      <c r="R9" s="40"/>
      <c r="S9" s="134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0.5" customHeight="1">
      <c r="A10" s="134"/>
      <c r="B10" s="134"/>
      <c r="C10" s="134"/>
      <c r="D10" s="134"/>
      <c r="E10" s="135">
        <v>151</v>
      </c>
      <c r="F10" s="48"/>
      <c r="G10" s="32" t="s">
        <v>147</v>
      </c>
      <c r="H10" s="148"/>
      <c r="I10" s="134">
        <v>-146</v>
      </c>
      <c r="J10" s="43">
        <f>IF(J8=H7,H9,IF(J8=H9,H7,0))</f>
        <v>0</v>
      </c>
      <c r="K10" s="25" t="str">
        <f>IF(K8=I7,I9,IF(K8=I9,I7,0))</f>
        <v>Ганиева Камила </v>
      </c>
      <c r="L10" s="40"/>
      <c r="M10" s="134"/>
      <c r="N10" s="134"/>
      <c r="O10" s="134"/>
      <c r="P10" s="134"/>
      <c r="Q10" s="34" t="s">
        <v>29</v>
      </c>
      <c r="R10" s="34"/>
      <c r="S10" s="134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</row>
    <row r="11" spans="1:30" ht="10.5" customHeight="1">
      <c r="A11" s="134">
        <v>-98</v>
      </c>
      <c r="B11" s="43">
        <f>IF('Д93'!H27='Д93'!F25,'Д93'!F29,IF('Д93'!H27='Д93'!F29,'Д93'!F25,0))</f>
        <v>0</v>
      </c>
      <c r="C11" s="25" t="s">
        <v>147</v>
      </c>
      <c r="D11" s="148"/>
      <c r="E11" s="135"/>
      <c r="F11" s="137"/>
      <c r="G11" s="135"/>
      <c r="H11" s="149"/>
      <c r="I11" s="134"/>
      <c r="J11" s="34"/>
      <c r="K11" s="34" t="s">
        <v>22</v>
      </c>
      <c r="L11" s="34"/>
      <c r="M11" s="134">
        <v>-147</v>
      </c>
      <c r="N11" s="43">
        <f>IF(D8=B7,B9,IF(D8=B9,B7,0))</f>
        <v>0</v>
      </c>
      <c r="O11" s="25" t="str">
        <f>IF(E8=C7,C9,IF(E8=C9,C7,0))</f>
        <v>Иванова Дарья </v>
      </c>
      <c r="P11" s="40"/>
      <c r="Q11" s="134"/>
      <c r="R11" s="134"/>
      <c r="S11" s="134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</row>
    <row r="12" spans="1:30" ht="10.5" customHeight="1">
      <c r="A12" s="134"/>
      <c r="B12" s="134"/>
      <c r="C12" s="135">
        <v>148</v>
      </c>
      <c r="D12" s="48"/>
      <c r="E12" s="30" t="s">
        <v>147</v>
      </c>
      <c r="F12" s="134"/>
      <c r="G12" s="135"/>
      <c r="H12" s="149"/>
      <c r="I12" s="134"/>
      <c r="J12" s="134"/>
      <c r="K12" s="134"/>
      <c r="L12" s="134"/>
      <c r="M12" s="134"/>
      <c r="N12" s="134"/>
      <c r="O12" s="135">
        <v>155</v>
      </c>
      <c r="P12" s="48"/>
      <c r="Q12" s="32" t="s">
        <v>139</v>
      </c>
      <c r="R12" s="148"/>
      <c r="S12" s="134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</row>
    <row r="13" spans="1:30" ht="10.5" customHeight="1">
      <c r="A13" s="134">
        <v>-99</v>
      </c>
      <c r="B13" s="43">
        <f>IF('Д93'!H35='Д93'!F33,'Д93'!F37,IF('Д93'!H35='Д93'!F37,'Д93'!F33,0))</f>
        <v>0</v>
      </c>
      <c r="C13" s="28" t="str">
        <f>IF('Д93'!I35='Д93'!G33,'Д93'!G37,IF('Д93'!I35='Д93'!G37,'Д93'!G33,0))</f>
        <v>Садретдинова Софья</v>
      </c>
      <c r="D13" s="137"/>
      <c r="E13" s="134"/>
      <c r="F13" s="134"/>
      <c r="G13" s="135"/>
      <c r="H13" s="149"/>
      <c r="I13" s="134"/>
      <c r="J13" s="134"/>
      <c r="K13" s="134"/>
      <c r="L13" s="134"/>
      <c r="M13" s="134">
        <v>-148</v>
      </c>
      <c r="N13" s="43">
        <f>IF(D12=B11,B13,IF(D12=B13,B11,0))</f>
        <v>0</v>
      </c>
      <c r="O13" s="28" t="s">
        <v>139</v>
      </c>
      <c r="P13" s="137"/>
      <c r="Q13" s="135"/>
      <c r="R13" s="149"/>
      <c r="S13" s="149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</row>
    <row r="14" spans="1:30" ht="10.5" customHeight="1">
      <c r="A14" s="134"/>
      <c r="B14" s="134"/>
      <c r="C14" s="134"/>
      <c r="D14" s="134"/>
      <c r="E14" s="149"/>
      <c r="F14" s="149"/>
      <c r="G14" s="135">
        <v>153</v>
      </c>
      <c r="H14" s="48"/>
      <c r="I14" s="32" t="s">
        <v>147</v>
      </c>
      <c r="J14" s="148"/>
      <c r="K14" s="134"/>
      <c r="L14" s="134"/>
      <c r="M14" s="134"/>
      <c r="N14" s="134"/>
      <c r="O14" s="134"/>
      <c r="P14" s="134"/>
      <c r="Q14" s="135">
        <v>157</v>
      </c>
      <c r="R14" s="45"/>
      <c r="S14" s="32" t="s">
        <v>161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</row>
    <row r="15" spans="1:30" ht="10.5" customHeight="1">
      <c r="A15" s="134">
        <v>-100</v>
      </c>
      <c r="B15" s="43">
        <f>IF('Д93'!H43='Д93'!F41,'Д93'!F45,IF('Д93'!H43='Д93'!F45,'Д93'!F41,0))</f>
        <v>0</v>
      </c>
      <c r="C15" s="25" t="str">
        <f>IF('Д93'!I43='Д93'!G41,'Д93'!G45,IF('Д93'!I43='Д93'!G45,'Д93'!G41,0))</f>
        <v>Бахтигареева Арина  </v>
      </c>
      <c r="D15" s="148"/>
      <c r="E15" s="134"/>
      <c r="F15" s="134"/>
      <c r="G15" s="135"/>
      <c r="H15" s="137"/>
      <c r="I15" s="34" t="s">
        <v>23</v>
      </c>
      <c r="J15" s="34"/>
      <c r="K15" s="134"/>
      <c r="L15" s="134"/>
      <c r="M15" s="134">
        <v>-149</v>
      </c>
      <c r="N15" s="43">
        <f>IF(D16=B15,B17,IF(D16=B17,B15,0))</f>
        <v>0</v>
      </c>
      <c r="O15" s="25" t="str">
        <f>IF(E16=C15,C17,IF(E16=C17,C15,0))</f>
        <v>Тузова Арина Артуровна </v>
      </c>
      <c r="P15" s="148"/>
      <c r="Q15" s="135"/>
      <c r="R15" s="37"/>
      <c r="S15" s="37" t="s">
        <v>24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0.5" customHeight="1">
      <c r="A16" s="134"/>
      <c r="B16" s="134"/>
      <c r="C16" s="135">
        <v>149</v>
      </c>
      <c r="D16" s="48"/>
      <c r="E16" s="32" t="s">
        <v>155</v>
      </c>
      <c r="F16" s="148"/>
      <c r="G16" s="135"/>
      <c r="H16" s="149"/>
      <c r="I16" s="134"/>
      <c r="J16" s="134"/>
      <c r="K16" s="134"/>
      <c r="L16" s="134"/>
      <c r="M16" s="134"/>
      <c r="N16" s="134"/>
      <c r="O16" s="135">
        <v>156</v>
      </c>
      <c r="P16" s="48"/>
      <c r="Q16" s="30" t="s">
        <v>161</v>
      </c>
      <c r="R16" s="134"/>
      <c r="S16" s="134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0.5" customHeight="1">
      <c r="A17" s="134">
        <v>-101</v>
      </c>
      <c r="B17" s="43">
        <f>IF('Д93'!H51='Д93'!F49,'Д93'!F53,IF('Д93'!H51='Д93'!F53,'Д93'!F49,0))</f>
        <v>0</v>
      </c>
      <c r="C17" s="28" t="str">
        <f>IF('Д93'!I51='Д93'!G49,'Д93'!G53,IF('Д93'!I51='Д93'!G53,'Д93'!G49,0))</f>
        <v>Тузова Арина Артуровна </v>
      </c>
      <c r="D17" s="137"/>
      <c r="E17" s="135"/>
      <c r="F17" s="149"/>
      <c r="G17" s="135"/>
      <c r="H17" s="149"/>
      <c r="I17" s="134"/>
      <c r="J17" s="134"/>
      <c r="K17" s="134"/>
      <c r="L17" s="134"/>
      <c r="M17" s="134">
        <v>-150</v>
      </c>
      <c r="N17" s="43">
        <f>IF(D20=B19,B21,IF(D20=B21,B19,0))</f>
        <v>0</v>
      </c>
      <c r="O17" s="28" t="str">
        <f>IF(E20=C19,C21,IF(E20=C21,C19,0))</f>
        <v>Яруллина Арианна </v>
      </c>
      <c r="P17" s="137"/>
      <c r="Q17" s="134">
        <v>-157</v>
      </c>
      <c r="R17" s="43">
        <f>IF(R14=P12,P16,IF(R14=P16,P12,0))</f>
        <v>0</v>
      </c>
      <c r="S17" s="25" t="str">
        <f>IF(S14=Q12,Q16,IF(S14=Q16,Q12,0))</f>
        <v>Садретдинова Софья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10.5" customHeight="1">
      <c r="A18" s="134"/>
      <c r="B18" s="134"/>
      <c r="C18" s="134"/>
      <c r="D18" s="134"/>
      <c r="E18" s="135">
        <v>152</v>
      </c>
      <c r="F18" s="48"/>
      <c r="G18" s="30" t="s">
        <v>136</v>
      </c>
      <c r="H18" s="148"/>
      <c r="I18" s="134"/>
      <c r="J18" s="134"/>
      <c r="K18" s="134">
        <v>-155</v>
      </c>
      <c r="L18" s="43">
        <f>IF(P12=N11,N13,IF(P12=N13,N11,0))</f>
        <v>0</v>
      </c>
      <c r="M18" s="25" t="str">
        <f>IF(Q12=O11,O13,IF(Q12=O13,O11,0))</f>
        <v>Иванова Дарья </v>
      </c>
      <c r="N18" s="40"/>
      <c r="O18" s="149"/>
      <c r="P18" s="149"/>
      <c r="Q18" s="134"/>
      <c r="R18" s="134"/>
      <c r="S18" s="34" t="s">
        <v>26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</row>
    <row r="19" spans="1:30" ht="10.5" customHeight="1">
      <c r="A19" s="134">
        <v>-102</v>
      </c>
      <c r="B19" s="43">
        <f>IF('Д93'!H59='Д93'!F57,'Д93'!F61,IF('Д93'!H59='Д93'!F61,'Д93'!F57,0))</f>
        <v>0</v>
      </c>
      <c r="C19" s="25" t="str">
        <f>IF('Д93'!I59='Д93'!G57,'Д93'!G61,IF('Д93'!I59='Д93'!G61,'Д93'!G57,0))</f>
        <v>Яруллина Арианна </v>
      </c>
      <c r="D19" s="148"/>
      <c r="E19" s="135"/>
      <c r="F19" s="137"/>
      <c r="G19" s="149"/>
      <c r="H19" s="149"/>
      <c r="I19" s="134"/>
      <c r="J19" s="134"/>
      <c r="K19" s="134"/>
      <c r="L19" s="134"/>
      <c r="M19" s="135">
        <v>158</v>
      </c>
      <c r="N19" s="48"/>
      <c r="O19" s="32" t="s">
        <v>144</v>
      </c>
      <c r="P19" s="148"/>
      <c r="Q19" s="134"/>
      <c r="R19" s="134"/>
      <c r="S19" s="134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</row>
    <row r="20" spans="1:30" ht="10.5" customHeight="1">
      <c r="A20" s="134"/>
      <c r="B20" s="134"/>
      <c r="C20" s="135">
        <v>150</v>
      </c>
      <c r="D20" s="48"/>
      <c r="E20" s="30" t="s">
        <v>169</v>
      </c>
      <c r="F20" s="134"/>
      <c r="G20" s="134">
        <v>-153</v>
      </c>
      <c r="H20" s="43">
        <f>IF(H14=F10,F18,IF(H14=F18,F10,0))</f>
        <v>0</v>
      </c>
      <c r="I20" s="25" t="str">
        <f>IF(I14=G10,G18,IF(I14=G18,G10,0))</f>
        <v>Хусаинова Наркас </v>
      </c>
      <c r="J20" s="40"/>
      <c r="K20" s="134">
        <v>-156</v>
      </c>
      <c r="L20" s="43">
        <f>IF(P16=N15,N17,IF(P16=N17,N15,0))</f>
        <v>0</v>
      </c>
      <c r="M20" s="28" t="str">
        <f>IF(Q16=O15,O17,IF(Q16=O17,O15,0))</f>
        <v>Тузова Арина Артуровна </v>
      </c>
      <c r="N20" s="137"/>
      <c r="O20" s="34" t="s">
        <v>28</v>
      </c>
      <c r="P20" s="34"/>
      <c r="Q20" s="134"/>
      <c r="R20" s="134"/>
      <c r="S20" s="134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</row>
    <row r="21" spans="1:30" ht="10.5" customHeight="1">
      <c r="A21" s="134">
        <v>-103</v>
      </c>
      <c r="B21" s="43">
        <f>IF('Д93'!H67='Д93'!F65,'Д93'!F69,IF('Д93'!H67='Д93'!F69,'Д93'!F65,0))</f>
        <v>0</v>
      </c>
      <c r="C21" s="28" t="str">
        <f>IF('Д93'!I67='Д93'!G65,'Д93'!G69,IF('Д93'!I67='Д93'!G69,'Д93'!G65,0))</f>
        <v>Хусаинова Наркас Венеровна</v>
      </c>
      <c r="D21" s="137"/>
      <c r="E21" s="134"/>
      <c r="F21" s="134"/>
      <c r="G21" s="134"/>
      <c r="H21" s="134"/>
      <c r="I21" s="34" t="s">
        <v>25</v>
      </c>
      <c r="J21" s="34"/>
      <c r="K21" s="134"/>
      <c r="L21" s="134"/>
      <c r="M21" s="134">
        <v>-158</v>
      </c>
      <c r="N21" s="43">
        <f>IF(N19=L18,L20,IF(N19=L20,L18,0))</f>
        <v>0</v>
      </c>
      <c r="O21" s="25" t="str">
        <f>IF(O19=M18,M20,IF(O19=M20,M18,0))</f>
        <v>Тузова Арина Артуровна </v>
      </c>
      <c r="P21" s="40"/>
      <c r="Q21" s="134"/>
      <c r="R21" s="134"/>
      <c r="S21" s="134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0" ht="10.5" customHeight="1">
      <c r="A22" s="134"/>
      <c r="B22" s="134"/>
      <c r="C22" s="134"/>
      <c r="D22" s="134"/>
      <c r="E22" s="149"/>
      <c r="F22" s="149"/>
      <c r="G22" s="134"/>
      <c r="H22" s="134"/>
      <c r="I22" s="134"/>
      <c r="J22" s="134"/>
      <c r="K22" s="134"/>
      <c r="L22" s="134"/>
      <c r="M22" s="134"/>
      <c r="N22" s="134"/>
      <c r="O22" s="34" t="s">
        <v>30</v>
      </c>
      <c r="P22" s="34"/>
      <c r="Q22" s="134"/>
      <c r="R22" s="134"/>
      <c r="S22" s="134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</row>
    <row r="23" spans="1:30" ht="10.5" customHeight="1">
      <c r="A23" s="134">
        <v>-80</v>
      </c>
      <c r="B23" s="43">
        <f>IF('Д93'!F9='Д93'!D8,'Д93'!D10,IF('Д93'!F9='Д93'!D10,'Д93'!D8,0))</f>
        <v>0</v>
      </c>
      <c r="C23" s="25" t="str">
        <f>IF('Д93'!G9='Д93'!E8,'Д93'!E10,IF('Д93'!G9='Д93'!E10,'Д93'!E8,0))</f>
        <v>Глухова Виктория </v>
      </c>
      <c r="D23" s="14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v>-171</v>
      </c>
      <c r="P23" s="43">
        <f>IF(H30=F26,F34,IF(H30=F34,F26,0))</f>
        <v>0</v>
      </c>
      <c r="Q23" s="25" t="str">
        <f>IF(I30=G26,G34,IF(I30=G34,G26,0))</f>
        <v>Меркулова Аделя </v>
      </c>
      <c r="R23" s="40"/>
      <c r="S23" s="134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</row>
    <row r="24" spans="1:30" ht="10.5" customHeight="1">
      <c r="A24" s="134"/>
      <c r="B24" s="134"/>
      <c r="C24" s="135">
        <v>159</v>
      </c>
      <c r="D24" s="48"/>
      <c r="E24" s="32" t="s">
        <v>152</v>
      </c>
      <c r="F24" s="148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>
        <v>174</v>
      </c>
      <c r="R24" s="45"/>
      <c r="S24" s="32" t="s">
        <v>150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</row>
    <row r="25" spans="1:30" ht="10.5" customHeight="1">
      <c r="A25" s="134">
        <v>-81</v>
      </c>
      <c r="B25" s="43">
        <f>IF('Д93'!F13='Д93'!D12,'Д93'!D14,IF('Д93'!F13='Д93'!D14,'Д93'!D12,0))</f>
        <v>0</v>
      </c>
      <c r="C25" s="28">
        <f>IF('Д93'!G13='Д93'!E12,'Д93'!E14,IF('Д93'!G13='Д93'!E14,'Д93'!E12,0))</f>
        <v>0</v>
      </c>
      <c r="D25" s="137"/>
      <c r="E25" s="135"/>
      <c r="F25" s="149"/>
      <c r="G25" s="134"/>
      <c r="H25" s="134"/>
      <c r="I25" s="134"/>
      <c r="J25" s="134"/>
      <c r="K25" s="134"/>
      <c r="L25" s="134"/>
      <c r="M25" s="134"/>
      <c r="N25" s="134"/>
      <c r="O25" s="134">
        <v>-172</v>
      </c>
      <c r="P25" s="43">
        <f>IF(H46=F42,F50,IF(H46=F50,F42,0))</f>
        <v>0</v>
      </c>
      <c r="Q25" s="28" t="str">
        <f>IF(I46=G42,G50,IF(I46=G50,G42,0))</f>
        <v>Гибаева Камилла </v>
      </c>
      <c r="R25" s="34"/>
      <c r="S25" s="34" t="s">
        <v>172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30" ht="10.5" customHeight="1">
      <c r="A26" s="134"/>
      <c r="B26" s="134"/>
      <c r="C26" s="134"/>
      <c r="D26" s="134"/>
      <c r="E26" s="135">
        <v>167</v>
      </c>
      <c r="F26" s="48"/>
      <c r="G26" s="32" t="s">
        <v>159</v>
      </c>
      <c r="H26" s="148"/>
      <c r="I26" s="134"/>
      <c r="J26" s="134"/>
      <c r="K26" s="134"/>
      <c r="L26" s="134"/>
      <c r="M26" s="134"/>
      <c r="N26" s="134"/>
      <c r="O26" s="134"/>
      <c r="P26" s="134"/>
      <c r="Q26" s="134">
        <v>-174</v>
      </c>
      <c r="R26" s="43">
        <f>IF(R24=P23,P25,IF(R24=P25,P23,0))</f>
        <v>0</v>
      </c>
      <c r="S26" s="25" t="str">
        <f>IF(S24=Q23,Q25,IF(S24=Q25,Q23,0))</f>
        <v>Гибаева Камилла 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</row>
    <row r="27" spans="1:30" ht="10.5" customHeight="1">
      <c r="A27" s="134">
        <v>-82</v>
      </c>
      <c r="B27" s="43">
        <f>IF('Д93'!F17='Д93'!D16,'Д93'!D18,IF('Д93'!F17='Д93'!D18,'Д93'!D16,0))</f>
        <v>0</v>
      </c>
      <c r="C27" s="25" t="str">
        <f>IF('Д93'!G17='Д93'!E16,'Д93'!E18,IF('Д93'!G17='Д93'!E18,'Д93'!E16,0))</f>
        <v>Дагиева Эмилия </v>
      </c>
      <c r="D27" s="148"/>
      <c r="E27" s="135"/>
      <c r="F27" s="137"/>
      <c r="G27" s="135"/>
      <c r="H27" s="149"/>
      <c r="I27" s="134"/>
      <c r="J27" s="134"/>
      <c r="K27" s="134"/>
      <c r="L27" s="134"/>
      <c r="M27" s="134">
        <v>-167</v>
      </c>
      <c r="N27" s="43">
        <f>IF(F26=D24,D28,IF(F26=D28,D24,0))</f>
        <v>0</v>
      </c>
      <c r="O27" s="25" t="str">
        <f>IF(G26=E24,E28,IF(G26=E28,E24,0))</f>
        <v>Глухова Виктория </v>
      </c>
      <c r="P27" s="40"/>
      <c r="Q27" s="159"/>
      <c r="R27" s="34"/>
      <c r="S27" s="34" t="s">
        <v>173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ht="10.5" customHeight="1">
      <c r="A28" s="134"/>
      <c r="B28" s="134"/>
      <c r="C28" s="135">
        <v>160</v>
      </c>
      <c r="D28" s="48"/>
      <c r="E28" s="30" t="s">
        <v>159</v>
      </c>
      <c r="F28" s="134"/>
      <c r="G28" s="135"/>
      <c r="H28" s="149"/>
      <c r="I28" s="134"/>
      <c r="J28" s="134"/>
      <c r="K28" s="134"/>
      <c r="L28" s="134"/>
      <c r="M28" s="134"/>
      <c r="N28" s="134"/>
      <c r="O28" s="135">
        <v>175</v>
      </c>
      <c r="P28" s="48"/>
      <c r="Q28" s="32" t="s">
        <v>152</v>
      </c>
      <c r="R28" s="134"/>
      <c r="S28" s="134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ht="10.5" customHeight="1">
      <c r="A29" s="134">
        <v>-83</v>
      </c>
      <c r="B29" s="43">
        <f>IF('Д93'!F21='Д93'!D20,'Д93'!D22,IF('Д93'!F21='Д93'!D22,'Д93'!D20,0))</f>
        <v>0</v>
      </c>
      <c r="C29" s="28" t="str">
        <f>IF('Д93'!G21='Д93'!E20,'Д93'!E22,IF('Д93'!G21='Д93'!E22,'Д93'!E20,0))</f>
        <v>Хурматуллина Азалия </v>
      </c>
      <c r="D29" s="137"/>
      <c r="E29" s="134"/>
      <c r="F29" s="134"/>
      <c r="G29" s="135"/>
      <c r="H29" s="149"/>
      <c r="I29" s="134"/>
      <c r="J29" s="134"/>
      <c r="K29" s="134"/>
      <c r="L29" s="134"/>
      <c r="M29" s="134">
        <v>-168</v>
      </c>
      <c r="N29" s="43">
        <f>IF(F34=D32,D36,IF(F34=D36,D32,0))</f>
        <v>0</v>
      </c>
      <c r="O29" s="28" t="str">
        <f>IF(G34=E32,E36,IF(G34=E36,E32,0))</f>
        <v>Халилова Гульминаз </v>
      </c>
      <c r="P29" s="137"/>
      <c r="Q29" s="135"/>
      <c r="R29" s="134"/>
      <c r="S29" s="134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ht="10.5" customHeight="1">
      <c r="A30" s="134"/>
      <c r="B30" s="134"/>
      <c r="C30" s="134"/>
      <c r="D30" s="134"/>
      <c r="E30" s="149"/>
      <c r="F30" s="149"/>
      <c r="G30" s="135">
        <v>171</v>
      </c>
      <c r="H30" s="48"/>
      <c r="I30" s="32" t="s">
        <v>159</v>
      </c>
      <c r="J30" s="148"/>
      <c r="K30" s="134"/>
      <c r="L30" s="134"/>
      <c r="M30" s="134"/>
      <c r="N30" s="134"/>
      <c r="O30" s="134"/>
      <c r="P30" s="134"/>
      <c r="Q30" s="135">
        <v>177</v>
      </c>
      <c r="R30" s="45"/>
      <c r="S30" s="32" t="s">
        <v>148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</row>
    <row r="31" spans="1:30" ht="10.5" customHeight="1">
      <c r="A31" s="134">
        <v>-84</v>
      </c>
      <c r="B31" s="43">
        <f>IF('Д93'!F25='Д93'!D24,'Д93'!D26,IF('Д93'!F25='Д93'!D26,'Д93'!D24,0))</f>
        <v>0</v>
      </c>
      <c r="C31" s="25" t="str">
        <f>IF('Д93'!G25='Д93'!E24,'Д93'!E26,IF('Д93'!G25='Д93'!E26,'Д93'!E24,0))</f>
        <v>Халилова Гульминаз </v>
      </c>
      <c r="D31" s="148"/>
      <c r="E31" s="134"/>
      <c r="F31" s="134"/>
      <c r="G31" s="135"/>
      <c r="H31" s="137"/>
      <c r="I31" s="135"/>
      <c r="J31" s="149"/>
      <c r="K31" s="134"/>
      <c r="L31" s="134"/>
      <c r="M31" s="134">
        <v>-169</v>
      </c>
      <c r="N31" s="43">
        <f>IF(F42=D40,D44,IF(F42=D44,D40,0))</f>
        <v>0</v>
      </c>
      <c r="O31" s="25" t="str">
        <f>IF(G42=E40,E44,IF(G42=E44,E40,0))</f>
        <v>Шарипова Самира </v>
      </c>
      <c r="P31" s="148"/>
      <c r="Q31" s="135"/>
      <c r="R31" s="34"/>
      <c r="S31" s="34" t="s">
        <v>174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1:30" ht="10.5" customHeight="1">
      <c r="A32" s="134"/>
      <c r="B32" s="134"/>
      <c r="C32" s="135">
        <v>161</v>
      </c>
      <c r="D32" s="48"/>
      <c r="E32" s="32" t="s">
        <v>157</v>
      </c>
      <c r="F32" s="148"/>
      <c r="G32" s="135"/>
      <c r="H32" s="134"/>
      <c r="I32" s="135"/>
      <c r="J32" s="149"/>
      <c r="K32" s="134"/>
      <c r="L32" s="134"/>
      <c r="M32" s="134"/>
      <c r="N32" s="134"/>
      <c r="O32" s="135">
        <v>176</v>
      </c>
      <c r="P32" s="48"/>
      <c r="Q32" s="30" t="s">
        <v>148</v>
      </c>
      <c r="R32" s="134"/>
      <c r="S32" s="134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</row>
    <row r="33" spans="1:30" ht="10.5" customHeight="1">
      <c r="A33" s="134">
        <v>-85</v>
      </c>
      <c r="B33" s="43">
        <f>IF('Д93'!F29='Д93'!D28,'Д93'!D30,IF('Д93'!F29='Д93'!D30,'Д93'!D28,0))</f>
        <v>0</v>
      </c>
      <c r="C33" s="28">
        <f>IF('Д93'!G29='Д93'!E28,'Д93'!E30,IF('Д93'!G29='Д93'!E30,'Д93'!E28,0))</f>
        <v>0</v>
      </c>
      <c r="D33" s="137"/>
      <c r="E33" s="135"/>
      <c r="F33" s="149"/>
      <c r="G33" s="135"/>
      <c r="H33" s="134"/>
      <c r="I33" s="135"/>
      <c r="J33" s="149"/>
      <c r="K33" s="134"/>
      <c r="L33" s="134"/>
      <c r="M33" s="134">
        <v>-170</v>
      </c>
      <c r="N33" s="43">
        <f>IF(F50=D48,D52,IF(F50=D52,D48,0))</f>
        <v>0</v>
      </c>
      <c r="O33" s="28" t="str">
        <f>IF(G50=E48,E52,IF(G50=E52,E48,0))</f>
        <v>Григорьева Аделина </v>
      </c>
      <c r="P33" s="137"/>
      <c r="Q33" s="134">
        <v>-177</v>
      </c>
      <c r="R33" s="43">
        <f>IF(R30=P28,P32,IF(R30=P32,P28,0))</f>
        <v>0</v>
      </c>
      <c r="S33" s="25" t="str">
        <f>IF(S30=Q28,Q32,IF(S30=Q32,Q28,0))</f>
        <v>Глухова Виктория 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</row>
    <row r="34" spans="1:30" ht="10.5" customHeight="1">
      <c r="A34" s="134"/>
      <c r="B34" s="134"/>
      <c r="C34" s="134"/>
      <c r="D34" s="134"/>
      <c r="E34" s="135">
        <v>168</v>
      </c>
      <c r="F34" s="48"/>
      <c r="G34" s="30" t="s">
        <v>150</v>
      </c>
      <c r="H34" s="149"/>
      <c r="I34" s="135"/>
      <c r="J34" s="149"/>
      <c r="K34" s="134">
        <v>-175</v>
      </c>
      <c r="L34" s="43">
        <f>IF(P28=N27,N29,IF(P28=N29,N27,0))</f>
        <v>0</v>
      </c>
      <c r="M34" s="25" t="str">
        <f>IF(Q28=O27,O29,IF(Q28=O29,O27,0))</f>
        <v>Халилова Гульминаз </v>
      </c>
      <c r="N34" s="40"/>
      <c r="O34" s="134"/>
      <c r="P34" s="134"/>
      <c r="Q34" s="159"/>
      <c r="R34" s="159"/>
      <c r="S34" s="34" t="s">
        <v>175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</row>
    <row r="35" spans="1:30" ht="10.5" customHeight="1">
      <c r="A35" s="134">
        <v>-86</v>
      </c>
      <c r="B35" s="43">
        <f>IF('Д93'!F33='Д93'!D32,'Д93'!D34,IF('Д93'!F33='Д93'!D34,'Д93'!D32,0))</f>
        <v>0</v>
      </c>
      <c r="C35" s="25">
        <f>IF('Д93'!G33='Д93'!E32,'Д93'!E34,IF('Д93'!G33='Д93'!E34,'Д93'!E32,0))</f>
        <v>0</v>
      </c>
      <c r="D35" s="148"/>
      <c r="E35" s="135"/>
      <c r="F35" s="137"/>
      <c r="G35" s="134"/>
      <c r="H35" s="134"/>
      <c r="I35" s="135"/>
      <c r="J35" s="149"/>
      <c r="K35" s="134"/>
      <c r="L35" s="134"/>
      <c r="M35" s="135">
        <v>178</v>
      </c>
      <c r="N35" s="48"/>
      <c r="O35" s="32" t="s">
        <v>157</v>
      </c>
      <c r="P35" s="148"/>
      <c r="Q35" s="134"/>
      <c r="R35" s="134"/>
      <c r="S35" s="134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1:30" ht="10.5" customHeight="1">
      <c r="A36" s="134"/>
      <c r="B36" s="134"/>
      <c r="C36" s="135">
        <v>162</v>
      </c>
      <c r="D36" s="48"/>
      <c r="E36" s="30" t="s">
        <v>150</v>
      </c>
      <c r="F36" s="134"/>
      <c r="G36" s="134"/>
      <c r="H36" s="134"/>
      <c r="I36" s="135"/>
      <c r="J36" s="149"/>
      <c r="K36" s="134">
        <v>-176</v>
      </c>
      <c r="L36" s="43">
        <f>IF(P32=N31,N33,IF(P32=N33,N31,0))</f>
        <v>0</v>
      </c>
      <c r="M36" s="28" t="str">
        <f>IF(Q32=O31,O33,IF(Q32=O33,O31,0))</f>
        <v>Григорьева Аделина </v>
      </c>
      <c r="N36" s="137"/>
      <c r="O36" s="34" t="s">
        <v>176</v>
      </c>
      <c r="P36" s="34"/>
      <c r="Q36" s="159"/>
      <c r="R36" s="159"/>
      <c r="S36" s="159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ht="10.5" customHeight="1">
      <c r="A37" s="134">
        <v>-87</v>
      </c>
      <c r="B37" s="43">
        <f>IF('Д93'!F37='Д93'!D36,'Д93'!D38,IF('Д93'!F37='Д93'!D38,'Д93'!D36,0))</f>
        <v>0</v>
      </c>
      <c r="C37" s="28" t="str">
        <f>IF('Д93'!G37='Д93'!E36,'Д93'!E38,IF('Д93'!G37='Д93'!E38,'Д93'!E36,0))</f>
        <v>Меркулова Аделя </v>
      </c>
      <c r="D37" s="137"/>
      <c r="E37" s="134"/>
      <c r="F37" s="134"/>
      <c r="G37" s="134"/>
      <c r="H37" s="43"/>
      <c r="I37" s="157" t="s">
        <v>149</v>
      </c>
      <c r="J37" s="149"/>
      <c r="K37" s="34"/>
      <c r="L37" s="134"/>
      <c r="M37" s="134">
        <v>-178</v>
      </c>
      <c r="N37" s="43">
        <f>IF(N35=L34,L36,IF(N35=L36,L34,0))</f>
        <v>0</v>
      </c>
      <c r="O37" s="25" t="str">
        <f>IF(O35=M34,M36,IF(O35=M36,M34,0))</f>
        <v>Григорьева Аделина </v>
      </c>
      <c r="P37" s="40"/>
      <c r="Q37" s="134"/>
      <c r="R37" s="134"/>
      <c r="S37" s="134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ht="10.5" customHeight="1">
      <c r="A38" s="134"/>
      <c r="B38" s="134"/>
      <c r="C38" s="134"/>
      <c r="D38" s="134"/>
      <c r="E38" s="149"/>
      <c r="F38" s="149"/>
      <c r="G38" s="134"/>
      <c r="H38" s="168"/>
      <c r="I38" s="169" t="s">
        <v>177</v>
      </c>
      <c r="J38" s="170"/>
      <c r="K38" s="134">
        <v>-159</v>
      </c>
      <c r="L38" s="43">
        <f>IF(D24=B23,B25,IF(D24=B25,B23,0))</f>
        <v>0</v>
      </c>
      <c r="M38" s="25">
        <f>IF(E24=C23,C25,IF(E24=C25,C23,0))</f>
        <v>0</v>
      </c>
      <c r="N38" s="40"/>
      <c r="O38" s="34" t="s">
        <v>178</v>
      </c>
      <c r="P38" s="34"/>
      <c r="Q38" s="134"/>
      <c r="R38" s="134"/>
      <c r="S38" s="134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</row>
    <row r="39" spans="1:30" ht="10.5" customHeight="1">
      <c r="A39" s="134">
        <v>-88</v>
      </c>
      <c r="B39" s="43">
        <f>IF('Д93'!F41='Д93'!D40,'Д93'!D42,IF('Д93'!F41='Д93'!D42,'Д93'!D40,0))</f>
        <v>0</v>
      </c>
      <c r="C39" s="25" t="str">
        <f>IF('Д93'!G41='Д93'!E40,'Д93'!E42,IF('Д93'!G41='Д93'!E42,'Д93'!E40,0))</f>
        <v>Набиуллина Айгуль </v>
      </c>
      <c r="D39" s="148"/>
      <c r="E39" s="134"/>
      <c r="F39" s="134"/>
      <c r="G39" s="134"/>
      <c r="H39" s="149"/>
      <c r="I39" s="135">
        <v>173</v>
      </c>
      <c r="J39" s="149"/>
      <c r="K39" s="171"/>
      <c r="L39" s="134"/>
      <c r="M39" s="135">
        <v>179</v>
      </c>
      <c r="N39" s="48"/>
      <c r="O39" s="162" t="s">
        <v>179</v>
      </c>
      <c r="P39" s="35"/>
      <c r="Q39" s="134"/>
      <c r="R39" s="134"/>
      <c r="S39" s="134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</row>
    <row r="40" spans="1:30" ht="10.5" customHeight="1">
      <c r="A40" s="134"/>
      <c r="B40" s="134"/>
      <c r="C40" s="135">
        <v>163</v>
      </c>
      <c r="D40" s="48"/>
      <c r="E40" s="32" t="s">
        <v>149</v>
      </c>
      <c r="F40" s="148"/>
      <c r="G40" s="134"/>
      <c r="H40" s="43">
        <f>IF(H37=H30,H46,IF(H37=H46,H30,0))</f>
        <v>0</v>
      </c>
      <c r="I40" s="172" t="str">
        <f>IF(I37=I30,I46,IF(I37=I46,I30,0))</f>
        <v>Хурматуллина Азалия </v>
      </c>
      <c r="J40" s="173"/>
      <c r="K40" s="134">
        <v>-160</v>
      </c>
      <c r="L40" s="43">
        <f>IF(D28=B27,B29,IF(D28=B29,B27,0))</f>
        <v>0</v>
      </c>
      <c r="M40" s="28" t="str">
        <f>IF(E28=C27,C29,IF(E28=C29,C27,0))</f>
        <v>Дагиева Эмилия </v>
      </c>
      <c r="N40" s="137"/>
      <c r="O40" s="135"/>
      <c r="P40" s="149"/>
      <c r="Q40" s="159"/>
      <c r="R40" s="159"/>
      <c r="S40" s="159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10.5" customHeight="1">
      <c r="A41" s="134">
        <v>-89</v>
      </c>
      <c r="B41" s="43">
        <f>IF('Д93'!F45='Д93'!D44,'Д93'!D46,IF('Д93'!F45='Д93'!D46,'Д93'!D44,0))</f>
        <v>0</v>
      </c>
      <c r="C41" s="28">
        <f>IF('Д93'!G45='Д93'!E44,'Д93'!E46,IF('Д93'!G45='Д93'!E46,'Д93'!E44,0))</f>
        <v>0</v>
      </c>
      <c r="D41" s="137"/>
      <c r="E41" s="135"/>
      <c r="F41" s="149"/>
      <c r="G41" s="134"/>
      <c r="H41" s="134"/>
      <c r="I41" s="169" t="s">
        <v>180</v>
      </c>
      <c r="J41" s="170"/>
      <c r="K41" s="134"/>
      <c r="L41" s="134"/>
      <c r="M41" s="134"/>
      <c r="N41" s="134"/>
      <c r="O41" s="135">
        <v>183</v>
      </c>
      <c r="P41" s="48"/>
      <c r="Q41" s="162" t="s">
        <v>179</v>
      </c>
      <c r="R41" s="35"/>
      <c r="S41" s="134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10.5" customHeight="1">
      <c r="A42" s="134"/>
      <c r="B42" s="134"/>
      <c r="C42" s="134"/>
      <c r="D42" s="134"/>
      <c r="E42" s="135">
        <v>169</v>
      </c>
      <c r="F42" s="48"/>
      <c r="G42" s="32" t="s">
        <v>149</v>
      </c>
      <c r="H42" s="148"/>
      <c r="I42" s="135"/>
      <c r="J42" s="149"/>
      <c r="K42" s="134">
        <v>-161</v>
      </c>
      <c r="L42" s="43">
        <f>IF(D32=B31,B33,IF(D32=B33,B31,0))</f>
        <v>0</v>
      </c>
      <c r="M42" s="25">
        <f>IF(E32=C31,C33,IF(E32=C33,C31,0))</f>
        <v>0</v>
      </c>
      <c r="N42" s="148"/>
      <c r="O42" s="135"/>
      <c r="P42" s="137"/>
      <c r="Q42" s="135"/>
      <c r="R42" s="149"/>
      <c r="S42" s="134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</row>
    <row r="43" spans="1:30" ht="10.5" customHeight="1">
      <c r="A43" s="134">
        <v>-90</v>
      </c>
      <c r="B43" s="43">
        <f>IF('Д93'!F49='Д93'!D48,'Д93'!D50,IF('Д93'!F49='Д93'!D50,'Д93'!D48,0))</f>
        <v>0</v>
      </c>
      <c r="C43" s="25">
        <f>IF('Д93'!G49='Д93'!E48,'Д93'!E50,IF('Д93'!G49='Д93'!E50,'Д93'!E48,0))</f>
        <v>0</v>
      </c>
      <c r="D43" s="148"/>
      <c r="E43" s="135"/>
      <c r="F43" s="137"/>
      <c r="G43" s="135"/>
      <c r="H43" s="149"/>
      <c r="I43" s="135"/>
      <c r="J43" s="149"/>
      <c r="K43" s="134"/>
      <c r="L43" s="134"/>
      <c r="M43" s="135">
        <v>180</v>
      </c>
      <c r="N43" s="48"/>
      <c r="O43" s="163"/>
      <c r="P43" s="134"/>
      <c r="Q43" s="135"/>
      <c r="R43" s="149"/>
      <c r="S43" s="134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</row>
    <row r="44" spans="1:30" ht="10.5" customHeight="1">
      <c r="A44" s="134"/>
      <c r="B44" s="134"/>
      <c r="C44" s="135">
        <v>164</v>
      </c>
      <c r="D44" s="48"/>
      <c r="E44" s="30" t="s">
        <v>148</v>
      </c>
      <c r="F44" s="134"/>
      <c r="G44" s="135"/>
      <c r="H44" s="149"/>
      <c r="I44" s="135"/>
      <c r="J44" s="149"/>
      <c r="K44" s="134">
        <v>-162</v>
      </c>
      <c r="L44" s="43">
        <f>IF(D36=B35,B37,IF(D36=B37,B35,0))</f>
        <v>0</v>
      </c>
      <c r="M44" s="28">
        <f>IF(E36=C35,C37,IF(E36=C37,C35,0))</f>
        <v>0</v>
      </c>
      <c r="N44" s="137"/>
      <c r="O44" s="134"/>
      <c r="P44" s="134"/>
      <c r="Q44" s="135"/>
      <c r="R44" s="149"/>
      <c r="S44" s="134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</row>
    <row r="45" spans="1:30" ht="10.5" customHeight="1">
      <c r="A45" s="134">
        <v>-91</v>
      </c>
      <c r="B45" s="43">
        <f>IF('Д93'!F53='Д93'!D52,'Д93'!D54,IF('Д93'!F53='Д93'!D54,'Д93'!D52,0))</f>
        <v>0</v>
      </c>
      <c r="C45" s="28" t="str">
        <f>IF('Д93'!G53='Д93'!E52,'Д93'!E54,IF('Д93'!G53='Д93'!E54,'Д93'!E52,0))</f>
        <v>Шарипова Самира </v>
      </c>
      <c r="D45" s="137"/>
      <c r="E45" s="134"/>
      <c r="F45" s="134"/>
      <c r="G45" s="135"/>
      <c r="H45" s="149"/>
      <c r="I45" s="135"/>
      <c r="J45" s="149"/>
      <c r="K45" s="134"/>
      <c r="L45" s="134"/>
      <c r="M45" s="134"/>
      <c r="N45" s="134"/>
      <c r="O45" s="134"/>
      <c r="P45" s="134"/>
      <c r="Q45" s="135">
        <v>185</v>
      </c>
      <c r="R45" s="48"/>
      <c r="S45" s="162" t="s">
        <v>179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</row>
    <row r="46" spans="1:30" ht="10.5" customHeight="1">
      <c r="A46" s="134"/>
      <c r="B46" s="134"/>
      <c r="C46" s="134"/>
      <c r="D46" s="134"/>
      <c r="E46" s="149"/>
      <c r="F46" s="149"/>
      <c r="G46" s="135">
        <v>172</v>
      </c>
      <c r="H46" s="48"/>
      <c r="I46" s="30" t="s">
        <v>149</v>
      </c>
      <c r="J46" s="148"/>
      <c r="K46" s="134">
        <v>-163</v>
      </c>
      <c r="L46" s="43">
        <f>IF(D40=B39,B41,IF(D40=B41,B39,0))</f>
        <v>0</v>
      </c>
      <c r="M46" s="25">
        <f>IF(E40=C39,C41,IF(E40=C41,C39,0))</f>
        <v>0</v>
      </c>
      <c r="N46" s="40"/>
      <c r="O46" s="134"/>
      <c r="P46" s="134"/>
      <c r="Q46" s="135"/>
      <c r="R46" s="137"/>
      <c r="S46" s="34" t="s">
        <v>181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</row>
    <row r="47" spans="1:30" ht="10.5" customHeight="1">
      <c r="A47" s="134">
        <v>-92</v>
      </c>
      <c r="B47" s="43">
        <f>IF('Д93'!F57='Д93'!D56,'Д93'!D58,IF('Д93'!F57='Д93'!D58,'Д93'!D56,0))</f>
        <v>0</v>
      </c>
      <c r="C47" s="25" t="str">
        <f>IF('Д93'!G57='Д93'!E56,'Д93'!E58,IF('Д93'!G57='Д93'!E58,'Д93'!E56,0))</f>
        <v>Гибаева Камилла </v>
      </c>
      <c r="D47" s="148"/>
      <c r="E47" s="134"/>
      <c r="F47" s="134"/>
      <c r="G47" s="135"/>
      <c r="H47" s="137"/>
      <c r="I47" s="134"/>
      <c r="J47" s="134"/>
      <c r="K47" s="134"/>
      <c r="L47" s="134"/>
      <c r="M47" s="135">
        <v>181</v>
      </c>
      <c r="N47" s="48"/>
      <c r="O47" s="162"/>
      <c r="P47" s="35"/>
      <c r="Q47" s="135"/>
      <c r="R47" s="134"/>
      <c r="S47" s="134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</row>
    <row r="48" spans="1:30" ht="10.5" customHeight="1">
      <c r="A48" s="134"/>
      <c r="B48" s="134"/>
      <c r="C48" s="135">
        <v>165</v>
      </c>
      <c r="D48" s="48"/>
      <c r="E48" s="32" t="s">
        <v>146</v>
      </c>
      <c r="F48" s="148"/>
      <c r="G48" s="135"/>
      <c r="H48" s="134"/>
      <c r="I48" s="134"/>
      <c r="J48" s="134"/>
      <c r="K48" s="134">
        <v>-164</v>
      </c>
      <c r="L48" s="43">
        <f>IF(D44=B43,B45,IF(D44=B45,B43,0))</f>
        <v>0</v>
      </c>
      <c r="M48" s="28">
        <f>IF(E44=C43,C45,IF(E44=C45,C43,0))</f>
        <v>0</v>
      </c>
      <c r="N48" s="137"/>
      <c r="O48" s="135"/>
      <c r="P48" s="149"/>
      <c r="Q48" s="135"/>
      <c r="R48" s="134"/>
      <c r="S48" s="134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1:30" ht="10.5" customHeight="1">
      <c r="A49" s="134">
        <v>-93</v>
      </c>
      <c r="B49" s="43">
        <f>IF('Д93'!F61='Д93'!D60,'Д93'!D62,IF('Д93'!F61='Д93'!D62,'Д93'!D60,0))</f>
        <v>0</v>
      </c>
      <c r="C49" s="28">
        <f>IF('Д93'!G61='Д93'!E60,'Д93'!E62,IF('Д93'!G61='Д93'!E62,'Д93'!E60,0))</f>
        <v>0</v>
      </c>
      <c r="D49" s="137"/>
      <c r="E49" s="135"/>
      <c r="F49" s="149"/>
      <c r="G49" s="135"/>
      <c r="H49" s="134"/>
      <c r="I49" s="134"/>
      <c r="J49" s="134"/>
      <c r="K49" s="134"/>
      <c r="L49" s="134"/>
      <c r="M49" s="134"/>
      <c r="N49" s="134"/>
      <c r="O49" s="135">
        <v>184</v>
      </c>
      <c r="P49" s="48"/>
      <c r="Q49" s="163"/>
      <c r="R49" s="149"/>
      <c r="S49" s="134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</row>
    <row r="50" spans="1:30" ht="10.5" customHeight="1">
      <c r="A50" s="134"/>
      <c r="B50" s="134"/>
      <c r="C50" s="134"/>
      <c r="D50" s="134"/>
      <c r="E50" s="135">
        <v>170</v>
      </c>
      <c r="F50" s="48"/>
      <c r="G50" s="30" t="s">
        <v>146</v>
      </c>
      <c r="H50" s="149"/>
      <c r="I50" s="134"/>
      <c r="J50" s="134"/>
      <c r="K50" s="134">
        <v>-165</v>
      </c>
      <c r="L50" s="43">
        <f>IF(D48=B47,B49,IF(D48=B49,B47,0))</f>
        <v>0</v>
      </c>
      <c r="M50" s="25">
        <f>IF(E48=C47,C49,IF(E48=C49,C47,0))</f>
        <v>0</v>
      </c>
      <c r="N50" s="148"/>
      <c r="O50" s="135"/>
      <c r="P50" s="137"/>
      <c r="Q50" s="134"/>
      <c r="R50" s="134"/>
      <c r="S50" s="134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</row>
    <row r="51" spans="1:30" ht="10.5" customHeight="1">
      <c r="A51" s="134">
        <v>-94</v>
      </c>
      <c r="B51" s="43">
        <f>IF('Д93'!F65='Д93'!D64,'Д93'!D66,IF('Д93'!F65='Д93'!D66,'Д93'!D64,0))</f>
        <v>0</v>
      </c>
      <c r="C51" s="25">
        <f>IF('Д93'!G65='Д93'!E64,'Д93'!E66,IF('Д93'!G65='Д93'!E66,'Д93'!E64,0))</f>
        <v>0</v>
      </c>
      <c r="D51" s="148"/>
      <c r="E51" s="135"/>
      <c r="F51" s="137"/>
      <c r="G51" s="134"/>
      <c r="H51" s="134"/>
      <c r="I51" s="134"/>
      <c r="J51" s="134"/>
      <c r="K51" s="134"/>
      <c r="L51" s="134"/>
      <c r="M51" s="135">
        <v>182</v>
      </c>
      <c r="N51" s="48"/>
      <c r="O51" s="163"/>
      <c r="P51" s="134"/>
      <c r="Q51" s="134">
        <v>-185</v>
      </c>
      <c r="R51" s="43">
        <f>IF(R45=P41,P49,IF(R45=P49,P41,0))</f>
        <v>0</v>
      </c>
      <c r="S51" s="25">
        <f>IF(S45=Q41,Q49,IF(S45=Q49,Q41,0))</f>
        <v>0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1:30" ht="10.5" customHeight="1">
      <c r="A52" s="134"/>
      <c r="B52" s="134"/>
      <c r="C52" s="135">
        <v>166</v>
      </c>
      <c r="D52" s="48"/>
      <c r="E52" s="30" t="s">
        <v>153</v>
      </c>
      <c r="F52" s="134"/>
      <c r="G52" s="134">
        <v>-179</v>
      </c>
      <c r="H52" s="43">
        <f>IF(N39=L38,L40,IF(N39=L40,L38,0))</f>
        <v>0</v>
      </c>
      <c r="I52" s="25">
        <f>IF(O39=M38,M40,IF(O39=M40,M38,0))</f>
        <v>0</v>
      </c>
      <c r="J52" s="40"/>
      <c r="K52" s="134">
        <v>-166</v>
      </c>
      <c r="L52" s="43">
        <f>IF(D52=B51,B53,IF(D52=B53,B51,0))</f>
        <v>0</v>
      </c>
      <c r="M52" s="28">
        <f>IF(E52=C51,C53,IF(E52=C53,C51,0))</f>
        <v>0</v>
      </c>
      <c r="N52" s="137"/>
      <c r="O52" s="134"/>
      <c r="P52" s="134"/>
      <c r="Q52" s="159"/>
      <c r="R52" s="34"/>
      <c r="S52" s="34" t="s">
        <v>182</v>
      </c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1:30" ht="10.5" customHeight="1">
      <c r="A53" s="134">
        <v>-95</v>
      </c>
      <c r="B53" s="43">
        <f>IF('Д93'!F69='Д93'!D68,'Д93'!D70,IF('Д93'!F69='Д93'!D70,'Д93'!D68,0))</f>
        <v>0</v>
      </c>
      <c r="C53" s="28" t="str">
        <f>IF('Д93'!G69='Д93'!E68,'Д93'!E70,IF('Д93'!G69='Д93'!E70,'Д93'!E68,0))</f>
        <v>Григорьева Аделина </v>
      </c>
      <c r="D53" s="137"/>
      <c r="E53" s="134"/>
      <c r="F53" s="134"/>
      <c r="G53" s="134"/>
      <c r="H53" s="134"/>
      <c r="I53" s="135">
        <v>187</v>
      </c>
      <c r="J53" s="48"/>
      <c r="K53" s="162"/>
      <c r="L53" s="35"/>
      <c r="M53" s="134"/>
      <c r="N53" s="134"/>
      <c r="O53" s="134">
        <v>-183</v>
      </c>
      <c r="P53" s="43">
        <f>IF(P41=N39,N43,IF(P41=N43,N39,0))</f>
        <v>0</v>
      </c>
      <c r="Q53" s="25">
        <f>IF(Q41=O39,O43,IF(Q41=O43,O39,0))</f>
        <v>0</v>
      </c>
      <c r="R53" s="134"/>
      <c r="S53" s="134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</row>
    <row r="54" spans="1:30" ht="10.5" customHeight="1">
      <c r="A54" s="134"/>
      <c r="B54" s="134"/>
      <c r="C54" s="134"/>
      <c r="D54" s="134"/>
      <c r="E54" s="149"/>
      <c r="F54" s="149"/>
      <c r="G54" s="134">
        <v>-180</v>
      </c>
      <c r="H54" s="43">
        <f>IF(N43=L42,L44,IF(N43=L44,L42,0))</f>
        <v>0</v>
      </c>
      <c r="I54" s="28">
        <f>IF(O43=M42,M44,IF(O43=M44,M42,0))</f>
        <v>0</v>
      </c>
      <c r="J54" s="137"/>
      <c r="K54" s="135"/>
      <c r="L54" s="149"/>
      <c r="M54" s="134"/>
      <c r="N54" s="134"/>
      <c r="O54" s="134"/>
      <c r="P54" s="134"/>
      <c r="Q54" s="135">
        <v>186</v>
      </c>
      <c r="R54" s="45"/>
      <c r="S54" s="162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</row>
    <row r="55" spans="1:30" ht="10.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5">
        <v>189</v>
      </c>
      <c r="L55" s="48"/>
      <c r="M55" s="162"/>
      <c r="N55" s="35"/>
      <c r="O55" s="134">
        <v>-184</v>
      </c>
      <c r="P55" s="43">
        <f>IF(P49=N47,N51,IF(P49=N51,N47,0))</f>
        <v>0</v>
      </c>
      <c r="Q55" s="28">
        <f>IF(Q49=O47,O51,IF(Q49=O51,O47,0))</f>
        <v>0</v>
      </c>
      <c r="R55" s="34"/>
      <c r="S55" s="34" t="s">
        <v>183</v>
      </c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</row>
    <row r="56" spans="1:30" ht="10.5" customHeight="1">
      <c r="A56" s="134">
        <v>-64</v>
      </c>
      <c r="B56" s="43">
        <f>IF('Д93'!D8='Д93'!B7,'Д93'!B9,IF('Д93'!D8='Д93'!B9,'Д93'!B7,0))</f>
        <v>0</v>
      </c>
      <c r="C56" s="25" t="str">
        <f>IF('Д93'!E8='Д93'!C7,'Д93'!C9,IF('Д93'!E8='Д93'!C9,'Д93'!C7,0))</f>
        <v>_</v>
      </c>
      <c r="D56" s="40"/>
      <c r="E56" s="134"/>
      <c r="F56" s="134"/>
      <c r="G56" s="134">
        <v>-181</v>
      </c>
      <c r="H56" s="43">
        <f>IF(N47=L46,L48,IF(N47=L48,L46,0))</f>
        <v>0</v>
      </c>
      <c r="I56" s="25">
        <f>IF(O47=M46,M48,IF(O47=M48,M46,0))</f>
        <v>0</v>
      </c>
      <c r="J56" s="40"/>
      <c r="K56" s="135"/>
      <c r="L56" s="137"/>
      <c r="M56" s="34" t="s">
        <v>184</v>
      </c>
      <c r="N56" s="34"/>
      <c r="O56" s="134"/>
      <c r="P56" s="134"/>
      <c r="Q56" s="134">
        <v>-186</v>
      </c>
      <c r="R56" s="43">
        <f>IF(R54=P53,P55,IF(R54=P55,P53,0))</f>
        <v>0</v>
      </c>
      <c r="S56" s="25">
        <f>IF(S54=Q53,Q55,IF(S54=Q55,Q53,0))</f>
        <v>0</v>
      </c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1:30" ht="10.5" customHeight="1">
      <c r="A57" s="134"/>
      <c r="B57" s="134"/>
      <c r="C57" s="135">
        <v>191</v>
      </c>
      <c r="D57" s="48"/>
      <c r="E57" s="32"/>
      <c r="F57" s="148"/>
      <c r="G57" s="134"/>
      <c r="H57" s="134"/>
      <c r="I57" s="135">
        <v>188</v>
      </c>
      <c r="J57" s="48"/>
      <c r="K57" s="163"/>
      <c r="L57" s="35"/>
      <c r="M57" s="134"/>
      <c r="N57" s="134"/>
      <c r="O57" s="134">
        <v>-187</v>
      </c>
      <c r="P57" s="43">
        <f>IF(J53=H52,H54,IF(J53=H54,H52,0))</f>
        <v>0</v>
      </c>
      <c r="Q57" s="25">
        <f>IF(K53=I52,I54,IF(K53=I54,I52,0))</f>
        <v>0</v>
      </c>
      <c r="R57" s="34"/>
      <c r="S57" s="34" t="s">
        <v>185</v>
      </c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</row>
    <row r="58" spans="1:30" ht="10.5" customHeight="1">
      <c r="A58" s="134">
        <v>-65</v>
      </c>
      <c r="B58" s="43">
        <f>IF('Д93'!D12='Д93'!B11,'Д93'!B13,IF('Д93'!D12='Д93'!B13,'Д93'!B11,0))</f>
        <v>0</v>
      </c>
      <c r="C58" s="28" t="str">
        <f>IF('Д93'!E12='Д93'!C11,'Д93'!C13,IF('Д93'!E12='Д93'!C13,'Д93'!C11,0))</f>
        <v>_</v>
      </c>
      <c r="D58" s="137"/>
      <c r="E58" s="135"/>
      <c r="F58" s="149"/>
      <c r="G58" s="134">
        <v>-182</v>
      </c>
      <c r="H58" s="43">
        <f>IF(N51=L50,L52,IF(N51=L52,L50,0))</f>
        <v>0</v>
      </c>
      <c r="I58" s="28">
        <f>IF(O51=M50,M52,IF(O51=M52,M50,0))</f>
        <v>0</v>
      </c>
      <c r="J58" s="137"/>
      <c r="K58" s="134">
        <v>-189</v>
      </c>
      <c r="L58" s="43">
        <f>IF(L55=J53,J57,IF(L55=J57,J53,0))</f>
        <v>0</v>
      </c>
      <c r="M58" s="25">
        <f>IF(M55=K53,K57,IF(M55=K57,K53,0))</f>
        <v>0</v>
      </c>
      <c r="N58" s="40"/>
      <c r="O58" s="134"/>
      <c r="P58" s="134"/>
      <c r="Q58" s="135">
        <v>190</v>
      </c>
      <c r="R58" s="45"/>
      <c r="S58" s="162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</row>
    <row r="59" spans="1:30" ht="10.5" customHeight="1">
      <c r="A59" s="134"/>
      <c r="B59" s="134"/>
      <c r="C59" s="134"/>
      <c r="D59" s="134"/>
      <c r="E59" s="135">
        <v>199</v>
      </c>
      <c r="F59" s="48"/>
      <c r="G59" s="32"/>
      <c r="H59" s="148"/>
      <c r="I59" s="134"/>
      <c r="J59" s="134"/>
      <c r="K59" s="159"/>
      <c r="L59" s="159"/>
      <c r="M59" s="34" t="s">
        <v>186</v>
      </c>
      <c r="N59" s="34"/>
      <c r="O59" s="134">
        <v>-188</v>
      </c>
      <c r="P59" s="43">
        <f>IF(J57=H56,H58,IF(J57=H58,H56,0))</f>
        <v>0</v>
      </c>
      <c r="Q59" s="28">
        <f>IF(K57=I56,I58,IF(K57=I58,I56,0))</f>
        <v>0</v>
      </c>
      <c r="R59" s="34"/>
      <c r="S59" s="34" t="s">
        <v>187</v>
      </c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1:30" ht="10.5" customHeight="1">
      <c r="A60" s="134">
        <v>-66</v>
      </c>
      <c r="B60" s="43">
        <f>IF('Д93'!D16='Д93'!B15,'Д93'!B17,IF('Д93'!D16='Д93'!B17,'Д93'!B15,0))</f>
        <v>9</v>
      </c>
      <c r="C60" s="25" t="str">
        <f>IF('Д93'!E16='Д93'!C15,'Д93'!C17,IF('Д93'!E16='Д93'!C17,'Д93'!C15,0))</f>
        <v>_</v>
      </c>
      <c r="D60" s="148"/>
      <c r="E60" s="135"/>
      <c r="F60" s="137"/>
      <c r="G60" s="135"/>
      <c r="H60" s="149"/>
      <c r="I60" s="134">
        <v>-203</v>
      </c>
      <c r="J60" s="43">
        <f>IF(H63=F59,F67,IF(H63=F67,F59,0))</f>
        <v>0</v>
      </c>
      <c r="K60" s="25">
        <f>IF(I63=G59,G67,IF(I63=G67,G59,0))</f>
        <v>0</v>
      </c>
      <c r="L60" s="40"/>
      <c r="M60" s="134"/>
      <c r="N60" s="134"/>
      <c r="O60" s="134"/>
      <c r="P60" s="134"/>
      <c r="Q60" s="134">
        <v>-190</v>
      </c>
      <c r="R60" s="43">
        <f>IF(R58=P57,P59,IF(R58=P59,P57,0))</f>
        <v>0</v>
      </c>
      <c r="S60" s="25">
        <f>IF(S58=Q57,Q59,IF(S58=Q59,Q57,0))</f>
        <v>0</v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1:30" ht="10.5" customHeight="1">
      <c r="A61" s="134"/>
      <c r="B61" s="134"/>
      <c r="C61" s="135">
        <v>192</v>
      </c>
      <c r="D61" s="48"/>
      <c r="E61" s="30"/>
      <c r="F61" s="134"/>
      <c r="G61" s="135"/>
      <c r="H61" s="149"/>
      <c r="I61" s="134"/>
      <c r="J61" s="134"/>
      <c r="K61" s="135">
        <v>206</v>
      </c>
      <c r="L61" s="48"/>
      <c r="M61" s="162"/>
      <c r="N61" s="35"/>
      <c r="O61" s="134"/>
      <c r="P61" s="134"/>
      <c r="Q61" s="134"/>
      <c r="R61" s="34"/>
      <c r="S61" s="34" t="s">
        <v>188</v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1:30" ht="10.5" customHeight="1">
      <c r="A62" s="134">
        <v>-67</v>
      </c>
      <c r="B62" s="43">
        <f>IF('Д93'!D20='Д93'!B19,'Д93'!B21,IF('Д93'!D20='Д93'!B21,'Д93'!B19,0))</f>
        <v>8</v>
      </c>
      <c r="C62" s="28" t="str">
        <f>IF('Д93'!E20='Д93'!C19,'Д93'!C21,IF('Д93'!E20='Д93'!C21,'Д93'!C19,0))</f>
        <v>_</v>
      </c>
      <c r="D62" s="137"/>
      <c r="E62" s="134"/>
      <c r="F62" s="134"/>
      <c r="G62" s="135"/>
      <c r="H62" s="149"/>
      <c r="I62" s="134">
        <v>-204</v>
      </c>
      <c r="J62" s="43">
        <f>IF(H79=F75,F83,IF(H79=F83,F75,0))</f>
        <v>0</v>
      </c>
      <c r="K62" s="28">
        <f>IF(I79=G75,G83,IF(I79=G83,G75,0))</f>
        <v>0</v>
      </c>
      <c r="L62" s="137"/>
      <c r="M62" s="34" t="s">
        <v>189</v>
      </c>
      <c r="N62" s="34"/>
      <c r="O62" s="134"/>
      <c r="P62" s="134"/>
      <c r="Q62" s="134"/>
      <c r="R62" s="134"/>
      <c r="S62" s="134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</row>
    <row r="63" spans="1:30" ht="10.5" customHeight="1">
      <c r="A63" s="134"/>
      <c r="B63" s="134"/>
      <c r="C63" s="134"/>
      <c r="D63" s="134"/>
      <c r="E63" s="149"/>
      <c r="F63" s="149"/>
      <c r="G63" s="135">
        <v>203</v>
      </c>
      <c r="H63" s="48"/>
      <c r="I63" s="32"/>
      <c r="J63" s="148"/>
      <c r="K63" s="134">
        <v>-206</v>
      </c>
      <c r="L63" s="43">
        <f>IF(L61=J60,J62,IF(L61=J62,J60,0))</f>
        <v>0</v>
      </c>
      <c r="M63" s="25">
        <f>IF(M61=K60,K62,IF(M61=K62,K60,0))</f>
        <v>0</v>
      </c>
      <c r="N63" s="40"/>
      <c r="O63" s="134"/>
      <c r="P63" s="134"/>
      <c r="Q63" s="134"/>
      <c r="R63" s="134"/>
      <c r="S63" s="134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</row>
    <row r="64" spans="1:30" ht="10.5" customHeight="1">
      <c r="A64" s="134">
        <v>-68</v>
      </c>
      <c r="B64" s="43">
        <f>IF('Д93'!D24='Д93'!B23,'Д93'!B25,IF('Д93'!D24='Д93'!B25,'Д93'!B23,0))</f>
        <v>5</v>
      </c>
      <c r="C64" s="25" t="str">
        <f>IF('Д93'!E24='Д93'!C23,'Д93'!C25,IF('Д93'!E24='Д93'!C25,'Д93'!C23,0))</f>
        <v>_</v>
      </c>
      <c r="D64" s="148"/>
      <c r="E64" s="134"/>
      <c r="F64" s="134"/>
      <c r="G64" s="135"/>
      <c r="H64" s="137"/>
      <c r="I64" s="135"/>
      <c r="J64" s="149"/>
      <c r="K64" s="159"/>
      <c r="L64" s="159"/>
      <c r="M64" s="34" t="s">
        <v>190</v>
      </c>
      <c r="N64" s="34"/>
      <c r="O64" s="134"/>
      <c r="P64" s="134"/>
      <c r="Q64" s="134"/>
      <c r="R64" s="134"/>
      <c r="S64" s="134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</row>
    <row r="65" spans="1:30" ht="10.5" customHeight="1">
      <c r="A65" s="134"/>
      <c r="B65" s="134"/>
      <c r="C65" s="135">
        <v>193</v>
      </c>
      <c r="D65" s="48"/>
      <c r="E65" s="32"/>
      <c r="F65" s="148"/>
      <c r="G65" s="135"/>
      <c r="H65" s="134"/>
      <c r="I65" s="135"/>
      <c r="J65" s="149"/>
      <c r="K65" s="159"/>
      <c r="L65" s="159"/>
      <c r="M65" s="159"/>
      <c r="N65" s="159"/>
      <c r="O65" s="159"/>
      <c r="P65" s="159"/>
      <c r="Q65" s="159"/>
      <c r="R65" s="159"/>
      <c r="S65" s="159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</row>
    <row r="66" spans="1:30" ht="10.5" customHeight="1">
      <c r="A66" s="134">
        <v>-69</v>
      </c>
      <c r="B66" s="43">
        <f>IF('Д93'!D28='Д93'!B27,'Д93'!B29,IF('Д93'!D28='Д93'!B29,'Д93'!B27,0))</f>
        <v>0</v>
      </c>
      <c r="C66" s="28">
        <f>IF('Д93'!E28='Д93'!C27,'Д93'!C29,IF('Д93'!E28='Д93'!C29,'Д93'!C27,0))</f>
        <v>0</v>
      </c>
      <c r="D66" s="137"/>
      <c r="E66" s="135"/>
      <c r="F66" s="149"/>
      <c r="G66" s="135"/>
      <c r="H66" s="134"/>
      <c r="I66" s="135"/>
      <c r="J66" s="149"/>
      <c r="K66" s="134"/>
      <c r="L66" s="134"/>
      <c r="M66" s="134">
        <v>-199</v>
      </c>
      <c r="N66" s="43">
        <f>IF(F59=D57,D61,IF(F59=D61,D57,0))</f>
        <v>0</v>
      </c>
      <c r="O66" s="25">
        <f>IF(G59=E57,E61,IF(G59=E61,E57,0))</f>
        <v>0</v>
      </c>
      <c r="P66" s="40"/>
      <c r="Q66" s="134"/>
      <c r="R66" s="134"/>
      <c r="S66" s="134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</row>
    <row r="67" spans="1:30" ht="10.5" customHeight="1">
      <c r="A67" s="134"/>
      <c r="B67" s="134"/>
      <c r="C67" s="134"/>
      <c r="D67" s="134"/>
      <c r="E67" s="135">
        <v>200</v>
      </c>
      <c r="F67" s="48"/>
      <c r="G67" s="30"/>
      <c r="H67" s="149"/>
      <c r="I67" s="135"/>
      <c r="J67" s="149"/>
      <c r="K67" s="134"/>
      <c r="L67" s="134"/>
      <c r="M67" s="134"/>
      <c r="N67" s="134"/>
      <c r="O67" s="135">
        <v>207</v>
      </c>
      <c r="P67" s="48"/>
      <c r="Q67" s="32"/>
      <c r="R67" s="134"/>
      <c r="S67" s="134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</row>
    <row r="68" spans="1:30" ht="10.5" customHeight="1">
      <c r="A68" s="134">
        <v>-70</v>
      </c>
      <c r="B68" s="43">
        <f>IF('Д93'!D32='Д93'!B31,'Д93'!B33,IF('Д93'!D32='Д93'!B33,'Д93'!B31,0))</f>
        <v>0</v>
      </c>
      <c r="C68" s="25">
        <f>IF('Д93'!E32='Д93'!C31,'Д93'!C33,IF('Д93'!E32='Д93'!C33,'Д93'!C31,0))</f>
        <v>0</v>
      </c>
      <c r="D68" s="148"/>
      <c r="E68" s="135"/>
      <c r="F68" s="137"/>
      <c r="G68" s="134"/>
      <c r="H68" s="134"/>
      <c r="I68" s="135"/>
      <c r="J68" s="149"/>
      <c r="K68" s="134"/>
      <c r="L68" s="134"/>
      <c r="M68" s="134">
        <v>-200</v>
      </c>
      <c r="N68" s="43">
        <f>IF(F67=D65,D69,IF(F67=D69,D65,0))</f>
        <v>0</v>
      </c>
      <c r="O68" s="28">
        <f>IF(G67=E65,E69,IF(G67=E69,E65,0))</f>
        <v>0</v>
      </c>
      <c r="P68" s="137"/>
      <c r="Q68" s="135"/>
      <c r="R68" s="134"/>
      <c r="S68" s="134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1:30" ht="10.5" customHeight="1">
      <c r="A69" s="134"/>
      <c r="B69" s="134"/>
      <c r="C69" s="135">
        <v>194</v>
      </c>
      <c r="D69" s="48"/>
      <c r="E69" s="30"/>
      <c r="F69" s="134"/>
      <c r="G69" s="134"/>
      <c r="H69" s="134"/>
      <c r="I69" s="135"/>
      <c r="J69" s="149"/>
      <c r="K69" s="159"/>
      <c r="L69" s="159"/>
      <c r="M69" s="134"/>
      <c r="N69" s="134"/>
      <c r="O69" s="134"/>
      <c r="P69" s="134"/>
      <c r="Q69" s="135">
        <v>209</v>
      </c>
      <c r="R69" s="45"/>
      <c r="S69" s="32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</row>
    <row r="70" spans="1:30" ht="10.5" customHeight="1">
      <c r="A70" s="134">
        <v>-71</v>
      </c>
      <c r="B70" s="43">
        <f>IF('Д93'!D36='Д93'!B35,'Д93'!B37,IF('Д93'!D36='Д93'!B37,'Д93'!B35,0))</f>
        <v>4</v>
      </c>
      <c r="C70" s="28" t="str">
        <f>IF('Д93'!E36='Д93'!C35,'Д93'!C37,IF('Д93'!E36='Д93'!C37,'Д93'!C35,0))</f>
        <v>_</v>
      </c>
      <c r="D70" s="137"/>
      <c r="E70" s="134"/>
      <c r="F70" s="134"/>
      <c r="G70" s="134"/>
      <c r="H70" s="43"/>
      <c r="I70" s="157"/>
      <c r="J70" s="149"/>
      <c r="K70" s="145"/>
      <c r="L70" s="145"/>
      <c r="M70" s="134">
        <v>-201</v>
      </c>
      <c r="N70" s="43">
        <f>IF(F75=D73,D77,IF(F75=D77,D73,0))</f>
        <v>0</v>
      </c>
      <c r="O70" s="25">
        <f>IF(G75=E73,E77,IF(G75=E77,E73,0))</f>
        <v>0</v>
      </c>
      <c r="P70" s="40"/>
      <c r="Q70" s="135"/>
      <c r="R70" s="34"/>
      <c r="S70" s="34" t="s">
        <v>191</v>
      </c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</row>
    <row r="71" spans="1:30" ht="10.5" customHeight="1">
      <c r="A71" s="134"/>
      <c r="B71" s="134"/>
      <c r="C71" s="134"/>
      <c r="D71" s="134"/>
      <c r="E71" s="149"/>
      <c r="F71" s="149"/>
      <c r="G71" s="134"/>
      <c r="H71" s="168"/>
      <c r="I71" s="169" t="s">
        <v>192</v>
      </c>
      <c r="J71" s="170"/>
      <c r="K71" s="134"/>
      <c r="L71" s="134"/>
      <c r="M71" s="134"/>
      <c r="N71" s="134"/>
      <c r="O71" s="135">
        <v>208</v>
      </c>
      <c r="P71" s="48"/>
      <c r="Q71" s="30"/>
      <c r="R71" s="134"/>
      <c r="S71" s="134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</row>
    <row r="72" spans="1:30" ht="10.5" customHeight="1">
      <c r="A72" s="134">
        <v>-72</v>
      </c>
      <c r="B72" s="43">
        <f>IF('Д93'!D40='Д93'!B39,'Д93'!B41,IF('Д93'!D40='Д93'!B41,'Д93'!B39,0))</f>
        <v>3</v>
      </c>
      <c r="C72" s="25" t="str">
        <f>IF('Д93'!E40='Д93'!C39,'Д93'!C41,IF('Д93'!E40='Д93'!C41,'Д93'!C39,0))</f>
        <v>_</v>
      </c>
      <c r="D72" s="148"/>
      <c r="E72" s="134"/>
      <c r="F72" s="134"/>
      <c r="G72" s="134"/>
      <c r="H72" s="149"/>
      <c r="I72" s="135">
        <v>205</v>
      </c>
      <c r="J72" s="149"/>
      <c r="K72" s="171"/>
      <c r="L72" s="171"/>
      <c r="M72" s="134">
        <v>-202</v>
      </c>
      <c r="N72" s="43">
        <f>IF(F83=D81,D85,IF(F83=D85,D81,0))</f>
        <v>0</v>
      </c>
      <c r="O72" s="28">
        <f>IF(G83=E81,E85,IF(G83=E85,E81,0))</f>
        <v>0</v>
      </c>
      <c r="P72" s="137"/>
      <c r="Q72" s="134">
        <v>-209</v>
      </c>
      <c r="R72" s="43">
        <f>IF(R69=P67,P71,IF(R69=P71,P67,0))</f>
        <v>0</v>
      </c>
      <c r="S72" s="25">
        <f>IF(S69=Q67,Q71,IF(S69=Q71,Q67,0))</f>
        <v>0</v>
      </c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</row>
    <row r="73" spans="1:30" ht="10.5" customHeight="1">
      <c r="A73" s="134"/>
      <c r="B73" s="134"/>
      <c r="C73" s="135">
        <v>195</v>
      </c>
      <c r="D73" s="48"/>
      <c r="E73" s="32"/>
      <c r="F73" s="148"/>
      <c r="G73" s="134"/>
      <c r="H73" s="43">
        <f>IF(H70=H63,H79,IF(H70=H79,H63,0))</f>
        <v>0</v>
      </c>
      <c r="I73" s="172">
        <f>IF(I70=I63,I79,IF(I70=I79,I63,0))</f>
        <v>0</v>
      </c>
      <c r="J73" s="173"/>
      <c r="K73" s="134">
        <v>-191</v>
      </c>
      <c r="L73" s="43">
        <f>IF(D57=B56,B58,IF(D57=B58,B56,0))</f>
        <v>0</v>
      </c>
      <c r="M73" s="25">
        <f>IF(E57=C56,C58,IF(E57=C58,C56,0))</f>
        <v>0</v>
      </c>
      <c r="N73" s="40"/>
      <c r="O73" s="134"/>
      <c r="P73" s="134"/>
      <c r="Q73" s="159"/>
      <c r="R73" s="34"/>
      <c r="S73" s="34" t="s">
        <v>193</v>
      </c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</row>
    <row r="74" spans="1:30" ht="10.5" customHeight="1">
      <c r="A74" s="134">
        <v>-73</v>
      </c>
      <c r="B74" s="43">
        <f>IF('Д93'!D44='Д93'!B43,'Д93'!B45,IF('Д93'!D44='Д93'!B45,'Д93'!B43,0))</f>
        <v>0</v>
      </c>
      <c r="C74" s="28">
        <f>IF('Д93'!E44='Д93'!C43,'Д93'!C45,IF('Д93'!E44='Д93'!C45,'Д93'!C43,0))</f>
        <v>0</v>
      </c>
      <c r="D74" s="137"/>
      <c r="E74" s="135"/>
      <c r="F74" s="149"/>
      <c r="G74" s="134"/>
      <c r="H74" s="134"/>
      <c r="I74" s="169" t="s">
        <v>194</v>
      </c>
      <c r="J74" s="170"/>
      <c r="K74" s="134"/>
      <c r="L74" s="134"/>
      <c r="M74" s="135">
        <v>211</v>
      </c>
      <c r="N74" s="48"/>
      <c r="O74" s="32"/>
      <c r="P74" s="148"/>
      <c r="Q74" s="134"/>
      <c r="R74" s="134"/>
      <c r="S74" s="134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</row>
    <row r="75" spans="1:30" ht="10.5" customHeight="1">
      <c r="A75" s="134"/>
      <c r="B75" s="134"/>
      <c r="C75" s="134"/>
      <c r="D75" s="134"/>
      <c r="E75" s="135">
        <v>201</v>
      </c>
      <c r="F75" s="48"/>
      <c r="G75" s="32"/>
      <c r="H75" s="148"/>
      <c r="I75" s="135"/>
      <c r="J75" s="149"/>
      <c r="K75" s="134">
        <v>-192</v>
      </c>
      <c r="L75" s="43">
        <f>IF(D61=B60,B62,IF(D61=B62,B60,0))</f>
        <v>0</v>
      </c>
      <c r="M75" s="28">
        <f>IF(E61=C60,C62,IF(E61=C62,C60,0))</f>
        <v>0</v>
      </c>
      <c r="N75" s="137"/>
      <c r="O75" s="135"/>
      <c r="P75" s="149"/>
      <c r="Q75" s="134"/>
      <c r="R75" s="134"/>
      <c r="S75" s="134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</row>
    <row r="76" spans="1:30" ht="10.5" customHeight="1">
      <c r="A76" s="134">
        <v>-74</v>
      </c>
      <c r="B76" s="43">
        <f>IF('Д93'!D48='Д93'!B47,'Д93'!B49,IF('Д93'!D48='Д93'!B49,'Д93'!B47,0))</f>
        <v>0</v>
      </c>
      <c r="C76" s="25">
        <f>IF('Д93'!E48='Д93'!C47,'Д93'!C49,IF('Д93'!E48='Д93'!C49,'Д93'!C47,0))</f>
        <v>0</v>
      </c>
      <c r="D76" s="148"/>
      <c r="E76" s="135"/>
      <c r="F76" s="137"/>
      <c r="G76" s="135"/>
      <c r="H76" s="149"/>
      <c r="I76" s="135"/>
      <c r="J76" s="149"/>
      <c r="K76" s="134"/>
      <c r="L76" s="134"/>
      <c r="M76" s="134"/>
      <c r="N76" s="134"/>
      <c r="O76" s="135">
        <v>215</v>
      </c>
      <c r="P76" s="48"/>
      <c r="Q76" s="32"/>
      <c r="R76" s="134"/>
      <c r="S76" s="134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</row>
    <row r="77" spans="1:30" ht="10.5" customHeight="1">
      <c r="A77" s="134"/>
      <c r="B77" s="134"/>
      <c r="C77" s="135">
        <v>196</v>
      </c>
      <c r="D77" s="48"/>
      <c r="E77" s="30"/>
      <c r="F77" s="134"/>
      <c r="G77" s="135"/>
      <c r="H77" s="149"/>
      <c r="I77" s="135"/>
      <c r="J77" s="149"/>
      <c r="K77" s="134">
        <v>-193</v>
      </c>
      <c r="L77" s="43">
        <f>IF(D65=B64,B66,IF(D65=B66,B64,0))</f>
        <v>5</v>
      </c>
      <c r="M77" s="25" t="str">
        <f>IF(E65=C64,C66,IF(E65=C66,C64,0))</f>
        <v>_</v>
      </c>
      <c r="N77" s="40"/>
      <c r="O77" s="135"/>
      <c r="P77" s="137"/>
      <c r="Q77" s="135"/>
      <c r="R77" s="134"/>
      <c r="S77" s="134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</row>
    <row r="78" spans="1:30" ht="10.5" customHeight="1">
      <c r="A78" s="134">
        <v>-75</v>
      </c>
      <c r="B78" s="43">
        <f>IF('Д93'!D52='Д93'!B51,'Д93'!B53,IF('Д93'!D52='Д93'!B53,'Д93'!B51,0))</f>
        <v>6</v>
      </c>
      <c r="C78" s="28" t="str">
        <f>IF('Д93'!E52='Д93'!C51,'Д93'!C53,IF('Д93'!E52='Д93'!C53,'Д93'!C51,0))</f>
        <v>_</v>
      </c>
      <c r="D78" s="137"/>
      <c r="E78" s="134"/>
      <c r="F78" s="134"/>
      <c r="G78" s="135"/>
      <c r="H78" s="149"/>
      <c r="I78" s="135"/>
      <c r="J78" s="149"/>
      <c r="K78" s="134"/>
      <c r="L78" s="134"/>
      <c r="M78" s="135">
        <v>212</v>
      </c>
      <c r="N78" s="48"/>
      <c r="O78" s="30"/>
      <c r="P78" s="134"/>
      <c r="Q78" s="135"/>
      <c r="R78" s="134"/>
      <c r="S78" s="134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</row>
    <row r="79" spans="1:30" ht="10.5" customHeight="1">
      <c r="A79" s="134"/>
      <c r="B79" s="134"/>
      <c r="C79" s="134"/>
      <c r="D79" s="134"/>
      <c r="E79" s="149"/>
      <c r="F79" s="149"/>
      <c r="G79" s="135">
        <v>204</v>
      </c>
      <c r="H79" s="48"/>
      <c r="I79" s="30"/>
      <c r="J79" s="148"/>
      <c r="K79" s="134">
        <v>-194</v>
      </c>
      <c r="L79" s="43">
        <f>IF(D69=B68,B70,IF(D69=B70,B68,0))</f>
        <v>4</v>
      </c>
      <c r="M79" s="28" t="str">
        <f>IF(E69=C68,C70,IF(E69=C70,C68,0))</f>
        <v>_</v>
      </c>
      <c r="N79" s="137"/>
      <c r="O79" s="134"/>
      <c r="P79" s="134"/>
      <c r="Q79" s="135"/>
      <c r="R79" s="134"/>
      <c r="S79" s="134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</row>
    <row r="80" spans="1:30" ht="10.5" customHeight="1">
      <c r="A80" s="134">
        <v>-76</v>
      </c>
      <c r="B80" s="43">
        <f>IF('Д93'!D56='Д93'!B55,'Д93'!B57,IF('Д93'!D56='Д93'!B57,'Д93'!B55,0))</f>
        <v>7</v>
      </c>
      <c r="C80" s="25" t="str">
        <f>IF('Д93'!E56='Д93'!C55,'Д93'!C57,IF('Д93'!E56='Д93'!C57,'Д93'!C55,0))</f>
        <v>_</v>
      </c>
      <c r="D80" s="148"/>
      <c r="E80" s="134"/>
      <c r="F80" s="134"/>
      <c r="G80" s="135"/>
      <c r="H80" s="137"/>
      <c r="I80" s="134"/>
      <c r="J80" s="134"/>
      <c r="K80" s="134"/>
      <c r="L80" s="134"/>
      <c r="M80" s="134"/>
      <c r="N80" s="134"/>
      <c r="O80" s="134"/>
      <c r="P80" s="149"/>
      <c r="Q80" s="135">
        <v>217</v>
      </c>
      <c r="R80" s="45"/>
      <c r="S80" s="32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</row>
    <row r="81" spans="1:30" ht="10.5" customHeight="1">
      <c r="A81" s="134"/>
      <c r="B81" s="134"/>
      <c r="C81" s="135">
        <v>197</v>
      </c>
      <c r="D81" s="48"/>
      <c r="E81" s="32"/>
      <c r="F81" s="148"/>
      <c r="G81" s="135"/>
      <c r="H81" s="134"/>
      <c r="I81" s="134"/>
      <c r="J81" s="134"/>
      <c r="K81" s="134">
        <v>-195</v>
      </c>
      <c r="L81" s="43">
        <f>IF(D73=B72,B74,IF(D73=B74,B72,0))</f>
        <v>3</v>
      </c>
      <c r="M81" s="25" t="str">
        <f>IF(E73=C72,C74,IF(E73=C74,C72,0))</f>
        <v>_</v>
      </c>
      <c r="N81" s="40"/>
      <c r="O81" s="134"/>
      <c r="P81" s="134"/>
      <c r="Q81" s="135"/>
      <c r="R81" s="34"/>
      <c r="S81" s="34" t="s">
        <v>195</v>
      </c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</row>
    <row r="82" spans="1:30" ht="10.5" customHeight="1">
      <c r="A82" s="134">
        <v>-77</v>
      </c>
      <c r="B82" s="43">
        <f>IF('Д93'!D60='Д93'!B59,'Д93'!B61,IF('Д93'!D60='Д93'!B61,'Д93'!B59,0))</f>
        <v>0</v>
      </c>
      <c r="C82" s="28">
        <f>IF('Д93'!E60='Д93'!C59,'Д93'!C61,IF('Д93'!E60='Д93'!C61,'Д93'!C59,0))</f>
        <v>0</v>
      </c>
      <c r="D82" s="137"/>
      <c r="E82" s="135"/>
      <c r="F82" s="149"/>
      <c r="G82" s="135"/>
      <c r="H82" s="134"/>
      <c r="I82" s="134"/>
      <c r="J82" s="134"/>
      <c r="K82" s="134"/>
      <c r="L82" s="134"/>
      <c r="M82" s="135">
        <v>213</v>
      </c>
      <c r="N82" s="48"/>
      <c r="O82" s="32"/>
      <c r="P82" s="148"/>
      <c r="Q82" s="135"/>
      <c r="R82" s="134"/>
      <c r="S82" s="134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</row>
    <row r="83" spans="1:30" ht="10.5" customHeight="1">
      <c r="A83" s="134"/>
      <c r="B83" s="134"/>
      <c r="C83" s="134"/>
      <c r="D83" s="134"/>
      <c r="E83" s="135">
        <v>202</v>
      </c>
      <c r="F83" s="48"/>
      <c r="G83" s="30"/>
      <c r="H83" s="149"/>
      <c r="I83" s="134"/>
      <c r="J83" s="134"/>
      <c r="K83" s="134">
        <v>-196</v>
      </c>
      <c r="L83" s="43">
        <f>IF(D77=B76,B78,IF(D77=B78,B76,0))</f>
        <v>6</v>
      </c>
      <c r="M83" s="28" t="str">
        <f>IF(E77=C76,C78,IF(E77=C78,C76,0))</f>
        <v>_</v>
      </c>
      <c r="N83" s="137"/>
      <c r="O83" s="135"/>
      <c r="P83" s="149"/>
      <c r="Q83" s="135"/>
      <c r="R83" s="134"/>
      <c r="S83" s="134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</row>
    <row r="84" spans="1:30" ht="10.5" customHeight="1">
      <c r="A84" s="134">
        <v>-78</v>
      </c>
      <c r="B84" s="43">
        <f>IF('Д93'!D64='Д93'!B63,'Д93'!B65,IF('Д93'!D64='Д93'!B65,'Д93'!B63,0))</f>
        <v>0</v>
      </c>
      <c r="C84" s="25">
        <f>IF('Д93'!E64='Д93'!C63,'Д93'!C65,IF('Д93'!E64='Д93'!C65,'Д93'!C63,0))</f>
        <v>0</v>
      </c>
      <c r="D84" s="148"/>
      <c r="E84" s="135"/>
      <c r="F84" s="137"/>
      <c r="G84" s="134"/>
      <c r="H84" s="134"/>
      <c r="I84" s="134"/>
      <c r="J84" s="134"/>
      <c r="K84" s="134"/>
      <c r="L84" s="134"/>
      <c r="M84" s="134"/>
      <c r="N84" s="134"/>
      <c r="O84" s="135">
        <v>216</v>
      </c>
      <c r="P84" s="48"/>
      <c r="Q84" s="30"/>
      <c r="R84" s="134"/>
      <c r="S84" s="134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</row>
    <row r="85" spans="1:30" ht="10.5" customHeight="1">
      <c r="A85" s="134"/>
      <c r="B85" s="134"/>
      <c r="C85" s="135">
        <v>198</v>
      </c>
      <c r="D85" s="48"/>
      <c r="E85" s="30"/>
      <c r="F85" s="134"/>
      <c r="G85" s="134"/>
      <c r="H85" s="134"/>
      <c r="I85" s="134"/>
      <c r="J85" s="134"/>
      <c r="K85" s="134">
        <v>-197</v>
      </c>
      <c r="L85" s="43">
        <f>IF(D81=B80,B82,IF(D81=B82,B80,0))</f>
        <v>7</v>
      </c>
      <c r="M85" s="25" t="str">
        <f>IF(E81=C80,C82,IF(E81=C82,C80,0))</f>
        <v>_</v>
      </c>
      <c r="N85" s="40"/>
      <c r="O85" s="135"/>
      <c r="P85" s="137"/>
      <c r="Q85" s="134"/>
      <c r="R85" s="134"/>
      <c r="S85" s="134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</row>
    <row r="86" spans="1:30" ht="10.5" customHeight="1">
      <c r="A86" s="134">
        <v>-79</v>
      </c>
      <c r="B86" s="43">
        <f>IF('Д93'!D68='Д93'!B67,'Д93'!B69,IF('Д93'!D68='Д93'!B69,'Д93'!B67,0))</f>
        <v>2</v>
      </c>
      <c r="C86" s="28" t="str">
        <f>IF('Д93'!E68='Д93'!C67,'Д93'!C69,IF('Д93'!E68='Д93'!C69,'Д93'!C67,0))</f>
        <v>_</v>
      </c>
      <c r="D86" s="137"/>
      <c r="E86" s="134"/>
      <c r="F86" s="134"/>
      <c r="G86" s="134"/>
      <c r="H86" s="134"/>
      <c r="I86" s="134"/>
      <c r="J86" s="134"/>
      <c r="K86" s="134"/>
      <c r="L86" s="134"/>
      <c r="M86" s="135">
        <v>214</v>
      </c>
      <c r="N86" s="48"/>
      <c r="O86" s="30"/>
      <c r="P86" s="134"/>
      <c r="Q86" s="134">
        <v>-217</v>
      </c>
      <c r="R86" s="43">
        <f>IF(R80=P76,P84,IF(R80=P84,P76,0))</f>
        <v>0</v>
      </c>
      <c r="S86" s="25">
        <f>IF(S80=Q76,Q84,IF(S80=Q84,Q76,0))</f>
        <v>0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</row>
    <row r="87" spans="1:30" ht="10.5" customHeight="1">
      <c r="A87" s="134"/>
      <c r="B87" s="134"/>
      <c r="C87" s="134"/>
      <c r="D87" s="134"/>
      <c r="E87" s="149"/>
      <c r="F87" s="149"/>
      <c r="G87" s="134">
        <v>-207</v>
      </c>
      <c r="H87" s="43">
        <f>IF(P67=N66,N68,IF(P67=N68,N66,0))</f>
        <v>0</v>
      </c>
      <c r="I87" s="25">
        <f>IF(Q67=O66,O68,IF(Q67=O68,O66,0))</f>
        <v>0</v>
      </c>
      <c r="J87" s="40"/>
      <c r="K87" s="134">
        <v>-198</v>
      </c>
      <c r="L87" s="43">
        <f>IF(D85=B84,B86,IF(D85=B86,B84,0))</f>
        <v>2</v>
      </c>
      <c r="M87" s="28" t="str">
        <f>IF(E85=C84,C86,IF(E85=C86,C84,0))</f>
        <v>_</v>
      </c>
      <c r="N87" s="137"/>
      <c r="O87" s="134"/>
      <c r="P87" s="134"/>
      <c r="Q87" s="159"/>
      <c r="R87" s="34"/>
      <c r="S87" s="34" t="s">
        <v>196</v>
      </c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</row>
    <row r="88" spans="1:30" ht="10.5" customHeight="1">
      <c r="A88" s="134">
        <v>-211</v>
      </c>
      <c r="B88" s="43">
        <f>IF(N74=L73,L75,IF(N74=L75,L73,0))</f>
        <v>0</v>
      </c>
      <c r="C88" s="25">
        <f>IF(O74=M73,M75,IF(O74=M75,M73,0))</f>
        <v>0</v>
      </c>
      <c r="D88" s="148"/>
      <c r="E88" s="159"/>
      <c r="F88" s="159"/>
      <c r="G88" s="134"/>
      <c r="H88" s="134"/>
      <c r="I88" s="135">
        <v>210</v>
      </c>
      <c r="J88" s="45"/>
      <c r="K88" s="32"/>
      <c r="L88" s="148"/>
      <c r="M88" s="134"/>
      <c r="N88" s="134"/>
      <c r="O88" s="134"/>
      <c r="P88" s="134"/>
      <c r="Q88" s="134"/>
      <c r="R88" s="134"/>
      <c r="S88" s="134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</row>
    <row r="89" spans="1:30" ht="10.5" customHeight="1">
      <c r="A89" s="134"/>
      <c r="B89" s="134"/>
      <c r="C89" s="135">
        <v>219</v>
      </c>
      <c r="D89" s="48"/>
      <c r="E89" s="32"/>
      <c r="F89" s="148"/>
      <c r="G89" s="134">
        <v>-208</v>
      </c>
      <c r="H89" s="43">
        <f>IF(P71=N70,N72,IF(P71=N72,N70,0))</f>
        <v>0</v>
      </c>
      <c r="I89" s="28">
        <f>IF(Q71=O70,O72,IF(Q71=O72,O70,0))</f>
        <v>0</v>
      </c>
      <c r="J89" s="34"/>
      <c r="K89" s="34" t="s">
        <v>197</v>
      </c>
      <c r="L89" s="34"/>
      <c r="M89" s="134"/>
      <c r="N89" s="134"/>
      <c r="O89" s="134">
        <v>-215</v>
      </c>
      <c r="P89" s="43">
        <f>IF(P76=N74,N78,IF(P76=N78,N74,0))</f>
        <v>0</v>
      </c>
      <c r="Q89" s="25">
        <f>IF(Q76=O74,O78,IF(Q76=O78,O74,0))</f>
        <v>0</v>
      </c>
      <c r="R89" s="134"/>
      <c r="S89" s="134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1:30" ht="10.5" customHeight="1">
      <c r="A90" s="134">
        <v>-212</v>
      </c>
      <c r="B90" s="43">
        <f>IF(N78=L77,L79,IF(N78=L79,L77,0))</f>
        <v>0</v>
      </c>
      <c r="C90" s="28">
        <f>IF(O78=M77,M79,IF(O78=M79,M77,0))</f>
        <v>0</v>
      </c>
      <c r="D90" s="137"/>
      <c r="E90" s="135"/>
      <c r="F90" s="149"/>
      <c r="G90" s="134"/>
      <c r="H90" s="134"/>
      <c r="I90" s="134">
        <v>-210</v>
      </c>
      <c r="J90" s="43">
        <f>IF(J88=H87,H89,IF(J88=H89,H87,0))</f>
        <v>0</v>
      </c>
      <c r="K90" s="25">
        <f>IF(K88=I87,I89,IF(K88=I89,I87,0))</f>
        <v>0</v>
      </c>
      <c r="L90" s="40"/>
      <c r="M90" s="134"/>
      <c r="N90" s="134"/>
      <c r="O90" s="134"/>
      <c r="P90" s="134"/>
      <c r="Q90" s="135">
        <v>218</v>
      </c>
      <c r="R90" s="45"/>
      <c r="S90" s="32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1:30" ht="10.5" customHeight="1">
      <c r="A91" s="134"/>
      <c r="B91" s="134"/>
      <c r="C91" s="134"/>
      <c r="D91" s="134"/>
      <c r="E91" s="135">
        <v>221</v>
      </c>
      <c r="F91" s="48"/>
      <c r="G91" s="32"/>
      <c r="H91" s="148"/>
      <c r="I91" s="134"/>
      <c r="J91" s="134"/>
      <c r="K91" s="34" t="s">
        <v>198</v>
      </c>
      <c r="L91" s="34"/>
      <c r="M91" s="134"/>
      <c r="N91" s="134"/>
      <c r="O91" s="134">
        <v>-216</v>
      </c>
      <c r="P91" s="43">
        <f>IF(P84=N82,N86,IF(P84=N86,N82,0))</f>
        <v>0</v>
      </c>
      <c r="Q91" s="28">
        <f>IF(Q84=O82,O86,IF(Q84=O86,O82,0))</f>
        <v>0</v>
      </c>
      <c r="R91" s="34"/>
      <c r="S91" s="34" t="s">
        <v>199</v>
      </c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2" spans="1:30" ht="10.5" customHeight="1">
      <c r="A92" s="134">
        <v>-213</v>
      </c>
      <c r="B92" s="43">
        <f>IF(N82=L81,L83,IF(N82=L83,L81,0))</f>
        <v>0</v>
      </c>
      <c r="C92" s="25">
        <f>IF(O82=M81,M83,IF(O82=M83,M81,0))</f>
        <v>0</v>
      </c>
      <c r="D92" s="148"/>
      <c r="E92" s="135"/>
      <c r="F92" s="137"/>
      <c r="G92" s="34" t="s">
        <v>200</v>
      </c>
      <c r="H92" s="34"/>
      <c r="I92" s="134"/>
      <c r="J92" s="134"/>
      <c r="K92" s="134"/>
      <c r="L92" s="134"/>
      <c r="M92" s="134"/>
      <c r="N92" s="134"/>
      <c r="O92" s="134"/>
      <c r="P92" s="134"/>
      <c r="Q92" s="134">
        <v>-218</v>
      </c>
      <c r="R92" s="43">
        <f>IF(R90=P89,P91,IF(R90=P91,P89,0))</f>
        <v>0</v>
      </c>
      <c r="S92" s="25">
        <f>IF(S90=Q89,Q91,IF(S90=Q91,Q89,0))</f>
        <v>0</v>
      </c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93" spans="1:30" ht="10.5" customHeight="1">
      <c r="A93" s="134"/>
      <c r="B93" s="134"/>
      <c r="C93" s="135">
        <v>220</v>
      </c>
      <c r="D93" s="48"/>
      <c r="E93" s="30"/>
      <c r="F93" s="134"/>
      <c r="G93" s="134"/>
      <c r="H93" s="134"/>
      <c r="I93" s="134">
        <v>-219</v>
      </c>
      <c r="J93" s="43">
        <f>IF(D89=B88,B90,IF(D89=B90,B88,0))</f>
        <v>0</v>
      </c>
      <c r="K93" s="25">
        <f>IF(E89=C88,C90,IF(E89=C90,C88,0))</f>
        <v>0</v>
      </c>
      <c r="L93" s="40"/>
      <c r="M93" s="134"/>
      <c r="N93" s="134"/>
      <c r="O93" s="134"/>
      <c r="P93" s="134"/>
      <c r="Q93" s="159"/>
      <c r="R93" s="159"/>
      <c r="S93" s="34" t="s">
        <v>201</v>
      </c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</row>
    <row r="94" spans="1:30" ht="10.5" customHeight="1">
      <c r="A94" s="134">
        <v>-214</v>
      </c>
      <c r="B94" s="43">
        <f>IF(N86=L85,L87,IF(N86=L87,L85,0))</f>
        <v>0</v>
      </c>
      <c r="C94" s="28">
        <f>IF(O86=M85,M87,IF(O86=M87,M85,0))</f>
        <v>0</v>
      </c>
      <c r="D94" s="137"/>
      <c r="E94" s="134">
        <v>-221</v>
      </c>
      <c r="F94" s="43">
        <f>IF(F91=D89,D93,IF(F91=D93,D89,0))</f>
        <v>0</v>
      </c>
      <c r="G94" s="25">
        <f>IF(G91=E89,E93,IF(G91=E93,E89,0))</f>
        <v>0</v>
      </c>
      <c r="H94" s="40"/>
      <c r="I94" s="134"/>
      <c r="J94" s="134"/>
      <c r="K94" s="135">
        <v>222</v>
      </c>
      <c r="L94" s="45"/>
      <c r="M94" s="32"/>
      <c r="N94" s="148"/>
      <c r="O94" s="134"/>
      <c r="P94" s="134"/>
      <c r="Q94" s="134"/>
      <c r="R94" s="134"/>
      <c r="S94" s="134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</row>
    <row r="95" spans="1:30" ht="10.5" customHeight="1">
      <c r="A95" s="134"/>
      <c r="B95" s="134"/>
      <c r="C95" s="134"/>
      <c r="D95" s="134"/>
      <c r="E95" s="159"/>
      <c r="F95" s="149"/>
      <c r="G95" s="34" t="s">
        <v>202</v>
      </c>
      <c r="H95" s="34"/>
      <c r="I95" s="134">
        <v>-220</v>
      </c>
      <c r="J95" s="43">
        <f>IF(D93=B92,B94,IF(D93=B94,B92,0))</f>
        <v>0</v>
      </c>
      <c r="K95" s="28">
        <f>IF(E93=C92,C94,IF(E93=C94,C92,0))</f>
        <v>0</v>
      </c>
      <c r="L95" s="34"/>
      <c r="M95" s="34" t="s">
        <v>203</v>
      </c>
      <c r="N95" s="34"/>
      <c r="O95" s="134"/>
      <c r="P95" s="134"/>
      <c r="Q95" s="134"/>
      <c r="R95" s="134"/>
      <c r="S95" s="134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</row>
    <row r="96" spans="1:30" ht="10.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>
        <v>-222</v>
      </c>
      <c r="L96" s="43">
        <f>IF(L94=J93,J95,IF(L94=J95,J93,0))</f>
        <v>0</v>
      </c>
      <c r="M96" s="25">
        <f>IF(M94=K93,K95,IF(M94=K95,K93,0))</f>
        <v>0</v>
      </c>
      <c r="N96" s="40"/>
      <c r="O96" s="159"/>
      <c r="P96" s="159"/>
      <c r="Q96" s="134"/>
      <c r="R96" s="134"/>
      <c r="S96" s="134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</row>
    <row r="97" spans="1:30" ht="10.5" customHeight="1">
      <c r="A97" s="134"/>
      <c r="B97" s="134"/>
      <c r="C97" s="134"/>
      <c r="D97" s="134"/>
      <c r="E97" s="134"/>
      <c r="F97" s="148"/>
      <c r="G97" s="134"/>
      <c r="H97" s="134"/>
      <c r="I97" s="134"/>
      <c r="J97" s="134"/>
      <c r="K97" s="134"/>
      <c r="L97" s="134"/>
      <c r="M97" s="34" t="s">
        <v>204</v>
      </c>
      <c r="N97" s="34"/>
      <c r="O97" s="159"/>
      <c r="P97" s="159"/>
      <c r="Q97" s="159"/>
      <c r="R97" s="159"/>
      <c r="S97" s="159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30" ht="6" customHeight="1">
      <c r="A98" s="174"/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30" ht="6" customHeight="1">
      <c r="A99" s="174"/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</row>
    <row r="100" spans="1:30" ht="6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</row>
    <row r="101" spans="1:30" ht="6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</row>
    <row r="102" spans="1:30" ht="6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</row>
    <row r="103" spans="1:30" ht="6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</row>
    <row r="104" spans="1:30" ht="6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</row>
    <row r="105" spans="1:30" ht="6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</row>
    <row r="106" spans="1:30" ht="6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</row>
    <row r="107" spans="1:30" ht="6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</row>
    <row r="108" spans="1:30" ht="6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</row>
    <row r="109" spans="1:30" ht="6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</row>
    <row r="110" spans="1:30" ht="6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</row>
    <row r="111" spans="1:30" ht="6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</row>
    <row r="112" spans="1:30" ht="6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</row>
    <row r="113" spans="1:30" ht="6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</row>
    <row r="114" spans="1:30" ht="6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</row>
    <row r="115" spans="1:30" ht="6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</row>
    <row r="116" spans="1:30" ht="6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</row>
    <row r="117" spans="1:30" ht="6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</row>
    <row r="118" spans="1:30" ht="6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</row>
    <row r="119" spans="1:30" ht="6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</row>
    <row r="120" spans="1:30" ht="6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</row>
    <row r="121" spans="1:30" ht="6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</row>
    <row r="122" spans="1:30" ht="6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</row>
    <row r="123" spans="1:30" ht="6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</row>
    <row r="124" spans="1:30" ht="6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</row>
    <row r="125" spans="1:30" ht="6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</row>
    <row r="126" spans="1:30" ht="6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</row>
    <row r="127" spans="1:30" ht="6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</row>
    <row r="128" spans="1:30" ht="6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</row>
    <row r="129" spans="1:30" ht="6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</row>
    <row r="130" spans="1:30" ht="6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</row>
    <row r="131" spans="1:30" ht="6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</row>
    <row r="132" spans="1:30" ht="6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</row>
    <row r="133" spans="1:30" ht="6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</row>
    <row r="134" spans="1:30" ht="6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</row>
    <row r="135" spans="1:30" ht="6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</row>
    <row r="136" spans="1:30" ht="6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</row>
    <row r="137" spans="1:30" ht="6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</row>
    <row r="138" spans="1:30" ht="6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</row>
    <row r="139" spans="1:30" ht="6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</row>
    <row r="140" spans="1:30" ht="6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</row>
    <row r="141" spans="1:30" ht="6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</row>
    <row r="142" spans="1:30" ht="6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</row>
    <row r="143" spans="1:30" ht="6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</row>
    <row r="144" spans="1:30" ht="6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</row>
    <row r="145" spans="1:30" ht="6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</row>
    <row r="146" spans="1:30" ht="6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</row>
    <row r="147" spans="1:30" ht="6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</row>
    <row r="148" spans="1:30" ht="6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</row>
    <row r="149" spans="1:30" ht="6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</row>
    <row r="150" spans="1:30" ht="6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</row>
    <row r="151" spans="1:30" ht="6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</row>
    <row r="152" spans="1:30" ht="6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</row>
    <row r="153" spans="1:30" ht="6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</row>
    <row r="154" spans="1:30" ht="6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</row>
    <row r="155" spans="1:30" ht="6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</row>
    <row r="156" spans="1:30" ht="6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</row>
    <row r="157" spans="1:30" ht="6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</row>
    <row r="158" spans="1:30" ht="6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</row>
    <row r="159" spans="1:30" ht="6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</row>
    <row r="160" spans="1:30" ht="6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</row>
    <row r="161" spans="1:30" ht="6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</row>
    <row r="162" spans="1:30" ht="6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</row>
    <row r="163" spans="1:30" ht="6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</row>
    <row r="164" spans="1:30" ht="6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</row>
    <row r="165" spans="1:30" ht="6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</row>
    <row r="166" spans="1:30" ht="6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</row>
    <row r="167" spans="1:30" ht="6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</row>
    <row r="168" spans="1:30" ht="6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</row>
    <row r="169" spans="1:30" ht="6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</row>
    <row r="170" spans="1:30" ht="6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</row>
    <row r="171" spans="1:30" ht="6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</row>
    <row r="172" spans="1:30" ht="6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</row>
    <row r="173" spans="1:30" ht="6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</row>
    <row r="174" spans="1:30" ht="6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</row>
    <row r="175" spans="1:30" ht="6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</row>
    <row r="176" spans="1:30" ht="6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</row>
    <row r="177" spans="1:30" ht="6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</row>
    <row r="178" spans="1:30" ht="6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</row>
    <row r="179" spans="1:30" ht="6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</row>
    <row r="180" spans="1:30" ht="6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</row>
    <row r="181" spans="1:30" ht="6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</row>
    <row r="182" spans="1:30" ht="6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</row>
    <row r="183" spans="1:30" ht="6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</row>
    <row r="184" spans="1:30" ht="6" customHeigh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</row>
    <row r="185" spans="1:30" ht="6" customHeigh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</row>
    <row r="186" spans="1:30" ht="6" customHeigh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</row>
    <row r="187" spans="1:30" ht="6" customHeigh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</row>
    <row r="188" spans="1:30" ht="6" customHeigh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</row>
    <row r="189" spans="1:30" ht="6" customHeigh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</row>
    <row r="190" spans="1:30" ht="6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</row>
    <row r="191" spans="1:30" ht="6" customHeigh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</row>
    <row r="192" spans="1:30" ht="6" customHeigh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S1"/>
    <mergeCell ref="A5:S5"/>
    <mergeCell ref="A3:S3"/>
    <mergeCell ref="J6:L6"/>
    <mergeCell ref="A2:S2"/>
    <mergeCell ref="A4:S4"/>
  </mergeCells>
  <conditionalFormatting sqref="A6:S9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99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70">
        <f>'Д91'!D7</f>
        <v>0</v>
      </c>
      <c r="C2" s="16" t="str">
        <f>'Д91'!E15</f>
        <v>Сабирова Ангелина </v>
      </c>
      <c r="D2" s="17">
        <f>'Д93'!C11</f>
        <v>0</v>
      </c>
      <c r="E2" s="71">
        <f>'Д93'!B7</f>
        <v>0</v>
      </c>
    </row>
    <row r="3" spans="1:5" ht="12.75">
      <c r="A3" s="73">
        <v>2</v>
      </c>
      <c r="B3" s="70">
        <f>'Д91'!D11</f>
        <v>0</v>
      </c>
      <c r="C3" s="16">
        <f>'Д93'!E28</f>
        <v>0</v>
      </c>
      <c r="D3" s="17">
        <f>'Д94'!C66</f>
        <v>0</v>
      </c>
      <c r="E3" s="71">
        <f>'Д93'!B9</f>
        <v>0</v>
      </c>
    </row>
    <row r="4" spans="1:5" ht="12.75">
      <c r="A4" s="73">
        <v>3</v>
      </c>
      <c r="B4" s="70">
        <f>'Д91'!D15</f>
        <v>0</v>
      </c>
      <c r="C4" s="16">
        <f>'Д93'!E32</f>
        <v>0</v>
      </c>
      <c r="D4" s="17">
        <f>'Д94'!C68</f>
        <v>0</v>
      </c>
      <c r="E4" s="71">
        <f>'Д93'!B11</f>
        <v>17</v>
      </c>
    </row>
    <row r="5" spans="1:5" ht="12.75">
      <c r="A5" s="73">
        <v>4</v>
      </c>
      <c r="B5" s="70">
        <f>'Д91'!D19</f>
        <v>0</v>
      </c>
      <c r="C5" s="16">
        <f>'Д93'!E44</f>
        <v>0</v>
      </c>
      <c r="D5" s="17">
        <f>'Д94'!C74</f>
        <v>0</v>
      </c>
      <c r="E5" s="71">
        <f>'Д93'!B13</f>
        <v>16</v>
      </c>
    </row>
    <row r="6" spans="1:5" ht="12.75">
      <c r="A6" s="73">
        <v>5</v>
      </c>
      <c r="B6" s="70">
        <f>'Д91'!D23</f>
        <v>0</v>
      </c>
      <c r="C6" s="16">
        <f>'Д93'!E48</f>
        <v>0</v>
      </c>
      <c r="D6" s="17">
        <f>'Д94'!C76</f>
        <v>0</v>
      </c>
      <c r="E6" s="71">
        <f>'Д93'!B15</f>
        <v>9</v>
      </c>
    </row>
    <row r="7" spans="1:5" ht="12.75">
      <c r="A7" s="73">
        <v>6</v>
      </c>
      <c r="B7" s="70">
        <f>'Д91'!D27</f>
        <v>0</v>
      </c>
      <c r="C7" s="16">
        <f>'Д93'!E60</f>
        <v>0</v>
      </c>
      <c r="D7" s="17">
        <f>'Д94'!C82</f>
        <v>0</v>
      </c>
      <c r="E7" s="71">
        <f>'Д93'!B17</f>
        <v>0</v>
      </c>
    </row>
    <row r="8" spans="1:5" ht="12.75">
      <c r="A8" s="73">
        <v>7</v>
      </c>
      <c r="B8" s="70">
        <f>'Д91'!D31</f>
        <v>0</v>
      </c>
      <c r="C8" s="16">
        <f>'Д93'!E64</f>
        <v>0</v>
      </c>
      <c r="D8" s="17">
        <f>'Д94'!C84</f>
        <v>0</v>
      </c>
      <c r="E8" s="71">
        <f>'Д93'!B19</f>
        <v>0</v>
      </c>
    </row>
    <row r="9" spans="1:5" ht="12.75">
      <c r="A9" s="73">
        <v>8</v>
      </c>
      <c r="B9" s="70">
        <f>'Д91'!D35</f>
        <v>0</v>
      </c>
      <c r="C9" s="16" t="str">
        <f>'Д93'!G13</f>
        <v>Федорова Анастасия</v>
      </c>
      <c r="D9" s="17">
        <f>'Д94'!C25</f>
        <v>0</v>
      </c>
      <c r="E9" s="71">
        <f>'Д93'!B21</f>
        <v>8</v>
      </c>
    </row>
    <row r="10" spans="1:5" ht="12.75">
      <c r="A10" s="73">
        <v>9</v>
      </c>
      <c r="B10" s="70">
        <f>'Д91'!D39</f>
        <v>0</v>
      </c>
      <c r="C10" s="16" t="str">
        <f>'Д93'!G29</f>
        <v>Ягафарова Диана Рустемовна</v>
      </c>
      <c r="D10" s="17">
        <f>'Д94'!C33</f>
        <v>0</v>
      </c>
      <c r="E10" s="71">
        <f>'Д93'!B23</f>
        <v>5</v>
      </c>
    </row>
    <row r="11" spans="1:5" ht="12.75">
      <c r="A11" s="73">
        <v>10</v>
      </c>
      <c r="B11" s="70">
        <f>'Д91'!D43</f>
        <v>0</v>
      </c>
      <c r="C11" s="16" t="str">
        <f>'Д93'!G33</f>
        <v>Садретдинова Софья</v>
      </c>
      <c r="D11" s="17">
        <f>'Д94'!C35</f>
        <v>0</v>
      </c>
      <c r="E11" s="71">
        <f>'Д93'!B25</f>
        <v>0</v>
      </c>
    </row>
    <row r="12" spans="1:5" ht="12.75">
      <c r="A12" s="73">
        <v>11</v>
      </c>
      <c r="B12" s="70">
        <f>'Д91'!D47</f>
        <v>0</v>
      </c>
      <c r="C12" s="16" t="str">
        <f>'Д93'!G45</f>
        <v>Рыскина Злата</v>
      </c>
      <c r="D12" s="17">
        <f>'Д94'!C41</f>
        <v>0</v>
      </c>
      <c r="E12" s="71">
        <f>'Д93'!B27</f>
        <v>21</v>
      </c>
    </row>
    <row r="13" spans="1:5" ht="12.75">
      <c r="A13" s="73">
        <v>12</v>
      </c>
      <c r="B13" s="70">
        <f>'Д91'!D51</f>
        <v>0</v>
      </c>
      <c r="C13" s="16" t="str">
        <f>'Д93'!G49</f>
        <v>Тузова Арина Артуровна </v>
      </c>
      <c r="D13" s="17">
        <f>'Д94'!C43</f>
        <v>0</v>
      </c>
      <c r="E13" s="71">
        <f>'Д93'!B29</f>
        <v>12</v>
      </c>
    </row>
    <row r="14" spans="1:5" ht="12.75">
      <c r="A14" s="73">
        <v>13</v>
      </c>
      <c r="B14" s="70">
        <f>'Д91'!D55</f>
        <v>0</v>
      </c>
      <c r="C14" s="16" t="str">
        <f>'Д93'!G61</f>
        <v>Яруллина Арианна </v>
      </c>
      <c r="D14" s="17">
        <f>'Д94'!C49</f>
        <v>0</v>
      </c>
      <c r="E14" s="71">
        <f>'Д93'!B31</f>
        <v>13</v>
      </c>
    </row>
    <row r="15" spans="1:5" ht="12.75">
      <c r="A15" s="73">
        <v>14</v>
      </c>
      <c r="B15" s="70">
        <f>'Д91'!D59</f>
        <v>0</v>
      </c>
      <c r="C15" s="16" t="str">
        <f>'Д93'!G65</f>
        <v>Хусаинова Наркас Венеровна</v>
      </c>
      <c r="D15" s="17">
        <f>'Д94'!C51</f>
        <v>0</v>
      </c>
      <c r="E15" s="71">
        <f>'Д93'!B33</f>
        <v>20</v>
      </c>
    </row>
    <row r="16" spans="1:5" ht="12.75">
      <c r="A16" s="73">
        <v>15</v>
      </c>
      <c r="B16" s="70">
        <f>'Д91'!D63</f>
        <v>0</v>
      </c>
      <c r="C16" s="16" t="str">
        <f>'Д93'!O49</f>
        <v>Хамитова Алсу Рамилевна</v>
      </c>
      <c r="D16" s="17">
        <f>'Д93'!C75</f>
        <v>0</v>
      </c>
      <c r="E16" s="71">
        <f>'Д93'!B35</f>
        <v>0</v>
      </c>
    </row>
    <row r="17" spans="1:5" ht="12.75">
      <c r="A17" s="73">
        <v>16</v>
      </c>
      <c r="B17" s="70">
        <f>'Д91'!D67</f>
        <v>0</v>
      </c>
      <c r="C17" s="16" t="str">
        <f>'Д94'!E24</f>
        <v>Глухова Виктория </v>
      </c>
      <c r="D17" s="17">
        <f>'Д94'!M38</f>
        <v>0</v>
      </c>
      <c r="E17" s="71">
        <f>'Д93'!B37</f>
        <v>4</v>
      </c>
    </row>
    <row r="18" spans="1:5" ht="12.75">
      <c r="A18" s="73">
        <v>17</v>
      </c>
      <c r="B18" s="70">
        <f>'Д92'!D8</f>
        <v>0</v>
      </c>
      <c r="C18" s="16" t="str">
        <f>'Д94'!E32</f>
        <v>Халилова Гульминаз </v>
      </c>
      <c r="D18" s="17">
        <f>'Д94'!M42</f>
        <v>0</v>
      </c>
      <c r="E18" s="71">
        <f>'Д93'!B39</f>
        <v>3</v>
      </c>
    </row>
    <row r="19" spans="1:5" ht="12.75">
      <c r="A19" s="73">
        <v>18</v>
      </c>
      <c r="B19" s="70">
        <f>'Д92'!D12</f>
        <v>0</v>
      </c>
      <c r="C19" s="16" t="str">
        <f>'Д94'!E36</f>
        <v>Меркулова Аделя </v>
      </c>
      <c r="D19" s="17">
        <f>'Д94'!M44</f>
        <v>0</v>
      </c>
      <c r="E19" s="71">
        <f>'Д93'!B41</f>
        <v>0</v>
      </c>
    </row>
    <row r="20" spans="1:5" ht="12.75">
      <c r="A20" s="73">
        <v>19</v>
      </c>
      <c r="B20" s="70">
        <f>'Д92'!D16</f>
        <v>0</v>
      </c>
      <c r="C20" s="16" t="str">
        <f>'Д94'!E40</f>
        <v>Набиуллина Айгуль </v>
      </c>
      <c r="D20" s="17">
        <f>'Д94'!M46</f>
        <v>0</v>
      </c>
      <c r="E20" s="71">
        <f>'Д93'!B43</f>
        <v>19</v>
      </c>
    </row>
    <row r="21" spans="1:5" ht="12.75">
      <c r="A21" s="73">
        <v>20</v>
      </c>
      <c r="B21" s="70">
        <f>'Д92'!D20</f>
        <v>0</v>
      </c>
      <c r="C21" s="16" t="str">
        <f>'Д94'!E44</f>
        <v>Шарипова Самира </v>
      </c>
      <c r="D21" s="17">
        <f>'Д94'!M48</f>
        <v>0</v>
      </c>
      <c r="E21" s="71">
        <f>'Д93'!B45</f>
        <v>14</v>
      </c>
    </row>
    <row r="22" spans="1:5" ht="12.75">
      <c r="A22" s="73">
        <v>21</v>
      </c>
      <c r="B22" s="70">
        <f>'Д92'!D24</f>
        <v>0</v>
      </c>
      <c r="C22" s="16" t="str">
        <f>'Д94'!E48</f>
        <v>Гибаева Камилла </v>
      </c>
      <c r="D22" s="17">
        <f>'Д94'!M50</f>
        <v>0</v>
      </c>
      <c r="E22" s="71">
        <f>'Д93'!B47</f>
        <v>11</v>
      </c>
    </row>
    <row r="23" spans="1:5" ht="12.75">
      <c r="A23" s="73">
        <v>22</v>
      </c>
      <c r="B23" s="70">
        <f>'Д92'!D28</f>
        <v>0</v>
      </c>
      <c r="C23" s="16" t="str">
        <f>'Д94'!E52</f>
        <v>Григорьева Аделина </v>
      </c>
      <c r="D23" s="17">
        <f>'Д94'!M52</f>
        <v>0</v>
      </c>
      <c r="E23" s="71">
        <f>'Д93'!B49</f>
        <v>22</v>
      </c>
    </row>
    <row r="24" spans="1:5" ht="12.75">
      <c r="A24" s="73">
        <v>23</v>
      </c>
      <c r="B24" s="70">
        <f>'Д92'!D32</f>
        <v>0</v>
      </c>
      <c r="C24" s="16" t="str">
        <f>'Д94'!O39</f>
        <v>Дагиева Эмилия Юрьевна</v>
      </c>
      <c r="D24" s="17">
        <f>'Д94'!I52</f>
        <v>0</v>
      </c>
      <c r="E24" s="71">
        <f>'Д93'!B51</f>
        <v>0</v>
      </c>
    </row>
    <row r="25" spans="1:5" ht="12.75">
      <c r="A25" s="73">
        <v>24</v>
      </c>
      <c r="B25" s="70">
        <f>'Д92'!D36</f>
        <v>0</v>
      </c>
      <c r="C25" s="16">
        <f>'Д94'!O43</f>
        <v>0</v>
      </c>
      <c r="D25" s="17">
        <f>'Д94'!I54</f>
        <v>0</v>
      </c>
      <c r="E25" s="71">
        <f>'Д93'!B53</f>
        <v>6</v>
      </c>
    </row>
    <row r="26" spans="1:5" ht="12.75">
      <c r="A26" s="73">
        <v>25</v>
      </c>
      <c r="B26" s="70">
        <f>'Д92'!D40</f>
        <v>0</v>
      </c>
      <c r="C26" s="16">
        <f>'Д94'!O47</f>
        <v>0</v>
      </c>
      <c r="D26" s="17">
        <f>'Д94'!I56</f>
        <v>0</v>
      </c>
      <c r="E26" s="71">
        <f>'Д93'!B55</f>
        <v>7</v>
      </c>
    </row>
    <row r="27" spans="1:5" ht="12.75">
      <c r="A27" s="73">
        <v>26</v>
      </c>
      <c r="B27" s="70">
        <f>'Д92'!D44</f>
        <v>0</v>
      </c>
      <c r="C27" s="16">
        <f>'Д94'!O51</f>
        <v>0</v>
      </c>
      <c r="D27" s="17">
        <f>'Д94'!I58</f>
        <v>0</v>
      </c>
      <c r="E27" s="71">
        <f>'Д93'!B57</f>
        <v>0</v>
      </c>
    </row>
    <row r="28" spans="1:5" ht="12.75">
      <c r="A28" s="73">
        <v>27</v>
      </c>
      <c r="B28" s="70">
        <f>'Д92'!D48</f>
        <v>0</v>
      </c>
      <c r="C28" s="16" t="str">
        <f>'Д94'!Q41</f>
        <v>Дагиева Эмилия Юрьевна</v>
      </c>
      <c r="D28" s="17">
        <f>'Д94'!Q53</f>
        <v>0</v>
      </c>
      <c r="E28" s="71">
        <f>'Д93'!B59</f>
        <v>23</v>
      </c>
    </row>
    <row r="29" spans="1:5" ht="12.75">
      <c r="A29" s="73">
        <v>28</v>
      </c>
      <c r="B29" s="70">
        <f>'Д92'!D52</f>
        <v>0</v>
      </c>
      <c r="C29" s="16">
        <f>'Д94'!Q49</f>
        <v>0</v>
      </c>
      <c r="D29" s="17">
        <f>'Д94'!Q55</f>
        <v>0</v>
      </c>
      <c r="E29" s="71">
        <f>'Д93'!B61</f>
        <v>10</v>
      </c>
    </row>
    <row r="30" spans="1:5" ht="12.75">
      <c r="A30" s="73">
        <v>29</v>
      </c>
      <c r="B30" s="70">
        <f>'Д92'!D56</f>
        <v>0</v>
      </c>
      <c r="C30" s="16" t="str">
        <f>'Д94'!S45</f>
        <v>Дагиева Эмилия Юрьевна</v>
      </c>
      <c r="D30" s="17">
        <f>'Д94'!S51</f>
        <v>0</v>
      </c>
      <c r="E30" s="71">
        <f>'Д93'!B63</f>
        <v>15</v>
      </c>
    </row>
    <row r="31" spans="1:5" ht="12.75">
      <c r="A31" s="73">
        <v>30</v>
      </c>
      <c r="B31" s="70">
        <f>'Д92'!D60</f>
        <v>0</v>
      </c>
      <c r="C31" s="16">
        <f>'Д94'!S54</f>
        <v>0</v>
      </c>
      <c r="D31" s="17">
        <f>'Д94'!S56</f>
        <v>0</v>
      </c>
      <c r="E31" s="71">
        <f>'Д93'!B65</f>
        <v>18</v>
      </c>
    </row>
    <row r="32" spans="1:5" ht="12.75">
      <c r="A32" s="73">
        <v>31</v>
      </c>
      <c r="B32" s="70">
        <f>'Д92'!D64</f>
        <v>0</v>
      </c>
      <c r="C32" s="16">
        <f>'Д94'!K53</f>
        <v>0</v>
      </c>
      <c r="D32" s="17">
        <f>'Д94'!Q57</f>
        <v>0</v>
      </c>
      <c r="E32" s="71">
        <f>'Д93'!B67</f>
        <v>0</v>
      </c>
    </row>
    <row r="33" spans="1:5" ht="12.75">
      <c r="A33" s="73">
        <v>32</v>
      </c>
      <c r="B33" s="70">
        <f>'Д92'!D68</f>
        <v>0</v>
      </c>
      <c r="C33" s="16">
        <f>'Д94'!K57</f>
        <v>0</v>
      </c>
      <c r="D33" s="17">
        <f>'Д94'!Q59</f>
        <v>0</v>
      </c>
      <c r="E33" s="71">
        <f>'Д93'!B69</f>
        <v>2</v>
      </c>
    </row>
    <row r="34" spans="1:5" ht="12.75">
      <c r="A34" s="73">
        <v>33</v>
      </c>
      <c r="B34" s="70">
        <f>'Д91'!F9</f>
        <v>0</v>
      </c>
      <c r="C34" s="16">
        <f>'Д94'!M55</f>
        <v>0</v>
      </c>
      <c r="D34" s="17">
        <f>'Д94'!M58</f>
        <v>0</v>
      </c>
      <c r="E34" s="71">
        <f>'Д93'!D70</f>
        <v>0</v>
      </c>
    </row>
    <row r="35" spans="1:5" ht="12.75">
      <c r="A35" s="73">
        <v>34</v>
      </c>
      <c r="B35" s="70">
        <f>'Д91'!F17</f>
        <v>0</v>
      </c>
      <c r="C35" s="16">
        <f>'Д94'!S58</f>
        <v>0</v>
      </c>
      <c r="D35" s="17">
        <f>'Д94'!S60</f>
        <v>0</v>
      </c>
      <c r="E35" s="71">
        <f>'Д93'!D66</f>
        <v>0</v>
      </c>
    </row>
    <row r="36" spans="1:5" ht="12.75">
      <c r="A36" s="73">
        <v>35</v>
      </c>
      <c r="B36" s="70">
        <f>'Д91'!F25</f>
        <v>0</v>
      </c>
      <c r="C36" s="16">
        <f>'Д94'!E57</f>
        <v>0</v>
      </c>
      <c r="D36" s="17">
        <f>'Д94'!M73</f>
        <v>0</v>
      </c>
      <c r="E36" s="71">
        <f>'Д93'!D62</f>
        <v>0</v>
      </c>
    </row>
    <row r="37" spans="1:5" ht="12.75">
      <c r="A37" s="73">
        <v>36</v>
      </c>
      <c r="B37" s="70">
        <f>'Д91'!F33</f>
        <v>0</v>
      </c>
      <c r="C37" s="16">
        <f>'Д94'!E61</f>
        <v>0</v>
      </c>
      <c r="D37" s="17">
        <f>'Д94'!M75</f>
        <v>0</v>
      </c>
      <c r="E37" s="71">
        <f>'Д93'!D58</f>
        <v>0</v>
      </c>
    </row>
    <row r="38" spans="1:5" ht="12.75">
      <c r="A38" s="73">
        <v>37</v>
      </c>
      <c r="B38" s="70">
        <f>'Д91'!F41</f>
        <v>0</v>
      </c>
      <c r="C38" s="16">
        <f>'Д94'!G59</f>
        <v>0</v>
      </c>
      <c r="D38" s="17">
        <f>'Д94'!O66</f>
        <v>0</v>
      </c>
      <c r="E38" s="71">
        <f>'Д93'!D54</f>
        <v>0</v>
      </c>
    </row>
    <row r="39" spans="1:5" ht="12.75">
      <c r="A39" s="73">
        <v>38</v>
      </c>
      <c r="B39" s="70">
        <f>'Д91'!F49</f>
        <v>0</v>
      </c>
      <c r="C39" s="16">
        <f>'Д94'!G67</f>
        <v>0</v>
      </c>
      <c r="D39" s="17">
        <f>'Д94'!O68</f>
        <v>0</v>
      </c>
      <c r="E39" s="71">
        <f>'Д93'!D50</f>
        <v>0</v>
      </c>
    </row>
    <row r="40" spans="1:5" ht="12.75">
      <c r="A40" s="73">
        <v>39</v>
      </c>
      <c r="B40" s="70">
        <f>'Д91'!F57</f>
        <v>0</v>
      </c>
      <c r="C40" s="16">
        <f>'Д94'!G75</f>
        <v>0</v>
      </c>
      <c r="D40" s="17">
        <f>'Д94'!O70</f>
        <v>0</v>
      </c>
      <c r="E40" s="71">
        <f>'Д93'!D46</f>
        <v>0</v>
      </c>
    </row>
    <row r="41" spans="1:5" ht="12.75">
      <c r="A41" s="73">
        <v>40</v>
      </c>
      <c r="B41" s="70">
        <f>'Д91'!F65</f>
        <v>0</v>
      </c>
      <c r="C41" s="16">
        <f>'Д94'!G83</f>
        <v>0</v>
      </c>
      <c r="D41" s="17">
        <f>'Д94'!O72</f>
        <v>0</v>
      </c>
      <c r="E41" s="71">
        <f>'Д93'!D42</f>
        <v>0</v>
      </c>
    </row>
    <row r="42" spans="1:5" ht="12.75">
      <c r="A42" s="73">
        <v>41</v>
      </c>
      <c r="B42" s="70">
        <f>'Д92'!F10</f>
        <v>0</v>
      </c>
      <c r="C42" s="16">
        <f>'Д94'!I63</f>
        <v>0</v>
      </c>
      <c r="D42" s="17">
        <f>'Д94'!K60</f>
        <v>0</v>
      </c>
      <c r="E42" s="71">
        <f>'Д93'!D38</f>
        <v>0</v>
      </c>
    </row>
    <row r="43" spans="1:5" ht="12.75">
      <c r="A43" s="73">
        <v>42</v>
      </c>
      <c r="B43" s="70">
        <f>'Д92'!F18</f>
        <v>0</v>
      </c>
      <c r="C43" s="16">
        <f>'Д94'!I79</f>
        <v>0</v>
      </c>
      <c r="D43" s="17">
        <f>'Д94'!K62</f>
        <v>0</v>
      </c>
      <c r="E43" s="71">
        <f>'Д93'!D34</f>
        <v>0</v>
      </c>
    </row>
    <row r="44" spans="1:5" ht="12.75">
      <c r="A44" s="73">
        <v>43</v>
      </c>
      <c r="B44" s="70">
        <f>'Д92'!F26</f>
        <v>0</v>
      </c>
      <c r="C44" s="16">
        <f>'Д94'!I70</f>
        <v>0</v>
      </c>
      <c r="D44" s="17">
        <f>'Д94'!I73</f>
        <v>0</v>
      </c>
      <c r="E44" s="71">
        <f>'Д93'!D30</f>
        <v>0</v>
      </c>
    </row>
    <row r="45" spans="1:5" ht="12.75">
      <c r="A45" s="73">
        <v>44</v>
      </c>
      <c r="B45" s="70">
        <f>'Д92'!F34</f>
        <v>0</v>
      </c>
      <c r="C45" s="16">
        <f>'Д94'!M61</f>
        <v>0</v>
      </c>
      <c r="D45" s="17">
        <f>'Д94'!M63</f>
        <v>0</v>
      </c>
      <c r="E45" s="71">
        <f>'Д93'!D26</f>
        <v>0</v>
      </c>
    </row>
    <row r="46" spans="1:5" ht="12.75">
      <c r="A46" s="73">
        <v>45</v>
      </c>
      <c r="B46" s="70">
        <f>'Д92'!F42</f>
        <v>0</v>
      </c>
      <c r="C46" s="16">
        <f>'Д94'!Q67</f>
        <v>0</v>
      </c>
      <c r="D46" s="17">
        <f>'Д94'!I87</f>
        <v>0</v>
      </c>
      <c r="E46" s="71">
        <f>'Д93'!D22</f>
        <v>0</v>
      </c>
    </row>
    <row r="47" spans="1:5" ht="12.75">
      <c r="A47" s="73">
        <v>46</v>
      </c>
      <c r="B47" s="70">
        <f>'Д92'!F50</f>
        <v>0</v>
      </c>
      <c r="C47" s="16">
        <f>'Д94'!Q71</f>
        <v>0</v>
      </c>
      <c r="D47" s="17">
        <f>'Д94'!I89</f>
        <v>0</v>
      </c>
      <c r="E47" s="71">
        <f>'Д93'!D18</f>
        <v>0</v>
      </c>
    </row>
    <row r="48" spans="1:5" ht="12.75">
      <c r="A48" s="73">
        <v>47</v>
      </c>
      <c r="B48" s="70">
        <f>'Д92'!F58</f>
        <v>0</v>
      </c>
      <c r="C48" s="16">
        <f>'Д94'!S69</f>
        <v>0</v>
      </c>
      <c r="D48" s="17">
        <f>'Д94'!S72</f>
        <v>0</v>
      </c>
      <c r="E48" s="71">
        <f>'Д93'!D14</f>
        <v>0</v>
      </c>
    </row>
    <row r="49" spans="1:5" ht="12.75">
      <c r="A49" s="73">
        <v>48</v>
      </c>
      <c r="B49" s="70">
        <f>'Д92'!F66</f>
        <v>0</v>
      </c>
      <c r="C49" s="16">
        <f>'Д94'!K88</f>
        <v>0</v>
      </c>
      <c r="D49" s="17">
        <f>'Д94'!K90</f>
        <v>0</v>
      </c>
      <c r="E49" s="71">
        <f>'Д93'!D10</f>
        <v>0</v>
      </c>
    </row>
    <row r="50" spans="1:5" ht="12.75">
      <c r="A50" s="73">
        <v>49</v>
      </c>
      <c r="B50" s="70">
        <f>'Д91'!H13</f>
        <v>0</v>
      </c>
      <c r="C50" s="16">
        <f>'Д94'!O74</f>
        <v>0</v>
      </c>
      <c r="D50" s="17">
        <f>'Д94'!C88</f>
        <v>0</v>
      </c>
      <c r="E50" s="71">
        <f>'Д93'!H7</f>
        <v>0</v>
      </c>
    </row>
    <row r="51" spans="1:5" ht="12.75">
      <c r="A51" s="73">
        <v>50</v>
      </c>
      <c r="B51" s="70">
        <f>'Д91'!H29</f>
        <v>0</v>
      </c>
      <c r="C51" s="16">
        <f>'Д94'!O78</f>
        <v>0</v>
      </c>
      <c r="D51" s="17">
        <f>'Д94'!C90</f>
        <v>0</v>
      </c>
      <c r="E51" s="71">
        <f>'Д93'!H15</f>
        <v>0</v>
      </c>
    </row>
    <row r="52" spans="1:5" ht="12.75">
      <c r="A52" s="73">
        <v>51</v>
      </c>
      <c r="B52" s="70">
        <f>'Д91'!H45</f>
        <v>0</v>
      </c>
      <c r="C52" s="16">
        <f>'Д94'!O82</f>
        <v>0</v>
      </c>
      <c r="D52" s="17">
        <f>'Д94'!C92</f>
        <v>0</v>
      </c>
      <c r="E52" s="71">
        <f>'Д93'!H23</f>
        <v>0</v>
      </c>
    </row>
    <row r="53" spans="1:5" ht="12.75">
      <c r="A53" s="73">
        <v>52</v>
      </c>
      <c r="B53" s="70">
        <f>'Д91'!H61</f>
        <v>0</v>
      </c>
      <c r="C53" s="16">
        <f>'Д94'!O86</f>
        <v>0</v>
      </c>
      <c r="D53" s="17">
        <f>'Д94'!C94</f>
        <v>0</v>
      </c>
      <c r="E53" s="71">
        <f>'Д93'!H31</f>
        <v>0</v>
      </c>
    </row>
    <row r="54" spans="1:5" ht="12.75">
      <c r="A54" s="73">
        <v>53</v>
      </c>
      <c r="B54" s="70">
        <f>'Д92'!H14</f>
        <v>0</v>
      </c>
      <c r="C54" s="16">
        <f>'Д94'!Q76</f>
        <v>0</v>
      </c>
      <c r="D54" s="17">
        <f>'Д94'!Q89</f>
        <v>0</v>
      </c>
      <c r="E54" s="71">
        <f>'Д93'!H39</f>
        <v>0</v>
      </c>
    </row>
    <row r="55" spans="1:5" ht="12.75">
      <c r="A55" s="73">
        <v>54</v>
      </c>
      <c r="B55" s="70">
        <f>'Д92'!H30</f>
        <v>0</v>
      </c>
      <c r="C55" s="16">
        <f>'Д94'!Q84</f>
        <v>0</v>
      </c>
      <c r="D55" s="17">
        <f>'Д94'!Q91</f>
        <v>0</v>
      </c>
      <c r="E55" s="71">
        <f>'Д93'!H47</f>
        <v>0</v>
      </c>
    </row>
    <row r="56" spans="1:5" ht="12.75">
      <c r="A56" s="73">
        <v>55</v>
      </c>
      <c r="B56" s="70">
        <f>'Д92'!H46</f>
        <v>0</v>
      </c>
      <c r="C56" s="16">
        <f>'Д94'!S80</f>
        <v>0</v>
      </c>
      <c r="D56" s="17">
        <f>'Д94'!S86</f>
        <v>0</v>
      </c>
      <c r="E56" s="71">
        <f>'Д93'!H55</f>
        <v>0</v>
      </c>
    </row>
    <row r="57" spans="1:5" ht="12.75">
      <c r="A57" s="73">
        <v>56</v>
      </c>
      <c r="B57" s="70">
        <f>'Д92'!H62</f>
        <v>0</v>
      </c>
      <c r="C57" s="16">
        <f>'Д94'!S90</f>
        <v>0</v>
      </c>
      <c r="D57" s="17">
        <f>'Д94'!S92</f>
        <v>0</v>
      </c>
      <c r="E57" s="71">
        <f>'Д93'!H63</f>
        <v>0</v>
      </c>
    </row>
    <row r="58" spans="1:5" ht="12.75">
      <c r="A58" s="73">
        <v>57</v>
      </c>
      <c r="B58" s="70">
        <f>'Д91'!J21</f>
        <v>0</v>
      </c>
      <c r="C58" s="16">
        <f>'Д94'!E89</f>
        <v>0</v>
      </c>
      <c r="D58" s="17">
        <f>'Д94'!K93</f>
        <v>0</v>
      </c>
      <c r="E58" s="71">
        <f>'Д93'!L69</f>
        <v>0</v>
      </c>
    </row>
    <row r="59" spans="1:5" ht="12.75">
      <c r="A59" s="73">
        <v>58</v>
      </c>
      <c r="B59" s="70">
        <f>'Д91'!J53</f>
        <v>0</v>
      </c>
      <c r="C59" s="16">
        <f>'Д94'!E93</f>
        <v>0</v>
      </c>
      <c r="D59" s="17">
        <f>'Д94'!K95</f>
        <v>0</v>
      </c>
      <c r="E59" s="71">
        <f>'Д93'!L53</f>
        <v>0</v>
      </c>
    </row>
    <row r="60" spans="1:5" ht="12.75">
      <c r="A60" s="73">
        <v>59</v>
      </c>
      <c r="B60" s="70">
        <f>'Д92'!J22</f>
        <v>0</v>
      </c>
      <c r="C60" s="16">
        <f>'Д94'!G91</f>
        <v>0</v>
      </c>
      <c r="D60" s="17">
        <f>'Д94'!G94</f>
        <v>0</v>
      </c>
      <c r="E60" s="71">
        <f>'Д93'!L37</f>
        <v>0</v>
      </c>
    </row>
    <row r="61" spans="1:5" ht="12.75">
      <c r="A61" s="73">
        <v>60</v>
      </c>
      <c r="B61" s="70">
        <f>'Д92'!J54</f>
        <v>0</v>
      </c>
      <c r="C61" s="16">
        <f>'Д94'!M94</f>
        <v>0</v>
      </c>
      <c r="D61" s="17">
        <f>'Д94'!M96</f>
        <v>0</v>
      </c>
      <c r="E61" s="71">
        <f>'Д93'!L21</f>
        <v>0</v>
      </c>
    </row>
    <row r="62" spans="1:5" ht="12.75">
      <c r="A62" s="73">
        <v>61</v>
      </c>
      <c r="B62" s="70">
        <f>'Д91'!L37</f>
        <v>0</v>
      </c>
      <c r="C62" s="16" t="str">
        <f>'Д91'!E7</f>
        <v>Усманова Элина </v>
      </c>
      <c r="D62" s="17" t="str">
        <f>'Д93'!C7</f>
        <v>_</v>
      </c>
      <c r="E62" s="71">
        <f>'Д93'!P9</f>
        <v>0</v>
      </c>
    </row>
    <row r="63" spans="1:5" ht="12.75">
      <c r="A63" s="73">
        <v>62</v>
      </c>
      <c r="B63" s="70">
        <f>'Д92'!L38</f>
        <v>0</v>
      </c>
      <c r="C63" s="16" t="str">
        <f>'Д91'!E19</f>
        <v>Хусаинова Наркас </v>
      </c>
      <c r="D63" s="17" t="str">
        <f>'Д93'!C13</f>
        <v>_</v>
      </c>
      <c r="E63" s="71">
        <f>'Д93'!P41</f>
        <v>0</v>
      </c>
    </row>
    <row r="64" spans="1:5" ht="12.75">
      <c r="A64" s="73">
        <v>63</v>
      </c>
      <c r="B64" s="70">
        <f>'Д91'!J69</f>
        <v>0</v>
      </c>
      <c r="C64" s="16" t="str">
        <f>'Д91'!E23</f>
        <v>Маркина Елизавета</v>
      </c>
      <c r="D64" s="17" t="str">
        <f>'Д93'!C15</f>
        <v>_</v>
      </c>
      <c r="E64" s="71">
        <f>'Д92'!J10</f>
        <v>0</v>
      </c>
    </row>
    <row r="65" spans="1:5" ht="12.75">
      <c r="A65" s="73">
        <v>64</v>
      </c>
      <c r="B65" s="70">
        <f>'Д93'!D8</f>
        <v>0</v>
      </c>
      <c r="C65" s="16" t="str">
        <f>'Д91'!E35</f>
        <v>Фатхинурова Карина </v>
      </c>
      <c r="D65" s="17" t="str">
        <f>'Д93'!C21</f>
        <v>_</v>
      </c>
      <c r="E65" s="71">
        <f>'Д94'!B56</f>
        <v>0</v>
      </c>
    </row>
    <row r="66" spans="1:5" ht="12.75">
      <c r="A66" s="73">
        <v>65</v>
      </c>
      <c r="B66" s="70">
        <f>'Д93'!D12</f>
        <v>0</v>
      </c>
      <c r="C66" s="16" t="str">
        <f>'Д91'!E39</f>
        <v>Якупова Валентина</v>
      </c>
      <c r="D66" s="17" t="str">
        <f>'Д93'!C23</f>
        <v>_</v>
      </c>
      <c r="E66" s="71">
        <f>'Д94'!B58</f>
        <v>0</v>
      </c>
    </row>
    <row r="67" spans="1:5" ht="12.75">
      <c r="A67" s="73">
        <v>66</v>
      </c>
      <c r="B67" s="70">
        <f>'Д93'!D16</f>
        <v>0</v>
      </c>
      <c r="C67" s="16" t="str">
        <f>'Д91'!E47</f>
        <v>Тузова Арина </v>
      </c>
      <c r="D67" s="17" t="str">
        <f>'Д93'!C27</f>
        <v>_</v>
      </c>
      <c r="E67" s="71">
        <f>'Д94'!B60</f>
        <v>9</v>
      </c>
    </row>
    <row r="68" spans="1:5" ht="12.75">
      <c r="A68" s="73">
        <v>67</v>
      </c>
      <c r="B68" s="70">
        <f>'Д93'!D20</f>
        <v>0</v>
      </c>
      <c r="C68" s="16" t="str">
        <f>'Д91'!E51</f>
        <v>Гильманова Карина </v>
      </c>
      <c r="D68" s="17" t="str">
        <f>'Д93'!C29</f>
        <v>_</v>
      </c>
      <c r="E68" s="71">
        <f>'Д94'!B62</f>
        <v>8</v>
      </c>
    </row>
    <row r="69" spans="1:5" ht="12.75">
      <c r="A69" s="73">
        <v>68</v>
      </c>
      <c r="B69" s="70">
        <f>'Д93'!D24</f>
        <v>0</v>
      </c>
      <c r="C69" s="16" t="str">
        <f>'Д91'!E55</f>
        <v>Акчермышева Ярослава</v>
      </c>
      <c r="D69" s="17" t="str">
        <f>'Д93'!C31</f>
        <v>_</v>
      </c>
      <c r="E69" s="71">
        <f>'Д94'!B64</f>
        <v>5</v>
      </c>
    </row>
    <row r="70" spans="1:5" ht="12.75">
      <c r="A70" s="73">
        <v>69</v>
      </c>
      <c r="B70" s="70">
        <f>'Д93'!D28</f>
        <v>0</v>
      </c>
      <c r="C70" s="16" t="str">
        <f>'Д91'!E59</f>
        <v>Рыскина Злата</v>
      </c>
      <c r="D70" s="17" t="str">
        <f>'Д93'!C33</f>
        <v>_</v>
      </c>
      <c r="E70" s="71">
        <f>'Д94'!B66</f>
        <v>0</v>
      </c>
    </row>
    <row r="71" spans="1:5" ht="12.75">
      <c r="A71" s="73">
        <v>70</v>
      </c>
      <c r="B71" s="70">
        <f>'Д93'!D32</f>
        <v>0</v>
      </c>
      <c r="C71" s="16" t="str">
        <f>'Д91'!E67</f>
        <v>Михайлова Кристина </v>
      </c>
      <c r="D71" s="17" t="str">
        <f>'Д93'!C37</f>
        <v>_</v>
      </c>
      <c r="E71" s="71">
        <f>'Д94'!B68</f>
        <v>0</v>
      </c>
    </row>
    <row r="72" spans="1:5" ht="12.75">
      <c r="A72" s="73">
        <v>71</v>
      </c>
      <c r="B72" s="70">
        <f>'Д93'!D36</f>
        <v>0</v>
      </c>
      <c r="C72" s="16" t="str">
        <f>'Д92'!E8</f>
        <v>Биккужина Кира </v>
      </c>
      <c r="D72" s="17" t="str">
        <f>'Д93'!C39</f>
        <v>_</v>
      </c>
      <c r="E72" s="71">
        <f>'Д94'!B70</f>
        <v>4</v>
      </c>
    </row>
    <row r="73" spans="1:5" ht="12.75">
      <c r="A73" s="73">
        <v>72</v>
      </c>
      <c r="B73" s="70">
        <f>'Д93'!D40</f>
        <v>0</v>
      </c>
      <c r="C73" s="16" t="str">
        <f>'Д92'!E16</f>
        <v>Садретдинова Софья</v>
      </c>
      <c r="D73" s="17" t="str">
        <f>'Д93'!C43</f>
        <v>_</v>
      </c>
      <c r="E73" s="71">
        <f>'Д94'!B72</f>
        <v>3</v>
      </c>
    </row>
    <row r="74" spans="1:5" ht="12.75">
      <c r="A74" s="73">
        <v>73</v>
      </c>
      <c r="B74" s="70">
        <f>'Д93'!D44</f>
        <v>0</v>
      </c>
      <c r="C74" s="16" t="str">
        <f>'Д92'!E20</f>
        <v>Хамитова Алсу </v>
      </c>
      <c r="D74" s="17" t="str">
        <f>'Д93'!C45</f>
        <v>_</v>
      </c>
      <c r="E74" s="71">
        <f>'Д94'!B74</f>
        <v>0</v>
      </c>
    </row>
    <row r="75" spans="1:5" ht="12.75">
      <c r="A75" s="73">
        <v>74</v>
      </c>
      <c r="B75" s="70">
        <f>'Д93'!D48</f>
        <v>0</v>
      </c>
      <c r="C75" s="16" t="str">
        <f>'Д92'!E24</f>
        <v>Ягафарова Диана </v>
      </c>
      <c r="D75" s="17" t="str">
        <f>'Д93'!C47</f>
        <v>_</v>
      </c>
      <c r="E75" s="71">
        <f>'Д94'!B76</f>
        <v>0</v>
      </c>
    </row>
    <row r="76" spans="1:5" ht="12.75">
      <c r="A76" s="73">
        <v>75</v>
      </c>
      <c r="B76" s="70">
        <f>'Д93'!D52</f>
        <v>0</v>
      </c>
      <c r="C76" s="16" t="str">
        <f>'Д92'!E28</f>
        <v>Мурясова Эльвина </v>
      </c>
      <c r="D76" s="17" t="str">
        <f>'Д93'!C49</f>
        <v>_</v>
      </c>
      <c r="E76" s="71">
        <f>'Д94'!B78</f>
        <v>6</v>
      </c>
    </row>
    <row r="77" spans="1:5" ht="12.75">
      <c r="A77" s="73">
        <v>76</v>
      </c>
      <c r="B77" s="70">
        <f>'Д93'!D56</f>
        <v>0</v>
      </c>
      <c r="C77" s="16" t="str">
        <f>'Д92'!E36</f>
        <v>Фазлыева Алина </v>
      </c>
      <c r="D77" s="17" t="str">
        <f>'Д93'!C53</f>
        <v>_</v>
      </c>
      <c r="E77" s="71">
        <f>'Д94'!B80</f>
        <v>7</v>
      </c>
    </row>
    <row r="78" spans="1:5" ht="12.75">
      <c r="A78" s="73">
        <v>77</v>
      </c>
      <c r="B78" s="70">
        <f>'Д93'!D60</f>
        <v>0</v>
      </c>
      <c r="C78" s="16" t="str">
        <f>'Д92'!E40</f>
        <v>Муратова Диана </v>
      </c>
      <c r="D78" s="17" t="str">
        <f>'Д93'!C55</f>
        <v>_</v>
      </c>
      <c r="E78" s="71">
        <f>'Д94'!B82</f>
        <v>0</v>
      </c>
    </row>
    <row r="79" spans="1:5" ht="12.75">
      <c r="A79" s="73">
        <v>78</v>
      </c>
      <c r="B79" s="70">
        <f>'Д93'!D64</f>
        <v>0</v>
      </c>
      <c r="C79" s="16" t="str">
        <f>'Д92'!E48</f>
        <v>Дагиева Эмилия </v>
      </c>
      <c r="D79" s="17" t="str">
        <f>'Д93'!C59</f>
        <v>_</v>
      </c>
      <c r="E79" s="71">
        <f>'Д94'!B84</f>
        <v>0</v>
      </c>
    </row>
    <row r="80" spans="1:5" ht="12.75">
      <c r="A80" s="73">
        <v>79</v>
      </c>
      <c r="B80" s="70">
        <f>'Д93'!D68</f>
        <v>0</v>
      </c>
      <c r="C80" s="16" t="str">
        <f>'Д92'!E52</f>
        <v>Краснова Валерия </v>
      </c>
      <c r="D80" s="17" t="str">
        <f>'Д93'!C61</f>
        <v>_</v>
      </c>
      <c r="E80" s="71">
        <f>'Д94'!B86</f>
        <v>2</v>
      </c>
    </row>
    <row r="81" spans="1:5" ht="12.75">
      <c r="A81" s="73">
        <v>80</v>
      </c>
      <c r="B81" s="70">
        <f>'Д93'!F9</f>
        <v>0</v>
      </c>
      <c r="C81" s="16" t="str">
        <f>'Д92'!E56</f>
        <v>Ганиева Диана </v>
      </c>
      <c r="D81" s="17" t="str">
        <f>'Д93'!C63</f>
        <v>_</v>
      </c>
      <c r="E81" s="71">
        <f>'Д94'!B23</f>
        <v>0</v>
      </c>
    </row>
    <row r="82" spans="1:5" ht="12.75">
      <c r="A82" s="73">
        <v>81</v>
      </c>
      <c r="B82" s="70">
        <f>'Д93'!F13</f>
        <v>0</v>
      </c>
      <c r="C82" s="16" t="str">
        <f>'Д92'!E60</f>
        <v>Федорова Анастасия</v>
      </c>
      <c r="D82" s="17" t="str">
        <f>'Д93'!C65</f>
        <v>_</v>
      </c>
      <c r="E82" s="71">
        <f>'Д94'!B25</f>
        <v>0</v>
      </c>
    </row>
    <row r="83" spans="1:5" ht="12.75">
      <c r="A83" s="73">
        <v>82</v>
      </c>
      <c r="B83" s="70">
        <f>'Д93'!F17</f>
        <v>0</v>
      </c>
      <c r="C83" s="16" t="str">
        <f>'Д92'!E68</f>
        <v>Колесникова Софья</v>
      </c>
      <c r="D83" s="17" t="str">
        <f>'Д93'!C69</f>
        <v>_</v>
      </c>
      <c r="E83" s="71">
        <f>'Д94'!B27</f>
        <v>0</v>
      </c>
    </row>
    <row r="84" spans="1:5" ht="12.75">
      <c r="A84" s="73">
        <v>83</v>
      </c>
      <c r="B84" s="70">
        <f>'Д93'!F21</f>
        <v>0</v>
      </c>
      <c r="C84" s="16" t="str">
        <f>'Д93'!E8</f>
        <v>Глухова Виктория </v>
      </c>
      <c r="D84" s="17" t="str">
        <f>'Д94'!C56</f>
        <v>_</v>
      </c>
      <c r="E84" s="71">
        <f>'Д94'!B29</f>
        <v>0</v>
      </c>
    </row>
    <row r="85" spans="1:5" ht="12.75">
      <c r="A85" s="73">
        <v>84</v>
      </c>
      <c r="B85" s="70">
        <f>'Д93'!F25</f>
        <v>0</v>
      </c>
      <c r="C85" s="16">
        <f>'Д93'!E12</f>
        <v>0</v>
      </c>
      <c r="D85" s="17" t="str">
        <f>'Д94'!C58</f>
        <v>_</v>
      </c>
      <c r="E85" s="71">
        <f>'Д94'!B31</f>
        <v>0</v>
      </c>
    </row>
    <row r="86" spans="1:5" ht="12.75">
      <c r="A86" s="73">
        <v>85</v>
      </c>
      <c r="B86" s="70">
        <f>'Д93'!F29</f>
        <v>0</v>
      </c>
      <c r="C86" s="16" t="str">
        <f>'Д93'!E16</f>
        <v>Иванова Дарья </v>
      </c>
      <c r="D86" s="17" t="str">
        <f>'Д94'!C60</f>
        <v>_</v>
      </c>
      <c r="E86" s="71">
        <f>'Д94'!B33</f>
        <v>0</v>
      </c>
    </row>
    <row r="87" spans="1:5" ht="12.75">
      <c r="A87" s="73">
        <v>86</v>
      </c>
      <c r="B87" s="70">
        <f>'Д93'!F33</f>
        <v>0</v>
      </c>
      <c r="C87" s="16" t="str">
        <f>'Д93'!E20</f>
        <v>Ганиева Камила </v>
      </c>
      <c r="D87" s="17" t="str">
        <f>'Д94'!C62</f>
        <v>_</v>
      </c>
      <c r="E87" s="71">
        <f>'Д94'!B35</f>
        <v>0</v>
      </c>
    </row>
    <row r="88" spans="1:5" ht="12.75">
      <c r="A88" s="73">
        <v>87</v>
      </c>
      <c r="B88" s="70">
        <f>'Д93'!F37</f>
        <v>0</v>
      </c>
      <c r="C88" s="16" t="str">
        <f>'Д93'!E24</f>
        <v>Халилова Гульминаз </v>
      </c>
      <c r="D88" s="17" t="str">
        <f>'Д94'!C64</f>
        <v>_</v>
      </c>
      <c r="E88" s="71">
        <f>'Д94'!B37</f>
        <v>0</v>
      </c>
    </row>
    <row r="89" spans="1:5" ht="12.75">
      <c r="A89" s="73">
        <v>88</v>
      </c>
      <c r="B89" s="70">
        <f>'Д93'!F41</f>
        <v>0</v>
      </c>
      <c r="C89" s="16" t="str">
        <f>'Д93'!E36</f>
        <v>Абдрахманова Дильфуза </v>
      </c>
      <c r="D89" s="17" t="str">
        <f>'Д94'!C70</f>
        <v>_</v>
      </c>
      <c r="E89" s="71">
        <f>'Д94'!B39</f>
        <v>0</v>
      </c>
    </row>
    <row r="90" spans="1:5" ht="12.75">
      <c r="A90" s="73">
        <v>89</v>
      </c>
      <c r="B90" s="70">
        <f>'Д93'!F45</f>
        <v>0</v>
      </c>
      <c r="C90" s="16" t="str">
        <f>'Д93'!E40</f>
        <v>Бахтигареева Арина  </v>
      </c>
      <c r="D90" s="17" t="str">
        <f>'Д94'!C72</f>
        <v>_</v>
      </c>
      <c r="E90" s="71">
        <f>'Д94'!B41</f>
        <v>0</v>
      </c>
    </row>
    <row r="91" spans="1:5" ht="12.75">
      <c r="A91" s="73">
        <v>90</v>
      </c>
      <c r="B91" s="70">
        <f>'Д93'!F49</f>
        <v>0</v>
      </c>
      <c r="C91" s="16" t="str">
        <f>'Д93'!E52</f>
        <v>Хуснуллина Наркас </v>
      </c>
      <c r="D91" s="17" t="str">
        <f>'Д94'!C78</f>
        <v>_</v>
      </c>
      <c r="E91" s="71">
        <f>'Д94'!B43</f>
        <v>0</v>
      </c>
    </row>
    <row r="92" spans="1:5" ht="12.75">
      <c r="A92" s="73">
        <v>91</v>
      </c>
      <c r="B92" s="70">
        <f>'Д93'!F53</f>
        <v>0</v>
      </c>
      <c r="C92" s="16" t="str">
        <f>'Д93'!E56</f>
        <v>Гибаева Камилла </v>
      </c>
      <c r="D92" s="17" t="str">
        <f>'Д94'!C80</f>
        <v>_</v>
      </c>
      <c r="E92" s="71">
        <f>'Д94'!B45</f>
        <v>0</v>
      </c>
    </row>
    <row r="93" spans="1:5" ht="12.75">
      <c r="A93" s="73">
        <v>92</v>
      </c>
      <c r="B93" s="70">
        <f>'Д93'!F57</f>
        <v>0</v>
      </c>
      <c r="C93" s="16" t="str">
        <f>'Д93'!E68</f>
        <v>Андреева Алиса </v>
      </c>
      <c r="D93" s="17" t="str">
        <f>'Д94'!C86</f>
        <v>_</v>
      </c>
      <c r="E93" s="71">
        <f>'Д94'!B47</f>
        <v>0</v>
      </c>
    </row>
    <row r="94" spans="1:5" ht="12.75">
      <c r="A94" s="73">
        <v>93</v>
      </c>
      <c r="B94" s="70">
        <f>'Д93'!F61</f>
        <v>0</v>
      </c>
      <c r="C94" s="16">
        <f>'Д94'!E65</f>
        <v>0</v>
      </c>
      <c r="D94" s="17" t="str">
        <f>'Д94'!M77</f>
        <v>_</v>
      </c>
      <c r="E94" s="71">
        <f>'Д94'!B49</f>
        <v>0</v>
      </c>
    </row>
    <row r="95" spans="1:5" ht="12.75">
      <c r="A95" s="73">
        <v>94</v>
      </c>
      <c r="B95" s="70">
        <f>'Д93'!F65</f>
        <v>0</v>
      </c>
      <c r="C95" s="16">
        <f>'Д94'!E69</f>
        <v>0</v>
      </c>
      <c r="D95" s="17" t="str">
        <f>'Д94'!M79</f>
        <v>_</v>
      </c>
      <c r="E95" s="71">
        <f>'Д94'!B51</f>
        <v>0</v>
      </c>
    </row>
    <row r="96" spans="1:5" ht="12.75">
      <c r="A96" s="73">
        <v>95</v>
      </c>
      <c r="B96" s="70">
        <f>'Д93'!F69</f>
        <v>0</v>
      </c>
      <c r="C96" s="16">
        <f>'Д94'!E73</f>
        <v>0</v>
      </c>
      <c r="D96" s="17" t="str">
        <f>'Д94'!M81</f>
        <v>_</v>
      </c>
      <c r="E96" s="71">
        <f>'Д94'!B53</f>
        <v>0</v>
      </c>
    </row>
    <row r="97" spans="1:5" ht="12.75">
      <c r="A97" s="73">
        <v>96</v>
      </c>
      <c r="B97" s="70">
        <f>'Д93'!H11</f>
        <v>0</v>
      </c>
      <c r="C97" s="16">
        <f>'Д94'!E77</f>
        <v>0</v>
      </c>
      <c r="D97" s="17" t="str">
        <f>'Д94'!M83</f>
        <v>_</v>
      </c>
      <c r="E97" s="71">
        <f>'Д94'!B7</f>
        <v>0</v>
      </c>
    </row>
    <row r="98" spans="1:5" ht="12.75">
      <c r="A98" s="73">
        <v>97</v>
      </c>
      <c r="B98" s="70">
        <f>'Д93'!H19</f>
        <v>0</v>
      </c>
      <c r="C98" s="16">
        <f>'Д94'!E81</f>
        <v>0</v>
      </c>
      <c r="D98" s="17" t="str">
        <f>'Д94'!M85</f>
        <v>_</v>
      </c>
      <c r="E98" s="71">
        <f>'Д94'!B9</f>
        <v>0</v>
      </c>
    </row>
    <row r="99" spans="1:5" ht="12.75">
      <c r="A99" s="73">
        <v>98</v>
      </c>
      <c r="B99" s="70">
        <f>'Д93'!H27</f>
        <v>0</v>
      </c>
      <c r="C99" s="16">
        <f>'Д94'!E85</f>
        <v>0</v>
      </c>
      <c r="D99" s="17" t="str">
        <f>'Д94'!M87</f>
        <v>_</v>
      </c>
      <c r="E99" s="71">
        <f>'Д94'!B11</f>
        <v>0</v>
      </c>
    </row>
    <row r="100" spans="1:5" ht="12.75">
      <c r="A100" s="73">
        <v>99</v>
      </c>
      <c r="B100" s="70">
        <f>'Д93'!H35</f>
        <v>0</v>
      </c>
      <c r="C100" s="16" t="str">
        <f>'Д93'!K33</f>
        <v>Абдрахманова Дильфуза </v>
      </c>
      <c r="D100" s="17" t="str">
        <f>'Д93'!C85</f>
        <v>Акчермышева Ярослава</v>
      </c>
      <c r="E100" s="71">
        <f>'Д94'!B13</f>
        <v>0</v>
      </c>
    </row>
    <row r="101" spans="1:5" ht="12.75">
      <c r="A101" s="73">
        <v>100</v>
      </c>
      <c r="B101" s="70">
        <f>'Д93'!H43</f>
        <v>0</v>
      </c>
      <c r="C101" s="16" t="str">
        <f>'Д93'!G37</f>
        <v>Абдрахманова Дильфуза </v>
      </c>
      <c r="D101" s="17" t="str">
        <f>'Д94'!C37</f>
        <v>Меркулова Аделя </v>
      </c>
      <c r="E101" s="71">
        <f>'Д94'!B15</f>
        <v>0</v>
      </c>
    </row>
    <row r="102" spans="1:5" ht="12.75">
      <c r="A102" s="73">
        <v>101</v>
      </c>
      <c r="B102" s="70">
        <f>'Д93'!H51</f>
        <v>0</v>
      </c>
      <c r="C102" s="16" t="str">
        <f>'Д93'!I35</f>
        <v>Абдрахманова Дильфуза </v>
      </c>
      <c r="D102" s="17" t="str">
        <f>'Д94'!C13</f>
        <v>Садретдинова Софья</v>
      </c>
      <c r="E102" s="71">
        <f>'Д94'!B17</f>
        <v>0</v>
      </c>
    </row>
    <row r="103" spans="1:5" ht="12.75">
      <c r="A103" s="73">
        <v>102</v>
      </c>
      <c r="B103" s="70">
        <f>'Д93'!H59</f>
        <v>0</v>
      </c>
      <c r="C103" s="16" t="str">
        <f>'Д93'!M76</f>
        <v>Абдрахманова Дильфуза </v>
      </c>
      <c r="D103" s="17" t="str">
        <f>'Д93'!Q75</f>
        <v>Федорова Анастасия</v>
      </c>
      <c r="E103" s="71">
        <f>'Д94'!B19</f>
        <v>0</v>
      </c>
    </row>
    <row r="104" spans="1:5" ht="12.75">
      <c r="A104" s="73">
        <v>103</v>
      </c>
      <c r="B104" s="70">
        <f>'Д93'!H67</f>
        <v>0</v>
      </c>
      <c r="C104" s="16" t="str">
        <f>'Д93'!O87</f>
        <v>Акчермышева Ярослава</v>
      </c>
      <c r="D104" s="17" t="str">
        <f>'Д94'!I7</f>
        <v>Ганиева Камила </v>
      </c>
      <c r="E104" s="71">
        <f>'Д94'!B21</f>
        <v>0</v>
      </c>
    </row>
    <row r="105" spans="1:5" ht="12.75">
      <c r="A105" s="73">
        <v>104</v>
      </c>
      <c r="B105" s="70">
        <f>'Д93'!J9</f>
        <v>0</v>
      </c>
      <c r="C105" s="16" t="str">
        <f>'Д93'!Q89</f>
        <v>Акчермышева Ярослава</v>
      </c>
      <c r="D105" s="17" t="str">
        <f>'Д93'!Q92</f>
        <v>Мухаметдинова София </v>
      </c>
      <c r="E105" s="71">
        <f>'Д93'!B79</f>
        <v>0</v>
      </c>
    </row>
    <row r="106" spans="1:5" ht="12.75">
      <c r="A106" s="73">
        <v>105</v>
      </c>
      <c r="B106" s="70">
        <f>'Д93'!J17</f>
        <v>0</v>
      </c>
      <c r="C106" s="16" t="str">
        <f>'Д91'!G57</f>
        <v>Акчермышева Ярослава</v>
      </c>
      <c r="D106" s="17" t="str">
        <f>'Д93'!E46</f>
        <v>Рыскина Злата</v>
      </c>
      <c r="E106" s="71">
        <f>'Д93'!B81</f>
        <v>0</v>
      </c>
    </row>
    <row r="107" spans="1:5" ht="12.75">
      <c r="A107" s="73">
        <v>106</v>
      </c>
      <c r="B107" s="70">
        <f>'Д93'!J25</f>
        <v>0</v>
      </c>
      <c r="C107" s="16" t="str">
        <f>'Д93'!G69</f>
        <v>Андреева Алиса </v>
      </c>
      <c r="D107" s="17" t="str">
        <f>'Д94'!C53</f>
        <v>Григорьева Аделина </v>
      </c>
      <c r="E107" s="71">
        <f>'Д93'!B83</f>
        <v>0</v>
      </c>
    </row>
    <row r="108" spans="1:5" ht="12.75">
      <c r="A108" s="73">
        <v>107</v>
      </c>
      <c r="B108" s="70">
        <f>'Д93'!J33</f>
        <v>0</v>
      </c>
      <c r="C108" s="16" t="str">
        <f>'Д93'!E92</f>
        <v>Андреева Алиса </v>
      </c>
      <c r="D108" s="17" t="str">
        <f>'Д93'!M92</f>
        <v>Мухаметдинова София </v>
      </c>
      <c r="E108" s="71">
        <f>'Д93'!B85</f>
        <v>0</v>
      </c>
    </row>
    <row r="109" spans="1:5" ht="12.75">
      <c r="A109" s="73">
        <v>108</v>
      </c>
      <c r="B109" s="70">
        <f>'Д93'!J41</f>
        <v>0</v>
      </c>
      <c r="C109" s="16" t="str">
        <f>'Д93'!G90</f>
        <v>Андреева Алиса </v>
      </c>
      <c r="D109" s="17" t="str">
        <f>'Д93'!O85</f>
        <v>Рыскина Злата</v>
      </c>
      <c r="E109" s="71">
        <f>'Д93'!B87</f>
        <v>0</v>
      </c>
    </row>
    <row r="110" spans="1:5" ht="12.75">
      <c r="A110" s="73">
        <v>109</v>
      </c>
      <c r="B110" s="70">
        <f>'Д93'!J49</f>
        <v>0</v>
      </c>
      <c r="C110" s="16" t="str">
        <f>'Д93'!I67</f>
        <v>Андреева Алиса </v>
      </c>
      <c r="D110" s="17" t="str">
        <f>'Д94'!C21</f>
        <v>Хусаинова Наркас Венеровна</v>
      </c>
      <c r="E110" s="71">
        <f>'Д93'!B89</f>
        <v>0</v>
      </c>
    </row>
    <row r="111" spans="1:5" ht="12.75">
      <c r="A111" s="73">
        <v>110</v>
      </c>
      <c r="B111" s="70">
        <f>'Д93'!J57</f>
        <v>0</v>
      </c>
      <c r="C111" s="16" t="str">
        <f>'Д93'!G41</f>
        <v>Бахтигареева Арина  </v>
      </c>
      <c r="D111" s="17" t="str">
        <f>'Д94'!C39</f>
        <v>Набиуллина Айгуль </v>
      </c>
      <c r="E111" s="71">
        <f>'Д93'!B91</f>
        <v>0</v>
      </c>
    </row>
    <row r="112" spans="1:5" ht="12.75">
      <c r="A112" s="73">
        <v>111</v>
      </c>
      <c r="B112" s="70">
        <f>'Д93'!J65</f>
        <v>0</v>
      </c>
      <c r="C112" s="16" t="str">
        <f>'Д94'!E16</f>
        <v>Бахтигареева Арина  </v>
      </c>
      <c r="D112" s="17" t="str">
        <f>'Д94'!O15</f>
        <v>Тузова Арина Артуровна </v>
      </c>
      <c r="E112" s="71">
        <f>'Д93'!B93</f>
        <v>0</v>
      </c>
    </row>
    <row r="113" spans="1:5" ht="12.75">
      <c r="A113" s="73">
        <v>112</v>
      </c>
      <c r="B113" s="70">
        <f>'Д93'!L13</f>
        <v>0</v>
      </c>
      <c r="C113" s="16" t="str">
        <f>'Д92'!M38</f>
        <v>Биккужина Кира </v>
      </c>
      <c r="D113" s="17" t="str">
        <f>'Д93'!Q41</f>
        <v>Колесникова Софья</v>
      </c>
      <c r="E113" s="71">
        <f>'Д93'!J75</f>
        <v>0</v>
      </c>
    </row>
    <row r="114" spans="1:5" ht="12.75">
      <c r="A114" s="73">
        <v>113</v>
      </c>
      <c r="B114" s="70">
        <f>'Д93'!L29</f>
        <v>0</v>
      </c>
      <c r="C114" s="16" t="str">
        <f>'Д92'!G10</f>
        <v>Биккужина Кира </v>
      </c>
      <c r="D114" s="17" t="str">
        <f>'Д93'!E38</f>
        <v>Меркулова Аделя </v>
      </c>
      <c r="E114" s="71">
        <f>'Д93'!J77</f>
        <v>0</v>
      </c>
    </row>
    <row r="115" spans="1:5" ht="12.75">
      <c r="A115" s="73">
        <v>114</v>
      </c>
      <c r="B115" s="70">
        <f>'Д93'!L45</f>
        <v>0</v>
      </c>
      <c r="C115" s="16" t="str">
        <f>'Д92'!K22</f>
        <v>Биккужина Кира </v>
      </c>
      <c r="D115" s="17" t="str">
        <f>'Д93'!M37</f>
        <v>Фазлыева Алина </v>
      </c>
      <c r="E115" s="71">
        <f>'Д93'!J79</f>
        <v>0</v>
      </c>
    </row>
    <row r="116" spans="1:5" ht="12.75">
      <c r="A116" s="73">
        <v>115</v>
      </c>
      <c r="B116" s="70">
        <f>'Д93'!L61</f>
        <v>0</v>
      </c>
      <c r="C116" s="16" t="str">
        <f>'Д92'!I14</f>
        <v>Биккужина Кира </v>
      </c>
      <c r="D116" s="17" t="str">
        <f>'Д93'!I39</f>
        <v>Хамитова Алсу </v>
      </c>
      <c r="E116" s="71">
        <f>'Д93'!J81</f>
        <v>0</v>
      </c>
    </row>
    <row r="117" spans="1:5" ht="12.75">
      <c r="A117" s="73">
        <v>116</v>
      </c>
      <c r="B117" s="70">
        <f>'Д93'!N17</f>
        <v>0</v>
      </c>
      <c r="C117" s="16" t="str">
        <f>'Д92'!E64</f>
        <v>Виноградова Анастасия </v>
      </c>
      <c r="D117" s="17" t="str">
        <f>'Д93'!C67</f>
        <v>Андреева Алиса </v>
      </c>
      <c r="E117" s="71">
        <f>'Д93'!B71</f>
        <v>0</v>
      </c>
    </row>
    <row r="118" spans="1:5" ht="12.75">
      <c r="A118" s="73">
        <v>117</v>
      </c>
      <c r="B118" s="70">
        <f>'Д93'!N33</f>
        <v>0</v>
      </c>
      <c r="C118" s="16" t="str">
        <f>'Д94'!Q7</f>
        <v>Виноградова Анастасия </v>
      </c>
      <c r="D118" s="17" t="str">
        <f>'Д94'!Q9</f>
        <v>Бахтигареева Арина  </v>
      </c>
      <c r="E118" s="71">
        <f>'Д93'!B73</f>
        <v>0</v>
      </c>
    </row>
    <row r="119" spans="1:5" ht="12.75">
      <c r="A119" s="73">
        <v>118</v>
      </c>
      <c r="B119" s="70">
        <f>'Д93'!N49</f>
        <v>0</v>
      </c>
      <c r="C119" s="16" t="str">
        <f>'Д93'!G9</f>
        <v>Виноградова Анастасия </v>
      </c>
      <c r="D119" s="17" t="str">
        <f>'Д94'!C23</f>
        <v>Глухова Виктория </v>
      </c>
      <c r="E119" s="71">
        <f>'Д93'!B75</f>
        <v>0</v>
      </c>
    </row>
    <row r="120" spans="1:5" ht="12.75">
      <c r="A120" s="73">
        <v>119</v>
      </c>
      <c r="B120" s="70">
        <f>'Д93'!N65</f>
        <v>0</v>
      </c>
      <c r="C120" s="16" t="str">
        <f>'Д94'!E8</f>
        <v>Виноградова Анастасия </v>
      </c>
      <c r="D120" s="17" t="str">
        <f>'Д94'!O11</f>
        <v>Иванова Дарья </v>
      </c>
      <c r="E120" s="71">
        <f>'Д93'!B77</f>
        <v>0</v>
      </c>
    </row>
    <row r="121" spans="1:5" ht="12.75">
      <c r="A121" s="73">
        <v>120</v>
      </c>
      <c r="B121" s="70">
        <f>'Д93'!P25</f>
        <v>0</v>
      </c>
      <c r="C121" s="16" t="str">
        <f>'Д92'!G58</f>
        <v>Ганиева Диана </v>
      </c>
      <c r="D121" s="17" t="str">
        <f>'Д93'!E14</f>
        <v>Федорова Анастасия</v>
      </c>
      <c r="E121" s="71">
        <f>'Д93'!P71</f>
        <v>0</v>
      </c>
    </row>
    <row r="122" spans="1:5" ht="12.75">
      <c r="A122" s="73">
        <v>121</v>
      </c>
      <c r="B122" s="70">
        <f>'Д93'!P57</f>
        <v>0</v>
      </c>
      <c r="C122" s="16" t="str">
        <f>'Д93'!S76</f>
        <v>Ганиева Диана </v>
      </c>
      <c r="D122" s="17" t="str">
        <f>'Д93'!S78</f>
        <v>Федорова Анастасия</v>
      </c>
      <c r="E122" s="71">
        <f>'Д93'!P73</f>
        <v>0</v>
      </c>
    </row>
    <row r="123" spans="1:5" ht="12.75">
      <c r="A123" s="73">
        <v>122</v>
      </c>
      <c r="B123" s="70">
        <f>'Д93'!R17</f>
        <v>0</v>
      </c>
      <c r="C123" s="16" t="str">
        <f>'Д93'!K65</f>
        <v>Ганиева Диана Ильгизовна</v>
      </c>
      <c r="D123" s="17" t="str">
        <f>'Д93'!C93</f>
        <v>Андреева Алиса </v>
      </c>
      <c r="E123" s="71">
        <f>'Д93'!P67</f>
        <v>0</v>
      </c>
    </row>
    <row r="124" spans="1:5" ht="12.75">
      <c r="A124" s="73">
        <v>123</v>
      </c>
      <c r="B124" s="70">
        <f>'Д93'!R49</f>
        <v>0</v>
      </c>
      <c r="C124" s="16" t="str">
        <f>'Д93'!I19</f>
        <v>Ганиева Камила </v>
      </c>
      <c r="D124" s="17" t="str">
        <f>'Д94'!C9</f>
        <v>Иванова Дарья </v>
      </c>
      <c r="E124" s="71">
        <f>'Д93'!P69</f>
        <v>0</v>
      </c>
    </row>
    <row r="125" spans="1:5" ht="12.75">
      <c r="A125" s="73">
        <v>124</v>
      </c>
      <c r="B125" s="70">
        <f>'Д93'!R32</f>
        <v>0</v>
      </c>
      <c r="C125" s="16" t="str">
        <f>'Д93'!G21</f>
        <v>Ганиева Камила </v>
      </c>
      <c r="D125" s="17" t="str">
        <f>'Д94'!C29</f>
        <v>Хурматуллина Азалия </v>
      </c>
      <c r="E125" s="71">
        <f>'Д93'!R37</f>
        <v>0</v>
      </c>
    </row>
    <row r="126" spans="1:5" ht="12.75">
      <c r="A126" s="73">
        <v>125</v>
      </c>
      <c r="B126" s="70">
        <f>'Д93'!R68</f>
        <v>0</v>
      </c>
      <c r="C126" s="16" t="str">
        <f>'Д94'!G50</f>
        <v>Гибаева Камилла </v>
      </c>
      <c r="D126" s="17" t="str">
        <f>'Д94'!O33</f>
        <v>Григорьева Аделина </v>
      </c>
      <c r="E126" s="71">
        <f>'Д93'!R70</f>
        <v>0</v>
      </c>
    </row>
    <row r="127" spans="1:5" ht="12.75">
      <c r="A127" s="73">
        <v>126</v>
      </c>
      <c r="B127" s="70">
        <f>'Д93'!R72</f>
        <v>0</v>
      </c>
      <c r="C127" s="16" t="str">
        <f>'Д93'!E84</f>
        <v>Гильманова Карина </v>
      </c>
      <c r="D127" s="17" t="str">
        <f>'Д93'!M88</f>
        <v>Акчермышева Ярослава</v>
      </c>
      <c r="E127" s="71">
        <f>'Д93'!R74</f>
        <v>0</v>
      </c>
    </row>
    <row r="128" spans="1:5" ht="12.75">
      <c r="A128" s="73">
        <v>127</v>
      </c>
      <c r="B128" s="70">
        <f>'Д93'!D72</f>
        <v>0</v>
      </c>
      <c r="C128" s="16" t="str">
        <f>'Д93'!I86</f>
        <v>Гильманова Карина </v>
      </c>
      <c r="D128" s="17" t="str">
        <f>'Д93'!I92</f>
        <v>Андреева Алиса </v>
      </c>
      <c r="E128" s="71">
        <f>'Д93'!J71</f>
        <v>0</v>
      </c>
    </row>
    <row r="129" spans="1:5" ht="12.75">
      <c r="A129" s="73">
        <v>128</v>
      </c>
      <c r="B129" s="70">
        <f>'Д93'!D76</f>
        <v>0</v>
      </c>
      <c r="C129" s="16" t="str">
        <f>'Д93'!G82</f>
        <v>Гильманова Карина </v>
      </c>
      <c r="D129" s="17" t="str">
        <f>'Д93'!O83</f>
        <v>Сабирова Ангелина </v>
      </c>
      <c r="E129" s="71">
        <f>'Д93'!J73</f>
        <v>0</v>
      </c>
    </row>
    <row r="130" spans="1:5" ht="12.75">
      <c r="A130" s="73">
        <v>129</v>
      </c>
      <c r="B130" s="70">
        <f>'Д93'!F74</f>
        <v>0</v>
      </c>
      <c r="C130" s="16" t="str">
        <f>'Д91'!G49</f>
        <v>Гильманова Карина </v>
      </c>
      <c r="D130" s="17" t="str">
        <f>'Д93'!E50</f>
        <v>Тузова Арина </v>
      </c>
      <c r="E130" s="71">
        <f>'Д93'!F77</f>
        <v>0</v>
      </c>
    </row>
    <row r="131" spans="1:5" ht="12.75">
      <c r="A131" s="73">
        <v>130</v>
      </c>
      <c r="B131" s="70">
        <f>'Д93'!L72</f>
        <v>0</v>
      </c>
      <c r="C131" s="16" t="str">
        <f>'Д94'!Q28</f>
        <v>Глухова Виктория </v>
      </c>
      <c r="D131" s="17" t="str">
        <f>'Д94'!M34</f>
        <v>Халилова Гульминаз </v>
      </c>
      <c r="E131" s="71">
        <f>'Д93'!L74</f>
        <v>0</v>
      </c>
    </row>
    <row r="132" spans="1:5" ht="12.75">
      <c r="A132" s="73">
        <v>131</v>
      </c>
      <c r="B132" s="70">
        <f>'Д93'!L76</f>
        <v>0</v>
      </c>
      <c r="C132" s="16" t="str">
        <f>'Д91'!E11</f>
        <v>Григорьева Аделина </v>
      </c>
      <c r="D132" s="17" t="str">
        <f>'Д93'!C9</f>
        <v>Глухова Виктория </v>
      </c>
      <c r="E132" s="71">
        <f>'Д93'!P75</f>
        <v>0</v>
      </c>
    </row>
    <row r="133" spans="1:5" ht="12.75">
      <c r="A133" s="73">
        <v>132</v>
      </c>
      <c r="B133" s="70">
        <f>'Д93'!L80</f>
        <v>0</v>
      </c>
      <c r="C133" s="16" t="str">
        <f>'Д93'!G17</f>
        <v>Иванова Дарья </v>
      </c>
      <c r="D133" s="17" t="str">
        <f>'Д94'!C27</f>
        <v>Дагиева Эмилия </v>
      </c>
      <c r="E133" s="71">
        <f>'Д93'!P77</f>
        <v>0</v>
      </c>
    </row>
    <row r="134" spans="1:5" ht="12.75">
      <c r="A134" s="73">
        <v>133</v>
      </c>
      <c r="B134" s="70">
        <f>'Д93'!N78</f>
        <v>0</v>
      </c>
      <c r="C134" s="16" t="str">
        <f>'Д94'!O19</f>
        <v>Иванова Дарья </v>
      </c>
      <c r="D134" s="17" t="str">
        <f>'Д94'!O21</f>
        <v>Тузова Арина Артуровна </v>
      </c>
      <c r="E134" s="71">
        <f>'Д93'!N81</f>
        <v>0</v>
      </c>
    </row>
    <row r="135" spans="1:5" ht="12.75">
      <c r="A135" s="73">
        <v>134</v>
      </c>
      <c r="B135" s="70">
        <f>'Д93'!R76</f>
        <v>0</v>
      </c>
      <c r="C135" s="16" t="str">
        <f>'Д92'!G66</f>
        <v>Колесникова Софья</v>
      </c>
      <c r="D135" s="17" t="str">
        <f>'Д93'!E10</f>
        <v>Виноградова Анастасия </v>
      </c>
      <c r="E135" s="71">
        <f>'Д93'!R78</f>
        <v>0</v>
      </c>
    </row>
    <row r="136" spans="1:5" ht="12.75">
      <c r="A136" s="73">
        <v>135</v>
      </c>
      <c r="B136" s="70">
        <f>'Д93'!D80</f>
        <v>0</v>
      </c>
      <c r="C136" s="16" t="str">
        <f>'Д92'!I62</f>
        <v>Колесникова Софья</v>
      </c>
      <c r="D136" s="17" t="str">
        <f>'Д93'!I63</f>
        <v>Ганиева Диана </v>
      </c>
      <c r="E136" s="71">
        <f>'Д93'!L86</f>
        <v>0</v>
      </c>
    </row>
    <row r="137" spans="1:5" ht="12.75">
      <c r="A137" s="73">
        <v>136</v>
      </c>
      <c r="B137" s="70">
        <f>'Д93'!D84</f>
        <v>0</v>
      </c>
      <c r="C137" s="16" t="str">
        <f>'Д93'!S32</f>
        <v>Колесникова Софья</v>
      </c>
      <c r="D137" s="17" t="str">
        <f>'Д93'!S37</f>
        <v>Михайлова Кристина </v>
      </c>
      <c r="E137" s="71">
        <f>'Д93'!L88</f>
        <v>0</v>
      </c>
    </row>
    <row r="138" spans="1:5" ht="12.75">
      <c r="A138" s="73">
        <v>137</v>
      </c>
      <c r="B138" s="70">
        <f>'Д93'!D88</f>
        <v>0</v>
      </c>
      <c r="C138" s="16" t="str">
        <f>'Д92'!K54</f>
        <v>Колесникова Софья</v>
      </c>
      <c r="D138" s="17" t="str">
        <f>'Д93'!M21</f>
        <v>Муратова Диана </v>
      </c>
      <c r="E138" s="71">
        <f>'Д93'!L90</f>
        <v>0</v>
      </c>
    </row>
    <row r="139" spans="1:5" ht="12.75">
      <c r="A139" s="73">
        <v>138</v>
      </c>
      <c r="B139" s="70">
        <f>'Д93'!D92</f>
        <v>0</v>
      </c>
      <c r="C139" s="16" t="str">
        <f>'Д93'!S49</f>
        <v>Колесникова Софья</v>
      </c>
      <c r="D139" s="17" t="str">
        <f>'Д93'!Q69</f>
        <v>Хамитова Алсу </v>
      </c>
      <c r="E139" s="71">
        <f>'Д93'!L92</f>
        <v>0</v>
      </c>
    </row>
    <row r="140" spans="1:5" ht="12.75">
      <c r="A140" s="73">
        <v>139</v>
      </c>
      <c r="B140" s="70">
        <f>'Д93'!F82</f>
        <v>0</v>
      </c>
      <c r="C140" s="16" t="str">
        <f>'Д93'!M61</f>
        <v>Краснова Валерия </v>
      </c>
      <c r="D140" s="17" t="str">
        <f>'Д93'!K81</f>
        <v>Ганиева Диана Ильгизовна</v>
      </c>
      <c r="E140" s="71">
        <f>'Д93'!N83</f>
        <v>0</v>
      </c>
    </row>
    <row r="141" spans="1:5" ht="12.75">
      <c r="A141" s="73">
        <v>140</v>
      </c>
      <c r="B141" s="70">
        <f>'Д93'!F90</f>
        <v>0</v>
      </c>
      <c r="C141" s="16" t="str">
        <f>'Д92'!G50</f>
        <v>Краснова Валерия </v>
      </c>
      <c r="D141" s="17" t="str">
        <f>'Д93'!E18</f>
        <v>Дагиева Эмилия </v>
      </c>
      <c r="E141" s="71">
        <f>'Д93'!N85</f>
        <v>0</v>
      </c>
    </row>
    <row r="142" spans="1:5" ht="12.75">
      <c r="A142" s="73">
        <v>141</v>
      </c>
      <c r="B142" s="70">
        <f>'Д93'!H86</f>
        <v>0</v>
      </c>
      <c r="C142" s="16" t="str">
        <f>'Д93'!K57</f>
        <v>Краснова Валерия </v>
      </c>
      <c r="D142" s="17" t="str">
        <f>'Д93'!C91</f>
        <v>Мухаметдинова София </v>
      </c>
      <c r="E142" s="71">
        <f>'Д93'!H92</f>
        <v>0</v>
      </c>
    </row>
    <row r="143" spans="1:5" ht="12.75">
      <c r="A143" s="73">
        <v>142</v>
      </c>
      <c r="B143" s="70">
        <f>'Д93'!P84</f>
        <v>0</v>
      </c>
      <c r="C143" s="16" t="str">
        <f>'Д93'!O65</f>
        <v>Краснова Валерия </v>
      </c>
      <c r="D143" s="17" t="str">
        <f>'Д93'!C77</f>
        <v>Фатхинурова Карина </v>
      </c>
      <c r="E143" s="71">
        <f>'Д93'!P86</f>
        <v>0</v>
      </c>
    </row>
    <row r="144" spans="1:5" ht="12.75">
      <c r="A144" s="73">
        <v>143</v>
      </c>
      <c r="B144" s="70">
        <f>'Д93'!N87</f>
        <v>0</v>
      </c>
      <c r="C144" s="16" t="str">
        <f>'Д93'!K17</f>
        <v>Маркина Елизавета</v>
      </c>
      <c r="D144" s="17" t="str">
        <f>'Д93'!C81</f>
        <v>Ганиева Камила </v>
      </c>
      <c r="E144" s="71">
        <f>'Д94'!H7</f>
        <v>0</v>
      </c>
    </row>
    <row r="145" spans="1:5" ht="12.75">
      <c r="A145" s="73">
        <v>144</v>
      </c>
      <c r="B145" s="70">
        <f>'Д93'!N91</f>
        <v>0</v>
      </c>
      <c r="C145" s="16" t="str">
        <f>'Д93'!O17</f>
        <v>Маркина Елизавета</v>
      </c>
      <c r="D145" s="17" t="str">
        <f>'Д93'!C71</f>
        <v>Муратова Диана </v>
      </c>
      <c r="E145" s="71">
        <f>'Д94'!H9</f>
        <v>0</v>
      </c>
    </row>
    <row r="146" spans="1:5" ht="12.75">
      <c r="A146" s="73">
        <v>145</v>
      </c>
      <c r="B146" s="70">
        <f>'Д93'!P89</f>
        <v>0</v>
      </c>
      <c r="C146" s="16" t="str">
        <f>'Д93'!Q25</f>
        <v>Маркина Елизавета</v>
      </c>
      <c r="D146" s="17" t="str">
        <f>'Д93'!Q71</f>
        <v>Фазлыева Алина </v>
      </c>
      <c r="E146" s="71">
        <f>'Д93'!P92</f>
        <v>0</v>
      </c>
    </row>
    <row r="147" spans="1:5" ht="12.75">
      <c r="A147" s="73">
        <v>146</v>
      </c>
      <c r="B147" s="70">
        <f>'Д94'!J8</f>
        <v>0</v>
      </c>
      <c r="C147" s="16" t="str">
        <f>'Д93'!M13</f>
        <v>Маркина Елизавета</v>
      </c>
      <c r="D147" s="17" t="str">
        <f>'Д93'!K75</f>
        <v>Федорова Анастасия</v>
      </c>
      <c r="E147" s="71">
        <f>'Д94'!J10</f>
        <v>0</v>
      </c>
    </row>
    <row r="148" spans="1:5" ht="12.75">
      <c r="A148" s="73">
        <v>147</v>
      </c>
      <c r="B148" s="70">
        <f>'Д94'!D8</f>
        <v>0</v>
      </c>
      <c r="C148" s="16" t="str">
        <f>'Д93'!S68</f>
        <v>Маркина Елизавета</v>
      </c>
      <c r="D148" s="17" t="str">
        <f>'Д93'!S70</f>
        <v>Хамитова Алсу </v>
      </c>
      <c r="E148" s="71">
        <f>'Д94'!N11</f>
        <v>0</v>
      </c>
    </row>
    <row r="149" spans="1:5" ht="12.75">
      <c r="A149" s="73">
        <v>148</v>
      </c>
      <c r="B149" s="70">
        <f>'Д94'!D12</f>
        <v>0</v>
      </c>
      <c r="C149" s="16" t="str">
        <f>'Д91'!G25</f>
        <v>Маркина Елизавета</v>
      </c>
      <c r="D149" s="17" t="str">
        <f>'Д93'!E62</f>
        <v>Яруллина Арианна </v>
      </c>
      <c r="E149" s="71">
        <f>'Д94'!N13</f>
        <v>0</v>
      </c>
    </row>
    <row r="150" spans="1:5" ht="12.75">
      <c r="A150" s="73">
        <v>149</v>
      </c>
      <c r="B150" s="70">
        <f>'Д94'!D16</f>
        <v>0</v>
      </c>
      <c r="C150" s="16" t="str">
        <f>'Д92'!E12</f>
        <v>Меркулова Аделя </v>
      </c>
      <c r="D150" s="17" t="str">
        <f>'Д93'!C41</f>
        <v>Бахтигареева Арина  </v>
      </c>
      <c r="E150" s="71">
        <f>'Д94'!N15</f>
        <v>0</v>
      </c>
    </row>
    <row r="151" spans="1:5" ht="12.75">
      <c r="A151" s="73">
        <v>150</v>
      </c>
      <c r="B151" s="70">
        <f>'Д94'!D20</f>
        <v>0</v>
      </c>
      <c r="C151" s="16" t="str">
        <f>'Д94'!S24</f>
        <v>Меркулова Аделя </v>
      </c>
      <c r="D151" s="17" t="str">
        <f>'Д94'!S26</f>
        <v>Гибаева Камилла </v>
      </c>
      <c r="E151" s="71">
        <f>'Д94'!N17</f>
        <v>0</v>
      </c>
    </row>
    <row r="152" spans="1:5" ht="12.75">
      <c r="A152" s="73">
        <v>151</v>
      </c>
      <c r="B152" s="70">
        <f>'Д94'!F10</f>
        <v>0</v>
      </c>
      <c r="C152" s="16" t="str">
        <f>'Д94'!G34</f>
        <v>Меркулова Аделя </v>
      </c>
      <c r="D152" s="17" t="str">
        <f>'Д94'!O29</f>
        <v>Халилова Гульминаз </v>
      </c>
      <c r="E152" s="71">
        <f>'Д94'!N6</f>
        <v>0</v>
      </c>
    </row>
    <row r="153" spans="1:5" ht="12.75">
      <c r="A153" s="73">
        <v>152</v>
      </c>
      <c r="B153" s="70">
        <f>'Д94'!F18</f>
        <v>0</v>
      </c>
      <c r="C153" s="16" t="str">
        <f>'Д91'!I61</f>
        <v>Михайлова Кристина </v>
      </c>
      <c r="D153" s="17" t="str">
        <f>'Д93'!I31</f>
        <v>Акчермышева Ярослава</v>
      </c>
      <c r="E153" s="71">
        <f>'Д94'!N8</f>
        <v>0</v>
      </c>
    </row>
    <row r="154" spans="1:5" ht="12.75">
      <c r="A154" s="73">
        <v>153</v>
      </c>
      <c r="B154" s="70">
        <f>'Д94'!H14</f>
        <v>0</v>
      </c>
      <c r="C154" s="16" t="str">
        <f>'Д93'!S17</f>
        <v>Михайлова Кристина </v>
      </c>
      <c r="D154" s="17" t="str">
        <f>'Д93'!Q67</f>
        <v>Маркина Елизавета</v>
      </c>
      <c r="E154" s="71">
        <f>'Д94'!H20</f>
        <v>0</v>
      </c>
    </row>
    <row r="155" spans="1:5" ht="12.75">
      <c r="A155" s="73">
        <v>154</v>
      </c>
      <c r="B155" s="70">
        <f>'Д94'!P7</f>
        <v>0</v>
      </c>
      <c r="C155" s="16" t="str">
        <f>'Д91'!G65</f>
        <v>Михайлова Кристина </v>
      </c>
      <c r="D155" s="17" t="str">
        <f>'Д93'!E42</f>
        <v>Набиуллина Айгуль </v>
      </c>
      <c r="E155" s="71">
        <f>'Д94'!P9</f>
        <v>0</v>
      </c>
    </row>
    <row r="156" spans="1:5" ht="12.75">
      <c r="A156" s="73">
        <v>155</v>
      </c>
      <c r="B156" s="70">
        <f>'Д94'!P12</f>
        <v>0</v>
      </c>
      <c r="C156" s="16" t="str">
        <f>'Д91'!K53</f>
        <v>Михайлова Кристина </v>
      </c>
      <c r="D156" s="17" t="str">
        <f>'Д93'!M53</f>
        <v>Якупова Валентина</v>
      </c>
      <c r="E156" s="71">
        <f>'Д94'!L18</f>
        <v>0</v>
      </c>
    </row>
    <row r="157" spans="1:5" ht="12.75">
      <c r="A157" s="73">
        <v>156</v>
      </c>
      <c r="B157" s="70">
        <f>'Д94'!P16</f>
        <v>0</v>
      </c>
      <c r="C157" s="16" t="str">
        <f>'Д92'!I46</f>
        <v>Муратова Диана </v>
      </c>
      <c r="D157" s="17" t="str">
        <f>'Д93'!I55</f>
        <v>Краснова Валерия </v>
      </c>
      <c r="E157" s="71">
        <f>'Д94'!L20</f>
        <v>0</v>
      </c>
    </row>
    <row r="158" spans="1:5" ht="12.75">
      <c r="A158" s="73">
        <v>157</v>
      </c>
      <c r="B158" s="70">
        <f>'Д94'!R14</f>
        <v>0</v>
      </c>
      <c r="C158" s="16" t="str">
        <f>'Д93'!G74</f>
        <v>Муратова Диана </v>
      </c>
      <c r="D158" s="17" t="str">
        <f>'Д93'!G77</f>
        <v>Фатхинурова Карина </v>
      </c>
      <c r="E158" s="71">
        <f>'Д94'!R17</f>
        <v>0</v>
      </c>
    </row>
    <row r="159" spans="1:5" ht="12.75">
      <c r="A159" s="73">
        <v>158</v>
      </c>
      <c r="B159" s="70">
        <f>'Д94'!N19</f>
        <v>0</v>
      </c>
      <c r="C159" s="16" t="str">
        <f>'Д92'!G42</f>
        <v>Муратова Диана </v>
      </c>
      <c r="D159" s="17" t="str">
        <f>'Д93'!E22</f>
        <v>Хурматуллина Азалия </v>
      </c>
      <c r="E159" s="71">
        <f>'Д94'!N21</f>
        <v>0</v>
      </c>
    </row>
    <row r="160" spans="1:5" ht="12.75">
      <c r="A160" s="73">
        <v>159</v>
      </c>
      <c r="B160" s="70">
        <f>'Д94'!D24</f>
        <v>0</v>
      </c>
      <c r="C160" s="16" t="str">
        <f>'Д93'!E72</f>
        <v>Муратова Диана </v>
      </c>
      <c r="D160" s="17" t="str">
        <f>'Д93'!K71</f>
        <v>Ягафарова Диана </v>
      </c>
      <c r="E160" s="71">
        <f>'Д94'!L38</f>
        <v>0</v>
      </c>
    </row>
    <row r="161" spans="1:5" ht="12.75">
      <c r="A161" s="73">
        <v>160</v>
      </c>
      <c r="B161" s="70">
        <f>'Д94'!D28</f>
        <v>0</v>
      </c>
      <c r="C161" s="16" t="str">
        <f>'Д93'!M80</f>
        <v>Мурясова Эльвина </v>
      </c>
      <c r="D161" s="17" t="str">
        <f>'Д93'!Q77</f>
        <v>Ганиева Диана </v>
      </c>
      <c r="E161" s="71">
        <f>'Д94'!L40</f>
        <v>0</v>
      </c>
    </row>
    <row r="162" spans="1:5" ht="12.75">
      <c r="A162" s="73">
        <v>161</v>
      </c>
      <c r="B162" s="70">
        <f>'Д94'!D32</f>
        <v>0</v>
      </c>
      <c r="C162" s="16" t="str">
        <f>'Д92'!G26</f>
        <v>Мурясова Эльвина </v>
      </c>
      <c r="D162" s="17" t="str">
        <f>'Д93'!E30</f>
        <v>Ягафарова Диана </v>
      </c>
      <c r="E162" s="71">
        <f>'Д94'!L42</f>
        <v>0</v>
      </c>
    </row>
    <row r="163" spans="1:5" ht="12.75">
      <c r="A163" s="73">
        <v>162</v>
      </c>
      <c r="B163" s="70">
        <f>'Д94'!D36</f>
        <v>0</v>
      </c>
      <c r="C163" s="16" t="str">
        <f>'Д93'!O78</f>
        <v>Мурясова Эльвина Вильдановна</v>
      </c>
      <c r="D163" s="17" t="str">
        <f>'Д93'!O81</f>
        <v>Ганиева Диана Ильгизовна</v>
      </c>
      <c r="E163" s="71">
        <f>'Д94'!L44</f>
        <v>0</v>
      </c>
    </row>
    <row r="164" spans="1:5" ht="12.75">
      <c r="A164" s="73">
        <v>163</v>
      </c>
      <c r="B164" s="70">
        <f>'Д94'!D40</f>
        <v>0</v>
      </c>
      <c r="C164" s="16" t="str">
        <f>'Д93'!K49</f>
        <v>Мурясова Эльвина Вильдановна</v>
      </c>
      <c r="D164" s="17" t="str">
        <f>'Д93'!C89</f>
        <v>Хуснуллина Наркас </v>
      </c>
      <c r="E164" s="71">
        <f>'Д94'!L46</f>
        <v>0</v>
      </c>
    </row>
    <row r="165" spans="1:5" ht="12.75">
      <c r="A165" s="73">
        <v>164</v>
      </c>
      <c r="B165" s="70">
        <f>'Д94'!D44</f>
        <v>0</v>
      </c>
      <c r="C165" s="16" t="str">
        <f>'Д91'!E31</f>
        <v>Мухаметдинова София </v>
      </c>
      <c r="D165" s="17" t="str">
        <f>'Д93'!C19</f>
        <v>Ганиева Камила </v>
      </c>
      <c r="E165" s="71">
        <f>'Д94'!L48</f>
        <v>0</v>
      </c>
    </row>
    <row r="166" spans="1:5" ht="12.75">
      <c r="A166" s="73">
        <v>165</v>
      </c>
      <c r="B166" s="70">
        <f>'Д94'!D48</f>
        <v>0</v>
      </c>
      <c r="C166" s="16" t="str">
        <f>'Д93'!G57</f>
        <v>Мухаметдинова София </v>
      </c>
      <c r="D166" s="17" t="str">
        <f>'Д94'!C47</f>
        <v>Гибаева Камилла </v>
      </c>
      <c r="E166" s="71">
        <f>'Д94'!L50</f>
        <v>0</v>
      </c>
    </row>
    <row r="167" spans="1:5" ht="12.75">
      <c r="A167" s="73">
        <v>166</v>
      </c>
      <c r="B167" s="70">
        <f>'Д94'!D52</f>
        <v>0</v>
      </c>
      <c r="C167" s="16" t="str">
        <f>'Д93'!O91</f>
        <v>Мухаметдинова София </v>
      </c>
      <c r="D167" s="17" t="str">
        <f>'Д94'!I9</f>
        <v>Хуснуллина Наркас </v>
      </c>
      <c r="E167" s="71">
        <f>'Д94'!L52</f>
        <v>0</v>
      </c>
    </row>
    <row r="168" spans="1:5" ht="12.75">
      <c r="A168" s="73">
        <v>167</v>
      </c>
      <c r="B168" s="70">
        <f>'Д94'!F26</f>
        <v>0</v>
      </c>
      <c r="C168" s="16" t="str">
        <f>'Д93'!I59</f>
        <v>Мухаметдинова София </v>
      </c>
      <c r="D168" s="17" t="str">
        <f>'Д94'!C19</f>
        <v>Яруллина Арианна </v>
      </c>
      <c r="E168" s="71">
        <f>'Д94'!N27</f>
        <v>0</v>
      </c>
    </row>
    <row r="169" spans="1:5" ht="12.75">
      <c r="A169" s="73">
        <v>168</v>
      </c>
      <c r="B169" s="70">
        <f>'Д94'!F34</f>
        <v>0</v>
      </c>
      <c r="C169" s="16" t="str">
        <f>'Д91'!E63</f>
        <v>Набиуллина Айгуль </v>
      </c>
      <c r="D169" s="17" t="str">
        <f>'Д93'!C35</f>
        <v>Абдрахманова Дильфуза </v>
      </c>
      <c r="E169" s="71">
        <f>'Д94'!N29</f>
        <v>0</v>
      </c>
    </row>
    <row r="170" spans="1:5" ht="12.75">
      <c r="A170" s="73">
        <v>169</v>
      </c>
      <c r="B170" s="70">
        <f>'Д94'!F42</f>
        <v>0</v>
      </c>
      <c r="C170" s="16" t="str">
        <f>'Д94'!I46</f>
        <v>Набиуллина Айгуль </v>
      </c>
      <c r="D170" s="17" t="str">
        <f>'Д94'!Q25</f>
        <v>Гибаева Камилла </v>
      </c>
      <c r="E170" s="71">
        <f>'Д94'!N31</f>
        <v>0</v>
      </c>
    </row>
    <row r="171" spans="1:5" ht="12.75">
      <c r="A171" s="73">
        <v>170</v>
      </c>
      <c r="B171" s="70">
        <f>'Д94'!F50</f>
        <v>0</v>
      </c>
      <c r="C171" s="16" t="str">
        <f>'Д94'!I37</f>
        <v>Набиуллина Айгуль </v>
      </c>
      <c r="D171" s="17" t="str">
        <f>'Д94'!I40</f>
        <v>Хурматуллина Азалия </v>
      </c>
      <c r="E171" s="71">
        <f>'Д94'!N33</f>
        <v>0</v>
      </c>
    </row>
    <row r="172" spans="1:5" ht="12.75">
      <c r="A172" s="73">
        <v>171</v>
      </c>
      <c r="B172" s="70">
        <f>'Д94'!H30</f>
        <v>0</v>
      </c>
      <c r="C172" s="16" t="str">
        <f>'Д94'!G42</f>
        <v>Набиуллина Айгуль </v>
      </c>
      <c r="D172" s="17" t="str">
        <f>'Д94'!O31</f>
        <v>Шарипова Самира </v>
      </c>
      <c r="E172" s="71">
        <f>'Д94'!P23</f>
        <v>0</v>
      </c>
    </row>
    <row r="173" spans="1:5" ht="12.75">
      <c r="A173" s="73">
        <v>172</v>
      </c>
      <c r="B173" s="70">
        <f>'Д94'!H46</f>
        <v>0</v>
      </c>
      <c r="C173" s="16" t="str">
        <f>'Д93'!I43</f>
        <v>Рыскина Злата</v>
      </c>
      <c r="D173" s="17" t="str">
        <f>'Д94'!C15</f>
        <v>Бахтигареева Арина  </v>
      </c>
      <c r="E173" s="71">
        <f>'Д94'!P25</f>
        <v>0</v>
      </c>
    </row>
    <row r="174" spans="1:5" ht="12.75">
      <c r="A174" s="73">
        <v>173</v>
      </c>
      <c r="B174" s="70">
        <f>'Д94'!H37</f>
        <v>0</v>
      </c>
      <c r="C174" s="16" t="str">
        <f>'Д93'!E88</f>
        <v>Рыскина Злата</v>
      </c>
      <c r="D174" s="17" t="str">
        <f>'Д93'!M90</f>
        <v>Хуснуллина Наркас </v>
      </c>
      <c r="E174" s="71">
        <f>'Д94'!H40</f>
        <v>0</v>
      </c>
    </row>
    <row r="175" spans="1:5" ht="12.75">
      <c r="A175" s="73">
        <v>174</v>
      </c>
      <c r="B175" s="70">
        <f>'Д94'!R24</f>
        <v>0</v>
      </c>
      <c r="C175" s="16" t="str">
        <f>'Д93'!E80</f>
        <v>Сабирова Ангелина </v>
      </c>
      <c r="D175" s="17" t="str">
        <f>'Д93'!M86</f>
        <v>Ганиева Камила </v>
      </c>
      <c r="E175" s="71">
        <f>'Д94'!R26</f>
        <v>0</v>
      </c>
    </row>
    <row r="176" spans="1:5" ht="12.75">
      <c r="A176" s="73">
        <v>175</v>
      </c>
      <c r="B176" s="70">
        <f>'Д94'!P28</f>
        <v>0</v>
      </c>
      <c r="C176" s="16" t="str">
        <f>'Д93'!Q84</f>
        <v>Сабирова Ангелина </v>
      </c>
      <c r="D176" s="17" t="str">
        <f>'Д93'!Q86</f>
        <v>Рыскина Злата</v>
      </c>
      <c r="E176" s="71">
        <f>'Д94'!L34</f>
        <v>0</v>
      </c>
    </row>
    <row r="177" spans="1:5" ht="12.75">
      <c r="A177" s="73">
        <v>176</v>
      </c>
      <c r="B177" s="70">
        <f>'Д94'!P32</f>
        <v>0</v>
      </c>
      <c r="C177" s="16" t="str">
        <f>'Д91'!G17</f>
        <v>Сабирова Ангелина </v>
      </c>
      <c r="D177" s="17" t="str">
        <f>'Д93'!E66</f>
        <v>Хусаинова Наркас </v>
      </c>
      <c r="E177" s="71">
        <f>'Д94'!L36</f>
        <v>0</v>
      </c>
    </row>
    <row r="178" spans="1:5" ht="12.75">
      <c r="A178" s="73">
        <v>177</v>
      </c>
      <c r="B178" s="70">
        <f>'Д94'!R30</f>
        <v>0</v>
      </c>
      <c r="C178" s="16" t="str">
        <f>'Д94'!Q12</f>
        <v>Садретдинова Софья</v>
      </c>
      <c r="D178" s="17" t="str">
        <f>'Д94'!M18</f>
        <v>Иванова Дарья </v>
      </c>
      <c r="E178" s="71">
        <f>'Д94'!R33</f>
        <v>0</v>
      </c>
    </row>
    <row r="179" spans="1:5" ht="12.75">
      <c r="A179" s="73">
        <v>178</v>
      </c>
      <c r="B179" s="70">
        <f>'Д94'!N35</f>
        <v>0</v>
      </c>
      <c r="C179" s="16" t="str">
        <f>'Д94'!G10</f>
        <v>Тимиргалина Полина </v>
      </c>
      <c r="D179" s="17" t="str">
        <f>'Д94'!O6</f>
        <v>Виноградова Анастасия </v>
      </c>
      <c r="E179" s="71">
        <f>'Д94'!N37</f>
        <v>0</v>
      </c>
    </row>
    <row r="180" spans="1:5" ht="12.75">
      <c r="A180" s="73">
        <v>179</v>
      </c>
      <c r="B180" s="70">
        <f>'Д94'!N39</f>
        <v>0</v>
      </c>
      <c r="C180" s="16" t="str">
        <f>'Д94'!E12</f>
        <v>Тимиргалина Полина </v>
      </c>
      <c r="D180" s="17" t="str">
        <f>'Д94'!O13</f>
        <v>Садретдинова Софья</v>
      </c>
      <c r="E180" s="71">
        <f>'Д94'!H52</f>
        <v>0</v>
      </c>
    </row>
    <row r="181" spans="1:5" ht="12.75">
      <c r="A181" s="73">
        <v>180</v>
      </c>
      <c r="B181" s="70">
        <f>'Д94'!N43</f>
        <v>0</v>
      </c>
      <c r="C181" s="16" t="str">
        <f>'Д93'!G25</f>
        <v>Тимиргалина Полина </v>
      </c>
      <c r="D181" s="17" t="str">
        <f>'Д94'!C31</f>
        <v>Халилова Гульминаз </v>
      </c>
      <c r="E181" s="71">
        <f>'Д94'!H54</f>
        <v>0</v>
      </c>
    </row>
    <row r="182" spans="1:5" ht="12.75">
      <c r="A182" s="73">
        <v>181</v>
      </c>
      <c r="B182" s="70">
        <f>'Д94'!N47</f>
        <v>0</v>
      </c>
      <c r="C182" s="16" t="str">
        <f>'Д94'!I14</f>
        <v>Тимиргалина Полина </v>
      </c>
      <c r="D182" s="17" t="str">
        <f>'Д94'!I20</f>
        <v>Хусаинова Наркас </v>
      </c>
      <c r="E182" s="71">
        <f>'Д94'!H56</f>
        <v>0</v>
      </c>
    </row>
    <row r="183" spans="1:5" ht="12.75">
      <c r="A183" s="73">
        <v>182</v>
      </c>
      <c r="B183" s="70">
        <f>'Д94'!N51</f>
        <v>0</v>
      </c>
      <c r="C183" s="16" t="str">
        <f>'Д92'!E32</f>
        <v>Тимиргалина Полина </v>
      </c>
      <c r="D183" s="17" t="str">
        <f>'Д93'!C51</f>
        <v>Хуснуллина Наркас </v>
      </c>
      <c r="E183" s="71">
        <f>'Д94'!H58</f>
        <v>0</v>
      </c>
    </row>
    <row r="184" spans="1:5" ht="12.75">
      <c r="A184" s="73">
        <v>183</v>
      </c>
      <c r="B184" s="70">
        <f>'Д94'!P41</f>
        <v>0</v>
      </c>
      <c r="C184" s="16" t="str">
        <f>'Д91'!K69</f>
        <v>Усманова Элина </v>
      </c>
      <c r="D184" s="17" t="str">
        <f>'Д92'!K10</f>
        <v>Биккужина Кира </v>
      </c>
      <c r="E184" s="71">
        <f>'Д94'!P53</f>
        <v>0</v>
      </c>
    </row>
    <row r="185" spans="1:5" ht="12.75">
      <c r="A185" s="73">
        <v>184</v>
      </c>
      <c r="B185" s="70">
        <f>'Д94'!P49</f>
        <v>0</v>
      </c>
      <c r="C185" s="16" t="str">
        <f>'Д91'!G9</f>
        <v>Усманова Элина </v>
      </c>
      <c r="D185" s="17" t="str">
        <f>'Д93'!E70</f>
        <v>Григорьева Аделина </v>
      </c>
      <c r="E185" s="71">
        <f>'Д94'!P55</f>
        <v>0</v>
      </c>
    </row>
    <row r="186" spans="1:5" ht="12.75">
      <c r="A186" s="73">
        <v>185</v>
      </c>
      <c r="B186" s="70">
        <f>'Д94'!R45</f>
        <v>0</v>
      </c>
      <c r="C186" s="16" t="str">
        <f>'Д91'!M37</f>
        <v>Усманова Элина </v>
      </c>
      <c r="D186" s="17" t="str">
        <f>'Д93'!Q9</f>
        <v>Михайлова Кристина </v>
      </c>
      <c r="E186" s="71">
        <f>'Д94'!R51</f>
        <v>0</v>
      </c>
    </row>
    <row r="187" spans="1:5" ht="12.75">
      <c r="A187" s="73">
        <v>186</v>
      </c>
      <c r="B187" s="70">
        <f>'Д94'!R54</f>
        <v>0</v>
      </c>
      <c r="C187" s="16" t="str">
        <f>'Д91'!I13</f>
        <v>Усманова Элина </v>
      </c>
      <c r="D187" s="17" t="str">
        <f>'Д93'!I7</f>
        <v>Сабирова Ангелина </v>
      </c>
      <c r="E187" s="71">
        <f>'Д94'!R56</f>
        <v>0</v>
      </c>
    </row>
    <row r="188" spans="1:5" ht="12.75">
      <c r="A188" s="73">
        <v>187</v>
      </c>
      <c r="B188" s="70">
        <f>'Д94'!J53</f>
        <v>0</v>
      </c>
      <c r="C188" s="16" t="str">
        <f>'Д91'!K21</f>
        <v>Усманова Элина </v>
      </c>
      <c r="D188" s="17" t="str">
        <f>'Д93'!M69</f>
        <v>Фатхинурова Карина </v>
      </c>
      <c r="E188" s="71">
        <f>'Д94'!P57</f>
        <v>0</v>
      </c>
    </row>
    <row r="189" spans="1:5" ht="12.75">
      <c r="A189" s="73">
        <v>188</v>
      </c>
      <c r="B189" s="70">
        <f>'Д94'!J57</f>
        <v>0</v>
      </c>
      <c r="C189" s="16" t="str">
        <f>'Д93'!S72</f>
        <v>Фазлыева Алина </v>
      </c>
      <c r="D189" s="17" t="str">
        <f>'Д93'!S74</f>
        <v>Краснова Валерия </v>
      </c>
      <c r="E189" s="71">
        <f>'Д94'!P59</f>
        <v>0</v>
      </c>
    </row>
    <row r="190" spans="1:5" ht="12.75">
      <c r="A190" s="73">
        <v>189</v>
      </c>
      <c r="B190" s="70">
        <f>'Д94'!L55</f>
        <v>0</v>
      </c>
      <c r="C190" s="16" t="str">
        <f>'Д92'!I30</f>
        <v>Фазлыева Алина </v>
      </c>
      <c r="D190" s="17" t="str">
        <f>'Д93'!I47</f>
        <v>Мурясова Эльвина </v>
      </c>
      <c r="E190" s="71">
        <f>'Д94'!L58</f>
        <v>0</v>
      </c>
    </row>
    <row r="191" spans="1:5" ht="12.75">
      <c r="A191" s="73">
        <v>190</v>
      </c>
      <c r="B191" s="70">
        <f>'Д94'!R58</f>
        <v>0</v>
      </c>
      <c r="C191" s="16" t="str">
        <f>'Д92'!G34</f>
        <v>Фазлыева Алина </v>
      </c>
      <c r="D191" s="17" t="str">
        <f>'Д93'!E26</f>
        <v>Тимиргалина Полина </v>
      </c>
      <c r="E191" s="71">
        <f>'Д94'!R60</f>
        <v>0</v>
      </c>
    </row>
    <row r="192" spans="1:5" ht="12.75">
      <c r="A192" s="73">
        <v>191</v>
      </c>
      <c r="B192" s="70">
        <f>'Д94'!D57</f>
        <v>0</v>
      </c>
      <c r="C192" s="16" t="str">
        <f>'Д93'!O33</f>
        <v>Фазлыева Алина </v>
      </c>
      <c r="D192" s="17" t="str">
        <f>'Д93'!C73</f>
        <v>Ягафарова Диана </v>
      </c>
      <c r="E192" s="71">
        <f>'Д94'!L73</f>
        <v>0</v>
      </c>
    </row>
    <row r="193" spans="1:5" ht="12.75">
      <c r="A193" s="73">
        <v>192</v>
      </c>
      <c r="B193" s="70">
        <f>'Д94'!D61</f>
        <v>0</v>
      </c>
      <c r="C193" s="16" t="str">
        <f>'Д91'!I29</f>
        <v>Фатхинурова Карина </v>
      </c>
      <c r="D193" s="17" t="str">
        <f>'Д93'!I15</f>
        <v>Маркина Елизавета</v>
      </c>
      <c r="E193" s="71">
        <f>'Д94'!L75</f>
        <v>0</v>
      </c>
    </row>
    <row r="194" spans="1:5" ht="12.75">
      <c r="A194" s="73">
        <v>193</v>
      </c>
      <c r="B194" s="70">
        <f>'Д94'!D65</f>
        <v>0</v>
      </c>
      <c r="C194" s="16" t="str">
        <f>'Д91'!G33</f>
        <v>Фатхинурова Карина </v>
      </c>
      <c r="D194" s="17" t="str">
        <f>'Д93'!E58</f>
        <v>Мухаметдинова София </v>
      </c>
      <c r="E194" s="71">
        <f>'Д94'!L77</f>
        <v>5</v>
      </c>
    </row>
    <row r="195" spans="1:5" ht="12.75">
      <c r="A195" s="73">
        <v>194</v>
      </c>
      <c r="B195" s="70">
        <f>'Д94'!D69</f>
        <v>0</v>
      </c>
      <c r="C195" s="16" t="str">
        <f>'Д93'!E76</f>
        <v>Фатхинурова Карина </v>
      </c>
      <c r="D195" s="17" t="str">
        <f>'Д93'!K73</f>
        <v>Якупова Валентина</v>
      </c>
      <c r="E195" s="71">
        <f>'Д94'!L79</f>
        <v>4</v>
      </c>
    </row>
    <row r="196" spans="1:5" ht="12.75">
      <c r="A196" s="73">
        <v>195</v>
      </c>
      <c r="B196" s="70">
        <f>'Д94'!D73</f>
        <v>0</v>
      </c>
      <c r="C196" s="16" t="str">
        <f>'Д93'!I11</f>
        <v>Федорова Анастасия</v>
      </c>
      <c r="D196" s="17" t="str">
        <f>'Д94'!C7</f>
        <v>Виноградова Анастасия </v>
      </c>
      <c r="E196" s="71">
        <f>'Д94'!L81</f>
        <v>3</v>
      </c>
    </row>
    <row r="197" spans="1:5" ht="12.75">
      <c r="A197" s="73">
        <v>196</v>
      </c>
      <c r="B197" s="70">
        <f>'Д94'!D77</f>
        <v>0</v>
      </c>
      <c r="C197" s="16" t="str">
        <f>'Д93'!K9</f>
        <v>Федорова Анастасия</v>
      </c>
      <c r="D197" s="17" t="str">
        <f>'Д93'!C79</f>
        <v>Сабирова Ангелина </v>
      </c>
      <c r="E197" s="71">
        <f>'Д94'!L83</f>
        <v>6</v>
      </c>
    </row>
    <row r="198" spans="1:5" ht="12.75">
      <c r="A198" s="73">
        <v>197</v>
      </c>
      <c r="B198" s="70">
        <f>'Д94'!D81</f>
        <v>0</v>
      </c>
      <c r="C198" s="16" t="str">
        <f>'Д94'!O35</f>
        <v>Халилова Гульминаз </v>
      </c>
      <c r="D198" s="17" t="str">
        <f>'Д94'!O37</f>
        <v>Григорьева Аделина </v>
      </c>
      <c r="E198" s="71">
        <f>'Д94'!L85</f>
        <v>7</v>
      </c>
    </row>
    <row r="199" spans="1:5" ht="12.75">
      <c r="A199" s="73">
        <v>198</v>
      </c>
      <c r="B199" s="70">
        <f>'Д94'!D85</f>
        <v>0</v>
      </c>
      <c r="C199" s="16" t="str">
        <f>'Д93'!Q57</f>
        <v>Хамитова Алсу </v>
      </c>
      <c r="D199" s="17" t="str">
        <f>'Д93'!Q73</f>
        <v>Краснова Валерия </v>
      </c>
      <c r="E199" s="71">
        <f>'Д94'!L87</f>
        <v>2</v>
      </c>
    </row>
    <row r="200" spans="1:5" ht="12.75">
      <c r="A200" s="73">
        <v>199</v>
      </c>
      <c r="B200" s="70">
        <f>'Д94'!F59</f>
        <v>0</v>
      </c>
      <c r="C200" s="16" t="str">
        <f>'Д93'!M45</f>
        <v>Хамитова Алсу </v>
      </c>
      <c r="D200" s="17" t="str">
        <f>'Д93'!K79</f>
        <v>Мурясова Эльвина Вильдановна</v>
      </c>
      <c r="E200" s="71">
        <f>'Д94'!N66</f>
        <v>0</v>
      </c>
    </row>
    <row r="201" spans="1:5" ht="12.75">
      <c r="A201" s="73">
        <v>200</v>
      </c>
      <c r="B201" s="70">
        <f>'Д94'!F67</f>
        <v>0</v>
      </c>
      <c r="C201" s="16" t="str">
        <f>'Д93'!K41</f>
        <v>Хамитова Алсу </v>
      </c>
      <c r="D201" s="17" t="str">
        <f>'Д93'!C87</f>
        <v>Рыскина Злата</v>
      </c>
      <c r="E201" s="71">
        <f>'Д94'!N68</f>
        <v>0</v>
      </c>
    </row>
    <row r="202" spans="1:5" ht="12.75">
      <c r="A202" s="73">
        <v>201</v>
      </c>
      <c r="B202" s="70">
        <f>'Д94'!F75</f>
        <v>0</v>
      </c>
      <c r="C202" s="16" t="str">
        <f>'Д92'!G18</f>
        <v>Хамитова Алсу </v>
      </c>
      <c r="D202" s="17" t="str">
        <f>'Д93'!E34</f>
        <v>Садретдинова Софья</v>
      </c>
      <c r="E202" s="71">
        <f>'Д94'!N70</f>
        <v>0</v>
      </c>
    </row>
    <row r="203" spans="1:5" ht="12.75">
      <c r="A203" s="73">
        <v>202</v>
      </c>
      <c r="B203" s="70">
        <f>'Д94'!F83</f>
        <v>0</v>
      </c>
      <c r="C203" s="16" t="str">
        <f>'Д92'!E44</f>
        <v>Хурматуллина Азалия </v>
      </c>
      <c r="D203" s="17" t="str">
        <f>'Д93'!C57</f>
        <v>Гибаева Камилла </v>
      </c>
      <c r="E203" s="71">
        <f>'Д94'!N72</f>
        <v>0</v>
      </c>
    </row>
    <row r="204" spans="1:5" ht="12.75">
      <c r="A204" s="73">
        <v>203</v>
      </c>
      <c r="B204" s="70">
        <f>'Д94'!H63</f>
        <v>0</v>
      </c>
      <c r="C204" s="16" t="str">
        <f>'Д94'!G26</f>
        <v>Хурматуллина Азалия </v>
      </c>
      <c r="D204" s="17" t="str">
        <f>'Д94'!O27</f>
        <v>Глухова Виктория </v>
      </c>
      <c r="E204" s="71">
        <f>'Д94'!J60</f>
        <v>0</v>
      </c>
    </row>
    <row r="205" spans="1:5" ht="12.75">
      <c r="A205" s="73">
        <v>204</v>
      </c>
      <c r="B205" s="70">
        <f>'Д94'!H79</f>
        <v>0</v>
      </c>
      <c r="C205" s="16" t="str">
        <f>'Д94'!E28</f>
        <v>Хурматуллина Азалия </v>
      </c>
      <c r="D205" s="17" t="str">
        <f>'Д94'!M40</f>
        <v>Дагиева Эмилия </v>
      </c>
      <c r="E205" s="71">
        <f>'Д94'!J62</f>
        <v>0</v>
      </c>
    </row>
    <row r="206" spans="1:5" ht="12.75">
      <c r="A206" s="73">
        <v>205</v>
      </c>
      <c r="B206" s="70">
        <f>'Д94'!H70</f>
        <v>0</v>
      </c>
      <c r="C206" s="16" t="str">
        <f>'Д94'!I30</f>
        <v>Хурматуллина Азалия </v>
      </c>
      <c r="D206" s="17" t="str">
        <f>'Д94'!Q23</f>
        <v>Меркулова Аделя </v>
      </c>
      <c r="E206" s="71">
        <f>'Д94'!H73</f>
        <v>0</v>
      </c>
    </row>
    <row r="207" spans="1:5" ht="12.75">
      <c r="A207" s="73">
        <v>206</v>
      </c>
      <c r="B207" s="70">
        <f>'Д94'!L61</f>
        <v>0</v>
      </c>
      <c r="C207" s="16" t="str">
        <f>'Д94'!G18</f>
        <v>Хусаинова Наркас </v>
      </c>
      <c r="D207" s="17" t="str">
        <f>'Д94'!O8</f>
        <v>Бахтигареева Арина  </v>
      </c>
      <c r="E207" s="71">
        <f>'Д94'!L63</f>
        <v>0</v>
      </c>
    </row>
    <row r="208" spans="1:5" ht="12.75">
      <c r="A208" s="73">
        <v>207</v>
      </c>
      <c r="B208" s="70">
        <f>'Д94'!P67</f>
        <v>0</v>
      </c>
      <c r="C208" s="16" t="str">
        <f>'Д94'!E20</f>
        <v>Хусаинова Наркас Венеровна</v>
      </c>
      <c r="D208" s="17" t="str">
        <f>'Д94'!O17</f>
        <v>Яруллина Арианна </v>
      </c>
      <c r="E208" s="71">
        <f>'Д94'!H87</f>
        <v>0</v>
      </c>
    </row>
    <row r="209" spans="1:5" ht="12.75">
      <c r="A209" s="73">
        <v>208</v>
      </c>
      <c r="B209" s="70">
        <f>'Д94'!P71</f>
        <v>0</v>
      </c>
      <c r="C209" s="16" t="str">
        <f>'Д94'!K8</f>
        <v>Хуснуллина Наркас </v>
      </c>
      <c r="D209" s="17" t="str">
        <f>'Д94'!K10</f>
        <v>Ганиева Камила </v>
      </c>
      <c r="E209" s="71">
        <f>'Д94'!H89</f>
        <v>0</v>
      </c>
    </row>
    <row r="210" spans="1:5" ht="12.75">
      <c r="A210" s="73">
        <v>209</v>
      </c>
      <c r="B210" s="70">
        <f>'Д94'!R69</f>
        <v>0</v>
      </c>
      <c r="C210" s="16" t="str">
        <f>'Д93'!I51</f>
        <v>Хуснуллина Наркас </v>
      </c>
      <c r="D210" s="17" t="str">
        <f>'Д94'!C17</f>
        <v>Тузова Арина Артуровна </v>
      </c>
      <c r="E210" s="71">
        <f>'Д94'!R72</f>
        <v>0</v>
      </c>
    </row>
    <row r="211" spans="1:5" ht="12.75">
      <c r="A211" s="73">
        <v>210</v>
      </c>
      <c r="B211" s="70">
        <f>'Д94'!J88</f>
        <v>0</v>
      </c>
      <c r="C211" s="16" t="str">
        <f>'Д93'!G53</f>
        <v>Хуснуллина Наркас </v>
      </c>
      <c r="D211" s="17" t="str">
        <f>'Д94'!C45</f>
        <v>Шарипова Самира </v>
      </c>
      <c r="E211" s="71">
        <f>'Д94'!J90</f>
        <v>0</v>
      </c>
    </row>
    <row r="212" spans="1:5" ht="12.75">
      <c r="A212" s="73">
        <v>211</v>
      </c>
      <c r="B212" s="70">
        <f>'Д94'!N74</f>
        <v>0</v>
      </c>
      <c r="C212" s="16" t="str">
        <f>'Д94'!S30</f>
        <v>Шарипова Самира </v>
      </c>
      <c r="D212" s="17" t="str">
        <f>'Д94'!S33</f>
        <v>Глухова Виктория </v>
      </c>
      <c r="E212" s="71">
        <f>'Д94'!B88</f>
        <v>0</v>
      </c>
    </row>
    <row r="213" spans="1:5" ht="12.75">
      <c r="A213" s="73">
        <v>212</v>
      </c>
      <c r="B213" s="70">
        <f>'Д94'!N78</f>
        <v>0</v>
      </c>
      <c r="C213" s="16" t="str">
        <f>'Д94'!Q32</f>
        <v>Шарипова Самира </v>
      </c>
      <c r="D213" s="17" t="str">
        <f>'Д94'!M36</f>
        <v>Григорьева Аделина </v>
      </c>
      <c r="E213" s="71">
        <f>'Д94'!B90</f>
        <v>0</v>
      </c>
    </row>
    <row r="214" spans="1:5" ht="12.75">
      <c r="A214" s="73">
        <v>213</v>
      </c>
      <c r="B214" s="70">
        <f>'Д94'!N82</f>
        <v>0</v>
      </c>
      <c r="C214" s="16" t="str">
        <f>'Д91'!E43</f>
        <v>Шарипова Самира </v>
      </c>
      <c r="D214" s="17" t="str">
        <f>'Д93'!C25</f>
        <v>Халилова Гульминаз </v>
      </c>
      <c r="E214" s="71">
        <f>'Д94'!B92</f>
        <v>0</v>
      </c>
    </row>
    <row r="215" spans="1:5" ht="12.75">
      <c r="A215" s="73">
        <v>214</v>
      </c>
      <c r="B215" s="70">
        <f>'Д94'!N86</f>
        <v>0</v>
      </c>
      <c r="C215" s="16" t="str">
        <f>'Д93'!M29</f>
        <v>Ягафарова Диана </v>
      </c>
      <c r="D215" s="17" t="str">
        <f>'Д93'!K77</f>
        <v>Абдрахманова Дильфуза </v>
      </c>
      <c r="E215" s="71">
        <f>'Д94'!B94</f>
        <v>0</v>
      </c>
    </row>
    <row r="216" spans="1:5" ht="12.75">
      <c r="A216" s="73">
        <v>215</v>
      </c>
      <c r="B216" s="70">
        <f>'Д94'!P76</f>
        <v>0</v>
      </c>
      <c r="C216" s="16" t="str">
        <f>'Д93'!I27</f>
        <v>Ягафарова Диана </v>
      </c>
      <c r="D216" s="17" t="str">
        <f>'Д94'!C11</f>
        <v>Тимиргалина Полина </v>
      </c>
      <c r="E216" s="71">
        <f>'Д94'!P89</f>
        <v>0</v>
      </c>
    </row>
    <row r="217" spans="1:5" ht="12.75">
      <c r="A217" s="73">
        <v>216</v>
      </c>
      <c r="B217" s="70">
        <f>'Д94'!P84</f>
        <v>0</v>
      </c>
      <c r="C217" s="16" t="str">
        <f>'Д93'!K25</f>
        <v>Ягафарова Диана Р</v>
      </c>
      <c r="D217" s="17" t="str">
        <f>'Д93'!C83</f>
        <v>Гильманова Карина </v>
      </c>
      <c r="E217" s="71">
        <f>'Д94'!P91</f>
        <v>0</v>
      </c>
    </row>
    <row r="218" spans="1:5" ht="12.75">
      <c r="A218" s="73">
        <v>217</v>
      </c>
      <c r="B218" s="70">
        <f>'Д94'!R80</f>
        <v>0</v>
      </c>
      <c r="C218" s="16" t="str">
        <f>'Д91'!I45</f>
        <v>Якупова Валентина</v>
      </c>
      <c r="D218" s="17" t="str">
        <f>'Д93'!I23</f>
        <v>Гильманова Карина </v>
      </c>
      <c r="E218" s="71">
        <f>'Д94'!R86</f>
        <v>0</v>
      </c>
    </row>
    <row r="219" spans="1:5" ht="12.75">
      <c r="A219" s="73">
        <v>218</v>
      </c>
      <c r="B219" s="70">
        <f>'Д94'!R90</f>
        <v>0</v>
      </c>
      <c r="C219" s="16" t="str">
        <f>'Д91'!G41</f>
        <v>Якупова Валентина</v>
      </c>
      <c r="D219" s="17" t="str">
        <f>'Д93'!E54</f>
        <v>Шарипова Самира </v>
      </c>
      <c r="E219" s="71">
        <f>'Д94'!R92</f>
        <v>0</v>
      </c>
    </row>
    <row r="220" spans="1:5" ht="12.75">
      <c r="A220" s="73">
        <v>219</v>
      </c>
      <c r="B220" s="70">
        <f>'Д94'!D89</f>
        <v>0</v>
      </c>
      <c r="C220" s="16" t="str">
        <f>'Д93'!M72</f>
        <v>Якупова Валентина</v>
      </c>
      <c r="D220" s="17" t="str">
        <f>'Д93'!M74</f>
        <v>Ягафарова Диана </v>
      </c>
      <c r="E220" s="71">
        <f>'Д94'!J93</f>
        <v>0</v>
      </c>
    </row>
    <row r="221" spans="1:5" ht="12.75">
      <c r="A221" s="73">
        <v>220</v>
      </c>
      <c r="B221" s="70">
        <f>'Д94'!D93</f>
        <v>0</v>
      </c>
      <c r="C221" s="16" t="str">
        <f>'Д91'!E27</f>
        <v>Яруллина Арианна </v>
      </c>
      <c r="D221" s="17" t="str">
        <f>'Д93'!C17</f>
        <v>Иванова Дарья </v>
      </c>
      <c r="E221" s="71">
        <f>'Д94'!J95</f>
        <v>0</v>
      </c>
    </row>
    <row r="222" spans="1:5" ht="12.75">
      <c r="A222" s="73">
        <v>221</v>
      </c>
      <c r="B222" s="70">
        <f>'Д94'!F91</f>
        <v>0</v>
      </c>
      <c r="C222" s="16" t="str">
        <f>'Д94'!S14</f>
        <v>Яруллина Арианна </v>
      </c>
      <c r="D222" s="17" t="str">
        <f>'Д94'!S17</f>
        <v>Садретдинова Софья</v>
      </c>
      <c r="E222" s="71">
        <f>'Д94'!F94</f>
        <v>0</v>
      </c>
    </row>
    <row r="223" spans="1:5" ht="12.75">
      <c r="A223" s="73">
        <v>222</v>
      </c>
      <c r="B223" s="70">
        <f>'Д94'!L94</f>
        <v>0</v>
      </c>
      <c r="C223" s="16" t="str">
        <f>'Д94'!Q16</f>
        <v>Яруллина Арианна </v>
      </c>
      <c r="D223" s="17" t="str">
        <f>'Д94'!M20</f>
        <v>Тузова Арина Артуровна </v>
      </c>
      <c r="E223" s="71">
        <f>'Д94'!L96</f>
        <v>0</v>
      </c>
    </row>
  </sheetData>
  <sheetProtection sheet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4.375" style="83" customWidth="1"/>
    <col min="2" max="2" width="4.75390625" style="83" customWidth="1"/>
    <col min="3" max="3" width="16.75390625" style="83" customWidth="1"/>
    <col min="4" max="4" width="3.75390625" style="83" customWidth="1"/>
    <col min="5" max="5" width="14.75390625" style="83" customWidth="1"/>
    <col min="6" max="6" width="3.75390625" style="83" customWidth="1"/>
    <col min="7" max="7" width="15.75390625" style="83" customWidth="1"/>
    <col min="8" max="8" width="3.75390625" style="83" customWidth="1"/>
    <col min="9" max="9" width="15.75390625" style="83" customWidth="1"/>
    <col min="10" max="10" width="3.75390625" style="83" customWidth="1"/>
    <col min="11" max="11" width="15.75390625" style="83" customWidth="1"/>
    <col min="12" max="12" width="3.75390625" style="83" customWidth="1"/>
    <col min="13" max="13" width="22.75390625" style="83" customWidth="1"/>
    <col min="14" max="16384" width="9.125" style="83" customWidth="1"/>
  </cols>
  <sheetData>
    <row r="1" spans="1:13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93"/>
    </row>
    <row r="3" spans="1:15" ht="12.75">
      <c r="A3" s="116">
        <f>сЮ12!A3</f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97"/>
      <c r="O3" s="97"/>
    </row>
    <row r="4" spans="1:15" ht="12.75">
      <c r="A4" s="118" t="str">
        <f>CONCATENATE(сЮ12!A4," ",сЮ12!C4)</f>
        <v>Республиканские официальные спортивные соревнования 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02"/>
      <c r="O4" s="102"/>
    </row>
    <row r="5" spans="1:15" ht="12.75">
      <c r="A5" s="115" t="str">
        <f>сЮ12!E5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8"/>
      <c r="O5" s="98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5" ht="10.5" customHeight="1">
      <c r="A7" s="24">
        <v>1</v>
      </c>
      <c r="B7" s="43" t="str">
        <f>сЮ12!A8</f>
        <v>УЧЛ</v>
      </c>
      <c r="C7" s="25" t="str">
        <f>сЮ12!B8</f>
        <v>Зайнитдинов Рамазан </v>
      </c>
      <c r="D7" s="40"/>
      <c r="E7" s="23"/>
      <c r="F7" s="23"/>
      <c r="G7" s="23"/>
      <c r="H7" s="23"/>
      <c r="I7" s="23"/>
      <c r="J7" s="23"/>
      <c r="K7" s="23"/>
      <c r="L7" s="23"/>
      <c r="M7" s="2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0.5" customHeight="1">
      <c r="A8" s="24"/>
      <c r="B8" s="47"/>
      <c r="C8" s="26">
        <v>1</v>
      </c>
      <c r="D8" s="48"/>
      <c r="E8" s="27" t="s">
        <v>272</v>
      </c>
      <c r="F8" s="51"/>
      <c r="G8" s="23"/>
      <c r="H8" s="31"/>
      <c r="I8" s="23"/>
      <c r="J8" s="31"/>
      <c r="K8" s="23"/>
      <c r="L8" s="31"/>
      <c r="M8" s="2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0.5" customHeight="1">
      <c r="A9" s="24">
        <v>32</v>
      </c>
      <c r="B9" s="43">
        <f>сЮ12!A39</f>
        <v>0</v>
      </c>
      <c r="C9" s="28" t="str">
        <f>сЮ12!B39</f>
        <v>_</v>
      </c>
      <c r="D9" s="49"/>
      <c r="E9" s="29"/>
      <c r="F9" s="51"/>
      <c r="G9" s="23"/>
      <c r="H9" s="31"/>
      <c r="I9" s="23"/>
      <c r="J9" s="31"/>
      <c r="K9" s="23"/>
      <c r="L9" s="31"/>
      <c r="M9" s="2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0.5" customHeight="1">
      <c r="A10" s="24"/>
      <c r="B10" s="47"/>
      <c r="C10" s="23"/>
      <c r="D10" s="31"/>
      <c r="E10" s="26">
        <v>17</v>
      </c>
      <c r="F10" s="48"/>
      <c r="G10" s="27" t="s">
        <v>272</v>
      </c>
      <c r="H10" s="51"/>
      <c r="I10" s="23"/>
      <c r="J10" s="31"/>
      <c r="K10" s="23"/>
      <c r="L10" s="31"/>
      <c r="M10" s="2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0.5" customHeight="1">
      <c r="A11" s="24">
        <v>17</v>
      </c>
      <c r="B11" s="43" t="str">
        <f>сЮ12!A24</f>
        <v>ГАФ</v>
      </c>
      <c r="C11" s="25" t="str">
        <f>сЮ12!B24</f>
        <v>Сабиров Семен </v>
      </c>
      <c r="D11" s="44"/>
      <c r="E11" s="26"/>
      <c r="F11" s="52"/>
      <c r="G11" s="29"/>
      <c r="H11" s="51"/>
      <c r="I11" s="23"/>
      <c r="J11" s="31"/>
      <c r="K11" s="23"/>
      <c r="L11" s="31"/>
      <c r="M11" s="2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0.5" customHeight="1">
      <c r="A12" s="24"/>
      <c r="B12" s="47"/>
      <c r="C12" s="26">
        <v>2</v>
      </c>
      <c r="D12" s="48"/>
      <c r="E12" s="30" t="s">
        <v>290</v>
      </c>
      <c r="F12" s="53"/>
      <c r="G12" s="29"/>
      <c r="H12" s="51"/>
      <c r="I12" s="23"/>
      <c r="J12" s="31"/>
      <c r="K12" s="23"/>
      <c r="L12" s="31"/>
      <c r="M12" s="2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0.5" customHeight="1">
      <c r="A13" s="24">
        <v>16</v>
      </c>
      <c r="B13" s="43" t="str">
        <f>сЮ12!A23</f>
        <v>ЯНУ</v>
      </c>
      <c r="C13" s="28" t="str">
        <f>сЮ12!B23</f>
        <v>Тимербаев Иван </v>
      </c>
      <c r="D13" s="49"/>
      <c r="E13" s="24"/>
      <c r="F13" s="46"/>
      <c r="G13" s="29"/>
      <c r="H13" s="51"/>
      <c r="I13" s="23"/>
      <c r="J13" s="31"/>
      <c r="K13" s="23"/>
      <c r="L13" s="31"/>
      <c r="M13" s="2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0.5" customHeight="1">
      <c r="A14" s="24"/>
      <c r="B14" s="47"/>
      <c r="C14" s="23"/>
      <c r="D14" s="31"/>
      <c r="E14" s="24"/>
      <c r="F14" s="46"/>
      <c r="G14" s="26">
        <v>25</v>
      </c>
      <c r="H14" s="48"/>
      <c r="I14" s="27" t="s">
        <v>272</v>
      </c>
      <c r="J14" s="51"/>
      <c r="K14" s="23"/>
      <c r="L14" s="31"/>
      <c r="M14" s="31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" customHeight="1">
      <c r="A15" s="24">
        <v>9</v>
      </c>
      <c r="B15" s="43" t="str">
        <f>сЮ12!A16</f>
        <v>ОКТ</v>
      </c>
      <c r="C15" s="25" t="str">
        <f>сЮ12!B16</f>
        <v>Хамзин Дамир</v>
      </c>
      <c r="D15" s="44"/>
      <c r="E15" s="24"/>
      <c r="F15" s="46"/>
      <c r="G15" s="26"/>
      <c r="H15" s="52"/>
      <c r="I15" s="29"/>
      <c r="J15" s="51"/>
      <c r="K15" s="23"/>
      <c r="L15" s="31"/>
      <c r="M15" s="31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2" customHeight="1">
      <c r="A16" s="24"/>
      <c r="B16" s="47"/>
      <c r="C16" s="26">
        <v>3</v>
      </c>
      <c r="D16" s="48"/>
      <c r="E16" s="32" t="s">
        <v>281</v>
      </c>
      <c r="F16" s="50"/>
      <c r="G16" s="26"/>
      <c r="H16" s="53"/>
      <c r="I16" s="29"/>
      <c r="J16" s="51"/>
      <c r="K16" s="23"/>
      <c r="L16" s="31"/>
      <c r="M16" s="31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12" customHeight="1">
      <c r="A17" s="24">
        <v>24</v>
      </c>
      <c r="B17" s="43" t="str">
        <f>сЮ12!A31</f>
        <v>ХАБ</v>
      </c>
      <c r="C17" s="28" t="str">
        <f>сЮ12!B31</f>
        <v>Аблаев Рамир </v>
      </c>
      <c r="D17" s="49"/>
      <c r="E17" s="26"/>
      <c r="F17" s="51"/>
      <c r="G17" s="26"/>
      <c r="H17" s="53"/>
      <c r="I17" s="29"/>
      <c r="J17" s="51"/>
      <c r="K17" s="23"/>
      <c r="L17" s="31"/>
      <c r="M17" s="31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12" customHeight="1">
      <c r="A18" s="24"/>
      <c r="B18" s="47"/>
      <c r="C18" s="23"/>
      <c r="D18" s="31"/>
      <c r="E18" s="26">
        <v>18</v>
      </c>
      <c r="F18" s="48"/>
      <c r="G18" s="30" t="s">
        <v>281</v>
      </c>
      <c r="H18" s="53"/>
      <c r="I18" s="29"/>
      <c r="J18" s="51"/>
      <c r="K18" s="23"/>
      <c r="L18" s="31"/>
      <c r="M18" s="31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" customHeight="1">
      <c r="A19" s="24">
        <v>25</v>
      </c>
      <c r="B19" s="43" t="str">
        <f>сЮ12!A32</f>
        <v>АЛШ</v>
      </c>
      <c r="C19" s="25" t="str">
        <f>сЮ12!B32</f>
        <v>Вахитов Данияр </v>
      </c>
      <c r="D19" s="44"/>
      <c r="E19" s="26"/>
      <c r="F19" s="52"/>
      <c r="G19" s="24"/>
      <c r="H19" s="46"/>
      <c r="I19" s="29"/>
      <c r="J19" s="51"/>
      <c r="K19" s="23"/>
      <c r="L19" s="31"/>
      <c r="M19" s="31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12" customHeight="1">
      <c r="A20" s="24"/>
      <c r="B20" s="47"/>
      <c r="C20" s="26">
        <v>4</v>
      </c>
      <c r="D20" s="48"/>
      <c r="E20" s="30" t="s">
        <v>280</v>
      </c>
      <c r="F20" s="53"/>
      <c r="G20" s="24"/>
      <c r="H20" s="46"/>
      <c r="I20" s="29"/>
      <c r="J20" s="51"/>
      <c r="K20" s="23"/>
      <c r="L20" s="31"/>
      <c r="M20" s="23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12" customHeight="1">
      <c r="A21" s="24">
        <v>8</v>
      </c>
      <c r="B21" s="43" t="str">
        <f>сЮ12!A15</f>
        <v>КРМ</v>
      </c>
      <c r="C21" s="28" t="str">
        <f>сЮ12!B15</f>
        <v>Базаргулов Алмаз </v>
      </c>
      <c r="D21" s="49"/>
      <c r="E21" s="24"/>
      <c r="F21" s="46"/>
      <c r="G21" s="24"/>
      <c r="H21" s="46"/>
      <c r="I21" s="29"/>
      <c r="J21" s="51"/>
      <c r="K21" s="23"/>
      <c r="L21" s="31"/>
      <c r="M21" s="2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" customHeight="1">
      <c r="A22" s="24"/>
      <c r="B22" s="47"/>
      <c r="C22" s="23"/>
      <c r="D22" s="31"/>
      <c r="E22" s="24"/>
      <c r="F22" s="46"/>
      <c r="G22" s="24"/>
      <c r="H22" s="46"/>
      <c r="I22" s="26">
        <v>29</v>
      </c>
      <c r="J22" s="48"/>
      <c r="K22" s="27" t="s">
        <v>272</v>
      </c>
      <c r="L22" s="51"/>
      <c r="M22" s="2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2" customHeight="1">
      <c r="A23" s="24">
        <v>5</v>
      </c>
      <c r="B23" s="43" t="str">
        <f>сЮ12!A12</f>
        <v>БЛГ</v>
      </c>
      <c r="C23" s="25" t="str">
        <f>сЮ12!B12</f>
        <v>Куликов Роман </v>
      </c>
      <c r="D23" s="44"/>
      <c r="E23" s="24"/>
      <c r="F23" s="46"/>
      <c r="G23" s="24"/>
      <c r="H23" s="46"/>
      <c r="I23" s="29"/>
      <c r="J23" s="56"/>
      <c r="K23" s="29"/>
      <c r="L23" s="51"/>
      <c r="M23" s="2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ht="12" customHeight="1">
      <c r="A24" s="24"/>
      <c r="B24" s="47"/>
      <c r="C24" s="26">
        <v>5</v>
      </c>
      <c r="D24" s="48"/>
      <c r="E24" s="32" t="s">
        <v>277</v>
      </c>
      <c r="F24" s="50"/>
      <c r="G24" s="24"/>
      <c r="H24" s="46"/>
      <c r="I24" s="29"/>
      <c r="J24" s="57"/>
      <c r="K24" s="29"/>
      <c r="L24" s="51"/>
      <c r="M24" s="2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" customHeight="1">
      <c r="A25" s="24">
        <v>28</v>
      </c>
      <c r="B25" s="43">
        <f>сЮ12!A35</f>
        <v>0</v>
      </c>
      <c r="C25" s="28" t="str">
        <f>сЮ12!B35</f>
        <v>_</v>
      </c>
      <c r="D25" s="49"/>
      <c r="E25" s="26"/>
      <c r="F25" s="51"/>
      <c r="G25" s="24"/>
      <c r="H25" s="46"/>
      <c r="I25" s="29"/>
      <c r="J25" s="57"/>
      <c r="K25" s="29"/>
      <c r="L25" s="51"/>
      <c r="M25" s="2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" customHeight="1">
      <c r="A26" s="24"/>
      <c r="B26" s="47"/>
      <c r="C26" s="23"/>
      <c r="D26" s="31"/>
      <c r="E26" s="26">
        <v>19</v>
      </c>
      <c r="F26" s="48"/>
      <c r="G26" s="32" t="s">
        <v>277</v>
      </c>
      <c r="H26" s="50"/>
      <c r="I26" s="29"/>
      <c r="J26" s="57"/>
      <c r="K26" s="29"/>
      <c r="L26" s="51"/>
      <c r="M26" s="2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2" customHeight="1">
      <c r="A27" s="24">
        <v>21</v>
      </c>
      <c r="B27" s="43" t="str">
        <f>сЮ12!A28</f>
        <v>ШАР</v>
      </c>
      <c r="C27" s="25" t="str">
        <f>сЮ12!B28</f>
        <v>Ситдиков Айдар </v>
      </c>
      <c r="D27" s="44"/>
      <c r="E27" s="26"/>
      <c r="F27" s="52"/>
      <c r="G27" s="26"/>
      <c r="H27" s="51"/>
      <c r="I27" s="29"/>
      <c r="J27" s="57"/>
      <c r="K27" s="29"/>
      <c r="L27" s="51"/>
      <c r="M27" s="2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2" customHeight="1">
      <c r="A28" s="24"/>
      <c r="B28" s="47"/>
      <c r="C28" s="26">
        <v>6</v>
      </c>
      <c r="D28" s="48"/>
      <c r="E28" s="30" t="s">
        <v>296</v>
      </c>
      <c r="F28" s="53"/>
      <c r="G28" s="26"/>
      <c r="H28" s="51"/>
      <c r="I28" s="29"/>
      <c r="J28" s="57"/>
      <c r="K28" s="29"/>
      <c r="L28" s="51"/>
      <c r="M28" s="23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12" customHeight="1">
      <c r="A29" s="24">
        <v>12</v>
      </c>
      <c r="B29" s="43" t="str">
        <f>сЮ12!A19</f>
        <v>ХАБ</v>
      </c>
      <c r="C29" s="28" t="str">
        <f>сЮ12!B19</f>
        <v>Ильясов Искандар </v>
      </c>
      <c r="D29" s="49"/>
      <c r="E29" s="24"/>
      <c r="F29" s="46"/>
      <c r="G29" s="26"/>
      <c r="H29" s="51"/>
      <c r="I29" s="29"/>
      <c r="J29" s="57"/>
      <c r="K29" s="29"/>
      <c r="L29" s="51"/>
      <c r="M29" s="2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2" customHeight="1">
      <c r="A30" s="24"/>
      <c r="B30" s="47"/>
      <c r="C30" s="23"/>
      <c r="D30" s="31"/>
      <c r="E30" s="24"/>
      <c r="F30" s="46"/>
      <c r="G30" s="26">
        <v>26</v>
      </c>
      <c r="H30" s="48"/>
      <c r="I30" s="33" t="s">
        <v>295</v>
      </c>
      <c r="J30" s="57"/>
      <c r="K30" s="29"/>
      <c r="L30" s="51"/>
      <c r="M30" s="2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2" customHeight="1">
      <c r="A31" s="24">
        <v>13</v>
      </c>
      <c r="B31" s="43" t="str">
        <f>сЮ12!A20</f>
        <v>САЛ</v>
      </c>
      <c r="C31" s="25" t="str">
        <f>сЮ12!B20</f>
        <v>Ремеев Мираз</v>
      </c>
      <c r="D31" s="44"/>
      <c r="E31" s="24"/>
      <c r="F31" s="46"/>
      <c r="G31" s="26"/>
      <c r="H31" s="52"/>
      <c r="I31" s="23"/>
      <c r="J31" s="31"/>
      <c r="K31" s="29"/>
      <c r="L31" s="51"/>
      <c r="M31" s="2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2" customHeight="1">
      <c r="A32" s="24"/>
      <c r="B32" s="47"/>
      <c r="C32" s="26">
        <v>7</v>
      </c>
      <c r="D32" s="48"/>
      <c r="E32" s="32" t="s">
        <v>295</v>
      </c>
      <c r="F32" s="50"/>
      <c r="G32" s="26"/>
      <c r="H32" s="53"/>
      <c r="I32" s="23"/>
      <c r="J32" s="31"/>
      <c r="K32" s="29"/>
      <c r="L32" s="51"/>
      <c r="M32" s="2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2" customHeight="1">
      <c r="A33" s="24">
        <v>20</v>
      </c>
      <c r="B33" s="43" t="str">
        <f>сЮ12!A27</f>
        <v>ШАР</v>
      </c>
      <c r="C33" s="28" t="str">
        <f>сЮ12!B27</f>
        <v>Лещенко Тимур </v>
      </c>
      <c r="D33" s="49"/>
      <c r="E33" s="26"/>
      <c r="F33" s="51"/>
      <c r="G33" s="26"/>
      <c r="H33" s="53"/>
      <c r="I33" s="23"/>
      <c r="J33" s="31"/>
      <c r="K33" s="29"/>
      <c r="L33" s="51"/>
      <c r="M33" s="2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2" customHeight="1">
      <c r="A34" s="24"/>
      <c r="B34" s="47"/>
      <c r="C34" s="23"/>
      <c r="D34" s="31"/>
      <c r="E34" s="26">
        <v>20</v>
      </c>
      <c r="F34" s="48"/>
      <c r="G34" s="30" t="s">
        <v>295</v>
      </c>
      <c r="H34" s="53"/>
      <c r="I34" s="23"/>
      <c r="J34" s="31"/>
      <c r="K34" s="29"/>
      <c r="L34" s="51"/>
      <c r="M34" s="2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12" customHeight="1">
      <c r="A35" s="24">
        <v>29</v>
      </c>
      <c r="B35" s="43">
        <f>сЮ12!A36</f>
        <v>0</v>
      </c>
      <c r="C35" s="25" t="str">
        <f>сЮ12!B36</f>
        <v>_</v>
      </c>
      <c r="D35" s="44"/>
      <c r="E35" s="26"/>
      <c r="F35" s="52"/>
      <c r="G35" s="24"/>
      <c r="H35" s="46"/>
      <c r="I35" s="23"/>
      <c r="J35" s="31"/>
      <c r="K35" s="29"/>
      <c r="L35" s="51"/>
      <c r="M35" s="2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2" customHeight="1">
      <c r="A36" s="24"/>
      <c r="B36" s="47"/>
      <c r="C36" s="26">
        <v>8</v>
      </c>
      <c r="D36" s="48"/>
      <c r="E36" s="30" t="s">
        <v>275</v>
      </c>
      <c r="F36" s="53"/>
      <c r="G36" s="24"/>
      <c r="H36" s="46"/>
      <c r="I36" s="23"/>
      <c r="J36" s="31"/>
      <c r="K36" s="29"/>
      <c r="L36" s="51"/>
      <c r="M36" s="2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2" customHeight="1">
      <c r="A37" s="24">
        <v>4</v>
      </c>
      <c r="B37" s="43" t="str">
        <f>сЮ12!A11</f>
        <v>МИШ</v>
      </c>
      <c r="C37" s="28" t="str">
        <f>сЮ12!B11</f>
        <v>Ахмеров Данияр </v>
      </c>
      <c r="D37" s="49"/>
      <c r="E37" s="24"/>
      <c r="F37" s="46"/>
      <c r="G37" s="24"/>
      <c r="H37" s="46"/>
      <c r="I37" s="23"/>
      <c r="J37" s="31"/>
      <c r="K37" s="29"/>
      <c r="L37" s="51"/>
      <c r="M37" s="2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12" customHeight="1">
      <c r="A38" s="24"/>
      <c r="B38" s="47"/>
      <c r="C38" s="23"/>
      <c r="D38" s="31"/>
      <c r="E38" s="24"/>
      <c r="F38" s="46"/>
      <c r="G38" s="24"/>
      <c r="H38" s="46"/>
      <c r="I38" s="23"/>
      <c r="J38" s="31"/>
      <c r="K38" s="26">
        <v>31</v>
      </c>
      <c r="L38" s="45"/>
      <c r="M38" s="27" t="s">
        <v>272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2" customHeight="1">
      <c r="A39" s="24">
        <v>3</v>
      </c>
      <c r="B39" s="43" t="str">
        <f>сЮ12!A10</f>
        <v>УФА</v>
      </c>
      <c r="C39" s="25" t="str">
        <f>сЮ12!B10</f>
        <v>Шайхутдинов Рамир </v>
      </c>
      <c r="D39" s="44"/>
      <c r="E39" s="24"/>
      <c r="F39" s="46"/>
      <c r="G39" s="24"/>
      <c r="H39" s="46"/>
      <c r="I39" s="23"/>
      <c r="J39" s="31"/>
      <c r="K39" s="29"/>
      <c r="L39" s="51"/>
      <c r="M39" s="34" t="s">
        <v>0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12" customHeight="1">
      <c r="A40" s="24"/>
      <c r="B40" s="47"/>
      <c r="C40" s="26">
        <v>9</v>
      </c>
      <c r="D40" s="48"/>
      <c r="E40" s="32" t="s">
        <v>274</v>
      </c>
      <c r="F40" s="50"/>
      <c r="G40" s="24"/>
      <c r="H40" s="46"/>
      <c r="I40" s="23"/>
      <c r="J40" s="31"/>
      <c r="K40" s="29"/>
      <c r="L40" s="51"/>
      <c r="M40" s="2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2" customHeight="1">
      <c r="A41" s="24">
        <v>30</v>
      </c>
      <c r="B41" s="43">
        <f>сЮ12!A37</f>
        <v>0</v>
      </c>
      <c r="C41" s="28" t="str">
        <f>сЮ12!B37</f>
        <v>_</v>
      </c>
      <c r="D41" s="49"/>
      <c r="E41" s="26"/>
      <c r="F41" s="51"/>
      <c r="G41" s="24"/>
      <c r="H41" s="46"/>
      <c r="I41" s="23"/>
      <c r="J41" s="31"/>
      <c r="K41" s="29"/>
      <c r="L41" s="51"/>
      <c r="M41" s="2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12" customHeight="1">
      <c r="A42" s="24"/>
      <c r="B42" s="47"/>
      <c r="C42" s="23"/>
      <c r="D42" s="31"/>
      <c r="E42" s="26">
        <v>21</v>
      </c>
      <c r="F42" s="48"/>
      <c r="G42" s="32" t="s">
        <v>274</v>
      </c>
      <c r="H42" s="50"/>
      <c r="I42" s="23"/>
      <c r="J42" s="31"/>
      <c r="K42" s="29"/>
      <c r="L42" s="51"/>
      <c r="M42" s="2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12" customHeight="1">
      <c r="A43" s="24">
        <v>19</v>
      </c>
      <c r="B43" s="43" t="str">
        <f>сЮ12!A26</f>
        <v>ГАФ</v>
      </c>
      <c r="C43" s="25" t="str">
        <f>сЮ12!B26</f>
        <v>Исмаилов АбдульА</v>
      </c>
      <c r="D43" s="44"/>
      <c r="E43" s="26"/>
      <c r="F43" s="52"/>
      <c r="G43" s="26"/>
      <c r="H43" s="51"/>
      <c r="I43" s="23"/>
      <c r="J43" s="31"/>
      <c r="K43" s="29"/>
      <c r="L43" s="51"/>
      <c r="M43" s="2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2" customHeight="1">
      <c r="A44" s="24"/>
      <c r="B44" s="47"/>
      <c r="C44" s="26">
        <v>10</v>
      </c>
      <c r="D44" s="48"/>
      <c r="E44" s="30" t="s">
        <v>287</v>
      </c>
      <c r="F44" s="53"/>
      <c r="G44" s="26"/>
      <c r="H44" s="51"/>
      <c r="I44" s="23"/>
      <c r="J44" s="31"/>
      <c r="K44" s="29"/>
      <c r="L44" s="51"/>
      <c r="M44" s="2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2" customHeight="1">
      <c r="A45" s="24">
        <v>14</v>
      </c>
      <c r="B45" s="43" t="str">
        <f>сЮ12!A21</f>
        <v>ХАБ</v>
      </c>
      <c r="C45" s="28" t="str">
        <f>сЮ12!B21</f>
        <v>Головин Родион </v>
      </c>
      <c r="D45" s="49"/>
      <c r="E45" s="24"/>
      <c r="F45" s="46"/>
      <c r="G45" s="26"/>
      <c r="H45" s="51"/>
      <c r="I45" s="23"/>
      <c r="J45" s="31"/>
      <c r="K45" s="29"/>
      <c r="L45" s="51"/>
      <c r="M45" s="2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2" customHeight="1">
      <c r="A46" s="24"/>
      <c r="B46" s="47"/>
      <c r="C46" s="23"/>
      <c r="D46" s="31"/>
      <c r="E46" s="24"/>
      <c r="F46" s="46"/>
      <c r="G46" s="26">
        <v>27</v>
      </c>
      <c r="H46" s="48"/>
      <c r="I46" s="27" t="s">
        <v>274</v>
      </c>
      <c r="J46" s="51"/>
      <c r="K46" s="29"/>
      <c r="L46" s="51"/>
      <c r="M46" s="2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2" customHeight="1">
      <c r="A47" s="24">
        <v>11</v>
      </c>
      <c r="B47" s="43" t="str">
        <f>сЮ12!A18</f>
        <v>УФР</v>
      </c>
      <c r="C47" s="25" t="str">
        <f>сЮ12!B18</f>
        <v>Мухитдинов Денислам </v>
      </c>
      <c r="D47" s="44"/>
      <c r="E47" s="24"/>
      <c r="F47" s="46"/>
      <c r="G47" s="26"/>
      <c r="H47" s="52"/>
      <c r="I47" s="29"/>
      <c r="J47" s="51"/>
      <c r="K47" s="29"/>
      <c r="L47" s="51"/>
      <c r="M47" s="2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2" customHeight="1">
      <c r="A48" s="24"/>
      <c r="B48" s="47"/>
      <c r="C48" s="26">
        <v>11</v>
      </c>
      <c r="D48" s="48"/>
      <c r="E48" s="32" t="s">
        <v>284</v>
      </c>
      <c r="F48" s="50"/>
      <c r="G48" s="26"/>
      <c r="H48" s="53"/>
      <c r="I48" s="29"/>
      <c r="J48" s="51"/>
      <c r="K48" s="29"/>
      <c r="L48" s="51"/>
      <c r="M48" s="2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2" customHeight="1">
      <c r="A49" s="24">
        <v>22</v>
      </c>
      <c r="B49" s="43" t="str">
        <f>сЮ12!A29</f>
        <v>ШАР</v>
      </c>
      <c r="C49" s="28" t="str">
        <f>сЮ12!B29</f>
        <v>Шарипов Самат </v>
      </c>
      <c r="D49" s="49"/>
      <c r="E49" s="26"/>
      <c r="F49" s="51"/>
      <c r="G49" s="26"/>
      <c r="H49" s="53"/>
      <c r="I49" s="29"/>
      <c r="J49" s="51"/>
      <c r="K49" s="29"/>
      <c r="L49" s="51"/>
      <c r="M49" s="2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2" customHeight="1">
      <c r="A50" s="24"/>
      <c r="B50" s="47"/>
      <c r="C50" s="23"/>
      <c r="D50" s="31"/>
      <c r="E50" s="26">
        <v>22</v>
      </c>
      <c r="F50" s="48"/>
      <c r="G50" s="30" t="s">
        <v>284</v>
      </c>
      <c r="H50" s="53"/>
      <c r="I50" s="29"/>
      <c r="J50" s="51"/>
      <c r="K50" s="29"/>
      <c r="L50" s="51"/>
      <c r="M50" s="2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2" customHeight="1">
      <c r="A51" s="24">
        <v>27</v>
      </c>
      <c r="B51" s="43">
        <f>сЮ12!A34</f>
        <v>0</v>
      </c>
      <c r="C51" s="25" t="str">
        <f>сЮ12!B34</f>
        <v>_</v>
      </c>
      <c r="D51" s="44"/>
      <c r="E51" s="26"/>
      <c r="F51" s="52"/>
      <c r="G51" s="24"/>
      <c r="H51" s="46"/>
      <c r="I51" s="29"/>
      <c r="J51" s="51"/>
      <c r="K51" s="29"/>
      <c r="L51" s="51"/>
      <c r="M51" s="2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12" customHeight="1">
      <c r="A52" s="24"/>
      <c r="B52" s="47"/>
      <c r="C52" s="26">
        <v>12</v>
      </c>
      <c r="D52" s="48"/>
      <c r="E52" s="30" t="s">
        <v>278</v>
      </c>
      <c r="F52" s="53"/>
      <c r="G52" s="24"/>
      <c r="H52" s="46"/>
      <c r="I52" s="29"/>
      <c r="J52" s="51"/>
      <c r="K52" s="29"/>
      <c r="L52" s="51"/>
      <c r="M52" s="2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2" customHeight="1">
      <c r="A53" s="24">
        <v>6</v>
      </c>
      <c r="B53" s="43" t="str">
        <f>сЮ12!A13</f>
        <v>БЛГ</v>
      </c>
      <c r="C53" s="28" t="str">
        <f>сЮ12!B13</f>
        <v>Юшков Захар  </v>
      </c>
      <c r="D53" s="49"/>
      <c r="E53" s="24"/>
      <c r="F53" s="46"/>
      <c r="G53" s="23"/>
      <c r="H53" s="31"/>
      <c r="I53" s="29"/>
      <c r="J53" s="51"/>
      <c r="K53" s="29"/>
      <c r="L53" s="51"/>
      <c r="M53" s="23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2" customHeight="1">
      <c r="A54" s="24"/>
      <c r="B54" s="47"/>
      <c r="C54" s="23"/>
      <c r="D54" s="31"/>
      <c r="E54" s="24"/>
      <c r="F54" s="46"/>
      <c r="G54" s="23"/>
      <c r="H54" s="31"/>
      <c r="I54" s="26">
        <v>30</v>
      </c>
      <c r="J54" s="48"/>
      <c r="K54" s="33" t="s">
        <v>273</v>
      </c>
      <c r="L54" s="51"/>
      <c r="M54" s="2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2" customHeight="1">
      <c r="A55" s="24">
        <v>7</v>
      </c>
      <c r="B55" s="43" t="str">
        <f>сЮ12!A14</f>
        <v>САЛ</v>
      </c>
      <c r="C55" s="25" t="str">
        <f>сЮ12!B14</f>
        <v>Шарафутдинов Диас</v>
      </c>
      <c r="D55" s="44"/>
      <c r="E55" s="24"/>
      <c r="F55" s="46"/>
      <c r="G55" s="23"/>
      <c r="H55" s="31"/>
      <c r="I55" s="29"/>
      <c r="J55" s="56"/>
      <c r="K55" s="23"/>
      <c r="L55" s="31"/>
      <c r="M55" s="2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2" customHeight="1">
      <c r="A56" s="24"/>
      <c r="B56" s="47"/>
      <c r="C56" s="26">
        <v>13</v>
      </c>
      <c r="D56" s="48"/>
      <c r="E56" s="32" t="s">
        <v>279</v>
      </c>
      <c r="F56" s="50"/>
      <c r="G56" s="23"/>
      <c r="H56" s="31"/>
      <c r="I56" s="29"/>
      <c r="J56" s="41"/>
      <c r="K56" s="23"/>
      <c r="L56" s="31"/>
      <c r="M56" s="23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" customHeight="1">
      <c r="A57" s="24">
        <v>26</v>
      </c>
      <c r="B57" s="43">
        <f>сЮ12!A33</f>
        <v>0</v>
      </c>
      <c r="C57" s="28" t="str">
        <f>сЮ12!B33</f>
        <v>_</v>
      </c>
      <c r="D57" s="49"/>
      <c r="E57" s="26"/>
      <c r="F57" s="51"/>
      <c r="G57" s="23"/>
      <c r="H57" s="31"/>
      <c r="I57" s="29"/>
      <c r="J57" s="41"/>
      <c r="K57" s="23"/>
      <c r="L57" s="31"/>
      <c r="M57" s="23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2" customHeight="1">
      <c r="A58" s="24"/>
      <c r="B58" s="47"/>
      <c r="C58" s="23"/>
      <c r="D58" s="31"/>
      <c r="E58" s="26">
        <v>23</v>
      </c>
      <c r="F58" s="48"/>
      <c r="G58" s="27" t="s">
        <v>279</v>
      </c>
      <c r="H58" s="51"/>
      <c r="I58" s="29"/>
      <c r="J58" s="41"/>
      <c r="K58" s="35">
        <v>-31</v>
      </c>
      <c r="L58" s="43">
        <f>IF(L38=J22,J54,IF(L38=J54,J22,0))</f>
        <v>0</v>
      </c>
      <c r="M58" s="25" t="s">
        <v>273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2" customHeight="1">
      <c r="A59" s="24">
        <v>23</v>
      </c>
      <c r="B59" s="43" t="str">
        <f>сЮ12!A30</f>
        <v>ХАБ</v>
      </c>
      <c r="C59" s="25" t="str">
        <f>сЮ12!B30</f>
        <v>Рыскулов Арслан </v>
      </c>
      <c r="D59" s="44"/>
      <c r="E59" s="29"/>
      <c r="F59" s="52"/>
      <c r="G59" s="29"/>
      <c r="H59" s="51"/>
      <c r="I59" s="29"/>
      <c r="J59" s="41"/>
      <c r="K59" s="23"/>
      <c r="L59" s="31"/>
      <c r="M59" s="34" t="s">
        <v>1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2" customHeight="1">
      <c r="A60" s="24"/>
      <c r="B60" s="47"/>
      <c r="C60" s="26">
        <v>14</v>
      </c>
      <c r="D60" s="48"/>
      <c r="E60" s="33" t="s">
        <v>282</v>
      </c>
      <c r="F60" s="53"/>
      <c r="G60" s="29"/>
      <c r="H60" s="51"/>
      <c r="I60" s="29"/>
      <c r="J60" s="41"/>
      <c r="K60" s="23"/>
      <c r="L60" s="31"/>
      <c r="M60" s="2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2" customHeight="1">
      <c r="A61" s="24">
        <v>10</v>
      </c>
      <c r="B61" s="43" t="str">
        <f>сЮ12!A17</f>
        <v>БЛГ</v>
      </c>
      <c r="C61" s="28" t="str">
        <f>сЮ12!B17</f>
        <v>Акчермышев Мирослав </v>
      </c>
      <c r="D61" s="49"/>
      <c r="E61" s="23"/>
      <c r="F61" s="46"/>
      <c r="G61" s="29"/>
      <c r="H61" s="51"/>
      <c r="I61" s="29"/>
      <c r="J61" s="41"/>
      <c r="K61" s="23"/>
      <c r="L61" s="31"/>
      <c r="M61" s="2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2" customHeight="1">
      <c r="A62" s="24"/>
      <c r="B62" s="47"/>
      <c r="C62" s="23"/>
      <c r="D62" s="31"/>
      <c r="E62" s="23"/>
      <c r="F62" s="46"/>
      <c r="G62" s="26">
        <v>28</v>
      </c>
      <c r="H62" s="48"/>
      <c r="I62" s="33" t="s">
        <v>273</v>
      </c>
      <c r="J62" s="42"/>
      <c r="K62" s="23"/>
      <c r="L62" s="31"/>
      <c r="M62" s="2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2" customHeight="1">
      <c r="A63" s="24">
        <v>15</v>
      </c>
      <c r="B63" s="43" t="str">
        <f>сЮ12!A22</f>
        <v>ЯНУ</v>
      </c>
      <c r="C63" s="25" t="str">
        <f>сЮ12!B22</f>
        <v>Хабибуллин Тимур </v>
      </c>
      <c r="D63" s="44"/>
      <c r="E63" s="23"/>
      <c r="F63" s="46"/>
      <c r="G63" s="29"/>
      <c r="H63" s="52"/>
      <c r="I63" s="23"/>
      <c r="J63" s="23"/>
      <c r="K63" s="23"/>
      <c r="L63" s="31"/>
      <c r="M63" s="2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2" customHeight="1">
      <c r="A64" s="24"/>
      <c r="B64" s="47"/>
      <c r="C64" s="26">
        <v>15</v>
      </c>
      <c r="D64" s="48"/>
      <c r="E64" s="27" t="s">
        <v>293</v>
      </c>
      <c r="F64" s="50"/>
      <c r="G64" s="29"/>
      <c r="H64" s="53"/>
      <c r="I64" s="24">
        <v>-58</v>
      </c>
      <c r="J64" s="43">
        <f>IF('Ю122'!N17='Ю122'!L13,'Ю122'!L21,IF('Ю122'!N17='Ю122'!L21,'Ю122'!L13,0))</f>
        <v>0</v>
      </c>
      <c r="K64" s="25" t="str">
        <f>IF('Ю122'!O17='Ю122'!M13,'Ю122'!M21,IF('Ю122'!O17='Ю122'!M21,'Ю122'!M13,0))</f>
        <v>Куликов Роман </v>
      </c>
      <c r="L64" s="44"/>
      <c r="M64" s="2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2" customHeight="1">
      <c r="A65" s="24">
        <v>18</v>
      </c>
      <c r="B65" s="43" t="str">
        <f>сЮ12!A25</f>
        <v>УФР</v>
      </c>
      <c r="C65" s="28" t="str">
        <f>сЮ12!B25</f>
        <v>Мазунин Степан </v>
      </c>
      <c r="D65" s="49"/>
      <c r="E65" s="29"/>
      <c r="F65" s="51"/>
      <c r="G65" s="29"/>
      <c r="H65" s="53"/>
      <c r="I65" s="24"/>
      <c r="J65" s="46"/>
      <c r="K65" s="26">
        <v>61</v>
      </c>
      <c r="L65" s="45"/>
      <c r="M65" s="27" t="s">
        <v>295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2" customHeight="1">
      <c r="A66" s="24"/>
      <c r="B66" s="47"/>
      <c r="C66" s="23"/>
      <c r="D66" s="31"/>
      <c r="E66" s="26">
        <v>24</v>
      </c>
      <c r="F66" s="48"/>
      <c r="G66" s="33" t="s">
        <v>273</v>
      </c>
      <c r="H66" s="53"/>
      <c r="I66" s="24">
        <v>-59</v>
      </c>
      <c r="J66" s="43">
        <f>IF('Ю122'!N33='Ю122'!L29,'Ю122'!L37,IF('Ю122'!N33='Ю122'!L37,'Ю122'!L29,0))</f>
        <v>0</v>
      </c>
      <c r="K66" s="28" t="str">
        <f>IF('Ю122'!O33='Ю122'!M29,'Ю122'!M37,IF('Ю122'!O33='Ю122'!M37,'Ю122'!M29,0))</f>
        <v>Лещенко Тимур </v>
      </c>
      <c r="L66" s="44"/>
      <c r="M66" s="34" t="s">
        <v>4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2" customHeight="1">
      <c r="A67" s="24">
        <v>31</v>
      </c>
      <c r="B67" s="43">
        <f>сЮ12!A38</f>
        <v>0</v>
      </c>
      <c r="C67" s="25" t="str">
        <f>сЮ12!B38</f>
        <v>_</v>
      </c>
      <c r="D67" s="44"/>
      <c r="E67" s="29"/>
      <c r="F67" s="52"/>
      <c r="G67" s="23"/>
      <c r="H67" s="31"/>
      <c r="I67" s="23"/>
      <c r="J67" s="31"/>
      <c r="K67" s="24">
        <v>-61</v>
      </c>
      <c r="L67" s="43">
        <f>IF(L65=J64,J66,IF(L65=J66,J64,0))</f>
        <v>0</v>
      </c>
      <c r="M67" s="25" t="str">
        <f>IF(M65=K64,K66,IF(M65=K66,K64,0))</f>
        <v>Куликов Роман 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2" customHeight="1">
      <c r="A68" s="24"/>
      <c r="B68" s="47"/>
      <c r="C68" s="26">
        <v>16</v>
      </c>
      <c r="D68" s="48"/>
      <c r="E68" s="33" t="s">
        <v>273</v>
      </c>
      <c r="F68" s="53"/>
      <c r="G68" s="23"/>
      <c r="H68" s="31"/>
      <c r="I68" s="23"/>
      <c r="J68" s="31"/>
      <c r="K68" s="23"/>
      <c r="L68" s="31"/>
      <c r="M68" s="34" t="s">
        <v>5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2" customHeight="1">
      <c r="A69" s="24">
        <v>2</v>
      </c>
      <c r="B69" s="43" t="str">
        <f>сЮ12!A9</f>
        <v>МИШ</v>
      </c>
      <c r="C69" s="28" t="str">
        <f>сЮ12!B9</f>
        <v>Леонтьев Динар </v>
      </c>
      <c r="D69" s="49"/>
      <c r="E69" s="23"/>
      <c r="F69" s="46"/>
      <c r="G69" s="23"/>
      <c r="H69" s="31"/>
      <c r="I69" s="24">
        <v>-56</v>
      </c>
      <c r="J69" s="43">
        <f>IF('Ю122'!L13='Ю122'!J9,'Ю122'!J17,IF('Ю122'!L13='Ю122'!J17,'Ю122'!J9,0))</f>
        <v>0</v>
      </c>
      <c r="K69" s="25" t="str">
        <f>IF('Ю122'!M13='Ю122'!K9,'Ю122'!K17,IF('Ю122'!M13='Ю122'!K17,'Ю122'!K9,0))</f>
        <v>Акчермышев Мирослав </v>
      </c>
      <c r="L69" s="44"/>
      <c r="M69" s="23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2" customHeight="1">
      <c r="A70" s="24"/>
      <c r="B70" s="47"/>
      <c r="C70" s="23"/>
      <c r="D70" s="31"/>
      <c r="E70" s="23"/>
      <c r="F70" s="46"/>
      <c r="G70" s="23"/>
      <c r="H70" s="31"/>
      <c r="I70" s="24"/>
      <c r="J70" s="46"/>
      <c r="K70" s="26">
        <v>62</v>
      </c>
      <c r="L70" s="45"/>
      <c r="M70" s="27" t="s">
        <v>279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2" customHeight="1">
      <c r="A71" s="24">
        <v>-52</v>
      </c>
      <c r="B71" s="43">
        <f>IF('Ю122'!J9='Ю122'!H7,'Ю122'!H11,IF('Ю122'!J9='Ю122'!H11,'Ю122'!H7,0))</f>
        <v>0</v>
      </c>
      <c r="C71" s="25" t="str">
        <f>IF('Ю122'!K9='Ю122'!I7,'Ю122'!I11,IF('Ю122'!K9='Ю122'!I11,'Ю122'!I7,0))</f>
        <v>Хамзин Дамир</v>
      </c>
      <c r="D71" s="44"/>
      <c r="E71" s="23"/>
      <c r="F71" s="46"/>
      <c r="G71" s="23"/>
      <c r="H71" s="31"/>
      <c r="I71" s="24">
        <v>-57</v>
      </c>
      <c r="J71" s="43">
        <f>IF('Ю122'!L29='Ю122'!J25,'Ю122'!J33,IF('Ю122'!L29='Ю122'!J33,'Ю122'!J25,0))</f>
        <v>0</v>
      </c>
      <c r="K71" s="28" t="str">
        <f>IF('Ю122'!M29='Ю122'!K25,'Ю122'!K33,IF('Ю122'!M29='Ю122'!K33,'Ю122'!K25,0))</f>
        <v>Шарафутдинов Диас</v>
      </c>
      <c r="L71" s="44"/>
      <c r="M71" s="34" t="s">
        <v>7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2" customHeight="1">
      <c r="A72" s="24"/>
      <c r="B72" s="47"/>
      <c r="C72" s="26">
        <v>63</v>
      </c>
      <c r="D72" s="45"/>
      <c r="E72" s="27" t="s">
        <v>278</v>
      </c>
      <c r="F72" s="50"/>
      <c r="G72" s="23"/>
      <c r="H72" s="31"/>
      <c r="I72" s="24"/>
      <c r="J72" s="46"/>
      <c r="K72" s="24">
        <v>-62</v>
      </c>
      <c r="L72" s="43">
        <f>IF(L70=J69,J71,IF(L70=J71,J69,0))</f>
        <v>0</v>
      </c>
      <c r="M72" s="25" t="str">
        <f>IF(M70=K69,K71,IF(M70=K71,K69,0))</f>
        <v>Акчермышев Мирослав 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2" customHeight="1">
      <c r="A73" s="24">
        <v>-53</v>
      </c>
      <c r="B73" s="43">
        <f>IF('Ю122'!J17='Ю122'!H15,'Ю122'!H19,IF('Ю122'!J17='Ю122'!H19,'Ю122'!H15,0))</f>
        <v>0</v>
      </c>
      <c r="C73" s="28" t="str">
        <f>IF('Ю122'!K17='Ю122'!I15,'Ю122'!I19,IF('Ю122'!K17='Ю122'!I19,'Ю122'!I15,0))</f>
        <v>Юшков Захар  </v>
      </c>
      <c r="D73" s="49"/>
      <c r="E73" s="29"/>
      <c r="F73" s="51"/>
      <c r="G73" s="36"/>
      <c r="H73" s="51"/>
      <c r="I73" s="24"/>
      <c r="J73" s="46"/>
      <c r="K73" s="23"/>
      <c r="L73" s="31"/>
      <c r="M73" s="34" t="s">
        <v>9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2" customHeight="1">
      <c r="A74" s="24"/>
      <c r="B74" s="47"/>
      <c r="C74" s="23"/>
      <c r="D74" s="31"/>
      <c r="E74" s="26">
        <v>65</v>
      </c>
      <c r="F74" s="45"/>
      <c r="G74" s="27" t="s">
        <v>278</v>
      </c>
      <c r="H74" s="51"/>
      <c r="I74" s="24">
        <v>-63</v>
      </c>
      <c r="J74" s="43">
        <f>IF(D72=B71,B73,IF(D72=B73,B71,0))</f>
        <v>0</v>
      </c>
      <c r="K74" s="25" t="str">
        <f>IF(E72=C71,C73,IF(E72=C73,C71,0))</f>
        <v>Хамзин Дамир</v>
      </c>
      <c r="L74" s="44"/>
      <c r="M74" s="2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2" customHeight="1">
      <c r="A75" s="24">
        <v>-54</v>
      </c>
      <c r="B75" s="43">
        <f>IF('Ю122'!J25='Ю122'!H23,'Ю122'!H27,IF('Ю122'!J25='Ю122'!H27,'Ю122'!H23,0))</f>
        <v>0</v>
      </c>
      <c r="C75" s="25" t="str">
        <f>IF('Ю122'!K25='Ю122'!I23,'Ю122'!I27,IF('Ю122'!K25='Ю122'!I27,'Ю122'!I23,0))</f>
        <v>Мухитдинов Денислам </v>
      </c>
      <c r="D75" s="44"/>
      <c r="E75" s="29"/>
      <c r="F75" s="51"/>
      <c r="G75" s="37" t="s">
        <v>6</v>
      </c>
      <c r="H75" s="54"/>
      <c r="I75" s="24"/>
      <c r="J75" s="46"/>
      <c r="K75" s="26">
        <v>66</v>
      </c>
      <c r="L75" s="45"/>
      <c r="M75" s="27" t="s">
        <v>284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2" customHeight="1">
      <c r="A76" s="24"/>
      <c r="B76" s="47"/>
      <c r="C76" s="26">
        <v>64</v>
      </c>
      <c r="D76" s="45"/>
      <c r="E76" s="33" t="s">
        <v>280</v>
      </c>
      <c r="F76" s="51"/>
      <c r="G76" s="38"/>
      <c r="H76" s="31"/>
      <c r="I76" s="24">
        <v>-64</v>
      </c>
      <c r="J76" s="43">
        <f>IF(D76=B75,B77,IF(D76=B77,B75,0))</f>
        <v>0</v>
      </c>
      <c r="K76" s="28" t="str">
        <f>IF(E76=C75,C77,IF(E76=C77,C75,0))</f>
        <v>Мухитдинов Денислам </v>
      </c>
      <c r="L76" s="44"/>
      <c r="M76" s="34" t="s">
        <v>10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2" customHeight="1">
      <c r="A77" s="24">
        <v>-55</v>
      </c>
      <c r="B77" s="43">
        <f>IF('Ю122'!J33='Ю122'!H31,'Ю122'!H35,IF('Ю122'!J33='Ю122'!H35,'Ю122'!H31,0))</f>
        <v>0</v>
      </c>
      <c r="C77" s="28" t="str">
        <f>IF('Ю122'!K33='Ю122'!I31,'Ю122'!I35,IF('Ю122'!K33='Ю122'!I35,'Ю122'!I31,0))</f>
        <v>Базаргулов Алмаз </v>
      </c>
      <c r="D77" s="44"/>
      <c r="E77" s="24">
        <v>-65</v>
      </c>
      <c r="F77" s="43">
        <f>IF(F74=D72,D76,IF(F74=D76,D72,0))</f>
        <v>0</v>
      </c>
      <c r="G77" s="25" t="str">
        <f>IF(G74=E72,E76,IF(G74=E76,E72,0))</f>
        <v>Базаргулов Алмаз </v>
      </c>
      <c r="H77" s="44"/>
      <c r="I77" s="23"/>
      <c r="J77" s="23"/>
      <c r="K77" s="24">
        <v>-66</v>
      </c>
      <c r="L77" s="43">
        <f>IF(L75=J74,J76,IF(L75=J76,J74,0))</f>
        <v>0</v>
      </c>
      <c r="M77" s="25" t="str">
        <f>IF(M75=K74,K76,IF(M75=K76,K74,0))</f>
        <v>Хамзин Дамир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12" customHeight="1">
      <c r="A78" s="24"/>
      <c r="B78" s="39"/>
      <c r="C78" s="23"/>
      <c r="D78" s="31"/>
      <c r="E78" s="23"/>
      <c r="F78" s="31"/>
      <c r="G78" s="34" t="s">
        <v>8</v>
      </c>
      <c r="H78" s="55"/>
      <c r="I78" s="23"/>
      <c r="J78" s="23"/>
      <c r="K78" s="23"/>
      <c r="L78" s="31"/>
      <c r="M78" s="34" t="s">
        <v>11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9" customHeight="1">
      <c r="A79" s="85"/>
      <c r="B79" s="86"/>
      <c r="C79" s="85"/>
      <c r="D79" s="87"/>
      <c r="E79" s="85"/>
      <c r="F79" s="87"/>
      <c r="G79" s="85"/>
      <c r="H79" s="87"/>
      <c r="I79" s="85"/>
      <c r="J79" s="85"/>
      <c r="K79" s="85"/>
      <c r="L79" s="87"/>
      <c r="M79" s="85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9" customHeight="1">
      <c r="A80" s="85"/>
      <c r="B80" s="86"/>
      <c r="C80" s="85"/>
      <c r="D80" s="87"/>
      <c r="E80" s="85"/>
      <c r="F80" s="87"/>
      <c r="G80" s="85"/>
      <c r="H80" s="87"/>
      <c r="I80" s="85"/>
      <c r="J80" s="85"/>
      <c r="K80" s="85"/>
      <c r="L80" s="87"/>
      <c r="M80" s="85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9" customHeight="1">
      <c r="A81" s="88"/>
      <c r="B81" s="89"/>
      <c r="C81" s="88"/>
      <c r="D81" s="90"/>
      <c r="E81" s="88"/>
      <c r="F81" s="90"/>
      <c r="G81" s="88"/>
      <c r="H81" s="90"/>
      <c r="I81" s="88"/>
      <c r="J81" s="88"/>
      <c r="K81" s="88"/>
      <c r="L81" s="90"/>
      <c r="M81" s="88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ht="12.75">
      <c r="A82" s="88"/>
      <c r="B82" s="89"/>
      <c r="C82" s="88"/>
      <c r="D82" s="90"/>
      <c r="E82" s="88"/>
      <c r="F82" s="90"/>
      <c r="G82" s="88"/>
      <c r="H82" s="90"/>
      <c r="I82" s="88"/>
      <c r="J82" s="88"/>
      <c r="K82" s="88"/>
      <c r="L82" s="90"/>
      <c r="M82" s="88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13" ht="12.75">
      <c r="A83" s="85"/>
      <c r="B83" s="86"/>
      <c r="C83" s="85"/>
      <c r="D83" s="87"/>
      <c r="E83" s="85"/>
      <c r="F83" s="87"/>
      <c r="G83" s="85"/>
      <c r="H83" s="87"/>
      <c r="I83" s="85"/>
      <c r="J83" s="85"/>
      <c r="K83" s="85"/>
      <c r="L83" s="87"/>
      <c r="M83" s="85"/>
    </row>
    <row r="84" spans="1:13" ht="12.75">
      <c r="A84" s="85"/>
      <c r="B84" s="85"/>
      <c r="C84" s="85"/>
      <c r="D84" s="87"/>
      <c r="E84" s="85"/>
      <c r="F84" s="87"/>
      <c r="G84" s="85"/>
      <c r="H84" s="87"/>
      <c r="I84" s="85"/>
      <c r="J84" s="85"/>
      <c r="K84" s="85"/>
      <c r="L84" s="87"/>
      <c r="M84" s="85"/>
    </row>
    <row r="85" spans="1:13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5.75390625" style="80" customWidth="1"/>
    <col min="2" max="2" width="42.75390625" style="80" customWidth="1"/>
    <col min="3" max="3" width="9.125" style="80" customWidth="1"/>
    <col min="4" max="4" width="25.75390625" style="80" customWidth="1"/>
    <col min="5" max="5" width="9.125" style="80" customWidth="1"/>
    <col min="6" max="6" width="4.75390625" style="80" customWidth="1"/>
    <col min="7" max="7" width="7.75390625" style="80" customWidth="1"/>
    <col min="8" max="8" width="23.75390625" style="80" customWidth="1"/>
    <col min="9" max="9" width="6.75390625" style="80" customWidth="1"/>
    <col min="10" max="16384" width="9.125" style="80" customWidth="1"/>
  </cols>
  <sheetData>
    <row r="1" spans="1:9" ht="16.5" thickBot="1">
      <c r="A1" s="110" t="s">
        <v>41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4"/>
      <c r="B3" s="114"/>
      <c r="C3" s="114"/>
      <c r="D3" s="114"/>
      <c r="E3" s="114"/>
      <c r="F3" s="114"/>
      <c r="G3" s="114"/>
      <c r="H3" s="114"/>
      <c r="I3" s="114"/>
      <c r="J3" s="91"/>
    </row>
    <row r="4" spans="1:10" ht="19.5" customHeight="1">
      <c r="A4" s="112" t="s">
        <v>43</v>
      </c>
      <c r="B4" s="112"/>
      <c r="C4" s="125" t="s">
        <v>75</v>
      </c>
      <c r="D4" s="125"/>
      <c r="E4" s="125"/>
      <c r="F4" s="125"/>
      <c r="G4" s="125"/>
      <c r="H4" s="125"/>
      <c r="I4" s="125"/>
      <c r="J4" s="92"/>
    </row>
    <row r="5" spans="1:10" ht="15.75">
      <c r="A5" s="107" t="s">
        <v>76</v>
      </c>
      <c r="B5" s="108"/>
      <c r="C5" s="108"/>
      <c r="D5" s="94" t="s">
        <v>77</v>
      </c>
      <c r="E5" s="126" t="s">
        <v>73</v>
      </c>
      <c r="F5" s="126"/>
      <c r="G5" s="126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3.5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.75" thickBot="1">
      <c r="A8" s="100" t="s">
        <v>78</v>
      </c>
      <c r="B8" s="127" t="s">
        <v>79</v>
      </c>
      <c r="C8" s="101">
        <v>1</v>
      </c>
      <c r="D8" s="99" t="str">
        <f>'Ю71'!M38</f>
        <v>Яппаров Булат </v>
      </c>
      <c r="E8" s="12"/>
      <c r="F8" s="12"/>
      <c r="G8" s="12"/>
      <c r="H8" s="12"/>
      <c r="I8" s="12"/>
    </row>
    <row r="9" spans="1:9" ht="18.75" thickBot="1">
      <c r="A9" s="100" t="s">
        <v>80</v>
      </c>
      <c r="B9" s="128" t="s">
        <v>81</v>
      </c>
      <c r="C9" s="101">
        <v>2</v>
      </c>
      <c r="D9" s="99" t="str">
        <f>'Ю71'!M58</f>
        <v>Акманов Газиз </v>
      </c>
      <c r="E9" s="12"/>
      <c r="F9" s="12"/>
      <c r="G9" s="12"/>
      <c r="H9" s="12"/>
      <c r="I9" s="12"/>
    </row>
    <row r="10" spans="1:9" ht="18.75" thickBot="1">
      <c r="A10" s="100" t="s">
        <v>82</v>
      </c>
      <c r="B10" s="128" t="s">
        <v>83</v>
      </c>
      <c r="C10" s="101">
        <v>3</v>
      </c>
      <c r="D10" s="99" t="str">
        <f>'Ю72'!Q25</f>
        <v>Шамыков Кирилл </v>
      </c>
      <c r="E10" s="12"/>
      <c r="F10" s="12"/>
      <c r="G10" s="12"/>
      <c r="H10" s="12"/>
      <c r="I10" s="12"/>
    </row>
    <row r="11" spans="1:9" ht="18.75" thickBot="1">
      <c r="A11" s="100" t="s">
        <v>84</v>
      </c>
      <c r="B11" s="128" t="s">
        <v>85</v>
      </c>
      <c r="C11" s="101">
        <v>4</v>
      </c>
      <c r="D11" s="99" t="str">
        <f>'Ю72'!Q35</f>
        <v>Шамратов Олег </v>
      </c>
      <c r="E11" s="12"/>
      <c r="F11" s="12"/>
      <c r="G11" s="12"/>
      <c r="H11" s="12"/>
      <c r="I11" s="12"/>
    </row>
    <row r="12" spans="1:9" ht="18.75" thickBot="1">
      <c r="A12" s="100" t="s">
        <v>84</v>
      </c>
      <c r="B12" s="128" t="s">
        <v>86</v>
      </c>
      <c r="C12" s="101">
        <v>5</v>
      </c>
      <c r="D12" s="99" t="str">
        <f>'Ю71'!M65</f>
        <v>Базаргулов Равиль </v>
      </c>
      <c r="E12" s="12"/>
      <c r="F12" s="12"/>
      <c r="G12" s="12"/>
      <c r="H12" s="12"/>
      <c r="I12" s="12"/>
    </row>
    <row r="13" spans="1:9" ht="18.75" thickBot="1">
      <c r="A13" s="100" t="s">
        <v>87</v>
      </c>
      <c r="B13" s="128" t="s">
        <v>88</v>
      </c>
      <c r="C13" s="101">
        <v>6</v>
      </c>
      <c r="D13" s="99" t="str">
        <f>'Ю71'!M67</f>
        <v>Ярмухаметов Булат </v>
      </c>
      <c r="E13" s="12"/>
      <c r="F13" s="12"/>
      <c r="G13" s="12"/>
      <c r="H13" s="12"/>
      <c r="I13" s="12"/>
    </row>
    <row r="14" spans="1:9" ht="18.75" thickBot="1">
      <c r="A14" s="100" t="s">
        <v>87</v>
      </c>
      <c r="B14" s="128" t="s">
        <v>89</v>
      </c>
      <c r="C14" s="101">
        <v>7</v>
      </c>
      <c r="D14" s="99" t="str">
        <f>'Ю71'!M70</f>
        <v>Ишмаков Тимур </v>
      </c>
      <c r="E14" s="12"/>
      <c r="F14" s="12"/>
      <c r="G14" s="12"/>
      <c r="H14" s="12"/>
      <c r="I14" s="12"/>
    </row>
    <row r="15" spans="1:9" ht="18.75" thickBot="1">
      <c r="A15" s="100" t="s">
        <v>90</v>
      </c>
      <c r="B15" s="128" t="s">
        <v>91</v>
      </c>
      <c r="C15" s="101">
        <v>8</v>
      </c>
      <c r="D15" s="99" t="str">
        <f>'Ю71'!M72</f>
        <v>Шарипов Артур </v>
      </c>
      <c r="E15" s="12"/>
      <c r="F15" s="12"/>
      <c r="G15" s="12"/>
      <c r="H15" s="12"/>
      <c r="I15" s="12"/>
    </row>
    <row r="16" spans="1:9" ht="18.75" thickBot="1">
      <c r="A16" s="100" t="s">
        <v>92</v>
      </c>
      <c r="B16" s="128" t="s">
        <v>93</v>
      </c>
      <c r="C16" s="101">
        <v>9</v>
      </c>
      <c r="D16" s="99" t="str">
        <f>'Ю71'!G74</f>
        <v>Султанов Арсен </v>
      </c>
      <c r="E16" s="12"/>
      <c r="F16" s="12"/>
      <c r="G16" s="12"/>
      <c r="H16" s="12"/>
      <c r="I16" s="12"/>
    </row>
    <row r="17" spans="1:9" ht="18.75" thickBot="1">
      <c r="A17" s="100" t="s">
        <v>94</v>
      </c>
      <c r="B17" s="129" t="s">
        <v>95</v>
      </c>
      <c r="C17" s="101">
        <v>10</v>
      </c>
      <c r="D17" s="99" t="str">
        <f>'Ю71'!G77</f>
        <v>Низамов Альмир</v>
      </c>
      <c r="E17" s="12"/>
      <c r="F17" s="12"/>
      <c r="G17" s="12"/>
      <c r="H17" s="12"/>
      <c r="I17" s="12"/>
    </row>
    <row r="18" spans="1:9" ht="18.75" thickBot="1">
      <c r="A18" s="100" t="s">
        <v>94</v>
      </c>
      <c r="B18" s="129" t="s">
        <v>96</v>
      </c>
      <c r="C18" s="101">
        <v>11</v>
      </c>
      <c r="D18" s="99" t="str">
        <f>'Ю71'!M75</f>
        <v>Филипенков Александр </v>
      </c>
      <c r="E18" s="12"/>
      <c r="F18" s="12"/>
      <c r="G18" s="12"/>
      <c r="H18" s="12"/>
      <c r="I18" s="12"/>
    </row>
    <row r="19" spans="1:9" ht="18.75" thickBot="1">
      <c r="A19" s="100" t="s">
        <v>97</v>
      </c>
      <c r="B19" s="129" t="s">
        <v>98</v>
      </c>
      <c r="C19" s="101">
        <v>12</v>
      </c>
      <c r="D19" s="99" t="str">
        <f>'Ю71'!M77</f>
        <v>Байхин Тимур </v>
      </c>
      <c r="E19" s="12"/>
      <c r="F19" s="12"/>
      <c r="G19" s="12"/>
      <c r="H19" s="12"/>
      <c r="I19" s="12"/>
    </row>
    <row r="20" spans="1:9" ht="18.75" thickBot="1">
      <c r="A20" s="100" t="s">
        <v>97</v>
      </c>
      <c r="B20" s="129" t="s">
        <v>99</v>
      </c>
      <c r="C20" s="101">
        <v>13</v>
      </c>
      <c r="D20" s="99" t="str">
        <f>'Ю72'!Q43</f>
        <v>Васильев Артем </v>
      </c>
      <c r="E20" s="12"/>
      <c r="F20" s="12"/>
      <c r="G20" s="12"/>
      <c r="H20" s="12"/>
      <c r="I20" s="12"/>
    </row>
    <row r="21" spans="1:9" ht="18.75" thickBot="1">
      <c r="A21" s="100" t="s">
        <v>80</v>
      </c>
      <c r="B21" s="128" t="s">
        <v>100</v>
      </c>
      <c r="C21" s="101">
        <v>14</v>
      </c>
      <c r="D21" s="99" t="str">
        <f>'Ю72'!Q47</f>
        <v>Савин Ильнар </v>
      </c>
      <c r="E21" s="12"/>
      <c r="F21" s="12"/>
      <c r="G21" s="12"/>
      <c r="H21" s="12"/>
      <c r="I21" s="12"/>
    </row>
    <row r="22" spans="1:9" ht="18.75" thickBot="1">
      <c r="A22" s="100" t="s">
        <v>101</v>
      </c>
      <c r="B22" s="129" t="s">
        <v>102</v>
      </c>
      <c r="C22" s="101">
        <v>15</v>
      </c>
      <c r="D22" s="99" t="str">
        <f>'Ю72'!Q49</f>
        <v>Гарипов Шакир </v>
      </c>
      <c r="E22" s="12"/>
      <c r="F22" s="12"/>
      <c r="G22" s="12"/>
      <c r="H22" s="12"/>
      <c r="I22" s="12"/>
    </row>
    <row r="23" spans="1:9" ht="18.75" thickBot="1">
      <c r="A23" s="100" t="s">
        <v>101</v>
      </c>
      <c r="B23" s="129" t="s">
        <v>103</v>
      </c>
      <c r="C23" s="101">
        <v>16</v>
      </c>
      <c r="D23" s="99" t="str">
        <f>'Ю72'!Q51</f>
        <v>Рамазанов Артур </v>
      </c>
      <c r="E23" s="12"/>
      <c r="F23" s="12"/>
      <c r="G23" s="12"/>
      <c r="H23" s="12"/>
      <c r="I23" s="12"/>
    </row>
    <row r="24" spans="1:9" ht="18.75" thickBot="1">
      <c r="A24" s="100" t="s">
        <v>101</v>
      </c>
      <c r="B24" s="129" t="s">
        <v>104</v>
      </c>
      <c r="C24" s="101">
        <v>17</v>
      </c>
      <c r="D24" s="99" t="str">
        <f>'Ю72'!I47</f>
        <v>Кутлиахметов Динар </v>
      </c>
      <c r="E24" s="12"/>
      <c r="F24" s="12"/>
      <c r="G24" s="12"/>
      <c r="H24" s="12"/>
      <c r="I24" s="12"/>
    </row>
    <row r="25" spans="1:9" ht="18.75" thickBot="1">
      <c r="A25" s="100" t="s">
        <v>105</v>
      </c>
      <c r="B25" s="129" t="s">
        <v>106</v>
      </c>
      <c r="C25" s="101">
        <v>18</v>
      </c>
      <c r="D25" s="99" t="str">
        <f>'Ю72'!I53</f>
        <v>Афанасьев Денис </v>
      </c>
      <c r="E25" s="12"/>
      <c r="F25" s="12"/>
      <c r="G25" s="12"/>
      <c r="H25" s="12"/>
      <c r="I25" s="12"/>
    </row>
    <row r="26" spans="1:9" ht="18.75" thickBot="1">
      <c r="A26" s="100" t="s">
        <v>107</v>
      </c>
      <c r="B26" s="129" t="s">
        <v>108</v>
      </c>
      <c r="C26" s="101">
        <v>19</v>
      </c>
      <c r="D26" s="99" t="str">
        <f>'Ю72'!I56</f>
        <v>Хайбрахманов Юлай </v>
      </c>
      <c r="E26" s="12"/>
      <c r="F26" s="12"/>
      <c r="G26" s="12"/>
      <c r="H26" s="12"/>
      <c r="I26" s="12"/>
    </row>
    <row r="27" spans="1:9" ht="18.75" thickBot="1">
      <c r="A27" s="100" t="s">
        <v>107</v>
      </c>
      <c r="B27" s="129" t="s">
        <v>109</v>
      </c>
      <c r="C27" s="101">
        <v>20</v>
      </c>
      <c r="D27" s="99" t="str">
        <f>'Ю72'!I58</f>
        <v>Афанасьев Данил </v>
      </c>
      <c r="E27" s="12"/>
      <c r="F27" s="12"/>
      <c r="G27" s="12"/>
      <c r="H27" s="12"/>
      <c r="I27" s="12"/>
    </row>
    <row r="28" spans="1:9" ht="18.75" thickBot="1">
      <c r="A28" s="100" t="s">
        <v>110</v>
      </c>
      <c r="B28" s="129" t="s">
        <v>111</v>
      </c>
      <c r="C28" s="101">
        <v>21</v>
      </c>
      <c r="D28" s="99" t="str">
        <f>'Ю72'!Q56</f>
        <v>Тавабилов Данил </v>
      </c>
      <c r="E28" s="12"/>
      <c r="F28" s="12"/>
      <c r="G28" s="12"/>
      <c r="H28" s="12"/>
      <c r="I28" s="12"/>
    </row>
    <row r="29" spans="1:9" ht="18.75" thickBot="1">
      <c r="A29" s="100" t="s">
        <v>112</v>
      </c>
      <c r="B29" s="128" t="s">
        <v>113</v>
      </c>
      <c r="C29" s="101">
        <v>22</v>
      </c>
      <c r="D29" s="99" t="str">
        <f>'Ю72'!Q60</f>
        <v>Муллагалиев Радмир </v>
      </c>
      <c r="E29" s="12"/>
      <c r="F29" s="12"/>
      <c r="G29" s="12"/>
      <c r="H29" s="12"/>
      <c r="I29" s="12"/>
    </row>
    <row r="30" spans="1:9" ht="18.75" thickBot="1">
      <c r="A30" s="100" t="s">
        <v>114</v>
      </c>
      <c r="B30" s="128" t="s">
        <v>115</v>
      </c>
      <c r="C30" s="101">
        <v>23</v>
      </c>
      <c r="D30" s="99" t="str">
        <f>'Ю72'!Q62</f>
        <v>Колпаков Роман </v>
      </c>
      <c r="E30" s="12"/>
      <c r="F30" s="12"/>
      <c r="G30" s="12"/>
      <c r="H30" s="12"/>
      <c r="I30" s="12"/>
    </row>
    <row r="31" spans="1:9" ht="18.75" thickBot="1">
      <c r="A31" s="100" t="s">
        <v>116</v>
      </c>
      <c r="B31" s="128" t="s">
        <v>117</v>
      </c>
      <c r="C31" s="101">
        <v>24</v>
      </c>
      <c r="D31" s="99" t="str">
        <f>'Ю72'!Q64</f>
        <v>Шаев Борис</v>
      </c>
      <c r="E31" s="12"/>
      <c r="F31" s="12"/>
      <c r="G31" s="12"/>
      <c r="H31" s="12"/>
      <c r="I31" s="12"/>
    </row>
    <row r="32" spans="1:9" ht="18.75" thickBot="1">
      <c r="A32" s="100" t="s">
        <v>116</v>
      </c>
      <c r="B32" s="128" t="s">
        <v>118</v>
      </c>
      <c r="C32" s="101">
        <v>25</v>
      </c>
      <c r="D32" s="99" t="str">
        <f>'Ю72'!I66</f>
        <v>Валеев Арсен </v>
      </c>
      <c r="E32" s="12"/>
      <c r="F32" s="12"/>
      <c r="G32" s="12"/>
      <c r="H32" s="12"/>
      <c r="I32" s="12"/>
    </row>
    <row r="33" spans="1:9" ht="18.75" thickBot="1">
      <c r="A33" s="100" t="s">
        <v>116</v>
      </c>
      <c r="B33" s="128" t="s">
        <v>119</v>
      </c>
      <c r="C33" s="101">
        <v>26</v>
      </c>
      <c r="D33" s="99" t="str">
        <f>'Ю72'!I72</f>
        <v>Ахатов Тимур </v>
      </c>
      <c r="E33" s="12"/>
      <c r="F33" s="12"/>
      <c r="G33" s="12"/>
      <c r="H33" s="12"/>
      <c r="I33" s="12"/>
    </row>
    <row r="34" spans="1:9" ht="18">
      <c r="A34" s="100"/>
      <c r="B34" s="18" t="s">
        <v>38</v>
      </c>
      <c r="C34" s="101">
        <v>27</v>
      </c>
      <c r="D34" s="99">
        <f>'Ю72'!I75</f>
        <v>0</v>
      </c>
      <c r="E34" s="12"/>
      <c r="F34" s="12"/>
      <c r="G34" s="12"/>
      <c r="H34" s="12"/>
      <c r="I34" s="12"/>
    </row>
    <row r="35" spans="1:9" ht="18">
      <c r="A35" s="100"/>
      <c r="B35" s="18" t="s">
        <v>38</v>
      </c>
      <c r="C35" s="101">
        <v>28</v>
      </c>
      <c r="D35" s="99">
        <f>'Ю72'!I77</f>
        <v>0</v>
      </c>
      <c r="E35" s="12"/>
      <c r="F35" s="12"/>
      <c r="G35" s="12"/>
      <c r="H35" s="12"/>
      <c r="I35" s="12"/>
    </row>
    <row r="36" spans="1:9" ht="18">
      <c r="A36" s="100"/>
      <c r="B36" s="18" t="s">
        <v>38</v>
      </c>
      <c r="C36" s="101">
        <v>29</v>
      </c>
      <c r="D36" s="99">
        <f>'Ю72'!Q69</f>
        <v>0</v>
      </c>
      <c r="E36" s="12"/>
      <c r="F36" s="12"/>
      <c r="G36" s="12"/>
      <c r="H36" s="12"/>
      <c r="I36" s="12"/>
    </row>
    <row r="37" spans="1:9" ht="18">
      <c r="A37" s="100"/>
      <c r="B37" s="18" t="s">
        <v>38</v>
      </c>
      <c r="C37" s="101">
        <v>30</v>
      </c>
      <c r="D37" s="99">
        <f>'Ю72'!Q73</f>
        <v>0</v>
      </c>
      <c r="E37" s="12"/>
      <c r="F37" s="12"/>
      <c r="G37" s="12"/>
      <c r="H37" s="12"/>
      <c r="I37" s="12"/>
    </row>
    <row r="38" spans="1:9" ht="18">
      <c r="A38" s="100"/>
      <c r="B38" s="18" t="s">
        <v>38</v>
      </c>
      <c r="C38" s="101">
        <v>31</v>
      </c>
      <c r="D38" s="99">
        <f>'Ю72'!Q75</f>
        <v>0</v>
      </c>
      <c r="E38" s="12"/>
      <c r="F38" s="12"/>
      <c r="G38" s="12"/>
      <c r="H38" s="12"/>
      <c r="I38" s="12"/>
    </row>
    <row r="39" spans="3:9" ht="18">
      <c r="C39" s="101">
        <v>32</v>
      </c>
      <c r="D39" s="99" t="str">
        <f>'Ю72'!Q77</f>
        <v>_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4" operator="equal" stopIfTrue="1">
      <formula>0</formula>
    </cfRule>
  </conditionalFormatting>
  <conditionalFormatting sqref="B34:B38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125" defaultRowHeight="12.75"/>
  <cols>
    <col min="1" max="1" width="4.375" style="83" customWidth="1"/>
    <col min="2" max="2" width="4.75390625" style="83" customWidth="1"/>
    <col min="3" max="3" width="16.75390625" style="83" customWidth="1"/>
    <col min="4" max="4" width="3.75390625" style="83" customWidth="1"/>
    <col min="5" max="5" width="14.75390625" style="83" customWidth="1"/>
    <col min="6" max="6" width="3.75390625" style="83" customWidth="1"/>
    <col min="7" max="7" width="15.75390625" style="83" customWidth="1"/>
    <col min="8" max="8" width="3.75390625" style="83" customWidth="1"/>
    <col min="9" max="9" width="15.75390625" style="83" customWidth="1"/>
    <col min="10" max="10" width="3.75390625" style="83" customWidth="1"/>
    <col min="11" max="11" width="15.75390625" style="83" customWidth="1"/>
    <col min="12" max="12" width="3.75390625" style="83" customWidth="1"/>
    <col min="13" max="13" width="22.75390625" style="83" customWidth="1"/>
    <col min="14" max="16384" width="9.125" style="83" customWidth="1"/>
  </cols>
  <sheetData>
    <row r="1" spans="1:13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93"/>
    </row>
    <row r="3" spans="1:15" ht="12.75">
      <c r="A3" s="116">
        <f>сЮ7!A3</f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97"/>
      <c r="O3" s="97"/>
    </row>
    <row r="4" spans="1:15" ht="12.75">
      <c r="A4" s="118" t="str">
        <f>CONCATENATE(сЮ7!A4," ",сЮ7!C4)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02"/>
      <c r="O4" s="102"/>
    </row>
    <row r="5" spans="1:15" ht="12.75">
      <c r="A5" s="115" t="str">
        <f>сЮ7!E5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8"/>
      <c r="O5" s="98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5" ht="10.5" customHeight="1">
      <c r="A7" s="24">
        <v>1</v>
      </c>
      <c r="B7" s="43" t="str">
        <f>сЮ7!A8</f>
        <v>ИШБ</v>
      </c>
      <c r="C7" s="25" t="str">
        <f>сЮ7!B8</f>
        <v>Яппаров Булат </v>
      </c>
      <c r="D7" s="40"/>
      <c r="E7" s="23"/>
      <c r="F7" s="23"/>
      <c r="G7" s="23"/>
      <c r="H7" s="23"/>
      <c r="I7" s="23"/>
      <c r="J7" s="23"/>
      <c r="K7" s="23"/>
      <c r="L7" s="23"/>
      <c r="M7" s="2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0.5" customHeight="1">
      <c r="A8" s="24"/>
      <c r="B8" s="47"/>
      <c r="C8" s="26">
        <v>1</v>
      </c>
      <c r="D8" s="48"/>
      <c r="E8" s="27" t="s">
        <v>79</v>
      </c>
      <c r="F8" s="51"/>
      <c r="G8" s="23"/>
      <c r="H8" s="31"/>
      <c r="I8" s="23"/>
      <c r="J8" s="31"/>
      <c r="K8" s="23"/>
      <c r="L8" s="31"/>
      <c r="M8" s="2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0.5" customHeight="1">
      <c r="A9" s="24">
        <v>32</v>
      </c>
      <c r="B9" s="43">
        <f>сЮ7!A38</f>
        <v>0</v>
      </c>
      <c r="C9" s="28" t="str">
        <f>сЮ7!B38</f>
        <v>_</v>
      </c>
      <c r="D9" s="49"/>
      <c r="E9" s="29"/>
      <c r="F9" s="51"/>
      <c r="G9" s="23"/>
      <c r="H9" s="31"/>
      <c r="I9" s="23"/>
      <c r="J9" s="31"/>
      <c r="K9" s="23"/>
      <c r="L9" s="31"/>
      <c r="M9" s="2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0.5" customHeight="1">
      <c r="A10" s="24"/>
      <c r="B10" s="47"/>
      <c r="C10" s="23"/>
      <c r="D10" s="31"/>
      <c r="E10" s="26">
        <v>17</v>
      </c>
      <c r="F10" s="48"/>
      <c r="G10" s="27" t="s">
        <v>79</v>
      </c>
      <c r="H10" s="51"/>
      <c r="I10" s="23"/>
      <c r="J10" s="31"/>
      <c r="K10" s="23"/>
      <c r="L10" s="31"/>
      <c r="M10" s="2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0.5" customHeight="1">
      <c r="A11" s="24">
        <v>17</v>
      </c>
      <c r="B11" s="43" t="str">
        <f>сЮ7!A23</f>
        <v>АУГ</v>
      </c>
      <c r="C11" s="25" t="str">
        <f>сЮ7!B23</f>
        <v>Афанасьев Денис </v>
      </c>
      <c r="D11" s="44"/>
      <c r="E11" s="26"/>
      <c r="F11" s="52"/>
      <c r="G11" s="29"/>
      <c r="H11" s="51"/>
      <c r="I11" s="23"/>
      <c r="J11" s="31"/>
      <c r="K11" s="23"/>
      <c r="L11" s="31"/>
      <c r="M11" s="2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0.5" customHeight="1">
      <c r="A12" s="24"/>
      <c r="B12" s="47"/>
      <c r="C12" s="26">
        <v>2</v>
      </c>
      <c r="D12" s="48"/>
      <c r="E12" s="30" t="s">
        <v>102</v>
      </c>
      <c r="F12" s="53"/>
      <c r="G12" s="29"/>
      <c r="H12" s="51"/>
      <c r="I12" s="23"/>
      <c r="J12" s="31"/>
      <c r="K12" s="23"/>
      <c r="L12" s="31"/>
      <c r="M12" s="2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0.5" customHeight="1">
      <c r="A13" s="24">
        <v>16</v>
      </c>
      <c r="B13" s="43" t="str">
        <f>сЮ7!A22</f>
        <v>АУГ</v>
      </c>
      <c r="C13" s="28" t="str">
        <f>сЮ7!B22</f>
        <v>Колпаков Роман </v>
      </c>
      <c r="D13" s="49"/>
      <c r="E13" s="24"/>
      <c r="F13" s="46"/>
      <c r="G13" s="29"/>
      <c r="H13" s="51"/>
      <c r="I13" s="23"/>
      <c r="J13" s="31"/>
      <c r="K13" s="23"/>
      <c r="L13" s="31"/>
      <c r="M13" s="2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0.5" customHeight="1">
      <c r="A14" s="24"/>
      <c r="B14" s="47"/>
      <c r="C14" s="23"/>
      <c r="D14" s="31"/>
      <c r="E14" s="24"/>
      <c r="F14" s="46"/>
      <c r="G14" s="26">
        <v>25</v>
      </c>
      <c r="H14" s="48"/>
      <c r="I14" s="27" t="s">
        <v>79</v>
      </c>
      <c r="J14" s="51"/>
      <c r="K14" s="23"/>
      <c r="L14" s="31"/>
      <c r="M14" s="31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" customHeight="1">
      <c r="A15" s="24">
        <v>9</v>
      </c>
      <c r="B15" s="43"/>
      <c r="C15" s="25"/>
      <c r="D15" s="44"/>
      <c r="E15" s="24"/>
      <c r="F15" s="46"/>
      <c r="G15" s="26"/>
      <c r="H15" s="52"/>
      <c r="I15" s="29"/>
      <c r="J15" s="51"/>
      <c r="K15" s="23"/>
      <c r="L15" s="31"/>
      <c r="M15" s="31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2" customHeight="1">
      <c r="A16" s="24"/>
      <c r="B16" s="47"/>
      <c r="C16" s="26">
        <v>3</v>
      </c>
      <c r="D16" s="48"/>
      <c r="E16" s="32" t="s">
        <v>115</v>
      </c>
      <c r="F16" s="50"/>
      <c r="G16" s="26"/>
      <c r="H16" s="53"/>
      <c r="I16" s="29"/>
      <c r="J16" s="51"/>
      <c r="K16" s="23"/>
      <c r="L16" s="31"/>
      <c r="M16" s="31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12" customHeight="1">
      <c r="A17" s="24">
        <v>24</v>
      </c>
      <c r="B17" s="43" t="str">
        <f>сЮ7!A30</f>
        <v>СТР</v>
      </c>
      <c r="C17" s="28" t="str">
        <f>сЮ7!B30</f>
        <v>Байхин Тимур </v>
      </c>
      <c r="D17" s="49"/>
      <c r="E17" s="26"/>
      <c r="F17" s="51"/>
      <c r="G17" s="26"/>
      <c r="H17" s="53"/>
      <c r="I17" s="29"/>
      <c r="J17" s="51"/>
      <c r="K17" s="23"/>
      <c r="L17" s="31"/>
      <c r="M17" s="31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12" customHeight="1">
      <c r="A18" s="24"/>
      <c r="B18" s="47"/>
      <c r="C18" s="23"/>
      <c r="D18" s="31"/>
      <c r="E18" s="26">
        <v>18</v>
      </c>
      <c r="F18" s="48"/>
      <c r="G18" s="30" t="s">
        <v>115</v>
      </c>
      <c r="H18" s="53"/>
      <c r="I18" s="29"/>
      <c r="J18" s="51"/>
      <c r="K18" s="23"/>
      <c r="L18" s="31"/>
      <c r="M18" s="31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" customHeight="1">
      <c r="A19" s="24">
        <v>25</v>
      </c>
      <c r="B19" s="43" t="str">
        <f>сЮ7!A31</f>
        <v>БУР</v>
      </c>
      <c r="C19" s="25" t="str">
        <f>сЮ7!B31</f>
        <v>Хайбрахманов Юлай </v>
      </c>
      <c r="D19" s="44"/>
      <c r="E19" s="26"/>
      <c r="F19" s="52"/>
      <c r="G19" s="24"/>
      <c r="H19" s="46"/>
      <c r="I19" s="29"/>
      <c r="J19" s="51"/>
      <c r="K19" s="23"/>
      <c r="L19" s="31"/>
      <c r="M19" s="31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12" customHeight="1">
      <c r="A20" s="24"/>
      <c r="B20" s="47"/>
      <c r="C20" s="26">
        <v>4</v>
      </c>
      <c r="D20" s="48"/>
      <c r="E20" s="30" t="s">
        <v>117</v>
      </c>
      <c r="F20" s="53"/>
      <c r="G20" s="24"/>
      <c r="H20" s="46"/>
      <c r="I20" s="29"/>
      <c r="J20" s="51"/>
      <c r="K20" s="23"/>
      <c r="L20" s="31"/>
      <c r="M20" s="23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12" customHeight="1">
      <c r="A21" s="24">
        <v>8</v>
      </c>
      <c r="B21" s="43" t="str">
        <f>сЮ7!A15</f>
        <v>САЛ</v>
      </c>
      <c r="C21" s="28" t="str">
        <f>сЮ7!B15</f>
        <v>Шаев Борис</v>
      </c>
      <c r="D21" s="49"/>
      <c r="E21" s="24"/>
      <c r="F21" s="46"/>
      <c r="G21" s="24"/>
      <c r="H21" s="46"/>
      <c r="I21" s="29"/>
      <c r="J21" s="51"/>
      <c r="K21" s="23"/>
      <c r="L21" s="31"/>
      <c r="M21" s="2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" customHeight="1">
      <c r="A22" s="24"/>
      <c r="B22" s="47"/>
      <c r="C22" s="23"/>
      <c r="D22" s="31"/>
      <c r="E22" s="24"/>
      <c r="F22" s="46"/>
      <c r="G22" s="24"/>
      <c r="H22" s="46"/>
      <c r="I22" s="26">
        <v>29</v>
      </c>
      <c r="J22" s="48"/>
      <c r="K22" s="27" t="s">
        <v>79</v>
      </c>
      <c r="L22" s="51"/>
      <c r="M22" s="2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2" customHeight="1">
      <c r="A23" s="24">
        <v>5</v>
      </c>
      <c r="B23" s="43" t="str">
        <f>сЮ7!A12</f>
        <v>МИШ</v>
      </c>
      <c r="C23" s="25" t="str">
        <f>сЮ7!B12</f>
        <v>Шамыков Кирилл </v>
      </c>
      <c r="D23" s="44"/>
      <c r="E23" s="24"/>
      <c r="F23" s="46"/>
      <c r="G23" s="24"/>
      <c r="H23" s="46"/>
      <c r="I23" s="29"/>
      <c r="J23" s="56"/>
      <c r="K23" s="29"/>
      <c r="L23" s="51"/>
      <c r="M23" s="2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ht="12" customHeight="1">
      <c r="A24" s="24"/>
      <c r="B24" s="47"/>
      <c r="C24" s="26">
        <v>5</v>
      </c>
      <c r="D24" s="48"/>
      <c r="E24" s="32" t="s">
        <v>86</v>
      </c>
      <c r="F24" s="50"/>
      <c r="G24" s="24"/>
      <c r="H24" s="46"/>
      <c r="I24" s="29"/>
      <c r="J24" s="57"/>
      <c r="K24" s="29"/>
      <c r="L24" s="51"/>
      <c r="M24" s="2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" customHeight="1">
      <c r="A25" s="24">
        <v>28</v>
      </c>
      <c r="B25" s="43">
        <f>сЮ7!A34</f>
        <v>0</v>
      </c>
      <c r="C25" s="28" t="str">
        <f>сЮ7!B34</f>
        <v>_</v>
      </c>
      <c r="D25" s="49"/>
      <c r="E25" s="26"/>
      <c r="F25" s="51"/>
      <c r="G25" s="24"/>
      <c r="H25" s="46"/>
      <c r="I25" s="29"/>
      <c r="J25" s="57"/>
      <c r="K25" s="29"/>
      <c r="L25" s="51"/>
      <c r="M25" s="2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" customHeight="1">
      <c r="A26" s="24"/>
      <c r="B26" s="47"/>
      <c r="C26" s="23"/>
      <c r="D26" s="31"/>
      <c r="E26" s="26">
        <v>19</v>
      </c>
      <c r="F26" s="48"/>
      <c r="G26" s="32" t="s">
        <v>86</v>
      </c>
      <c r="H26" s="50"/>
      <c r="I26" s="29"/>
      <c r="J26" s="57"/>
      <c r="K26" s="29"/>
      <c r="L26" s="51"/>
      <c r="M26" s="2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2" customHeight="1">
      <c r="A27" s="24">
        <v>21</v>
      </c>
      <c r="B27" s="43" t="str">
        <f>сЮ7!A27</f>
        <v>МЕЧ</v>
      </c>
      <c r="C27" s="25" t="str">
        <f>сЮ7!B27</f>
        <v>Султанов Арсен </v>
      </c>
      <c r="D27" s="44"/>
      <c r="E27" s="26"/>
      <c r="F27" s="52"/>
      <c r="G27" s="26"/>
      <c r="H27" s="51"/>
      <c r="I27" s="29"/>
      <c r="J27" s="57"/>
      <c r="K27" s="29"/>
      <c r="L27" s="51"/>
      <c r="M27" s="2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2" customHeight="1">
      <c r="A28" s="24"/>
      <c r="B28" s="47"/>
      <c r="C28" s="26">
        <v>6</v>
      </c>
      <c r="D28" s="48"/>
      <c r="E28" s="30" t="s">
        <v>96</v>
      </c>
      <c r="F28" s="53"/>
      <c r="G28" s="26"/>
      <c r="H28" s="51"/>
      <c r="I28" s="29"/>
      <c r="J28" s="57"/>
      <c r="K28" s="29"/>
      <c r="L28" s="51"/>
      <c r="M28" s="23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12" customHeight="1">
      <c r="A29" s="24">
        <v>12</v>
      </c>
      <c r="B29" s="43" t="str">
        <f>сЮ7!A18</f>
        <v>БЗД</v>
      </c>
      <c r="C29" s="28" t="str">
        <f>сЮ7!B18</f>
        <v>Рамазанов Артур </v>
      </c>
      <c r="D29" s="49"/>
      <c r="E29" s="24"/>
      <c r="F29" s="46"/>
      <c r="G29" s="26"/>
      <c r="H29" s="51"/>
      <c r="I29" s="29"/>
      <c r="J29" s="57"/>
      <c r="K29" s="29"/>
      <c r="L29" s="51"/>
      <c r="M29" s="2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2" customHeight="1">
      <c r="A30" s="24"/>
      <c r="B30" s="47"/>
      <c r="C30" s="23"/>
      <c r="D30" s="31"/>
      <c r="E30" s="24"/>
      <c r="F30" s="46"/>
      <c r="G30" s="26">
        <v>26</v>
      </c>
      <c r="H30" s="48"/>
      <c r="I30" s="33" t="s">
        <v>86</v>
      </c>
      <c r="J30" s="57"/>
      <c r="K30" s="29"/>
      <c r="L30" s="51"/>
      <c r="M30" s="2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2" customHeight="1">
      <c r="A31" s="24">
        <v>13</v>
      </c>
      <c r="B31" s="43" t="str">
        <f>сЮ7!A19</f>
        <v>СТШ</v>
      </c>
      <c r="C31" s="25" t="str">
        <f>сЮ7!B19</f>
        <v>Савин Ильнар </v>
      </c>
      <c r="D31" s="44"/>
      <c r="E31" s="24"/>
      <c r="F31" s="46"/>
      <c r="G31" s="26"/>
      <c r="H31" s="52"/>
      <c r="I31" s="23"/>
      <c r="J31" s="31"/>
      <c r="K31" s="29"/>
      <c r="L31" s="51"/>
      <c r="M31" s="2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2" customHeight="1">
      <c r="A32" s="24"/>
      <c r="B32" s="47"/>
      <c r="C32" s="26">
        <v>7</v>
      </c>
      <c r="D32" s="48"/>
      <c r="E32" s="32" t="s">
        <v>108</v>
      </c>
      <c r="F32" s="50"/>
      <c r="G32" s="26"/>
      <c r="H32" s="53"/>
      <c r="I32" s="23"/>
      <c r="J32" s="31"/>
      <c r="K32" s="29"/>
      <c r="L32" s="51"/>
      <c r="M32" s="2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2" customHeight="1">
      <c r="A33" s="24">
        <v>20</v>
      </c>
      <c r="B33" s="43" t="str">
        <f>сЮ7!A26</f>
        <v>МЕЧ</v>
      </c>
      <c r="C33" s="28" t="str">
        <f>сЮ7!B26</f>
        <v>Кутлиахметов Динар </v>
      </c>
      <c r="D33" s="49"/>
      <c r="E33" s="26"/>
      <c r="F33" s="51"/>
      <c r="G33" s="26"/>
      <c r="H33" s="53"/>
      <c r="I33" s="23"/>
      <c r="J33" s="31"/>
      <c r="K33" s="29"/>
      <c r="L33" s="51"/>
      <c r="M33" s="2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2" customHeight="1">
      <c r="A34" s="24"/>
      <c r="B34" s="47"/>
      <c r="C34" s="23"/>
      <c r="D34" s="31"/>
      <c r="E34" s="26">
        <v>20</v>
      </c>
      <c r="F34" s="48"/>
      <c r="G34" s="30" t="s">
        <v>85</v>
      </c>
      <c r="H34" s="53"/>
      <c r="I34" s="23"/>
      <c r="J34" s="31"/>
      <c r="K34" s="29"/>
      <c r="L34" s="51"/>
      <c r="M34" s="2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12" customHeight="1">
      <c r="A35" s="24">
        <v>29</v>
      </c>
      <c r="B35" s="43">
        <f>сЮ7!A35</f>
        <v>0</v>
      </c>
      <c r="C35" s="25" t="str">
        <f>сЮ7!B35</f>
        <v>_</v>
      </c>
      <c r="D35" s="44"/>
      <c r="E35" s="26"/>
      <c r="F35" s="52"/>
      <c r="G35" s="24"/>
      <c r="H35" s="46"/>
      <c r="I35" s="23"/>
      <c r="J35" s="31"/>
      <c r="K35" s="29"/>
      <c r="L35" s="51"/>
      <c r="M35" s="2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2" customHeight="1">
      <c r="A36" s="24"/>
      <c r="B36" s="47"/>
      <c r="C36" s="26">
        <v>8</v>
      </c>
      <c r="D36" s="48"/>
      <c r="E36" s="30" t="s">
        <v>85</v>
      </c>
      <c r="F36" s="53"/>
      <c r="G36" s="24"/>
      <c r="H36" s="46"/>
      <c r="I36" s="23"/>
      <c r="J36" s="31"/>
      <c r="K36" s="29"/>
      <c r="L36" s="51"/>
      <c r="M36" s="2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2" customHeight="1">
      <c r="A37" s="24">
        <v>4</v>
      </c>
      <c r="B37" s="43" t="str">
        <f>сЮ7!A11</f>
        <v>МИШ</v>
      </c>
      <c r="C37" s="28" t="str">
        <f>сЮ7!B11</f>
        <v>Шамратов Олег </v>
      </c>
      <c r="D37" s="49"/>
      <c r="E37" s="24"/>
      <c r="F37" s="46"/>
      <c r="G37" s="24"/>
      <c r="H37" s="46"/>
      <c r="I37" s="23"/>
      <c r="J37" s="31"/>
      <c r="K37" s="29"/>
      <c r="L37" s="51"/>
      <c r="M37" s="2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12" customHeight="1">
      <c r="A38" s="24"/>
      <c r="B38" s="47"/>
      <c r="C38" s="23"/>
      <c r="D38" s="31"/>
      <c r="E38" s="24"/>
      <c r="F38" s="46"/>
      <c r="G38" s="24"/>
      <c r="H38" s="46"/>
      <c r="I38" s="23"/>
      <c r="J38" s="31"/>
      <c r="K38" s="26">
        <v>31</v>
      </c>
      <c r="L38" s="45"/>
      <c r="M38" s="27" t="s">
        <v>79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2" customHeight="1">
      <c r="A39" s="24">
        <v>3</v>
      </c>
      <c r="B39" s="43" t="str">
        <f>сЮ7!A10</f>
        <v>УФА</v>
      </c>
      <c r="C39" s="25" t="str">
        <f>сЮ7!B10</f>
        <v>Ишмаков Тимур </v>
      </c>
      <c r="D39" s="44"/>
      <c r="E39" s="24"/>
      <c r="F39" s="46"/>
      <c r="G39" s="24"/>
      <c r="H39" s="46"/>
      <c r="I39" s="23"/>
      <c r="J39" s="31"/>
      <c r="K39" s="29"/>
      <c r="L39" s="51"/>
      <c r="M39" s="34" t="s">
        <v>0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12" customHeight="1">
      <c r="A40" s="24"/>
      <c r="B40" s="47"/>
      <c r="C40" s="26">
        <v>9</v>
      </c>
      <c r="D40" s="48"/>
      <c r="E40" s="32" t="s">
        <v>83</v>
      </c>
      <c r="F40" s="50"/>
      <c r="G40" s="24"/>
      <c r="H40" s="46"/>
      <c r="I40" s="23"/>
      <c r="J40" s="31"/>
      <c r="K40" s="29"/>
      <c r="L40" s="51"/>
      <c r="M40" s="2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2" customHeight="1">
      <c r="A41" s="24">
        <v>30</v>
      </c>
      <c r="B41" s="43">
        <f>сЮ7!A36</f>
        <v>0</v>
      </c>
      <c r="C41" s="28" t="str">
        <f>сЮ7!B36</f>
        <v>_</v>
      </c>
      <c r="D41" s="49"/>
      <c r="E41" s="26"/>
      <c r="F41" s="51"/>
      <c r="G41" s="24"/>
      <c r="H41" s="46"/>
      <c r="I41" s="23"/>
      <c r="J41" s="31"/>
      <c r="K41" s="29"/>
      <c r="L41" s="51"/>
      <c r="M41" s="2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12" customHeight="1">
      <c r="A42" s="24"/>
      <c r="B42" s="47"/>
      <c r="C42" s="23"/>
      <c r="D42" s="31"/>
      <c r="E42" s="26">
        <v>21</v>
      </c>
      <c r="F42" s="48"/>
      <c r="G42" s="32" t="s">
        <v>83</v>
      </c>
      <c r="H42" s="50"/>
      <c r="I42" s="23"/>
      <c r="J42" s="31"/>
      <c r="K42" s="29"/>
      <c r="L42" s="51"/>
      <c r="M42" s="2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12" customHeight="1">
      <c r="A43" s="24">
        <v>19</v>
      </c>
      <c r="B43" s="43" t="str">
        <f>сЮ7!A25</f>
        <v>ИШР</v>
      </c>
      <c r="C43" s="25" t="str">
        <f>сЮ7!B25</f>
        <v>Филипенков Александр </v>
      </c>
      <c r="D43" s="44"/>
      <c r="E43" s="26"/>
      <c r="F43" s="52"/>
      <c r="G43" s="26"/>
      <c r="H43" s="51"/>
      <c r="I43" s="23"/>
      <c r="J43" s="31"/>
      <c r="K43" s="29"/>
      <c r="L43" s="51"/>
      <c r="M43" s="2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2" customHeight="1">
      <c r="A44" s="24"/>
      <c r="B44" s="47"/>
      <c r="C44" s="26">
        <v>10</v>
      </c>
      <c r="D44" s="48"/>
      <c r="E44" s="30" t="s">
        <v>99</v>
      </c>
      <c r="F44" s="53"/>
      <c r="G44" s="26"/>
      <c r="H44" s="51"/>
      <c r="I44" s="23"/>
      <c r="J44" s="31"/>
      <c r="K44" s="29"/>
      <c r="L44" s="51"/>
      <c r="M44" s="2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2" customHeight="1">
      <c r="A45" s="24">
        <v>14</v>
      </c>
      <c r="B45" s="43" t="str">
        <f>сЮ7!A20</f>
        <v>СТШ</v>
      </c>
      <c r="C45" s="28" t="str">
        <f>сЮ7!B20</f>
        <v>Афанасьев Данил </v>
      </c>
      <c r="D45" s="49"/>
      <c r="E45" s="24"/>
      <c r="F45" s="46"/>
      <c r="G45" s="26"/>
      <c r="H45" s="51"/>
      <c r="I45" s="23"/>
      <c r="J45" s="31"/>
      <c r="K45" s="29"/>
      <c r="L45" s="51"/>
      <c r="M45" s="2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2" customHeight="1">
      <c r="A46" s="24"/>
      <c r="B46" s="47"/>
      <c r="C46" s="23"/>
      <c r="D46" s="31"/>
      <c r="E46" s="24"/>
      <c r="F46" s="46"/>
      <c r="G46" s="26">
        <v>27</v>
      </c>
      <c r="H46" s="48"/>
      <c r="I46" s="27" t="s">
        <v>88</v>
      </c>
      <c r="J46" s="51"/>
      <c r="K46" s="29"/>
      <c r="L46" s="51"/>
      <c r="M46" s="2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2" customHeight="1">
      <c r="A47" s="24">
        <v>11</v>
      </c>
      <c r="B47" s="43" t="str">
        <f>сЮ7!A17</f>
        <v>БЗД</v>
      </c>
      <c r="C47" s="25" t="str">
        <f>сЮ7!B17</f>
        <v>Валеев Арсен </v>
      </c>
      <c r="D47" s="44"/>
      <c r="E47" s="24"/>
      <c r="F47" s="46"/>
      <c r="G47" s="26"/>
      <c r="H47" s="52"/>
      <c r="I47" s="29"/>
      <c r="J47" s="51"/>
      <c r="K47" s="29"/>
      <c r="L47" s="51"/>
      <c r="M47" s="2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2" customHeight="1">
      <c r="A48" s="24"/>
      <c r="B48" s="47"/>
      <c r="C48" s="26">
        <v>11</v>
      </c>
      <c r="D48" s="48"/>
      <c r="E48" s="32" t="s">
        <v>111</v>
      </c>
      <c r="F48" s="50"/>
      <c r="G48" s="26"/>
      <c r="H48" s="53"/>
      <c r="I48" s="29"/>
      <c r="J48" s="51"/>
      <c r="K48" s="29"/>
      <c r="L48" s="51"/>
      <c r="M48" s="2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2" customHeight="1">
      <c r="A49" s="24">
        <v>22</v>
      </c>
      <c r="B49" s="43" t="str">
        <f>сЮ7!A28</f>
        <v>ИШМ</v>
      </c>
      <c r="C49" s="28" t="str">
        <f>сЮ7!B28</f>
        <v>Тавабилов Данил </v>
      </c>
      <c r="D49" s="49"/>
      <c r="E49" s="26"/>
      <c r="F49" s="51"/>
      <c r="G49" s="26"/>
      <c r="H49" s="53"/>
      <c r="I49" s="29"/>
      <c r="J49" s="51"/>
      <c r="K49" s="29"/>
      <c r="L49" s="51"/>
      <c r="M49" s="2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2" customHeight="1">
      <c r="A50" s="24"/>
      <c r="B50" s="47"/>
      <c r="C50" s="23"/>
      <c r="D50" s="31"/>
      <c r="E50" s="26">
        <v>22</v>
      </c>
      <c r="F50" s="48"/>
      <c r="G50" s="30" t="s">
        <v>88</v>
      </c>
      <c r="H50" s="53"/>
      <c r="I50" s="29"/>
      <c r="J50" s="51"/>
      <c r="K50" s="29"/>
      <c r="L50" s="51"/>
      <c r="M50" s="2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2" customHeight="1">
      <c r="A51" s="24">
        <v>27</v>
      </c>
      <c r="B51" s="43" t="str">
        <f>сЮ7!A33</f>
        <v>БУР</v>
      </c>
      <c r="C51" s="25" t="str">
        <f>сЮ7!B33</f>
        <v>Муллагалиев Радмир </v>
      </c>
      <c r="D51" s="44"/>
      <c r="E51" s="26"/>
      <c r="F51" s="52"/>
      <c r="G51" s="24"/>
      <c r="H51" s="46"/>
      <c r="I51" s="29"/>
      <c r="J51" s="51"/>
      <c r="K51" s="29"/>
      <c r="L51" s="51"/>
      <c r="M51" s="2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12" customHeight="1">
      <c r="A52" s="24"/>
      <c r="B52" s="47"/>
      <c r="C52" s="26">
        <v>12</v>
      </c>
      <c r="D52" s="48"/>
      <c r="E52" s="28" t="s">
        <v>88</v>
      </c>
      <c r="F52" s="53"/>
      <c r="G52" s="24"/>
      <c r="H52" s="46"/>
      <c r="I52" s="29"/>
      <c r="J52" s="51"/>
      <c r="K52" s="29"/>
      <c r="L52" s="51"/>
      <c r="M52" s="2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2" customHeight="1">
      <c r="A53" s="24">
        <v>6</v>
      </c>
      <c r="B53" s="43" t="str">
        <f>сЮ7!A13</f>
        <v>ХАБ</v>
      </c>
      <c r="C53" s="28" t="str">
        <f>сЮ7!B13</f>
        <v>Ярмухаметов Булат </v>
      </c>
      <c r="D53" s="49"/>
      <c r="E53" s="24"/>
      <c r="F53" s="46"/>
      <c r="G53" s="23"/>
      <c r="H53" s="31"/>
      <c r="I53" s="29"/>
      <c r="J53" s="51"/>
      <c r="K53" s="29"/>
      <c r="L53" s="51"/>
      <c r="M53" s="23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2" customHeight="1">
      <c r="A54" s="24"/>
      <c r="B54" s="47"/>
      <c r="C54" s="23"/>
      <c r="D54" s="31"/>
      <c r="E54" s="24"/>
      <c r="F54" s="46"/>
      <c r="G54" s="23"/>
      <c r="H54" s="31"/>
      <c r="I54" s="26">
        <v>30</v>
      </c>
      <c r="J54" s="48"/>
      <c r="K54" s="33" t="s">
        <v>89</v>
      </c>
      <c r="L54" s="51"/>
      <c r="M54" s="2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2" customHeight="1">
      <c r="A55" s="24">
        <v>7</v>
      </c>
      <c r="B55" s="43" t="str">
        <f>сЮ7!A14</f>
        <v>ХАБ</v>
      </c>
      <c r="C55" s="25" t="str">
        <f>сЮ7!B14</f>
        <v>Акманов Газиз </v>
      </c>
      <c r="D55" s="44"/>
      <c r="E55" s="24"/>
      <c r="F55" s="46"/>
      <c r="G55" s="23"/>
      <c r="H55" s="31"/>
      <c r="I55" s="29"/>
      <c r="J55" s="56"/>
      <c r="K55" s="23"/>
      <c r="L55" s="31"/>
      <c r="M55" s="2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2" customHeight="1">
      <c r="A56" s="24"/>
      <c r="B56" s="47"/>
      <c r="C56" s="26">
        <v>13</v>
      </c>
      <c r="D56" s="48"/>
      <c r="E56" s="32" t="s">
        <v>89</v>
      </c>
      <c r="F56" s="50"/>
      <c r="G56" s="23"/>
      <c r="H56" s="31"/>
      <c r="I56" s="29"/>
      <c r="J56" s="41"/>
      <c r="K56" s="23"/>
      <c r="L56" s="31"/>
      <c r="M56" s="23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" customHeight="1">
      <c r="A57" s="24">
        <v>26</v>
      </c>
      <c r="B57" s="43" t="str">
        <f>сЮ7!A32</f>
        <v>БУР</v>
      </c>
      <c r="C57" s="28" t="str">
        <f>сЮ7!B32</f>
        <v>Низамов Альмир</v>
      </c>
      <c r="D57" s="49"/>
      <c r="E57" s="26"/>
      <c r="F57" s="51"/>
      <c r="G57" s="23"/>
      <c r="H57" s="31"/>
      <c r="I57" s="29"/>
      <c r="J57" s="41"/>
      <c r="K57" s="23"/>
      <c r="L57" s="31"/>
      <c r="M57" s="23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2" customHeight="1">
      <c r="A58" s="24"/>
      <c r="B58" s="47"/>
      <c r="C58" s="23"/>
      <c r="D58" s="31"/>
      <c r="E58" s="26">
        <v>23</v>
      </c>
      <c r="F58" s="48"/>
      <c r="G58" s="32" t="s">
        <v>89</v>
      </c>
      <c r="H58" s="51"/>
      <c r="I58" s="29"/>
      <c r="J58" s="41"/>
      <c r="K58" s="35">
        <v>-31</v>
      </c>
      <c r="L58" s="43">
        <f>IF(L38=J22,J54,IF(L38=J54,J22,0))</f>
        <v>0</v>
      </c>
      <c r="M58" s="25" t="str">
        <f>IF(M38=K22,K54,IF(M38=K54,K22,0))</f>
        <v>Акманов Газиз 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2" customHeight="1">
      <c r="A59" s="24">
        <v>23</v>
      </c>
      <c r="B59" s="43" t="str">
        <f>сЮ7!A29</f>
        <v>КИГ</v>
      </c>
      <c r="C59" s="25" t="str">
        <f>сЮ7!B29</f>
        <v>Ахатов Тимур </v>
      </c>
      <c r="D59" s="44"/>
      <c r="E59" s="29"/>
      <c r="F59" s="52"/>
      <c r="G59" s="29"/>
      <c r="H59" s="51"/>
      <c r="I59" s="29"/>
      <c r="J59" s="41"/>
      <c r="K59" s="23"/>
      <c r="L59" s="31"/>
      <c r="M59" s="34" t="s">
        <v>1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2" customHeight="1">
      <c r="A60" s="24"/>
      <c r="B60" s="47"/>
      <c r="C60" s="26">
        <v>14</v>
      </c>
      <c r="D60" s="48"/>
      <c r="E60" s="33" t="s">
        <v>93</v>
      </c>
      <c r="F60" s="53"/>
      <c r="G60" s="29"/>
      <c r="H60" s="51"/>
      <c r="I60" s="29"/>
      <c r="J60" s="41"/>
      <c r="K60" s="23"/>
      <c r="L60" s="31"/>
      <c r="M60" s="2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2" customHeight="1">
      <c r="A61" s="24">
        <v>10</v>
      </c>
      <c r="B61" s="43" t="str">
        <f>сЮ7!A16</f>
        <v>АЛШ</v>
      </c>
      <c r="C61" s="28" t="str">
        <f>сЮ7!B16</f>
        <v>Гарипов Шакир </v>
      </c>
      <c r="D61" s="49"/>
      <c r="E61" s="23"/>
      <c r="F61" s="46"/>
      <c r="G61" s="29"/>
      <c r="H61" s="51"/>
      <c r="I61" s="29"/>
      <c r="J61" s="41"/>
      <c r="K61" s="23"/>
      <c r="L61" s="31"/>
      <c r="M61" s="2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2" customHeight="1">
      <c r="A62" s="24"/>
      <c r="B62" s="47"/>
      <c r="C62" s="23"/>
      <c r="D62" s="31"/>
      <c r="E62" s="23"/>
      <c r="F62" s="46"/>
      <c r="G62" s="26">
        <v>28</v>
      </c>
      <c r="H62" s="48"/>
      <c r="I62" s="33" t="s">
        <v>89</v>
      </c>
      <c r="J62" s="42"/>
      <c r="K62" s="23"/>
      <c r="L62" s="31"/>
      <c r="M62" s="2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2" customHeight="1">
      <c r="A63" s="24">
        <v>15</v>
      </c>
      <c r="B63" s="43" t="str">
        <f>сЮ7!A21</f>
        <v>КРМ</v>
      </c>
      <c r="C63" s="25" t="str">
        <f>сЮ7!B21</f>
        <v>Шарипов Артур </v>
      </c>
      <c r="D63" s="44"/>
      <c r="E63" s="23"/>
      <c r="F63" s="46"/>
      <c r="G63" s="29"/>
      <c r="H63" s="52"/>
      <c r="I63" s="23"/>
      <c r="J63" s="23"/>
      <c r="K63" s="23"/>
      <c r="L63" s="31"/>
      <c r="M63" s="2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2" customHeight="1">
      <c r="A64" s="24"/>
      <c r="B64" s="47"/>
      <c r="C64" s="26">
        <v>15</v>
      </c>
      <c r="D64" s="48"/>
      <c r="E64" s="25" t="s">
        <v>100</v>
      </c>
      <c r="F64" s="50"/>
      <c r="G64" s="29"/>
      <c r="H64" s="53"/>
      <c r="I64" s="24">
        <v>-58</v>
      </c>
      <c r="J64" s="43">
        <f>IF('Ю72'!N17='Ю72'!L13,'Ю72'!L21,IF('Ю72'!N17='Ю72'!L21,'Ю72'!L13,0))</f>
        <v>0</v>
      </c>
      <c r="K64" s="25" t="str">
        <f>IF('Ю72'!O17='Ю72'!M13,'Ю72'!M21,IF('Ю72'!O17='Ю72'!M21,'Ю72'!M13,0))</f>
        <v>Ярмухаметов Булат </v>
      </c>
      <c r="L64" s="44"/>
      <c r="M64" s="2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2" customHeight="1">
      <c r="A65" s="24">
        <v>18</v>
      </c>
      <c r="B65" s="43" t="str">
        <f>сЮ7!A24</f>
        <v>АУГ</v>
      </c>
      <c r="C65" s="28" t="str">
        <f>сЮ7!B24</f>
        <v>Васильев Артем </v>
      </c>
      <c r="D65" s="49"/>
      <c r="E65" s="29"/>
      <c r="F65" s="51"/>
      <c r="G65" s="29"/>
      <c r="H65" s="53"/>
      <c r="I65" s="24"/>
      <c r="J65" s="46"/>
      <c r="K65" s="26">
        <v>61</v>
      </c>
      <c r="L65" s="45"/>
      <c r="M65" s="27" t="s">
        <v>81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2" customHeight="1">
      <c r="A66" s="24"/>
      <c r="B66" s="47"/>
      <c r="C66" s="23"/>
      <c r="D66" s="31"/>
      <c r="E66" s="26">
        <v>24</v>
      </c>
      <c r="F66" s="48"/>
      <c r="G66" s="33" t="s">
        <v>81</v>
      </c>
      <c r="H66" s="53"/>
      <c r="I66" s="24">
        <v>-59</v>
      </c>
      <c r="J66" s="43">
        <f>IF('Ю72'!N33='Ю72'!L29,'Ю72'!L37,IF('Ю72'!N33='Ю72'!L37,'Ю72'!L29,0))</f>
        <v>0</v>
      </c>
      <c r="K66" s="28" t="str">
        <f>IF('Ю72'!O33='Ю72'!M29,'Ю72'!M37,IF('Ю72'!O33='Ю72'!M37,'Ю72'!M29,0))</f>
        <v>Базаргулов Равиль </v>
      </c>
      <c r="L66" s="44"/>
      <c r="M66" s="34" t="s">
        <v>4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2" customHeight="1">
      <c r="A67" s="24">
        <v>31</v>
      </c>
      <c r="B67" s="43">
        <f>сЮ7!A37</f>
        <v>0</v>
      </c>
      <c r="C67" s="25" t="str">
        <f>сЮ7!B37</f>
        <v>_</v>
      </c>
      <c r="D67" s="44"/>
      <c r="E67" s="29"/>
      <c r="F67" s="52"/>
      <c r="G67" s="23"/>
      <c r="H67" s="31"/>
      <c r="I67" s="23"/>
      <c r="J67" s="31"/>
      <c r="K67" s="24">
        <v>-61</v>
      </c>
      <c r="L67" s="43">
        <f>IF(L65=J64,J66,IF(L65=J66,J64,0))</f>
        <v>0</v>
      </c>
      <c r="M67" s="25" t="str">
        <f>IF(M65=K64,K66,IF(M65=K66,K64,0))</f>
        <v>Ярмухаметов Булат 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2" customHeight="1">
      <c r="A68" s="24"/>
      <c r="B68" s="47"/>
      <c r="C68" s="26">
        <v>16</v>
      </c>
      <c r="D68" s="48"/>
      <c r="E68" s="33" t="s">
        <v>81</v>
      </c>
      <c r="F68" s="53"/>
      <c r="G68" s="23"/>
      <c r="H68" s="31"/>
      <c r="I68" s="23"/>
      <c r="J68" s="31"/>
      <c r="K68" s="23"/>
      <c r="L68" s="31"/>
      <c r="M68" s="34" t="s">
        <v>5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2" customHeight="1">
      <c r="A69" s="24">
        <v>2</v>
      </c>
      <c r="B69" s="43" t="str">
        <f>сЮ7!A9</f>
        <v>КРМ</v>
      </c>
      <c r="C69" s="28" t="str">
        <f>сЮ7!B9</f>
        <v>Базаргулов Равиль </v>
      </c>
      <c r="D69" s="49"/>
      <c r="E69" s="23"/>
      <c r="F69" s="46"/>
      <c r="G69" s="23"/>
      <c r="H69" s="31"/>
      <c r="I69" s="24">
        <v>-56</v>
      </c>
      <c r="J69" s="43">
        <f>IF('Ю72'!L13='Ю72'!J9,'Ю72'!J17,IF('Ю72'!L13='Ю72'!J17,'Ю72'!J9,0))</f>
        <v>0</v>
      </c>
      <c r="K69" s="25" t="str">
        <f>IF('Ю72'!M13='Ю72'!K9,'Ю72'!K17,IF('Ю72'!M13='Ю72'!K17,'Ю72'!K9,0))</f>
        <v>Шарипов Артур </v>
      </c>
      <c r="L69" s="44"/>
      <c r="M69" s="23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2" customHeight="1">
      <c r="A70" s="24"/>
      <c r="B70" s="47"/>
      <c r="C70" s="23"/>
      <c r="D70" s="31"/>
      <c r="E70" s="23"/>
      <c r="F70" s="46"/>
      <c r="G70" s="23"/>
      <c r="H70" s="31"/>
      <c r="I70" s="24"/>
      <c r="J70" s="46"/>
      <c r="K70" s="26">
        <v>62</v>
      </c>
      <c r="L70" s="45"/>
      <c r="M70" s="27" t="s">
        <v>83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2" customHeight="1">
      <c r="A71" s="24">
        <v>-52</v>
      </c>
      <c r="B71" s="43">
        <f>IF('Ю72'!J9='Ю72'!H7,'Ю72'!H11,IF('Ю72'!J9='Ю72'!H11,'Ю72'!H7,0))</f>
        <v>0</v>
      </c>
      <c r="C71" s="25" t="str">
        <f>IF('Ю72'!K9='Ю72'!I7,'Ю72'!I11,IF('Ю72'!K9='Ю72'!I11,'Ю72'!I7,0))</f>
        <v>Байхин Тимур </v>
      </c>
      <c r="D71" s="44"/>
      <c r="E71" s="23"/>
      <c r="F71" s="46"/>
      <c r="G71" s="23"/>
      <c r="H71" s="31"/>
      <c r="I71" s="24">
        <v>-57</v>
      </c>
      <c r="J71" s="43">
        <f>IF('Ю72'!L29='Ю72'!J25,'Ю72'!J33,IF('Ю72'!L29='Ю72'!J33,'Ю72'!J25,0))</f>
        <v>0</v>
      </c>
      <c r="K71" s="28" t="str">
        <f>IF('Ю72'!M29='Ю72'!K25,'Ю72'!K33,IF('Ю72'!M29='Ю72'!K33,'Ю72'!K25,0))</f>
        <v>Ишмаков Тимур </v>
      </c>
      <c r="L71" s="44"/>
      <c r="M71" s="34" t="s">
        <v>7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2" customHeight="1">
      <c r="A72" s="24"/>
      <c r="B72" s="47"/>
      <c r="C72" s="26">
        <v>63</v>
      </c>
      <c r="D72" s="45"/>
      <c r="E72" s="27" t="s">
        <v>109</v>
      </c>
      <c r="F72" s="50"/>
      <c r="G72" s="23"/>
      <c r="H72" s="31"/>
      <c r="I72" s="24"/>
      <c r="J72" s="46"/>
      <c r="K72" s="24">
        <v>-62</v>
      </c>
      <c r="L72" s="43">
        <f>IF(L70=J69,J71,IF(L70=J71,J69,0))</f>
        <v>0</v>
      </c>
      <c r="M72" s="25" t="str">
        <f>IF(M70=K69,K71,IF(M70=K71,K69,0))</f>
        <v>Шарипов Артур 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2" customHeight="1">
      <c r="A73" s="24">
        <v>-53</v>
      </c>
      <c r="B73" s="43">
        <f>IF('Ю72'!J17='Ю72'!H15,'Ю72'!H19,IF('Ю72'!J17='Ю72'!H19,'Ю72'!H15,0))</f>
        <v>0</v>
      </c>
      <c r="C73" s="28" t="s">
        <v>109</v>
      </c>
      <c r="D73" s="49"/>
      <c r="E73" s="29"/>
      <c r="F73" s="51"/>
      <c r="G73" s="36"/>
      <c r="H73" s="51"/>
      <c r="I73" s="24"/>
      <c r="J73" s="46"/>
      <c r="K73" s="23"/>
      <c r="L73" s="31"/>
      <c r="M73" s="34" t="s">
        <v>9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2" customHeight="1">
      <c r="A74" s="24"/>
      <c r="B74" s="47"/>
      <c r="C74" s="23"/>
      <c r="D74" s="31"/>
      <c r="E74" s="26">
        <v>65</v>
      </c>
      <c r="F74" s="45"/>
      <c r="G74" s="27" t="s">
        <v>109</v>
      </c>
      <c r="H74" s="51"/>
      <c r="I74" s="24">
        <v>-63</v>
      </c>
      <c r="J74" s="43">
        <f>IF(D72=B71,B73,IF(D72=B73,B71,0))</f>
        <v>0</v>
      </c>
      <c r="K74" s="25" t="str">
        <f>IF(E72=C71,C73,IF(E72=C73,C71,0))</f>
        <v>Байхин Тимур </v>
      </c>
      <c r="L74" s="44"/>
      <c r="M74" s="2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2" customHeight="1">
      <c r="A75" s="24">
        <v>-54</v>
      </c>
      <c r="B75" s="43">
        <f>IF('Ю72'!J25='Ю72'!H23,'Ю72'!H27,IF('Ю72'!J25='Ю72'!H27,'Ю72'!H23,0))</f>
        <v>0</v>
      </c>
      <c r="C75" s="25" t="str">
        <f>IF('Ю72'!K25='Ю72'!I23,'Ю72'!I27,IF('Ю72'!K25='Ю72'!I27,'Ю72'!I23,0))</f>
        <v>Филипенков Александр </v>
      </c>
      <c r="D75" s="44"/>
      <c r="E75" s="29"/>
      <c r="F75" s="51"/>
      <c r="G75" s="37" t="s">
        <v>6</v>
      </c>
      <c r="H75" s="54"/>
      <c r="I75" s="24"/>
      <c r="J75" s="46"/>
      <c r="K75" s="26">
        <v>66</v>
      </c>
      <c r="L75" s="45"/>
      <c r="M75" s="27" t="s">
        <v>106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2" customHeight="1">
      <c r="A76" s="24"/>
      <c r="B76" s="47"/>
      <c r="C76" s="26">
        <v>64</v>
      </c>
      <c r="D76" s="45"/>
      <c r="E76" s="33" t="s">
        <v>118</v>
      </c>
      <c r="F76" s="51"/>
      <c r="G76" s="38"/>
      <c r="H76" s="31"/>
      <c r="I76" s="24">
        <v>-64</v>
      </c>
      <c r="J76" s="43">
        <f>IF(D76=B75,B77,IF(D76=B77,B75,0))</f>
        <v>0</v>
      </c>
      <c r="K76" s="28" t="str">
        <f>IF(E76=C75,C77,IF(E76=C77,C75,0))</f>
        <v>Филипенков Александр </v>
      </c>
      <c r="L76" s="44"/>
      <c r="M76" s="34" t="s">
        <v>10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2" customHeight="1">
      <c r="A77" s="24">
        <v>-55</v>
      </c>
      <c r="B77" s="43">
        <f>IF('Ю72'!J33='Ю72'!H31,'Ю72'!H35,IF('Ю72'!J33='Ю72'!H35,'Ю72'!H31,0))</f>
        <v>0</v>
      </c>
      <c r="C77" s="28" t="str">
        <f>IF('Ю72'!K33='Ю72'!I31,'Ю72'!I35,IF('Ю72'!K33='Ю72'!I35,'Ю72'!I31,0))</f>
        <v>Низамов Альмир</v>
      </c>
      <c r="D77" s="44"/>
      <c r="E77" s="24">
        <v>-65</v>
      </c>
      <c r="F77" s="43">
        <f>IF(F74=D72,D76,IF(F74=D76,D72,0))</f>
        <v>0</v>
      </c>
      <c r="G77" s="25" t="str">
        <f>IF(G74=E72,E76,IF(G74=E76,E72,0))</f>
        <v>Низамов Альмир</v>
      </c>
      <c r="H77" s="44"/>
      <c r="I77" s="23"/>
      <c r="J77" s="23"/>
      <c r="K77" s="24">
        <v>-66</v>
      </c>
      <c r="L77" s="43">
        <f>IF(L75=J74,J76,IF(L75=J76,J74,0))</f>
        <v>0</v>
      </c>
      <c r="M77" s="25" t="str">
        <f>IF(M75=K74,K76,IF(M75=K76,K74,0))</f>
        <v>Байхин Тимур 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12" customHeight="1">
      <c r="A78" s="24"/>
      <c r="B78" s="39"/>
      <c r="C78" s="23"/>
      <c r="D78" s="31"/>
      <c r="E78" s="23"/>
      <c r="F78" s="31"/>
      <c r="G78" s="34" t="s">
        <v>8</v>
      </c>
      <c r="H78" s="55"/>
      <c r="I78" s="23"/>
      <c r="J78" s="23"/>
      <c r="K78" s="23"/>
      <c r="L78" s="31"/>
      <c r="M78" s="34" t="s">
        <v>11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9" customHeight="1">
      <c r="A79" s="85"/>
      <c r="B79" s="86"/>
      <c r="C79" s="85"/>
      <c r="D79" s="87"/>
      <c r="E79" s="85"/>
      <c r="F79" s="87"/>
      <c r="G79" s="85"/>
      <c r="H79" s="87"/>
      <c r="I79" s="85"/>
      <c r="J79" s="85"/>
      <c r="K79" s="85"/>
      <c r="L79" s="87"/>
      <c r="M79" s="85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9" customHeight="1">
      <c r="A80" s="85"/>
      <c r="B80" s="86"/>
      <c r="C80" s="85"/>
      <c r="D80" s="87"/>
      <c r="E80" s="85"/>
      <c r="F80" s="87"/>
      <c r="G80" s="85"/>
      <c r="H80" s="87"/>
      <c r="I80" s="85"/>
      <c r="J80" s="85"/>
      <c r="K80" s="85"/>
      <c r="L80" s="87"/>
      <c r="M80" s="85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9" customHeight="1">
      <c r="A81" s="88"/>
      <c r="B81" s="89"/>
      <c r="C81" s="88"/>
      <c r="D81" s="90"/>
      <c r="E81" s="88"/>
      <c r="F81" s="90"/>
      <c r="G81" s="88"/>
      <c r="H81" s="90"/>
      <c r="I81" s="88"/>
      <c r="J81" s="88"/>
      <c r="K81" s="88"/>
      <c r="L81" s="90"/>
      <c r="M81" s="88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ht="12.75">
      <c r="A82" s="88"/>
      <c r="B82" s="89"/>
      <c r="C82" s="88"/>
      <c r="D82" s="90"/>
      <c r="E82" s="88"/>
      <c r="F82" s="90"/>
      <c r="G82" s="88"/>
      <c r="H82" s="90"/>
      <c r="I82" s="88"/>
      <c r="J82" s="88"/>
      <c r="K82" s="88"/>
      <c r="L82" s="90"/>
      <c r="M82" s="88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13" ht="12.75">
      <c r="A83" s="85"/>
      <c r="B83" s="86"/>
      <c r="C83" s="85"/>
      <c r="D83" s="87"/>
      <c r="E83" s="85"/>
      <c r="F83" s="87"/>
      <c r="G83" s="85"/>
      <c r="H83" s="87"/>
      <c r="I83" s="85"/>
      <c r="J83" s="85"/>
      <c r="K83" s="85"/>
      <c r="L83" s="87"/>
      <c r="M83" s="85"/>
    </row>
    <row r="84" spans="1:13" ht="12.75">
      <c r="A84" s="85"/>
      <c r="B84" s="85"/>
      <c r="C84" s="85"/>
      <c r="D84" s="87"/>
      <c r="E84" s="85"/>
      <c r="F84" s="87"/>
      <c r="G84" s="85"/>
      <c r="H84" s="87"/>
      <c r="I84" s="85"/>
      <c r="J84" s="85"/>
      <c r="K84" s="85"/>
      <c r="L84" s="87"/>
      <c r="M84" s="85"/>
    </row>
    <row r="85" spans="1:13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4.375" style="81" customWidth="1"/>
    <col min="2" max="2" width="4.75390625" style="81" customWidth="1"/>
    <col min="3" max="3" width="12.75390625" style="81" customWidth="1"/>
    <col min="4" max="4" width="3.75390625" style="81" customWidth="1"/>
    <col min="5" max="5" width="10.75390625" style="81" customWidth="1"/>
    <col min="6" max="6" width="3.75390625" style="81" customWidth="1"/>
    <col min="7" max="7" width="9.75390625" style="81" customWidth="1"/>
    <col min="8" max="8" width="3.75390625" style="81" customWidth="1"/>
    <col min="9" max="9" width="9.75390625" style="81" customWidth="1"/>
    <col min="10" max="10" width="3.75390625" style="81" customWidth="1"/>
    <col min="11" max="11" width="9.75390625" style="81" customWidth="1"/>
    <col min="12" max="12" width="3.75390625" style="81" customWidth="1"/>
    <col min="13" max="13" width="10.75390625" style="81" customWidth="1"/>
    <col min="14" max="14" width="3.75390625" style="81" customWidth="1"/>
    <col min="15" max="15" width="10.75390625" style="81" customWidth="1"/>
    <col min="16" max="16" width="3.75390625" style="81" customWidth="1"/>
    <col min="17" max="17" width="9.75390625" style="81" customWidth="1"/>
    <col min="18" max="18" width="5.75390625" style="81" customWidth="1"/>
    <col min="19" max="19" width="4.75390625" style="81" customWidth="1"/>
    <col min="20" max="16384" width="9.125" style="81" customWidth="1"/>
  </cols>
  <sheetData>
    <row r="1" spans="1:19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120">
        <f>'Ю71'!A3:M3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'Ю71'!A4:M4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'Ю71'!A5:M5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7" ht="12.75" customHeight="1">
      <c r="A7" s="20">
        <v>-1</v>
      </c>
      <c r="B7" s="60" t="str">
        <f>IF('Ю71'!D8='Ю71'!B7,'Ю71'!B9,IF('Ю71'!D8='Ю71'!B9,'Ю71'!B7,0))</f>
        <v>ИШБ</v>
      </c>
      <c r="C7" s="2" t="str">
        <f>IF('Ю71'!E8='Ю71'!C7,'Ю71'!C9,IF('Ю71'!E8='Ю71'!C9,'Ю71'!C7,0))</f>
        <v>_</v>
      </c>
      <c r="D7" s="61"/>
      <c r="E7" s="1"/>
      <c r="F7" s="1"/>
      <c r="G7" s="20">
        <v>-25</v>
      </c>
      <c r="H7" s="60">
        <f>IF('Ю71'!H14='Ю71'!F10,'Ю71'!F18,IF('Ю71'!H14='Ю71'!F18,'Ю71'!F10,0))</f>
        <v>0</v>
      </c>
      <c r="I7" s="2" t="str">
        <f>IF('Ю71'!I14='Ю71'!G10,'Ю71'!G18,IF('Ю71'!I14='Ю71'!G18,'Ю71'!G10,0))</f>
        <v>Байхин Тимур </v>
      </c>
      <c r="J7" s="61"/>
      <c r="K7" s="1"/>
      <c r="L7" s="1"/>
      <c r="M7" s="1"/>
      <c r="N7" s="1"/>
      <c r="O7" s="1"/>
      <c r="P7" s="1"/>
      <c r="Q7" s="1"/>
      <c r="R7" s="1"/>
      <c r="S7" s="1"/>
      <c r="T7" s="82"/>
      <c r="U7" s="82"/>
      <c r="V7" s="82"/>
      <c r="W7" s="82"/>
      <c r="X7" s="82"/>
      <c r="Y7" s="82"/>
      <c r="Z7" s="82"/>
      <c r="AA7" s="82"/>
    </row>
    <row r="8" spans="1:27" ht="12.75" customHeight="1">
      <c r="A8" s="20"/>
      <c r="B8" s="20"/>
      <c r="C8" s="21">
        <v>32</v>
      </c>
      <c r="D8" s="63"/>
      <c r="E8" s="6" t="s">
        <v>103</v>
      </c>
      <c r="F8" s="7"/>
      <c r="G8" s="1"/>
      <c r="H8" s="1"/>
      <c r="I8" s="5"/>
      <c r="J8" s="7"/>
      <c r="K8" s="1"/>
      <c r="L8" s="1"/>
      <c r="M8" s="1"/>
      <c r="N8" s="1"/>
      <c r="O8" s="1"/>
      <c r="P8" s="1"/>
      <c r="Q8" s="1"/>
      <c r="R8" s="1"/>
      <c r="S8" s="1"/>
      <c r="T8" s="82"/>
      <c r="U8" s="82"/>
      <c r="V8" s="82"/>
      <c r="W8" s="82"/>
      <c r="X8" s="82"/>
      <c r="Y8" s="82"/>
      <c r="Z8" s="82"/>
      <c r="AA8" s="82"/>
    </row>
    <row r="9" spans="1:27" ht="12.75" customHeight="1">
      <c r="A9" s="20">
        <v>-2</v>
      </c>
      <c r="B9" s="60">
        <f>IF('Ю71'!D12='Ю71'!B11,'Ю71'!B13,IF('Ю71'!D12='Ю71'!B13,'Ю71'!B11,0))</f>
        <v>0</v>
      </c>
      <c r="C9" s="4" t="str">
        <f>IF('Ю71'!E12='Ю71'!C11,'Ю71'!C13,IF('Ю71'!E12='Ю71'!C13,'Ю71'!C11,0))</f>
        <v>Афанасьев Денис </v>
      </c>
      <c r="D9" s="74"/>
      <c r="E9" s="21">
        <v>40</v>
      </c>
      <c r="F9" s="63"/>
      <c r="G9" s="6" t="s">
        <v>100</v>
      </c>
      <c r="H9" s="7"/>
      <c r="I9" s="21">
        <v>52</v>
      </c>
      <c r="J9" s="63"/>
      <c r="K9" s="6" t="s">
        <v>100</v>
      </c>
      <c r="L9" s="7"/>
      <c r="M9" s="1"/>
      <c r="N9" s="1"/>
      <c r="O9" s="1"/>
      <c r="P9" s="1"/>
      <c r="Q9" s="1"/>
      <c r="R9" s="1"/>
      <c r="S9" s="1"/>
      <c r="T9" s="82"/>
      <c r="U9" s="82"/>
      <c r="V9" s="82"/>
      <c r="W9" s="82"/>
      <c r="X9" s="82"/>
      <c r="Y9" s="82"/>
      <c r="Z9" s="82"/>
      <c r="AA9" s="82"/>
    </row>
    <row r="10" spans="1:27" ht="12.75" customHeight="1">
      <c r="A10" s="20"/>
      <c r="B10" s="20"/>
      <c r="C10" s="20">
        <v>-24</v>
      </c>
      <c r="D10" s="60">
        <f>IF('Ю71'!F66='Ю71'!D64,'Ю71'!D68,IF('Ю71'!F66='Ю71'!D68,'Ю71'!D64,0))</f>
        <v>0</v>
      </c>
      <c r="E10" s="4" t="s">
        <v>100</v>
      </c>
      <c r="F10" s="62"/>
      <c r="G10" s="5"/>
      <c r="H10" s="64"/>
      <c r="I10" s="5"/>
      <c r="J10" s="66"/>
      <c r="K10" s="5"/>
      <c r="L10" s="7"/>
      <c r="M10" s="1"/>
      <c r="N10" s="1"/>
      <c r="O10" s="1"/>
      <c r="P10" s="1"/>
      <c r="Q10" s="1"/>
      <c r="R10" s="1"/>
      <c r="S10" s="1"/>
      <c r="T10" s="82"/>
      <c r="U10" s="82"/>
      <c r="V10" s="82"/>
      <c r="W10" s="82"/>
      <c r="X10" s="82"/>
      <c r="Y10" s="82"/>
      <c r="Z10" s="82"/>
      <c r="AA10" s="82"/>
    </row>
    <row r="11" spans="1:27" ht="12.75" customHeight="1">
      <c r="A11" s="20">
        <v>-3</v>
      </c>
      <c r="B11" s="60" t="str">
        <f>IF('Ю71'!D16='Ю71'!B15,'Ю71'!B17,IF('Ю71'!D16='Ю71'!B17,'Ю71'!B15,0))</f>
        <v>СТР</v>
      </c>
      <c r="C11" s="2">
        <f>IF('Ю71'!E16='Ю71'!C15,'Ю71'!C17,IF('Ю71'!E16='Ю71'!C17,'Ю71'!C15,0))</f>
        <v>0</v>
      </c>
      <c r="D11" s="75"/>
      <c r="E11" s="1"/>
      <c r="F11" s="1"/>
      <c r="G11" s="21">
        <v>48</v>
      </c>
      <c r="H11" s="65"/>
      <c r="I11" s="11" t="s">
        <v>100</v>
      </c>
      <c r="J11" s="64"/>
      <c r="K11" s="5"/>
      <c r="L11" s="7"/>
      <c r="M11" s="1"/>
      <c r="N11" s="1"/>
      <c r="O11" s="1"/>
      <c r="P11" s="1"/>
      <c r="Q11" s="1"/>
      <c r="R11" s="1"/>
      <c r="S11" s="1"/>
      <c r="T11" s="82"/>
      <c r="U11" s="82"/>
      <c r="V11" s="82"/>
      <c r="W11" s="82"/>
      <c r="X11" s="82"/>
      <c r="Y11" s="82"/>
      <c r="Z11" s="82"/>
      <c r="AA11" s="82"/>
    </row>
    <row r="12" spans="1:27" ht="12.75" customHeight="1">
      <c r="A12" s="20"/>
      <c r="B12" s="20"/>
      <c r="C12" s="21">
        <v>33</v>
      </c>
      <c r="D12" s="63"/>
      <c r="E12" s="6" t="s">
        <v>91</v>
      </c>
      <c r="F12" s="7"/>
      <c r="G12" s="21"/>
      <c r="H12" s="22"/>
      <c r="I12" s="7"/>
      <c r="J12" s="7"/>
      <c r="K12" s="5"/>
      <c r="L12" s="7"/>
      <c r="M12" s="1"/>
      <c r="N12" s="1"/>
      <c r="O12" s="1"/>
      <c r="P12" s="1"/>
      <c r="Q12" s="1"/>
      <c r="R12" s="1"/>
      <c r="S12" s="1"/>
      <c r="T12" s="82"/>
      <c r="U12" s="82"/>
      <c r="V12" s="82"/>
      <c r="W12" s="82"/>
      <c r="X12" s="82"/>
      <c r="Y12" s="82"/>
      <c r="Z12" s="82"/>
      <c r="AA12" s="82"/>
    </row>
    <row r="13" spans="1:27" ht="12.75" customHeight="1">
      <c r="A13" s="20">
        <v>-4</v>
      </c>
      <c r="B13" s="60">
        <f>IF('Ю71'!D20='Ю71'!B19,'Ю71'!B21,IF('Ю71'!D20='Ю71'!B21,'Ю71'!B19,0))</f>
        <v>0</v>
      </c>
      <c r="C13" s="4" t="str">
        <f>IF('Ю71'!E20='Ю71'!C19,'Ю71'!C21,IF('Ю71'!E20='Ю71'!C21,'Ю71'!C19,0))</f>
        <v>Шаев Борис</v>
      </c>
      <c r="D13" s="74"/>
      <c r="E13" s="21">
        <v>41</v>
      </c>
      <c r="F13" s="63"/>
      <c r="G13" s="58" t="s">
        <v>93</v>
      </c>
      <c r="H13" s="22"/>
      <c r="I13" s="7"/>
      <c r="J13" s="7"/>
      <c r="K13" s="21">
        <v>56</v>
      </c>
      <c r="L13" s="63"/>
      <c r="M13" s="6" t="s">
        <v>85</v>
      </c>
      <c r="N13" s="7"/>
      <c r="O13" s="7"/>
      <c r="P13" s="7"/>
      <c r="Q13" s="1"/>
      <c r="R13" s="1"/>
      <c r="S13" s="1"/>
      <c r="T13" s="82"/>
      <c r="U13" s="82"/>
      <c r="V13" s="82"/>
      <c r="W13" s="82"/>
      <c r="X13" s="82"/>
      <c r="Y13" s="82"/>
      <c r="Z13" s="82"/>
      <c r="AA13" s="82"/>
    </row>
    <row r="14" spans="1:27" ht="12.75" customHeight="1">
      <c r="A14" s="20"/>
      <c r="B14" s="20"/>
      <c r="C14" s="20">
        <v>-23</v>
      </c>
      <c r="D14" s="60">
        <f>IF('Ю71'!F58='Ю71'!D56,'Ю71'!D60,IF('Ю71'!F58='Ю71'!D60,'Ю71'!D56,0))</f>
        <v>0</v>
      </c>
      <c r="E14" s="4" t="str">
        <f>IF('Ю71'!G58='Ю71'!E56,'Ю71'!E60,IF('Ю71'!G58='Ю71'!E60,'Ю71'!E56,0))</f>
        <v>Гарипов Шакир </v>
      </c>
      <c r="F14" s="62"/>
      <c r="G14" s="20"/>
      <c r="H14" s="20"/>
      <c r="I14" s="7"/>
      <c r="J14" s="7"/>
      <c r="K14" s="5"/>
      <c r="L14" s="66"/>
      <c r="M14" s="5"/>
      <c r="N14" s="7"/>
      <c r="O14" s="7"/>
      <c r="P14" s="7"/>
      <c r="Q14" s="1"/>
      <c r="R14" s="1"/>
      <c r="S14" s="1"/>
      <c r="T14" s="82"/>
      <c r="U14" s="82"/>
      <c r="V14" s="82"/>
      <c r="W14" s="82"/>
      <c r="X14" s="82"/>
      <c r="Y14" s="82"/>
      <c r="Z14" s="82"/>
      <c r="AA14" s="82"/>
    </row>
    <row r="15" spans="1:27" ht="12.75" customHeight="1">
      <c r="A15" s="20">
        <v>-5</v>
      </c>
      <c r="B15" s="60" t="str">
        <f>IF('Ю71'!D24='Ю71'!B23,'Ю71'!B25,IF('Ю71'!D24='Ю71'!B25,'Ю71'!B23,0))</f>
        <v>МИШ</v>
      </c>
      <c r="C15" s="2" t="str">
        <f>IF('Ю71'!E24='Ю71'!C23,'Ю71'!C25,IF('Ю71'!E24='Ю71'!C25,'Ю71'!C23,0))</f>
        <v>_</v>
      </c>
      <c r="D15" s="75"/>
      <c r="E15" s="1"/>
      <c r="F15" s="1"/>
      <c r="G15" s="20">
        <v>-26</v>
      </c>
      <c r="H15" s="60">
        <f>IF('Ю71'!H30='Ю71'!F26,'Ю71'!F34,IF('Ю71'!H30='Ю71'!F34,'Ю71'!F26,0))</f>
        <v>0</v>
      </c>
      <c r="I15" s="2" t="str">
        <f>IF('Ю71'!I30='Ю71'!G26,'Ю71'!G34,IF('Ю71'!I30='Ю71'!G34,'Ю71'!G26,0))</f>
        <v>Шамратов Олег </v>
      </c>
      <c r="J15" s="61"/>
      <c r="K15" s="5"/>
      <c r="L15" s="64"/>
      <c r="M15" s="5"/>
      <c r="N15" s="7"/>
      <c r="O15" s="7"/>
      <c r="P15" s="7"/>
      <c r="Q15" s="1"/>
      <c r="R15" s="1"/>
      <c r="S15" s="1"/>
      <c r="T15" s="82"/>
      <c r="U15" s="82"/>
      <c r="V15" s="82"/>
      <c r="W15" s="82"/>
      <c r="X15" s="82"/>
      <c r="Y15" s="82"/>
      <c r="Z15" s="82"/>
      <c r="AA15" s="82"/>
    </row>
    <row r="16" spans="1:27" ht="12.75" customHeight="1">
      <c r="A16" s="20"/>
      <c r="B16" s="20"/>
      <c r="C16" s="21">
        <v>34</v>
      </c>
      <c r="D16" s="63"/>
      <c r="E16" s="6" t="s">
        <v>109</v>
      </c>
      <c r="F16" s="7"/>
      <c r="G16" s="20"/>
      <c r="H16" s="20"/>
      <c r="I16" s="5"/>
      <c r="J16" s="7"/>
      <c r="K16" s="5"/>
      <c r="L16" s="64"/>
      <c r="M16" s="5"/>
      <c r="N16" s="7"/>
      <c r="O16" s="7"/>
      <c r="P16" s="7"/>
      <c r="Q16" s="1"/>
      <c r="R16" s="1"/>
      <c r="S16" s="1"/>
      <c r="T16" s="82"/>
      <c r="U16" s="82"/>
      <c r="V16" s="82"/>
      <c r="W16" s="82"/>
      <c r="X16" s="82"/>
      <c r="Y16" s="82"/>
      <c r="Z16" s="82"/>
      <c r="AA16" s="82"/>
    </row>
    <row r="17" spans="1:27" ht="12.75" customHeight="1">
      <c r="A17" s="20">
        <v>-6</v>
      </c>
      <c r="B17" s="60">
        <f>IF('Ю71'!D28='Ю71'!B27,'Ю71'!B29,IF('Ю71'!D28='Ю71'!B29,'Ю71'!B27,0))</f>
        <v>0</v>
      </c>
      <c r="C17" s="4" t="str">
        <f>IF('Ю71'!E28='Ю71'!C27,'Ю71'!C29,IF('Ю71'!E28='Ю71'!C29,'Ю71'!C27,0))</f>
        <v>Султанов Арсен </v>
      </c>
      <c r="D17" s="74"/>
      <c r="E17" s="21">
        <v>42</v>
      </c>
      <c r="F17" s="63"/>
      <c r="G17" s="59" t="s">
        <v>109</v>
      </c>
      <c r="H17" s="22"/>
      <c r="I17" s="21">
        <v>53</v>
      </c>
      <c r="J17" s="63"/>
      <c r="K17" s="11" t="s">
        <v>85</v>
      </c>
      <c r="L17" s="64"/>
      <c r="M17" s="21">
        <v>58</v>
      </c>
      <c r="N17" s="63"/>
      <c r="O17" s="6" t="s">
        <v>85</v>
      </c>
      <c r="P17" s="7"/>
      <c r="Q17" s="1"/>
      <c r="R17" s="1"/>
      <c r="S17" s="1"/>
      <c r="T17" s="82"/>
      <c r="U17" s="82"/>
      <c r="V17" s="82"/>
      <c r="W17" s="82"/>
      <c r="X17" s="82"/>
      <c r="Y17" s="82"/>
      <c r="Z17" s="82"/>
      <c r="AA17" s="82"/>
    </row>
    <row r="18" spans="1:27" ht="12.75" customHeight="1">
      <c r="A18" s="20"/>
      <c r="B18" s="20"/>
      <c r="C18" s="20">
        <v>-22</v>
      </c>
      <c r="D18" s="60">
        <f>IF('Ю71'!F50='Ю71'!D48,'Ю71'!D52,IF('Ю71'!F50='Ю71'!D52,'Ю71'!D48,0))</f>
        <v>0</v>
      </c>
      <c r="E18" s="4" t="str">
        <f>IF('Ю71'!G50='Ю71'!E48,'Ю71'!E52,IF('Ю71'!G50='Ю71'!E52,'Ю71'!E48,0))</f>
        <v>Тавабилов Данил </v>
      </c>
      <c r="F18" s="62"/>
      <c r="G18" s="21"/>
      <c r="H18" s="64"/>
      <c r="I18" s="5"/>
      <c r="J18" s="66"/>
      <c r="K18" s="1"/>
      <c r="L18" s="1"/>
      <c r="M18" s="5"/>
      <c r="N18" s="66"/>
      <c r="O18" s="5"/>
      <c r="P18" s="7"/>
      <c r="Q18" s="1"/>
      <c r="R18" s="1"/>
      <c r="S18" s="1"/>
      <c r="T18" s="82"/>
      <c r="U18" s="82"/>
      <c r="V18" s="82"/>
      <c r="W18" s="82"/>
      <c r="X18" s="82"/>
      <c r="Y18" s="82"/>
      <c r="Z18" s="82"/>
      <c r="AA18" s="82"/>
    </row>
    <row r="19" spans="1:27" ht="12.75" customHeight="1">
      <c r="A19" s="20">
        <v>-7</v>
      </c>
      <c r="B19" s="60">
        <f>IF('Ю71'!D32='Ю71'!B31,'Ю71'!B33,IF('Ю71'!D32='Ю71'!B33,'Ю71'!B31,0))</f>
        <v>0</v>
      </c>
      <c r="C19" s="2" t="str">
        <f>IF('Ю71'!E32='Ю71'!C31,'Ю71'!C33,IF('Ю71'!E32='Ю71'!C33,'Ю71'!C31,0))</f>
        <v>Савин Ильнар </v>
      </c>
      <c r="D19" s="75"/>
      <c r="E19" s="1"/>
      <c r="F19" s="1"/>
      <c r="G19" s="21">
        <v>49</v>
      </c>
      <c r="H19" s="65"/>
      <c r="I19" s="11" t="s">
        <v>109</v>
      </c>
      <c r="J19" s="64"/>
      <c r="K19" s="1"/>
      <c r="L19" s="1"/>
      <c r="M19" s="5"/>
      <c r="N19" s="64"/>
      <c r="O19" s="5"/>
      <c r="P19" s="7"/>
      <c r="Q19" s="1"/>
      <c r="R19" s="1"/>
      <c r="S19" s="1"/>
      <c r="T19" s="82"/>
      <c r="U19" s="82"/>
      <c r="V19" s="82"/>
      <c r="W19" s="82"/>
      <c r="X19" s="82"/>
      <c r="Y19" s="82"/>
      <c r="Z19" s="82"/>
      <c r="AA19" s="82"/>
    </row>
    <row r="20" spans="1:27" ht="12.75" customHeight="1">
      <c r="A20" s="20"/>
      <c r="B20" s="20"/>
      <c r="C20" s="21">
        <v>35</v>
      </c>
      <c r="D20" s="63"/>
      <c r="E20" s="6" t="s">
        <v>98</v>
      </c>
      <c r="F20" s="7"/>
      <c r="G20" s="21"/>
      <c r="H20" s="22"/>
      <c r="I20" s="7"/>
      <c r="J20" s="7"/>
      <c r="K20" s="1"/>
      <c r="L20" s="1"/>
      <c r="M20" s="5"/>
      <c r="N20" s="64"/>
      <c r="O20" s="5"/>
      <c r="P20" s="7"/>
      <c r="Q20" s="1"/>
      <c r="R20" s="1"/>
      <c r="S20" s="1"/>
      <c r="T20" s="82"/>
      <c r="U20" s="82"/>
      <c r="V20" s="82"/>
      <c r="W20" s="82"/>
      <c r="X20" s="82"/>
      <c r="Y20" s="82"/>
      <c r="Z20" s="82"/>
      <c r="AA20" s="82"/>
    </row>
    <row r="21" spans="1:27" ht="12.75" customHeight="1">
      <c r="A21" s="20">
        <v>-8</v>
      </c>
      <c r="B21" s="60" t="str">
        <f>IF('Ю71'!D36='Ю71'!B35,'Ю71'!B37,IF('Ю71'!D36='Ю71'!B37,'Ю71'!B35,0))</f>
        <v>МИШ</v>
      </c>
      <c r="C21" s="4" t="str">
        <f>IF('Ю71'!E36='Ю71'!C35,'Ю71'!C37,IF('Ю71'!E36='Ю71'!C37,'Ю71'!C35,0))</f>
        <v>_</v>
      </c>
      <c r="D21" s="74"/>
      <c r="E21" s="21">
        <v>43</v>
      </c>
      <c r="F21" s="63"/>
      <c r="G21" s="58" t="s">
        <v>98</v>
      </c>
      <c r="H21" s="22"/>
      <c r="I21" s="7"/>
      <c r="J21" s="7"/>
      <c r="K21" s="20">
        <v>-30</v>
      </c>
      <c r="L21" s="60">
        <f>IF('Ю71'!J54='Ю71'!H46,'Ю71'!H62,IF('Ю71'!J54='Ю71'!H62,'Ю71'!H46,0))</f>
        <v>0</v>
      </c>
      <c r="M21" s="4" t="str">
        <f>IF('Ю71'!K54='Ю71'!I46,'Ю71'!I62,IF('Ю71'!K54='Ю71'!I62,'Ю71'!I46,0))</f>
        <v>Ярмухаметов Булат </v>
      </c>
      <c r="N21" s="67"/>
      <c r="O21" s="5"/>
      <c r="P21" s="7"/>
      <c r="Q21" s="1"/>
      <c r="R21" s="1"/>
      <c r="S21" s="1"/>
      <c r="T21" s="82"/>
      <c r="U21" s="82"/>
      <c r="V21" s="82"/>
      <c r="W21" s="82"/>
      <c r="X21" s="82"/>
      <c r="Y21" s="82"/>
      <c r="Z21" s="82"/>
      <c r="AA21" s="82"/>
    </row>
    <row r="22" spans="1:27" ht="12.75" customHeight="1">
      <c r="A22" s="20"/>
      <c r="B22" s="20"/>
      <c r="C22" s="20">
        <v>-21</v>
      </c>
      <c r="D22" s="60">
        <f>IF('Ю71'!F42='Ю71'!D40,'Ю71'!D44,IF('Ю71'!F42='Ю71'!D44,'Ю71'!D40,0))</f>
        <v>0</v>
      </c>
      <c r="E22" s="4" t="s">
        <v>99</v>
      </c>
      <c r="F22" s="62"/>
      <c r="G22" s="20"/>
      <c r="H22" s="20"/>
      <c r="I22" s="7"/>
      <c r="J22" s="7"/>
      <c r="K22" s="1"/>
      <c r="L22" s="1"/>
      <c r="M22" s="7"/>
      <c r="N22" s="7"/>
      <c r="O22" s="5"/>
      <c r="P22" s="7"/>
      <c r="Q22" s="1"/>
      <c r="R22" s="1"/>
      <c r="S22" s="1"/>
      <c r="T22" s="82"/>
      <c r="U22" s="82"/>
      <c r="V22" s="82"/>
      <c r="W22" s="82"/>
      <c r="X22" s="82"/>
      <c r="Y22" s="82"/>
      <c r="Z22" s="82"/>
      <c r="AA22" s="82"/>
    </row>
    <row r="23" spans="1:27" ht="12.75" customHeight="1">
      <c r="A23" s="20">
        <v>-9</v>
      </c>
      <c r="B23" s="60" t="str">
        <f>IF('Ю71'!D40='Ю71'!B39,'Ю71'!B41,IF('Ю71'!D40='Ю71'!B41,'Ю71'!B39,0))</f>
        <v>УФА</v>
      </c>
      <c r="C23" s="2" t="str">
        <f>IF('Ю71'!E40='Ю71'!C39,'Ю71'!C41,IF('Ю71'!E40='Ю71'!C41,'Ю71'!C39,0))</f>
        <v>_</v>
      </c>
      <c r="D23" s="75"/>
      <c r="E23" s="1"/>
      <c r="F23" s="1"/>
      <c r="G23" s="20">
        <v>-27</v>
      </c>
      <c r="H23" s="60">
        <f>IF('Ю71'!H46='Ю71'!F42,'Ю71'!F50,IF('Ю71'!H46='Ю71'!F50,'Ю71'!F42,0))</f>
        <v>0</v>
      </c>
      <c r="I23" s="2" t="str">
        <f>IF('Ю71'!I46='Ю71'!G42,'Ю71'!G50,IF('Ю71'!I46='Ю71'!G50,'Ю71'!G42,0))</f>
        <v>Ишмаков Тимур </v>
      </c>
      <c r="J23" s="61"/>
      <c r="K23" s="1"/>
      <c r="L23" s="1"/>
      <c r="M23" s="7"/>
      <c r="N23" s="7"/>
      <c r="O23" s="5"/>
      <c r="P23" s="7"/>
      <c r="Q23" s="1"/>
      <c r="R23" s="1"/>
      <c r="S23" s="1"/>
      <c r="T23" s="82"/>
      <c r="U23" s="82"/>
      <c r="V23" s="82"/>
      <c r="W23" s="82"/>
      <c r="X23" s="82"/>
      <c r="Y23" s="82"/>
      <c r="Z23" s="82"/>
      <c r="AA23" s="82"/>
    </row>
    <row r="24" spans="1:27" ht="12.75" customHeight="1">
      <c r="A24" s="20"/>
      <c r="B24" s="20"/>
      <c r="C24" s="21">
        <v>36</v>
      </c>
      <c r="D24" s="63"/>
      <c r="E24" s="4" t="s">
        <v>106</v>
      </c>
      <c r="F24" s="7"/>
      <c r="G24" s="20"/>
      <c r="H24" s="20"/>
      <c r="I24" s="5"/>
      <c r="J24" s="7"/>
      <c r="K24" s="1"/>
      <c r="L24" s="1"/>
      <c r="M24" s="7"/>
      <c r="N24" s="7"/>
      <c r="O24" s="5"/>
      <c r="P24" s="7"/>
      <c r="Q24" s="1"/>
      <c r="R24" s="1"/>
      <c r="S24" s="1"/>
      <c r="T24" s="82"/>
      <c r="U24" s="82"/>
      <c r="V24" s="82"/>
      <c r="W24" s="82"/>
      <c r="X24" s="82"/>
      <c r="Y24" s="82"/>
      <c r="Z24" s="82"/>
      <c r="AA24" s="82"/>
    </row>
    <row r="25" spans="1:27" ht="12.75" customHeight="1">
      <c r="A25" s="20">
        <v>-10</v>
      </c>
      <c r="B25" s="60">
        <f>IF('Ю71'!D44='Ю71'!B43,'Ю71'!B45,IF('Ю71'!D44='Ю71'!B45,'Ю71'!B43,0))</f>
        <v>0</v>
      </c>
      <c r="C25" s="4" t="str">
        <f>IF('Ю71'!E44='Ю71'!C43,'Ю71'!C45,IF('Ю71'!E44='Ю71'!C45,'Ю71'!C43,0))</f>
        <v>Филипенков Александр </v>
      </c>
      <c r="D25" s="74"/>
      <c r="E25" s="21">
        <v>44</v>
      </c>
      <c r="F25" s="63"/>
      <c r="G25" s="59" t="s">
        <v>106</v>
      </c>
      <c r="H25" s="22"/>
      <c r="I25" s="21">
        <v>54</v>
      </c>
      <c r="J25" s="63"/>
      <c r="K25" s="6" t="s">
        <v>83</v>
      </c>
      <c r="L25" s="7"/>
      <c r="M25" s="7"/>
      <c r="N25" s="7"/>
      <c r="O25" s="21">
        <v>60</v>
      </c>
      <c r="P25" s="65"/>
      <c r="Q25" s="6" t="s">
        <v>86</v>
      </c>
      <c r="R25" s="6"/>
      <c r="S25" s="6"/>
      <c r="T25" s="82"/>
      <c r="U25" s="82"/>
      <c r="V25" s="82"/>
      <c r="W25" s="82"/>
      <c r="X25" s="82"/>
      <c r="Y25" s="82"/>
      <c r="Z25" s="82"/>
      <c r="AA25" s="82"/>
    </row>
    <row r="26" spans="1:27" ht="12.75" customHeight="1">
      <c r="A26" s="20"/>
      <c r="B26" s="20"/>
      <c r="C26" s="20">
        <v>-20</v>
      </c>
      <c r="D26" s="60">
        <f>IF('Ю71'!F34='Ю71'!D32,'Ю71'!D36,IF('Ю71'!F34='Ю71'!D36,'Ю71'!D32,0))</f>
        <v>0</v>
      </c>
      <c r="E26" s="4" t="s">
        <v>108</v>
      </c>
      <c r="F26" s="62"/>
      <c r="G26" s="21"/>
      <c r="H26" s="64"/>
      <c r="I26" s="5"/>
      <c r="J26" s="66"/>
      <c r="K26" s="5"/>
      <c r="L26" s="7"/>
      <c r="M26" s="7"/>
      <c r="N26" s="7"/>
      <c r="O26" s="5"/>
      <c r="P26" s="7"/>
      <c r="Q26" s="10"/>
      <c r="R26" s="119" t="s">
        <v>2</v>
      </c>
      <c r="S26" s="119"/>
      <c r="T26" s="82"/>
      <c r="U26" s="82"/>
      <c r="V26" s="82"/>
      <c r="W26" s="82"/>
      <c r="X26" s="82"/>
      <c r="Y26" s="82"/>
      <c r="Z26" s="82"/>
      <c r="AA26" s="82"/>
    </row>
    <row r="27" spans="1:27" ht="12.75" customHeight="1">
      <c r="A27" s="20">
        <v>-11</v>
      </c>
      <c r="B27" s="60">
        <f>IF('Ю71'!D48='Ю71'!B47,'Ю71'!B49,IF('Ю71'!D48='Ю71'!B49,'Ю71'!B47,0))</f>
        <v>0</v>
      </c>
      <c r="C27" s="2" t="str">
        <f>IF('Ю71'!E48='Ю71'!C47,'Ю71'!C49,IF('Ю71'!E48='Ю71'!C49,'Ю71'!C47,0))</f>
        <v>Валеев Арсен </v>
      </c>
      <c r="D27" s="75"/>
      <c r="E27" s="1"/>
      <c r="F27" s="1"/>
      <c r="G27" s="21">
        <v>50</v>
      </c>
      <c r="H27" s="65"/>
      <c r="I27" s="11" t="s">
        <v>106</v>
      </c>
      <c r="J27" s="64"/>
      <c r="K27" s="5"/>
      <c r="L27" s="7"/>
      <c r="M27" s="7"/>
      <c r="N27" s="7"/>
      <c r="O27" s="5"/>
      <c r="P27" s="7"/>
      <c r="Q27" s="1"/>
      <c r="R27" s="1"/>
      <c r="S27" s="1"/>
      <c r="T27" s="82"/>
      <c r="U27" s="82"/>
      <c r="V27" s="82"/>
      <c r="W27" s="82"/>
      <c r="X27" s="82"/>
      <c r="Y27" s="82"/>
      <c r="Z27" s="82"/>
      <c r="AA27" s="82"/>
    </row>
    <row r="28" spans="1:27" ht="12.75" customHeight="1">
      <c r="A28" s="20"/>
      <c r="B28" s="20"/>
      <c r="C28" s="21">
        <v>37</v>
      </c>
      <c r="D28" s="63"/>
      <c r="E28" s="6" t="s">
        <v>119</v>
      </c>
      <c r="F28" s="7"/>
      <c r="G28" s="21"/>
      <c r="H28" s="22"/>
      <c r="I28" s="7"/>
      <c r="J28" s="7"/>
      <c r="K28" s="5"/>
      <c r="L28" s="7"/>
      <c r="M28" s="7"/>
      <c r="N28" s="7"/>
      <c r="O28" s="5"/>
      <c r="P28" s="7"/>
      <c r="Q28" s="1"/>
      <c r="R28" s="1"/>
      <c r="S28" s="1"/>
      <c r="T28" s="82"/>
      <c r="U28" s="82"/>
      <c r="V28" s="82"/>
      <c r="W28" s="82"/>
      <c r="X28" s="82"/>
      <c r="Y28" s="82"/>
      <c r="Z28" s="82"/>
      <c r="AA28" s="82"/>
    </row>
    <row r="29" spans="1:27" ht="12.75" customHeight="1">
      <c r="A29" s="20">
        <v>-12</v>
      </c>
      <c r="B29" s="60">
        <f>IF('Ю71'!D52='Ю71'!B51,'Ю71'!B53,IF('Ю71'!D52='Ю71'!B53,'Ю71'!B51,0))</f>
        <v>0</v>
      </c>
      <c r="C29" s="4" t="str">
        <f>IF('Ю71'!E52='Ю71'!C51,'Ю71'!C53,IF('Ю71'!E52='Ю71'!C53,'Ю71'!C51,0))</f>
        <v>Муллагалиев Радмир </v>
      </c>
      <c r="D29" s="74"/>
      <c r="E29" s="21">
        <v>45</v>
      </c>
      <c r="F29" s="63"/>
      <c r="G29" s="58" t="s">
        <v>96</v>
      </c>
      <c r="H29" s="22"/>
      <c r="I29" s="7"/>
      <c r="J29" s="7"/>
      <c r="K29" s="21">
        <v>57</v>
      </c>
      <c r="L29" s="63"/>
      <c r="M29" s="6" t="s">
        <v>81</v>
      </c>
      <c r="N29" s="7"/>
      <c r="O29" s="5"/>
      <c r="P29" s="7"/>
      <c r="Q29" s="1"/>
      <c r="R29" s="1"/>
      <c r="S29" s="1"/>
      <c r="T29" s="82"/>
      <c r="U29" s="82"/>
      <c r="V29" s="82"/>
      <c r="W29" s="82"/>
      <c r="X29" s="82"/>
      <c r="Y29" s="82"/>
      <c r="Z29" s="82"/>
      <c r="AA29" s="82"/>
    </row>
    <row r="30" spans="1:27" ht="12.75" customHeight="1">
      <c r="A30" s="20"/>
      <c r="B30" s="20"/>
      <c r="C30" s="20">
        <v>-19</v>
      </c>
      <c r="D30" s="60">
        <f>IF('Ю71'!F26='Ю71'!D24,'Ю71'!D28,IF('Ю71'!F26='Ю71'!D28,'Ю71'!D24,0))</f>
        <v>0</v>
      </c>
      <c r="E30" s="4" t="s">
        <v>96</v>
      </c>
      <c r="F30" s="62"/>
      <c r="G30" s="20"/>
      <c r="H30" s="20"/>
      <c r="I30" s="7"/>
      <c r="J30" s="7"/>
      <c r="K30" s="5"/>
      <c r="L30" s="66"/>
      <c r="M30" s="5"/>
      <c r="N30" s="7"/>
      <c r="O30" s="5"/>
      <c r="P30" s="7"/>
      <c r="Q30" s="1"/>
      <c r="R30" s="1"/>
      <c r="S30" s="1"/>
      <c r="T30" s="82"/>
      <c r="U30" s="82"/>
      <c r="V30" s="82"/>
      <c r="W30" s="82"/>
      <c r="X30" s="82"/>
      <c r="Y30" s="82"/>
      <c r="Z30" s="82"/>
      <c r="AA30" s="82"/>
    </row>
    <row r="31" spans="1:27" ht="12.75" customHeight="1">
      <c r="A31" s="20">
        <v>-13</v>
      </c>
      <c r="B31" s="60">
        <f>IF('Ю71'!D56='Ю71'!B55,'Ю71'!B57,IF('Ю71'!D56='Ю71'!B57,'Ю71'!B55,0))</f>
        <v>0</v>
      </c>
      <c r="C31" s="2" t="str">
        <f>IF('Ю71'!E56='Ю71'!C55,'Ю71'!C57,IF('Ю71'!E56='Ю71'!C57,'Ю71'!C55,0))</f>
        <v>Низамов Альмир</v>
      </c>
      <c r="D31" s="75"/>
      <c r="E31" s="1"/>
      <c r="F31" s="1"/>
      <c r="G31" s="20">
        <v>-28</v>
      </c>
      <c r="H31" s="60">
        <f>IF('Ю71'!H62='Ю71'!F58,'Ю71'!F66,IF('Ю71'!H62='Ю71'!F66,'Ю71'!F58,0))</f>
        <v>0</v>
      </c>
      <c r="I31" s="2" t="str">
        <f>IF('Ю71'!I62='Ю71'!G58,'Ю71'!G66,IF('Ю71'!I62='Ю71'!G66,'Ю71'!G58,0))</f>
        <v>Базаргулов Равиль </v>
      </c>
      <c r="J31" s="61"/>
      <c r="K31" s="5"/>
      <c r="L31" s="64"/>
      <c r="M31" s="5"/>
      <c r="N31" s="7"/>
      <c r="O31" s="5"/>
      <c r="P31" s="7"/>
      <c r="Q31" s="1"/>
      <c r="R31" s="1"/>
      <c r="S31" s="1"/>
      <c r="T31" s="82"/>
      <c r="U31" s="82"/>
      <c r="V31" s="82"/>
      <c r="W31" s="82"/>
      <c r="X31" s="82"/>
      <c r="Y31" s="82"/>
      <c r="Z31" s="82"/>
      <c r="AA31" s="82"/>
    </row>
    <row r="32" spans="1:27" ht="12.75" customHeight="1">
      <c r="A32" s="20"/>
      <c r="B32" s="20"/>
      <c r="C32" s="21">
        <v>38</v>
      </c>
      <c r="D32" s="63"/>
      <c r="E32" s="6" t="s">
        <v>118</v>
      </c>
      <c r="F32" s="7"/>
      <c r="G32" s="20"/>
      <c r="H32" s="20"/>
      <c r="I32" s="5"/>
      <c r="J32" s="7"/>
      <c r="K32" s="5"/>
      <c r="L32" s="64"/>
      <c r="M32" s="5"/>
      <c r="N32" s="7"/>
      <c r="O32" s="5"/>
      <c r="P32" s="7"/>
      <c r="Q32" s="1"/>
      <c r="R32" s="1"/>
      <c r="S32" s="1"/>
      <c r="T32" s="82"/>
      <c r="U32" s="82"/>
      <c r="V32" s="82"/>
      <c r="W32" s="82"/>
      <c r="X32" s="82"/>
      <c r="Y32" s="82"/>
      <c r="Z32" s="82"/>
      <c r="AA32" s="82"/>
    </row>
    <row r="33" spans="1:27" ht="12.75" customHeight="1">
      <c r="A33" s="20">
        <v>-14</v>
      </c>
      <c r="B33" s="60">
        <f>IF('Ю71'!D60='Ю71'!B59,'Ю71'!B61,IF('Ю71'!D60='Ю71'!B61,'Ю71'!B59,0))</f>
        <v>0</v>
      </c>
      <c r="C33" s="4" t="str">
        <f>IF('Ю71'!E60='Ю71'!C59,'Ю71'!C61,IF('Ю71'!E60='Ю71'!C61,'Ю71'!C59,0))</f>
        <v>Ахатов Тимур </v>
      </c>
      <c r="D33" s="74"/>
      <c r="E33" s="21">
        <v>46</v>
      </c>
      <c r="F33" s="63"/>
      <c r="G33" s="59" t="s">
        <v>118</v>
      </c>
      <c r="H33" s="22"/>
      <c r="I33" s="21">
        <v>55</v>
      </c>
      <c r="J33" s="63"/>
      <c r="K33" s="11" t="s">
        <v>81</v>
      </c>
      <c r="L33" s="64"/>
      <c r="M33" s="21">
        <v>59</v>
      </c>
      <c r="N33" s="63"/>
      <c r="O33" s="11" t="s">
        <v>86</v>
      </c>
      <c r="P33" s="7"/>
      <c r="Q33" s="1"/>
      <c r="R33" s="1"/>
      <c r="S33" s="1"/>
      <c r="T33" s="82"/>
      <c r="U33" s="82"/>
      <c r="V33" s="82"/>
      <c r="W33" s="82"/>
      <c r="X33" s="82"/>
      <c r="Y33" s="82"/>
      <c r="Z33" s="82"/>
      <c r="AA33" s="82"/>
    </row>
    <row r="34" spans="1:27" ht="12.75" customHeight="1">
      <c r="A34" s="20"/>
      <c r="B34" s="20"/>
      <c r="C34" s="20">
        <v>-18</v>
      </c>
      <c r="D34" s="60">
        <f>IF('Ю71'!F18='Ю71'!D16,'Ю71'!D20,IF('Ю71'!F18='Ю71'!D20,'Ю71'!D16,0))</f>
        <v>0</v>
      </c>
      <c r="E34" s="4" t="str">
        <f>IF('Ю71'!G18='Ю71'!E16,'Ю71'!E20,IF('Ю71'!G18='Ю71'!E20,'Ю71'!E16,0))</f>
        <v>Хайбрахманов Юлай </v>
      </c>
      <c r="F34" s="62"/>
      <c r="G34" s="21"/>
      <c r="H34" s="64"/>
      <c r="I34" s="5"/>
      <c r="J34" s="66"/>
      <c r="K34" s="1"/>
      <c r="L34" s="1"/>
      <c r="M34" s="5"/>
      <c r="N34" s="66"/>
      <c r="O34" s="1"/>
      <c r="P34" s="1"/>
      <c r="Q34" s="1"/>
      <c r="R34" s="1"/>
      <c r="S34" s="1"/>
      <c r="T34" s="82"/>
      <c r="U34" s="82"/>
      <c r="V34" s="82"/>
      <c r="W34" s="82"/>
      <c r="X34" s="82"/>
      <c r="Y34" s="82"/>
      <c r="Z34" s="82"/>
      <c r="AA34" s="82"/>
    </row>
    <row r="35" spans="1:27" ht="12.75" customHeight="1">
      <c r="A35" s="20">
        <v>-15</v>
      </c>
      <c r="B35" s="60">
        <f>IF('Ю71'!D64='Ю71'!B63,'Ю71'!B65,IF('Ю71'!D64='Ю71'!B65,'Ю71'!B63,0))</f>
        <v>0</v>
      </c>
      <c r="C35" s="2" t="str">
        <f>IF('Ю71'!E64='Ю71'!C63,'Ю71'!C65,IF('Ю71'!E64='Ю71'!C65,'Ю71'!C63,0))</f>
        <v>Васильев Артем </v>
      </c>
      <c r="D35" s="75"/>
      <c r="E35" s="1"/>
      <c r="F35" s="1"/>
      <c r="G35" s="21">
        <v>51</v>
      </c>
      <c r="H35" s="65"/>
      <c r="I35" s="11" t="s">
        <v>118</v>
      </c>
      <c r="J35" s="64"/>
      <c r="K35" s="1"/>
      <c r="L35" s="1"/>
      <c r="M35" s="5"/>
      <c r="N35" s="64"/>
      <c r="O35" s="20">
        <v>-60</v>
      </c>
      <c r="P35" s="60">
        <f>IF(P25=N17,N33,IF(P25=N33,N17,0))</f>
        <v>0</v>
      </c>
      <c r="Q35" s="2" t="str">
        <f>IF(Q25=O17,O33,IF(Q25=O33,O17,0))</f>
        <v>Шамратов Олег </v>
      </c>
      <c r="R35" s="2"/>
      <c r="S35" s="2"/>
      <c r="T35" s="82"/>
      <c r="U35" s="82"/>
      <c r="V35" s="82"/>
      <c r="W35" s="82"/>
      <c r="X35" s="82"/>
      <c r="Y35" s="82"/>
      <c r="Z35" s="82"/>
      <c r="AA35" s="82"/>
    </row>
    <row r="36" spans="1:27" ht="12.75" customHeight="1">
      <c r="A36" s="20"/>
      <c r="B36" s="20"/>
      <c r="C36" s="21">
        <v>39</v>
      </c>
      <c r="D36" s="63"/>
      <c r="E36" s="6" t="s">
        <v>104</v>
      </c>
      <c r="F36" s="7"/>
      <c r="G36" s="5"/>
      <c r="H36" s="22"/>
      <c r="I36" s="7"/>
      <c r="J36" s="7"/>
      <c r="K36" s="1"/>
      <c r="L36" s="1"/>
      <c r="M36" s="5"/>
      <c r="N36" s="64"/>
      <c r="O36" s="1"/>
      <c r="P36" s="1"/>
      <c r="Q36" s="10"/>
      <c r="R36" s="119" t="s">
        <v>3</v>
      </c>
      <c r="S36" s="119"/>
      <c r="T36" s="82"/>
      <c r="U36" s="82"/>
      <c r="V36" s="82"/>
      <c r="W36" s="82"/>
      <c r="X36" s="82"/>
      <c r="Y36" s="82"/>
      <c r="Z36" s="82"/>
      <c r="AA36" s="82"/>
    </row>
    <row r="37" spans="1:27" ht="12.75" customHeight="1">
      <c r="A37" s="20">
        <v>-16</v>
      </c>
      <c r="B37" s="60" t="str">
        <f>IF('Ю71'!D68='Ю71'!B67,'Ю71'!B69,IF('Ю71'!D68='Ю71'!B69,'Ю71'!B67,0))</f>
        <v>КРМ</v>
      </c>
      <c r="C37" s="4" t="str">
        <f>IF('Ю71'!E68='Ю71'!C67,'Ю71'!C69,IF('Ю71'!E68='Ю71'!C69,'Ю71'!C67,0))</f>
        <v>_</v>
      </c>
      <c r="D37" s="74"/>
      <c r="E37" s="21">
        <v>47</v>
      </c>
      <c r="F37" s="63"/>
      <c r="G37" s="11" t="s">
        <v>104</v>
      </c>
      <c r="H37" s="22"/>
      <c r="I37" s="7"/>
      <c r="J37" s="7"/>
      <c r="K37" s="20">
        <v>-29</v>
      </c>
      <c r="L37" s="60">
        <f>IF('Ю71'!J22='Ю71'!H14,'Ю71'!H30,IF('Ю71'!J22='Ю71'!H30,'Ю71'!H14,0))</f>
        <v>0</v>
      </c>
      <c r="M37" s="4" t="str">
        <f>IF('Ю71'!K22='Ю71'!I14,'Ю71'!I30,IF('Ю71'!K22='Ю71'!I30,'Ю71'!I14,0))</f>
        <v>Шамыков Кирилл </v>
      </c>
      <c r="N37" s="67"/>
      <c r="O37" s="1"/>
      <c r="P37" s="1"/>
      <c r="Q37" s="1"/>
      <c r="R37" s="1"/>
      <c r="S37" s="1"/>
      <c r="T37" s="82"/>
      <c r="U37" s="82"/>
      <c r="V37" s="82"/>
      <c r="W37" s="82"/>
      <c r="X37" s="82"/>
      <c r="Y37" s="82"/>
      <c r="Z37" s="82"/>
      <c r="AA37" s="82"/>
    </row>
    <row r="38" spans="1:27" ht="12.75" customHeight="1">
      <c r="A38" s="20"/>
      <c r="B38" s="20"/>
      <c r="C38" s="20">
        <v>-17</v>
      </c>
      <c r="D38" s="60">
        <f>IF('Ю71'!F10='Ю71'!D8,'Ю71'!D12,IF('Ю71'!F10='Ю71'!D12,'Ю71'!D8,0))</f>
        <v>0</v>
      </c>
      <c r="E38" s="4" t="s">
        <v>102</v>
      </c>
      <c r="F38" s="62"/>
      <c r="G38" s="1"/>
      <c r="H38" s="20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82"/>
      <c r="U38" s="82"/>
      <c r="V38" s="82"/>
      <c r="W38" s="82"/>
      <c r="X38" s="82"/>
      <c r="Y38" s="82"/>
      <c r="Z38" s="82"/>
      <c r="AA38" s="82"/>
    </row>
    <row r="39" spans="1:27" ht="12.75" customHeight="1">
      <c r="A39" s="20"/>
      <c r="B39" s="20"/>
      <c r="C39" s="1"/>
      <c r="D39" s="75"/>
      <c r="E39" s="1"/>
      <c r="F39" s="1"/>
      <c r="G39" s="1"/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82"/>
      <c r="U39" s="82"/>
      <c r="V39" s="82"/>
      <c r="W39" s="82"/>
      <c r="X39" s="82"/>
      <c r="Y39" s="82"/>
      <c r="Z39" s="82"/>
      <c r="AA39" s="82"/>
    </row>
    <row r="40" spans="1:27" ht="12.75" customHeight="1">
      <c r="A40" s="20">
        <v>-40</v>
      </c>
      <c r="B40" s="60">
        <f>IF(F9=D8,D10,IF(F9=D10,D8,0))</f>
        <v>0</v>
      </c>
      <c r="C40" s="2" t="str">
        <f>IF(G9=E8,E10,IF(G9=E10,E8,0))</f>
        <v>Афанасьев Денис </v>
      </c>
      <c r="D40" s="75"/>
      <c r="E40" s="1"/>
      <c r="F40" s="1"/>
      <c r="G40" s="1"/>
      <c r="H40" s="20"/>
      <c r="I40" s="1"/>
      <c r="J40" s="1"/>
      <c r="K40" s="20">
        <v>-48</v>
      </c>
      <c r="L40" s="60">
        <f>IF(H11=F9,F13,IF(H11=F13,F9,0))</f>
        <v>0</v>
      </c>
      <c r="M40" s="2" t="str">
        <f>IF(I11=G9,G13,IF(I11=G13,G9,0))</f>
        <v>Гарипов Шакир </v>
      </c>
      <c r="N40" s="61"/>
      <c r="O40" s="1"/>
      <c r="P40" s="1"/>
      <c r="Q40" s="1"/>
      <c r="R40" s="1"/>
      <c r="S40" s="1"/>
      <c r="T40" s="82"/>
      <c r="U40" s="82"/>
      <c r="V40" s="82"/>
      <c r="W40" s="82"/>
      <c r="X40" s="82"/>
      <c r="Y40" s="82"/>
      <c r="Z40" s="82"/>
      <c r="AA40" s="82"/>
    </row>
    <row r="41" spans="1:27" ht="12.75" customHeight="1">
      <c r="A41" s="20"/>
      <c r="B41" s="20"/>
      <c r="C41" s="21">
        <v>71</v>
      </c>
      <c r="D41" s="65"/>
      <c r="E41" s="6" t="s">
        <v>103</v>
      </c>
      <c r="F41" s="7"/>
      <c r="G41" s="1"/>
      <c r="H41" s="22"/>
      <c r="I41" s="1"/>
      <c r="J41" s="1"/>
      <c r="K41" s="20"/>
      <c r="L41" s="20"/>
      <c r="M41" s="21">
        <v>67</v>
      </c>
      <c r="N41" s="65"/>
      <c r="O41" s="6" t="s">
        <v>98</v>
      </c>
      <c r="P41" s="7"/>
      <c r="Q41" s="1"/>
      <c r="R41" s="1"/>
      <c r="S41" s="1"/>
      <c r="T41" s="82"/>
      <c r="U41" s="82"/>
      <c r="V41" s="82"/>
      <c r="W41" s="82"/>
      <c r="X41" s="82"/>
      <c r="Y41" s="82"/>
      <c r="Z41" s="82"/>
      <c r="AA41" s="82"/>
    </row>
    <row r="42" spans="1:27" ht="12.75" customHeight="1">
      <c r="A42" s="20">
        <v>-41</v>
      </c>
      <c r="B42" s="60">
        <f>IF(F13=D12,D14,IF(F13=D14,D12,0))</f>
        <v>0</v>
      </c>
      <c r="C42" s="4" t="str">
        <f>IF(G13=E12,E14,IF(G13=E14,E12,0))</f>
        <v>Шаев Борис</v>
      </c>
      <c r="D42" s="76"/>
      <c r="E42" s="5"/>
      <c r="F42" s="7"/>
      <c r="G42" s="1"/>
      <c r="H42" s="1"/>
      <c r="I42" s="1"/>
      <c r="J42" s="1"/>
      <c r="K42" s="20">
        <v>-49</v>
      </c>
      <c r="L42" s="60">
        <f>IF(H19=F17,F21,IF(H19=F21,F17,0))</f>
        <v>0</v>
      </c>
      <c r="M42" s="4" t="str">
        <f>IF(I19=G17,G21,IF(I19=G21,G17,0))</f>
        <v>Савин Ильнар </v>
      </c>
      <c r="N42" s="7"/>
      <c r="O42" s="5"/>
      <c r="P42" s="7"/>
      <c r="Q42" s="7"/>
      <c r="R42" s="1"/>
      <c r="S42" s="7"/>
      <c r="T42" s="82"/>
      <c r="U42" s="82"/>
      <c r="V42" s="82"/>
      <c r="W42" s="82"/>
      <c r="X42" s="82"/>
      <c r="Y42" s="82"/>
      <c r="Z42" s="82"/>
      <c r="AA42" s="82"/>
    </row>
    <row r="43" spans="1:27" ht="12.75" customHeight="1">
      <c r="A43" s="20"/>
      <c r="B43" s="20"/>
      <c r="C43" s="1"/>
      <c r="D43" s="77"/>
      <c r="E43" s="21">
        <v>75</v>
      </c>
      <c r="F43" s="65"/>
      <c r="G43" s="6" t="s">
        <v>103</v>
      </c>
      <c r="H43" s="7"/>
      <c r="I43" s="1"/>
      <c r="J43" s="1"/>
      <c r="K43" s="20"/>
      <c r="L43" s="20"/>
      <c r="M43" s="1"/>
      <c r="N43" s="1"/>
      <c r="O43" s="21">
        <v>69</v>
      </c>
      <c r="P43" s="65"/>
      <c r="Q43" s="3" t="s">
        <v>104</v>
      </c>
      <c r="R43" s="3"/>
      <c r="S43" s="3"/>
      <c r="T43" s="82"/>
      <c r="U43" s="82"/>
      <c r="V43" s="82"/>
      <c r="W43" s="82"/>
      <c r="X43" s="82"/>
      <c r="Y43" s="82"/>
      <c r="Z43" s="82"/>
      <c r="AA43" s="82"/>
    </row>
    <row r="44" spans="1:27" ht="12.75" customHeight="1">
      <c r="A44" s="20">
        <v>-42</v>
      </c>
      <c r="B44" s="60">
        <f>IF(F17=D16,D18,IF(F17=D18,D16,0))</f>
        <v>0</v>
      </c>
      <c r="C44" s="2" t="str">
        <f>IF(G17=E16,E18,IF(G17=E18,E16,0))</f>
        <v>Тавабилов Данил </v>
      </c>
      <c r="D44" s="75"/>
      <c r="E44" s="5"/>
      <c r="F44" s="66"/>
      <c r="G44" s="5"/>
      <c r="H44" s="7"/>
      <c r="I44" s="1"/>
      <c r="J44" s="1"/>
      <c r="K44" s="20">
        <v>-50</v>
      </c>
      <c r="L44" s="60">
        <f>IF(H27=F25,F29,IF(H27=F29,F25,0))</f>
        <v>0</v>
      </c>
      <c r="M44" s="2" t="str">
        <f>IF(I27=G25,G29,IF(I27=G29,G25,0))</f>
        <v>Рамазанов Артур </v>
      </c>
      <c r="N44" s="61"/>
      <c r="O44" s="5"/>
      <c r="P44" s="7"/>
      <c r="Q44" s="9"/>
      <c r="R44" s="119" t="s">
        <v>12</v>
      </c>
      <c r="S44" s="119"/>
      <c r="T44" s="82"/>
      <c r="U44" s="82"/>
      <c r="V44" s="82"/>
      <c r="W44" s="82"/>
      <c r="X44" s="82"/>
      <c r="Y44" s="82"/>
      <c r="Z44" s="82"/>
      <c r="AA44" s="82"/>
    </row>
    <row r="45" spans="1:27" ht="12.75" customHeight="1">
      <c r="A45" s="20"/>
      <c r="B45" s="20"/>
      <c r="C45" s="21">
        <v>72</v>
      </c>
      <c r="D45" s="65"/>
      <c r="E45" s="11" t="s">
        <v>99</v>
      </c>
      <c r="F45" s="64"/>
      <c r="G45" s="5"/>
      <c r="H45" s="7"/>
      <c r="I45" s="1"/>
      <c r="J45" s="1"/>
      <c r="K45" s="20"/>
      <c r="L45" s="20"/>
      <c r="M45" s="21">
        <v>68</v>
      </c>
      <c r="N45" s="65"/>
      <c r="O45" s="11" t="s">
        <v>104</v>
      </c>
      <c r="P45" s="7"/>
      <c r="Q45" s="10"/>
      <c r="R45" s="1"/>
      <c r="S45" s="10"/>
      <c r="T45" s="82"/>
      <c r="U45" s="82"/>
      <c r="V45" s="82"/>
      <c r="W45" s="82"/>
      <c r="X45" s="82"/>
      <c r="Y45" s="82"/>
      <c r="Z45" s="82"/>
      <c r="AA45" s="82"/>
    </row>
    <row r="46" spans="1:27" ht="12.75" customHeight="1">
      <c r="A46" s="20">
        <v>-43</v>
      </c>
      <c r="B46" s="60">
        <f>IF(F21=D20,D22,IF(F21=D22,D20,0))</f>
        <v>0</v>
      </c>
      <c r="C46" s="4" t="str">
        <f>IF(G21=E20,E22,IF(G21=E22,E20,0))</f>
        <v>Афанасьев Данил </v>
      </c>
      <c r="D46" s="76"/>
      <c r="E46" s="1"/>
      <c r="F46" s="1"/>
      <c r="G46" s="5"/>
      <c r="H46" s="7"/>
      <c r="I46" s="1"/>
      <c r="J46" s="1"/>
      <c r="K46" s="20">
        <v>-51</v>
      </c>
      <c r="L46" s="60">
        <f>IF(H35=F33,F37,IF(H35=F37,F33,0))</f>
        <v>0</v>
      </c>
      <c r="M46" s="4" t="str">
        <f>IF(I35=G33,G37,IF(I35=G37,G33,0))</f>
        <v>Васильев Артем </v>
      </c>
      <c r="N46" s="7"/>
      <c r="O46" s="1"/>
      <c r="P46" s="1"/>
      <c r="Q46" s="1"/>
      <c r="R46" s="1"/>
      <c r="S46" s="1"/>
      <c r="T46" s="82"/>
      <c r="U46" s="82"/>
      <c r="V46" s="82"/>
      <c r="W46" s="82"/>
      <c r="X46" s="82"/>
      <c r="Y46" s="82"/>
      <c r="Z46" s="82"/>
      <c r="AA46" s="82"/>
    </row>
    <row r="47" spans="1:27" ht="12.75" customHeight="1">
      <c r="A47" s="20"/>
      <c r="B47" s="20"/>
      <c r="C47" s="7"/>
      <c r="D47" s="76"/>
      <c r="E47" s="1"/>
      <c r="F47" s="1"/>
      <c r="G47" s="21">
        <v>77</v>
      </c>
      <c r="H47" s="65"/>
      <c r="I47" s="6" t="s">
        <v>108</v>
      </c>
      <c r="J47" s="7"/>
      <c r="K47" s="20"/>
      <c r="L47" s="20"/>
      <c r="M47" s="1"/>
      <c r="N47" s="1"/>
      <c r="O47" s="20">
        <v>-69</v>
      </c>
      <c r="P47" s="60">
        <f>IF(P43=N41,N45,IF(P43=N45,N41,0))</f>
        <v>0</v>
      </c>
      <c r="Q47" s="2" t="str">
        <f>IF(Q43=O41,O45,IF(Q43=O45,O41,0))</f>
        <v>Савин Ильнар </v>
      </c>
      <c r="R47" s="6"/>
      <c r="S47" s="6"/>
      <c r="T47" s="82"/>
      <c r="U47" s="82"/>
      <c r="V47" s="82"/>
      <c r="W47" s="82"/>
      <c r="X47" s="82"/>
      <c r="Y47" s="82"/>
      <c r="Z47" s="82"/>
      <c r="AA47" s="82"/>
    </row>
    <row r="48" spans="1:27" ht="12.75" customHeight="1">
      <c r="A48" s="20">
        <v>-44</v>
      </c>
      <c r="B48" s="60">
        <f>IF(F25=D24,D26,IF(F25=D26,D24,0))</f>
        <v>0</v>
      </c>
      <c r="C48" s="2" t="str">
        <f>IF(G25=E24,E26,IF(G25=E26,E24,0))</f>
        <v>Кутлиахметов Динар </v>
      </c>
      <c r="D48" s="75"/>
      <c r="E48" s="1"/>
      <c r="F48" s="1"/>
      <c r="G48" s="5"/>
      <c r="H48" s="66"/>
      <c r="I48" s="8" t="s">
        <v>16</v>
      </c>
      <c r="J48" s="8"/>
      <c r="K48" s="1"/>
      <c r="L48" s="1"/>
      <c r="M48" s="20">
        <v>-67</v>
      </c>
      <c r="N48" s="60">
        <f>IF(N41=L40,L42,IF(N41=L42,L40,0))</f>
        <v>0</v>
      </c>
      <c r="O48" s="2" t="str">
        <f>IF(O41=M40,M42,IF(O41=M42,M40,0))</f>
        <v>Гарипов Шакир </v>
      </c>
      <c r="P48" s="61"/>
      <c r="Q48" s="10"/>
      <c r="R48" s="119" t="s">
        <v>14</v>
      </c>
      <c r="S48" s="119"/>
      <c r="T48" s="82"/>
      <c r="U48" s="82"/>
      <c r="V48" s="82"/>
      <c r="W48" s="82"/>
      <c r="X48" s="82"/>
      <c r="Y48" s="82"/>
      <c r="Z48" s="82"/>
      <c r="AA48" s="82"/>
    </row>
    <row r="49" spans="1:27" ht="12.75" customHeight="1">
      <c r="A49" s="20"/>
      <c r="B49" s="20"/>
      <c r="C49" s="21">
        <v>73</v>
      </c>
      <c r="D49" s="65"/>
      <c r="E49" s="6" t="s">
        <v>108</v>
      </c>
      <c r="F49" s="7"/>
      <c r="G49" s="5"/>
      <c r="H49" s="64"/>
      <c r="I49" s="1"/>
      <c r="J49" s="1"/>
      <c r="K49" s="1"/>
      <c r="L49" s="1"/>
      <c r="M49" s="20"/>
      <c r="N49" s="20"/>
      <c r="O49" s="21">
        <v>70</v>
      </c>
      <c r="P49" s="65"/>
      <c r="Q49" s="6" t="s">
        <v>93</v>
      </c>
      <c r="R49" s="6"/>
      <c r="S49" s="6"/>
      <c r="T49" s="82"/>
      <c r="U49" s="82"/>
      <c r="V49" s="82"/>
      <c r="W49" s="82"/>
      <c r="X49" s="82"/>
      <c r="Y49" s="82"/>
      <c r="Z49" s="82"/>
      <c r="AA49" s="82"/>
    </row>
    <row r="50" spans="1:27" ht="12.75" customHeight="1">
      <c r="A50" s="20">
        <v>-45</v>
      </c>
      <c r="B50" s="60">
        <f>IF(F29=D28,D30,IF(F29=D30,D28,0))</f>
        <v>0</v>
      </c>
      <c r="C50" s="4" t="str">
        <f>IF(G29=E28,E30,IF(G29=E30,E28,0))</f>
        <v>Муллагалиев Радмир </v>
      </c>
      <c r="D50" s="76"/>
      <c r="E50" s="5"/>
      <c r="F50" s="7"/>
      <c r="G50" s="5"/>
      <c r="H50" s="7"/>
      <c r="I50" s="1"/>
      <c r="J50" s="1"/>
      <c r="K50" s="1"/>
      <c r="L50" s="1"/>
      <c r="M50" s="20">
        <v>-68</v>
      </c>
      <c r="N50" s="60">
        <f>IF(N45=L44,L46,IF(N45=L46,L44,0))</f>
        <v>0</v>
      </c>
      <c r="O50" s="4" t="str">
        <f>IF(O45=M44,M46,IF(O45=M46,M44,0))</f>
        <v>Рамазанов Артур </v>
      </c>
      <c r="P50" s="7"/>
      <c r="Q50" s="10"/>
      <c r="R50" s="119" t="s">
        <v>13</v>
      </c>
      <c r="S50" s="119"/>
      <c r="T50" s="82"/>
      <c r="U50" s="82"/>
      <c r="V50" s="82"/>
      <c r="W50" s="82"/>
      <c r="X50" s="82"/>
      <c r="Y50" s="82"/>
      <c r="Z50" s="82"/>
      <c r="AA50" s="82"/>
    </row>
    <row r="51" spans="1:27" ht="12.75" customHeight="1">
      <c r="A51" s="20"/>
      <c r="B51" s="20"/>
      <c r="C51" s="1"/>
      <c r="D51" s="77"/>
      <c r="E51" s="21">
        <v>76</v>
      </c>
      <c r="F51" s="65"/>
      <c r="G51" s="11" t="s">
        <v>108</v>
      </c>
      <c r="H51" s="7"/>
      <c r="I51" s="1"/>
      <c r="J51" s="1"/>
      <c r="K51" s="1"/>
      <c r="L51" s="1"/>
      <c r="M51" s="1"/>
      <c r="N51" s="1"/>
      <c r="O51" s="20">
        <v>-70</v>
      </c>
      <c r="P51" s="60">
        <f>IF(P49=N48,N50,IF(P49=N50,N48,0))</f>
        <v>0</v>
      </c>
      <c r="Q51" s="2" t="str">
        <f>IF(Q49=O48,O50,IF(Q49=O50,O48,0))</f>
        <v>Рамазанов Артур </v>
      </c>
      <c r="R51" s="6"/>
      <c r="S51" s="6"/>
      <c r="T51" s="82"/>
      <c r="U51" s="82"/>
      <c r="V51" s="82"/>
      <c r="W51" s="82"/>
      <c r="X51" s="82"/>
      <c r="Y51" s="82"/>
      <c r="Z51" s="82"/>
      <c r="AA51" s="82"/>
    </row>
    <row r="52" spans="1:27" ht="12.75" customHeight="1">
      <c r="A52" s="20">
        <v>-46</v>
      </c>
      <c r="B52" s="60">
        <f>IF(F33=D32,D34,IF(F33=D34,D32,0))</f>
        <v>0</v>
      </c>
      <c r="C52" s="2" t="str">
        <f>IF(G33=E32,E34,IF(G33=E34,E32,0))</f>
        <v>Хайбрахманов Юлай </v>
      </c>
      <c r="D52" s="75"/>
      <c r="E52" s="5"/>
      <c r="F52" s="66"/>
      <c r="G52" s="1"/>
      <c r="H52" s="1"/>
      <c r="I52" s="1"/>
      <c r="J52" s="1"/>
      <c r="K52" s="1"/>
      <c r="L52" s="1"/>
      <c r="M52" s="7"/>
      <c r="N52" s="7"/>
      <c r="O52" s="1"/>
      <c r="P52" s="1"/>
      <c r="Q52" s="10"/>
      <c r="R52" s="119" t="s">
        <v>15</v>
      </c>
      <c r="S52" s="119"/>
      <c r="T52" s="82"/>
      <c r="U52" s="82"/>
      <c r="V52" s="82"/>
      <c r="W52" s="82"/>
      <c r="X52" s="82"/>
      <c r="Y52" s="82"/>
      <c r="Z52" s="82"/>
      <c r="AA52" s="82"/>
    </row>
    <row r="53" spans="1:27" ht="12.75" customHeight="1">
      <c r="A53" s="20"/>
      <c r="B53" s="20"/>
      <c r="C53" s="21">
        <v>74</v>
      </c>
      <c r="D53" s="65"/>
      <c r="E53" s="11" t="s">
        <v>117</v>
      </c>
      <c r="F53" s="64"/>
      <c r="G53" s="20">
        <v>-77</v>
      </c>
      <c r="H53" s="60">
        <f>IF(H47=F43,F51,IF(H47=F51,F43,0))</f>
        <v>0</v>
      </c>
      <c r="I53" s="2" t="str">
        <f>IF(I47=G43,G51,IF(I47=G51,G43,0))</f>
        <v>Афанасьев Денис </v>
      </c>
      <c r="J53" s="61"/>
      <c r="K53" s="20">
        <v>-71</v>
      </c>
      <c r="L53" s="60">
        <f>IF(D41=B40,B42,IF(D41=B42,B40,0))</f>
        <v>0</v>
      </c>
      <c r="M53" s="2" t="str">
        <f>IF(E41=C40,C42,IF(E41=C42,C40,0))</f>
        <v>Шаев Борис</v>
      </c>
      <c r="N53" s="61"/>
      <c r="O53" s="1"/>
      <c r="P53" s="1"/>
      <c r="Q53" s="1"/>
      <c r="R53" s="1"/>
      <c r="S53" s="1"/>
      <c r="T53" s="82"/>
      <c r="U53" s="82"/>
      <c r="V53" s="82"/>
      <c r="W53" s="82"/>
      <c r="X53" s="82"/>
      <c r="Y53" s="82"/>
      <c r="Z53" s="82"/>
      <c r="AA53" s="82"/>
    </row>
    <row r="54" spans="1:27" ht="12.75" customHeight="1">
      <c r="A54" s="20">
        <v>-47</v>
      </c>
      <c r="B54" s="60">
        <f>IF(F37=D36,D38,IF(F37=D38,D36,0))</f>
        <v>0</v>
      </c>
      <c r="C54" s="4" t="s">
        <v>102</v>
      </c>
      <c r="D54" s="76"/>
      <c r="E54" s="1"/>
      <c r="F54" s="1"/>
      <c r="G54" s="1"/>
      <c r="H54" s="1"/>
      <c r="I54" s="8" t="s">
        <v>17</v>
      </c>
      <c r="J54" s="8"/>
      <c r="K54" s="20"/>
      <c r="L54" s="20"/>
      <c r="M54" s="21">
        <v>79</v>
      </c>
      <c r="N54" s="65"/>
      <c r="O54" s="6" t="s">
        <v>111</v>
      </c>
      <c r="P54" s="7"/>
      <c r="Q54" s="1"/>
      <c r="R54" s="1"/>
      <c r="S54" s="1"/>
      <c r="T54" s="82"/>
      <c r="U54" s="82"/>
      <c r="V54" s="82"/>
      <c r="W54" s="82"/>
      <c r="X54" s="82"/>
      <c r="Y54" s="82"/>
      <c r="Z54" s="82"/>
      <c r="AA54" s="82"/>
    </row>
    <row r="55" spans="1:27" ht="12.75" customHeight="1">
      <c r="A55" s="20"/>
      <c r="B55" s="20"/>
      <c r="C55" s="1"/>
      <c r="D55" s="77"/>
      <c r="E55" s="20">
        <v>-75</v>
      </c>
      <c r="F55" s="60">
        <f>IF(F43=D41,D45,IF(F43=D45,D41,0))</f>
        <v>0</v>
      </c>
      <c r="G55" s="2" t="str">
        <f>IF(G43=E41,E45,IF(G43=E45,E41,0))</f>
        <v>Афанасьев Данил </v>
      </c>
      <c r="H55" s="61"/>
      <c r="I55" s="10"/>
      <c r="J55" s="10"/>
      <c r="K55" s="20">
        <v>-72</v>
      </c>
      <c r="L55" s="60">
        <f>IF(D45=B44,B46,IF(D45=B46,B44,0))</f>
        <v>0</v>
      </c>
      <c r="M55" s="4" t="str">
        <f>IF(E45=C44,C46,IF(E45=C46,C44,0))</f>
        <v>Тавабилов Данил </v>
      </c>
      <c r="N55" s="7"/>
      <c r="O55" s="5"/>
      <c r="P55" s="7"/>
      <c r="Q55" s="7"/>
      <c r="R55" s="1"/>
      <c r="S55" s="7"/>
      <c r="T55" s="82"/>
      <c r="U55" s="82"/>
      <c r="V55" s="82"/>
      <c r="W55" s="82"/>
      <c r="X55" s="82"/>
      <c r="Y55" s="82"/>
      <c r="Z55" s="82"/>
      <c r="AA55" s="82"/>
    </row>
    <row r="56" spans="1:27" ht="12.75" customHeight="1">
      <c r="A56" s="20"/>
      <c r="B56" s="20"/>
      <c r="C56" s="1"/>
      <c r="D56" s="77"/>
      <c r="E56" s="20"/>
      <c r="F56" s="20"/>
      <c r="G56" s="21">
        <v>78</v>
      </c>
      <c r="H56" s="65"/>
      <c r="I56" s="6" t="s">
        <v>117</v>
      </c>
      <c r="J56" s="7"/>
      <c r="K56" s="20"/>
      <c r="L56" s="20"/>
      <c r="M56" s="1"/>
      <c r="N56" s="1"/>
      <c r="O56" s="21">
        <v>81</v>
      </c>
      <c r="P56" s="65"/>
      <c r="Q56" s="3" t="s">
        <v>111</v>
      </c>
      <c r="R56" s="3"/>
      <c r="S56" s="3"/>
      <c r="T56" s="82"/>
      <c r="U56" s="82"/>
      <c r="V56" s="82"/>
      <c r="W56" s="82"/>
      <c r="X56" s="82"/>
      <c r="Y56" s="82"/>
      <c r="Z56" s="82"/>
      <c r="AA56" s="82"/>
    </row>
    <row r="57" spans="1:27" ht="12.75" customHeight="1">
      <c r="A57" s="20"/>
      <c r="B57" s="20"/>
      <c r="C57" s="1"/>
      <c r="D57" s="77"/>
      <c r="E57" s="20">
        <v>-76</v>
      </c>
      <c r="F57" s="60">
        <f>IF(F51=D49,D53,IF(F51=D53,D49,0))</f>
        <v>0</v>
      </c>
      <c r="G57" s="4" t="str">
        <f>IF(G51=E49,E53,IF(G51=E53,E49,0))</f>
        <v>Хайбрахманов Юлай </v>
      </c>
      <c r="H57" s="7"/>
      <c r="I57" s="8" t="s">
        <v>31</v>
      </c>
      <c r="J57" s="8"/>
      <c r="K57" s="20">
        <v>-73</v>
      </c>
      <c r="L57" s="60">
        <f>IF(D49=B48,B50,IF(D49=B50,B48,0))</f>
        <v>0</v>
      </c>
      <c r="M57" s="2" t="str">
        <f>IF(E49=C48,C50,IF(E49=C50,C48,0))</f>
        <v>Муллагалиев Радмир </v>
      </c>
      <c r="N57" s="61"/>
      <c r="O57" s="5"/>
      <c r="P57" s="7"/>
      <c r="Q57" s="9"/>
      <c r="R57" s="119" t="s">
        <v>18</v>
      </c>
      <c r="S57" s="119"/>
      <c r="T57" s="82"/>
      <c r="U57" s="82"/>
      <c r="V57" s="82"/>
      <c r="W57" s="82"/>
      <c r="X57" s="82"/>
      <c r="Y57" s="82"/>
      <c r="Z57" s="82"/>
      <c r="AA57" s="82"/>
    </row>
    <row r="58" spans="1:27" ht="12.75" customHeight="1">
      <c r="A58" s="20"/>
      <c r="B58" s="20"/>
      <c r="C58" s="1"/>
      <c r="D58" s="77"/>
      <c r="E58" s="1"/>
      <c r="F58" s="1"/>
      <c r="G58" s="20">
        <v>-78</v>
      </c>
      <c r="H58" s="60">
        <f>IF(H56=F55,F57,IF(H56=F57,F55,0))</f>
        <v>0</v>
      </c>
      <c r="I58" s="2" t="str">
        <f>IF(I56=G55,G57,IF(I56=G57,G55,0))</f>
        <v>Афанасьев Данил </v>
      </c>
      <c r="J58" s="61"/>
      <c r="K58" s="20"/>
      <c r="L58" s="20"/>
      <c r="M58" s="21">
        <v>80</v>
      </c>
      <c r="N58" s="65"/>
      <c r="O58" s="11" t="s">
        <v>119</v>
      </c>
      <c r="P58" s="7"/>
      <c r="Q58" s="10"/>
      <c r="R58" s="1"/>
      <c r="S58" s="10"/>
      <c r="T58" s="82"/>
      <c r="U58" s="82"/>
      <c r="V58" s="82"/>
      <c r="W58" s="82"/>
      <c r="X58" s="82"/>
      <c r="Y58" s="82"/>
      <c r="Z58" s="82"/>
      <c r="AA58" s="82"/>
    </row>
    <row r="59" spans="1:27" ht="12.75" customHeight="1">
      <c r="A59" s="20">
        <v>-32</v>
      </c>
      <c r="B59" s="60" t="str">
        <f>IF(D8=B7,B9,IF(D8=B9,B7,0))</f>
        <v>ИШБ</v>
      </c>
      <c r="C59" s="2" t="str">
        <f>IF(E8=C7,C9,IF(E8=C9,C7,0))</f>
        <v>_</v>
      </c>
      <c r="D59" s="75"/>
      <c r="E59" s="7"/>
      <c r="F59" s="7"/>
      <c r="G59" s="1"/>
      <c r="H59" s="1"/>
      <c r="I59" s="8" t="s">
        <v>19</v>
      </c>
      <c r="J59" s="8"/>
      <c r="K59" s="20">
        <v>-74</v>
      </c>
      <c r="L59" s="60">
        <f>IF(D53=B52,B54,IF(D53=B54,B52,0))</f>
        <v>0</v>
      </c>
      <c r="M59" s="4" t="str">
        <f>IF(E53=C52,C54,IF(E53=C54,C52,0))</f>
        <v>Колпаков Роман </v>
      </c>
      <c r="N59" s="7"/>
      <c r="O59" s="1"/>
      <c r="P59" s="1"/>
      <c r="Q59" s="1"/>
      <c r="R59" s="1"/>
      <c r="S59" s="1"/>
      <c r="T59" s="82"/>
      <c r="U59" s="82"/>
      <c r="V59" s="82"/>
      <c r="W59" s="82"/>
      <c r="X59" s="82"/>
      <c r="Y59" s="82"/>
      <c r="Z59" s="82"/>
      <c r="AA59" s="82"/>
    </row>
    <row r="60" spans="1:27" ht="12.75" customHeight="1">
      <c r="A60" s="20"/>
      <c r="B60" s="20"/>
      <c r="C60" s="21">
        <v>83</v>
      </c>
      <c r="D60" s="65"/>
      <c r="E60" s="6"/>
      <c r="F60" s="7"/>
      <c r="G60" s="1"/>
      <c r="H60" s="1"/>
      <c r="I60" s="1"/>
      <c r="J60" s="1"/>
      <c r="K60" s="1"/>
      <c r="L60" s="1"/>
      <c r="M60" s="1"/>
      <c r="N60" s="1"/>
      <c r="O60" s="20">
        <v>-81</v>
      </c>
      <c r="P60" s="60">
        <f>IF(P56=N54,N58,IF(P56=N58,N54,0))</f>
        <v>0</v>
      </c>
      <c r="Q60" s="2" t="str">
        <f>IF(Q56=O54,O58,IF(Q56=O58,O54,0))</f>
        <v>Муллагалиев Радмир </v>
      </c>
      <c r="R60" s="6"/>
      <c r="S60" s="6"/>
      <c r="T60" s="82"/>
      <c r="U60" s="82"/>
      <c r="V60" s="82"/>
      <c r="W60" s="82"/>
      <c r="X60" s="82"/>
      <c r="Y60" s="82"/>
      <c r="Z60" s="82"/>
      <c r="AA60" s="82"/>
    </row>
    <row r="61" spans="1:27" ht="12.75" customHeight="1">
      <c r="A61" s="20">
        <v>-33</v>
      </c>
      <c r="B61" s="60" t="str">
        <f>IF(D12=B11,B13,IF(D12=B13,B11,0))</f>
        <v>СТР</v>
      </c>
      <c r="C61" s="4"/>
      <c r="D61" s="78"/>
      <c r="E61" s="5"/>
      <c r="F61" s="7"/>
      <c r="G61" s="1"/>
      <c r="H61" s="1"/>
      <c r="I61" s="1"/>
      <c r="J61" s="1"/>
      <c r="K61" s="1"/>
      <c r="L61" s="1"/>
      <c r="M61" s="20">
        <v>-79</v>
      </c>
      <c r="N61" s="60">
        <f>IF(N54=L53,L55,IF(N54=L55,L53,0))</f>
        <v>0</v>
      </c>
      <c r="O61" s="2" t="str">
        <f>IF(O54=M53,M55,IF(O54=M55,M53,0))</f>
        <v>Шаев Борис</v>
      </c>
      <c r="P61" s="61"/>
      <c r="Q61" s="10"/>
      <c r="R61" s="119" t="s">
        <v>20</v>
      </c>
      <c r="S61" s="119"/>
      <c r="T61" s="82"/>
      <c r="U61" s="82"/>
      <c r="V61" s="82"/>
      <c r="W61" s="82"/>
      <c r="X61" s="82"/>
      <c r="Y61" s="82"/>
      <c r="Z61" s="82"/>
      <c r="AA61" s="82"/>
    </row>
    <row r="62" spans="1:27" ht="12.75" customHeight="1">
      <c r="A62" s="20"/>
      <c r="B62" s="20"/>
      <c r="C62" s="1"/>
      <c r="D62" s="76"/>
      <c r="E62" s="21">
        <v>87</v>
      </c>
      <c r="F62" s="65"/>
      <c r="G62" s="6"/>
      <c r="H62" s="7"/>
      <c r="I62" s="1"/>
      <c r="J62" s="1"/>
      <c r="K62" s="1"/>
      <c r="L62" s="1"/>
      <c r="M62" s="20"/>
      <c r="N62" s="20"/>
      <c r="O62" s="21">
        <v>82</v>
      </c>
      <c r="P62" s="65"/>
      <c r="Q62" s="6" t="s">
        <v>102</v>
      </c>
      <c r="R62" s="6"/>
      <c r="S62" s="6"/>
      <c r="T62" s="82"/>
      <c r="U62" s="82"/>
      <c r="V62" s="82"/>
      <c r="W62" s="82"/>
      <c r="X62" s="82"/>
      <c r="Y62" s="82"/>
      <c r="Z62" s="82"/>
      <c r="AA62" s="82"/>
    </row>
    <row r="63" spans="1:27" ht="12.75" customHeight="1">
      <c r="A63" s="20">
        <v>-34</v>
      </c>
      <c r="B63" s="60" t="str">
        <f>IF(D16=B15,B17,IF(D16=B17,B15,0))</f>
        <v>МИШ</v>
      </c>
      <c r="C63" s="2" t="str">
        <f>IF(E16=C15,C17,IF(E16=C17,C15,0))</f>
        <v>_</v>
      </c>
      <c r="D63" s="75"/>
      <c r="E63" s="5"/>
      <c r="F63" s="68"/>
      <c r="G63" s="5"/>
      <c r="H63" s="7"/>
      <c r="I63" s="1"/>
      <c r="J63" s="1"/>
      <c r="K63" s="1"/>
      <c r="L63" s="1"/>
      <c r="M63" s="20">
        <v>-80</v>
      </c>
      <c r="N63" s="60">
        <f>IF(N58=L57,L59,IF(N58=L59,L57,0))</f>
        <v>0</v>
      </c>
      <c r="O63" s="4" t="str">
        <f>IF(O58=M57,M59,IF(O58=M59,M57,0))</f>
        <v>Колпаков Роман </v>
      </c>
      <c r="P63" s="61"/>
      <c r="Q63" s="10"/>
      <c r="R63" s="119" t="s">
        <v>21</v>
      </c>
      <c r="S63" s="119"/>
      <c r="T63" s="82"/>
      <c r="U63" s="82"/>
      <c r="V63" s="82"/>
      <c r="W63" s="82"/>
      <c r="X63" s="82"/>
      <c r="Y63" s="82"/>
      <c r="Z63" s="82"/>
      <c r="AA63" s="82"/>
    </row>
    <row r="64" spans="1:27" ht="12.75" customHeight="1">
      <c r="A64" s="20"/>
      <c r="B64" s="20"/>
      <c r="C64" s="21">
        <v>84</v>
      </c>
      <c r="D64" s="65"/>
      <c r="E64" s="11"/>
      <c r="F64" s="7"/>
      <c r="G64" s="5"/>
      <c r="H64" s="7"/>
      <c r="I64" s="1"/>
      <c r="J64" s="1"/>
      <c r="K64" s="1"/>
      <c r="L64" s="1"/>
      <c r="M64" s="1"/>
      <c r="N64" s="1"/>
      <c r="O64" s="20">
        <v>-82</v>
      </c>
      <c r="P64" s="60">
        <f>IF(P62=N61,N63,IF(P62=N63,N61,0))</f>
        <v>0</v>
      </c>
      <c r="Q64" s="2" t="str">
        <f>IF(Q62=O61,O63,IF(Q62=O63,O61,0))</f>
        <v>Шаев Борис</v>
      </c>
      <c r="R64" s="6"/>
      <c r="S64" s="6"/>
      <c r="T64" s="82"/>
      <c r="U64" s="82"/>
      <c r="V64" s="82"/>
      <c r="W64" s="82"/>
      <c r="X64" s="82"/>
      <c r="Y64" s="82"/>
      <c r="Z64" s="82"/>
      <c r="AA64" s="82"/>
    </row>
    <row r="65" spans="1:27" ht="12.75" customHeight="1">
      <c r="A65" s="20">
        <v>-35</v>
      </c>
      <c r="B65" s="60" t="str">
        <f>IF(D20=B19,B21,IF(D20=B21,B19,0))</f>
        <v>МИШ</v>
      </c>
      <c r="C65" s="4" t="str">
        <f>IF(E20=C19,C21,IF(E20=C21,C19,0))</f>
        <v>_</v>
      </c>
      <c r="D65" s="75"/>
      <c r="E65" s="1"/>
      <c r="F65" s="7"/>
      <c r="G65" s="5"/>
      <c r="H65" s="7"/>
      <c r="I65" s="1"/>
      <c r="J65" s="1"/>
      <c r="K65" s="1"/>
      <c r="L65" s="1"/>
      <c r="M65" s="7"/>
      <c r="N65" s="7"/>
      <c r="O65" s="1"/>
      <c r="P65" s="1"/>
      <c r="Q65" s="10"/>
      <c r="R65" s="119" t="s">
        <v>22</v>
      </c>
      <c r="S65" s="119"/>
      <c r="T65" s="82"/>
      <c r="U65" s="82"/>
      <c r="V65" s="82"/>
      <c r="W65" s="82"/>
      <c r="X65" s="82"/>
      <c r="Y65" s="82"/>
      <c r="Z65" s="82"/>
      <c r="AA65" s="82"/>
    </row>
    <row r="66" spans="1:27" ht="12.75" customHeight="1">
      <c r="A66" s="20"/>
      <c r="B66" s="20"/>
      <c r="C66" s="7"/>
      <c r="D66" s="76"/>
      <c r="E66" s="1"/>
      <c r="F66" s="7"/>
      <c r="G66" s="21">
        <v>89</v>
      </c>
      <c r="H66" s="65"/>
      <c r="I66" s="6" t="s">
        <v>95</v>
      </c>
      <c r="J66" s="7"/>
      <c r="K66" s="20">
        <v>-83</v>
      </c>
      <c r="L66" s="60">
        <f>IF(D60=B59,B61,IF(D60=B61,B59,0))</f>
        <v>0</v>
      </c>
      <c r="M66" s="2" t="str">
        <f>IF(E60=C59,C61,IF(E60=C61,C59,0))</f>
        <v>_</v>
      </c>
      <c r="N66" s="61"/>
      <c r="O66" s="1"/>
      <c r="P66" s="1"/>
      <c r="Q66" s="1"/>
      <c r="R66" s="1"/>
      <c r="S66" s="1"/>
      <c r="T66" s="82"/>
      <c r="U66" s="82"/>
      <c r="V66" s="82"/>
      <c r="W66" s="82"/>
      <c r="X66" s="82"/>
      <c r="Y66" s="82"/>
      <c r="Z66" s="82"/>
      <c r="AA66" s="82"/>
    </row>
    <row r="67" spans="1:27" ht="12.75" customHeight="1">
      <c r="A67" s="20">
        <v>-36</v>
      </c>
      <c r="B67" s="60" t="str">
        <f>IF(D24=B23,B25,IF(D24=B25,B23,0))</f>
        <v>УФА</v>
      </c>
      <c r="C67" s="2" t="str">
        <f>IF(E24=C23,C25,IF(E24=C25,C23,0))</f>
        <v>_</v>
      </c>
      <c r="D67" s="75"/>
      <c r="E67" s="1"/>
      <c r="F67" s="7"/>
      <c r="G67" s="5"/>
      <c r="H67" s="7"/>
      <c r="I67" s="8" t="s">
        <v>23</v>
      </c>
      <c r="J67" s="8"/>
      <c r="K67" s="20"/>
      <c r="L67" s="20"/>
      <c r="M67" s="21">
        <v>91</v>
      </c>
      <c r="N67" s="65"/>
      <c r="O67" s="6"/>
      <c r="P67" s="7"/>
      <c r="Q67" s="1"/>
      <c r="R67" s="1"/>
      <c r="S67" s="1"/>
      <c r="T67" s="82"/>
      <c r="U67" s="82"/>
      <c r="V67" s="82"/>
      <c r="W67" s="82"/>
      <c r="X67" s="82"/>
      <c r="Y67" s="82"/>
      <c r="Z67" s="82"/>
      <c r="AA67" s="82"/>
    </row>
    <row r="68" spans="1:27" ht="12.75" customHeight="1">
      <c r="A68" s="20"/>
      <c r="B68" s="20"/>
      <c r="C68" s="21">
        <v>85</v>
      </c>
      <c r="D68" s="65"/>
      <c r="E68" s="6" t="s">
        <v>95</v>
      </c>
      <c r="F68" s="7"/>
      <c r="G68" s="5"/>
      <c r="H68" s="7"/>
      <c r="I68" s="1"/>
      <c r="J68" s="1"/>
      <c r="K68" s="20">
        <v>-84</v>
      </c>
      <c r="L68" s="60">
        <f>IF(D64=B63,B65,IF(D64=B65,B63,0))</f>
        <v>0</v>
      </c>
      <c r="M68" s="4">
        <f>IF(E64=C63,C65,IF(E64=C65,C63,0))</f>
        <v>0</v>
      </c>
      <c r="N68" s="69"/>
      <c r="O68" s="5"/>
      <c r="P68" s="7"/>
      <c r="Q68" s="7"/>
      <c r="R68" s="1"/>
      <c r="S68" s="7"/>
      <c r="T68" s="82"/>
      <c r="U68" s="82"/>
      <c r="V68" s="82"/>
      <c r="W68" s="82"/>
      <c r="X68" s="82"/>
      <c r="Y68" s="82"/>
      <c r="Z68" s="82"/>
      <c r="AA68" s="82"/>
    </row>
    <row r="69" spans="1:27" ht="12.75" customHeight="1">
      <c r="A69" s="20">
        <v>-37</v>
      </c>
      <c r="B69" s="60">
        <f>IF(D28=B27,B29,IF(D28=B29,B27,0))</f>
        <v>0</v>
      </c>
      <c r="C69" s="4" t="str">
        <f>IF(E28=C27,C29,IF(E28=C29,C27,0))</f>
        <v>Валеев Арсен </v>
      </c>
      <c r="D69" s="75"/>
      <c r="E69" s="5"/>
      <c r="F69" s="7"/>
      <c r="G69" s="5"/>
      <c r="H69" s="7"/>
      <c r="I69" s="1"/>
      <c r="J69" s="1"/>
      <c r="K69" s="20"/>
      <c r="L69" s="20"/>
      <c r="M69" s="1"/>
      <c r="N69" s="1"/>
      <c r="O69" s="21">
        <v>93</v>
      </c>
      <c r="P69" s="65"/>
      <c r="Q69" s="3"/>
      <c r="R69" s="3"/>
      <c r="S69" s="3"/>
      <c r="T69" s="82"/>
      <c r="U69" s="82"/>
      <c r="V69" s="82"/>
      <c r="W69" s="82"/>
      <c r="X69" s="82"/>
      <c r="Y69" s="82"/>
      <c r="Z69" s="82"/>
      <c r="AA69" s="82"/>
    </row>
    <row r="70" spans="1:27" ht="12.75" customHeight="1">
      <c r="A70" s="20"/>
      <c r="B70" s="20"/>
      <c r="C70" s="1"/>
      <c r="D70" s="77"/>
      <c r="E70" s="21">
        <v>88</v>
      </c>
      <c r="F70" s="65"/>
      <c r="G70" s="11" t="s">
        <v>95</v>
      </c>
      <c r="H70" s="7"/>
      <c r="I70" s="1"/>
      <c r="J70" s="1"/>
      <c r="K70" s="20">
        <v>-85</v>
      </c>
      <c r="L70" s="60" t="str">
        <f>IF(D68=B67,B69,IF(D68=B69,B67,0))</f>
        <v>УФА</v>
      </c>
      <c r="M70" s="2" t="str">
        <f>IF(E68=C67,C69,IF(E68=C69,C67,0))</f>
        <v>_</v>
      </c>
      <c r="N70" s="61"/>
      <c r="O70" s="5"/>
      <c r="P70" s="7"/>
      <c r="Q70" s="9"/>
      <c r="R70" s="119" t="s">
        <v>24</v>
      </c>
      <c r="S70" s="119"/>
      <c r="T70" s="82"/>
      <c r="U70" s="82"/>
      <c r="V70" s="82"/>
      <c r="W70" s="82"/>
      <c r="X70" s="82"/>
      <c r="Y70" s="82"/>
      <c r="Z70" s="82"/>
      <c r="AA70" s="82"/>
    </row>
    <row r="71" spans="1:27" ht="12.75" customHeight="1">
      <c r="A71" s="20">
        <v>-38</v>
      </c>
      <c r="B71" s="60">
        <f>IF(D32=B31,B33,IF(D32=B33,B31,0))</f>
        <v>0</v>
      </c>
      <c r="C71" s="2" t="str">
        <f>IF(E32=C31,C33,IF(E32=C33,C31,0))</f>
        <v>Ахатов Тимур </v>
      </c>
      <c r="D71" s="75"/>
      <c r="E71" s="5"/>
      <c r="F71" s="7"/>
      <c r="G71" s="1"/>
      <c r="H71" s="1"/>
      <c r="I71" s="1"/>
      <c r="J71" s="1"/>
      <c r="K71" s="20"/>
      <c r="L71" s="20"/>
      <c r="M71" s="21">
        <v>92</v>
      </c>
      <c r="N71" s="65"/>
      <c r="O71" s="11"/>
      <c r="P71" s="7"/>
      <c r="Q71" s="10"/>
      <c r="R71" s="1"/>
      <c r="S71" s="10"/>
      <c r="T71" s="82"/>
      <c r="U71" s="82"/>
      <c r="V71" s="82"/>
      <c r="W71" s="82"/>
      <c r="X71" s="82"/>
      <c r="Y71" s="82"/>
      <c r="Z71" s="82"/>
      <c r="AA71" s="82"/>
    </row>
    <row r="72" spans="1:27" ht="12.75" customHeight="1">
      <c r="A72" s="20"/>
      <c r="B72" s="20"/>
      <c r="C72" s="21">
        <v>86</v>
      </c>
      <c r="D72" s="65"/>
      <c r="E72" s="11" t="s">
        <v>113</v>
      </c>
      <c r="F72" s="7"/>
      <c r="G72" s="20">
        <v>-89</v>
      </c>
      <c r="H72" s="60">
        <f>IF(H66=F62,F70,IF(H66=F70,F62,0))</f>
        <v>0</v>
      </c>
      <c r="I72" s="6" t="s">
        <v>113</v>
      </c>
      <c r="J72" s="61"/>
      <c r="K72" s="20">
        <v>-86</v>
      </c>
      <c r="L72" s="60" t="str">
        <f>IF(D72=B71,B73,IF(D72=B73,B71,0))</f>
        <v>КРМ</v>
      </c>
      <c r="M72" s="4" t="str">
        <f>IF(E72=C71,C73,IF(E72=C73,C71,0))</f>
        <v>_</v>
      </c>
      <c r="N72" s="69"/>
      <c r="O72" s="1"/>
      <c r="P72" s="1"/>
      <c r="Q72" s="1"/>
      <c r="R72" s="1"/>
      <c r="S72" s="1"/>
      <c r="T72" s="82"/>
      <c r="U72" s="82"/>
      <c r="V72" s="82"/>
      <c r="W72" s="82"/>
      <c r="X72" s="82"/>
      <c r="Y72" s="82"/>
      <c r="Z72" s="82"/>
      <c r="AA72" s="82"/>
    </row>
    <row r="73" spans="1:27" ht="12.75" customHeight="1">
      <c r="A73" s="20">
        <v>-39</v>
      </c>
      <c r="B73" s="60" t="str">
        <f>IF(D36=B35,B37,IF(D36=B37,B35,0))</f>
        <v>КРМ</v>
      </c>
      <c r="C73" s="4" t="str">
        <f>IF(E36=C35,C37,IF(E36=C37,C35,0))</f>
        <v>_</v>
      </c>
      <c r="D73" s="75"/>
      <c r="E73" s="1"/>
      <c r="F73" s="1"/>
      <c r="G73" s="1"/>
      <c r="H73" s="1"/>
      <c r="I73" s="8" t="s">
        <v>25</v>
      </c>
      <c r="J73" s="8"/>
      <c r="K73" s="1"/>
      <c r="L73" s="1"/>
      <c r="M73" s="1"/>
      <c r="N73" s="1"/>
      <c r="O73" s="20">
        <v>-93</v>
      </c>
      <c r="P73" s="60">
        <f>IF(P69=N67,N71,IF(P69=N71,N67,0))</f>
        <v>0</v>
      </c>
      <c r="Q73" s="2">
        <f>IF(Q69=O67,O71,IF(Q69=O71,O67,0))</f>
        <v>0</v>
      </c>
      <c r="R73" s="6"/>
      <c r="S73" s="6"/>
      <c r="T73" s="82"/>
      <c r="U73" s="82"/>
      <c r="V73" s="82"/>
      <c r="W73" s="82"/>
      <c r="X73" s="82"/>
      <c r="Y73" s="82"/>
      <c r="Z73" s="82"/>
      <c r="AA73" s="82"/>
    </row>
    <row r="74" spans="1:27" ht="12.75" customHeight="1">
      <c r="A74" s="20"/>
      <c r="B74" s="20"/>
      <c r="C74" s="1"/>
      <c r="D74" s="77"/>
      <c r="E74" s="20">
        <v>-87</v>
      </c>
      <c r="F74" s="60">
        <f>IF(F62=D60,D64,IF(F62=D64,D60,0))</f>
        <v>0</v>
      </c>
      <c r="G74" s="2">
        <f>IF(G62=E60,E64,IF(G62=E64,E60,0))</f>
        <v>0</v>
      </c>
      <c r="H74" s="61"/>
      <c r="I74" s="10"/>
      <c r="J74" s="10"/>
      <c r="K74" s="1"/>
      <c r="L74" s="1"/>
      <c r="M74" s="20">
        <v>-91</v>
      </c>
      <c r="N74" s="60">
        <f>IF(N67=L66,L68,IF(N67=L68,L66,0))</f>
        <v>0</v>
      </c>
      <c r="O74" s="2" t="str">
        <f>IF(O67=M66,M68,IF(O67=M68,M66,0))</f>
        <v>_</v>
      </c>
      <c r="P74" s="61"/>
      <c r="Q74" s="10"/>
      <c r="R74" s="119" t="s">
        <v>26</v>
      </c>
      <c r="S74" s="119"/>
      <c r="T74" s="82"/>
      <c r="U74" s="82"/>
      <c r="V74" s="82"/>
      <c r="W74" s="82"/>
      <c r="X74" s="82"/>
      <c r="Y74" s="82"/>
      <c r="Z74" s="82"/>
      <c r="AA74" s="82"/>
    </row>
    <row r="75" spans="1:27" ht="12.75" customHeight="1">
      <c r="A75" s="20"/>
      <c r="B75" s="20"/>
      <c r="C75" s="1"/>
      <c r="D75" s="77"/>
      <c r="E75" s="20"/>
      <c r="F75" s="20"/>
      <c r="G75" s="21">
        <v>90</v>
      </c>
      <c r="H75" s="65"/>
      <c r="I75" s="6"/>
      <c r="J75" s="7"/>
      <c r="K75" s="1"/>
      <c r="L75" s="1"/>
      <c r="M75" s="20"/>
      <c r="N75" s="20"/>
      <c r="O75" s="21">
        <v>94</v>
      </c>
      <c r="P75" s="65"/>
      <c r="Q75" s="6"/>
      <c r="R75" s="6"/>
      <c r="S75" s="6"/>
      <c r="T75" s="82"/>
      <c r="U75" s="82"/>
      <c r="V75" s="82"/>
      <c r="W75" s="82"/>
      <c r="X75" s="82"/>
      <c r="Y75" s="82"/>
      <c r="Z75" s="82"/>
      <c r="AA75" s="82"/>
    </row>
    <row r="76" spans="1:27" ht="12.75" customHeight="1">
      <c r="A76" s="1"/>
      <c r="B76" s="1"/>
      <c r="C76" s="1"/>
      <c r="D76" s="77"/>
      <c r="E76" s="20">
        <v>-88</v>
      </c>
      <c r="F76" s="60">
        <f>IF(F70=D68,D72,IF(F70=D72,D68,0))</f>
        <v>0</v>
      </c>
      <c r="G76" s="4"/>
      <c r="H76" s="61"/>
      <c r="I76" s="8" t="s">
        <v>27</v>
      </c>
      <c r="J76" s="8"/>
      <c r="K76" s="1"/>
      <c r="L76" s="1"/>
      <c r="M76" s="20">
        <v>-92</v>
      </c>
      <c r="N76" s="60">
        <f>IF(N71=L70,L72,IF(N71=L72,L70,0))</f>
        <v>0</v>
      </c>
      <c r="O76" s="4">
        <f>IF(O71=M70,M72,IF(O71=M72,M70,0))</f>
        <v>0</v>
      </c>
      <c r="P76" s="61"/>
      <c r="Q76" s="10"/>
      <c r="R76" s="119" t="s">
        <v>28</v>
      </c>
      <c r="S76" s="119"/>
      <c r="T76" s="82"/>
      <c r="U76" s="82"/>
      <c r="V76" s="82"/>
      <c r="W76" s="82"/>
      <c r="X76" s="82"/>
      <c r="Y76" s="82"/>
      <c r="Z76" s="82"/>
      <c r="AA76" s="82"/>
    </row>
    <row r="77" spans="1:27" ht="12.75" customHeight="1">
      <c r="A77" s="1"/>
      <c r="B77" s="1"/>
      <c r="C77" s="1"/>
      <c r="D77" s="1"/>
      <c r="E77" s="1"/>
      <c r="F77" s="1"/>
      <c r="G77" s="20">
        <v>-90</v>
      </c>
      <c r="H77" s="60">
        <f>IF(H75=F74,F76,IF(H75=F76,F74,0))</f>
        <v>0</v>
      </c>
      <c r="I77" s="2">
        <f>IF(I75=G74,G76,IF(I75=G76,G74,0))</f>
        <v>0</v>
      </c>
      <c r="J77" s="61"/>
      <c r="K77" s="1"/>
      <c r="L77" s="1"/>
      <c r="M77" s="1"/>
      <c r="N77" s="1"/>
      <c r="O77" s="20">
        <v>-94</v>
      </c>
      <c r="P77" s="60">
        <f>IF(P75=N74,N76,IF(P75=N76,N74,0))</f>
        <v>0</v>
      </c>
      <c r="Q77" s="2" t="str">
        <f>IF(Q75=O74,O76,IF(Q75=O76,O74,0))</f>
        <v>_</v>
      </c>
      <c r="R77" s="6"/>
      <c r="S77" s="6"/>
      <c r="T77" s="82"/>
      <c r="U77" s="82"/>
      <c r="V77" s="82"/>
      <c r="W77" s="82"/>
      <c r="X77" s="82"/>
      <c r="Y77" s="82"/>
      <c r="Z77" s="82"/>
      <c r="AA77" s="82"/>
    </row>
    <row r="78" spans="1:27" ht="12.75" customHeight="1">
      <c r="A78" s="1"/>
      <c r="B78" s="1"/>
      <c r="C78" s="1"/>
      <c r="D78" s="1"/>
      <c r="E78" s="7"/>
      <c r="F78" s="7"/>
      <c r="G78" s="1"/>
      <c r="H78" s="1"/>
      <c r="I78" s="8" t="s">
        <v>29</v>
      </c>
      <c r="J78" s="8"/>
      <c r="K78" s="1"/>
      <c r="L78" s="1"/>
      <c r="M78" s="7"/>
      <c r="N78" s="7"/>
      <c r="O78" s="1"/>
      <c r="P78" s="1"/>
      <c r="Q78" s="10"/>
      <c r="R78" s="119" t="s">
        <v>30</v>
      </c>
      <c r="S78" s="119"/>
      <c r="T78" s="82"/>
      <c r="U78" s="82"/>
      <c r="V78" s="82"/>
      <c r="W78" s="82"/>
      <c r="X78" s="82"/>
      <c r="Y78" s="82"/>
      <c r="Z78" s="82"/>
      <c r="AA78" s="82"/>
    </row>
    <row r="79" spans="1:2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  <row r="80" spans="1:27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 C7:S7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24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70">
        <f>'Ю71'!D8</f>
        <v>0</v>
      </c>
      <c r="C2" s="16" t="str">
        <f>'Ю71'!E16</f>
        <v>Байхин Тимур </v>
      </c>
      <c r="D2" s="17">
        <f>'Ю72'!C11</f>
        <v>0</v>
      </c>
      <c r="E2" s="71" t="str">
        <f>'Ю72'!B7</f>
        <v>ИШБ</v>
      </c>
    </row>
    <row r="3" spans="1:5" ht="12.75">
      <c r="A3" s="73">
        <v>2</v>
      </c>
      <c r="B3" s="70">
        <f>'Ю71'!D12</f>
        <v>0</v>
      </c>
      <c r="C3" s="16">
        <f>'Ю72'!E64</f>
        <v>0</v>
      </c>
      <c r="D3" s="17">
        <f>'Ю72'!M68</f>
        <v>0</v>
      </c>
      <c r="E3" s="71">
        <f>'Ю72'!B9</f>
        <v>0</v>
      </c>
    </row>
    <row r="4" spans="1:5" ht="12.75">
      <c r="A4" s="73">
        <v>3</v>
      </c>
      <c r="B4" s="70">
        <f>'Ю71'!D16</f>
        <v>0</v>
      </c>
      <c r="C4" s="16">
        <f>'Ю72'!G62</f>
        <v>0</v>
      </c>
      <c r="D4" s="17">
        <f>'Ю72'!G74</f>
        <v>0</v>
      </c>
      <c r="E4" s="71" t="str">
        <f>'Ю72'!B11</f>
        <v>СТР</v>
      </c>
    </row>
    <row r="5" spans="1:5" ht="12.75">
      <c r="A5" s="73">
        <v>4</v>
      </c>
      <c r="B5" s="70">
        <f>'Ю71'!D20</f>
        <v>0</v>
      </c>
      <c r="C5" s="16">
        <f>'Ю72'!I75</f>
        <v>0</v>
      </c>
      <c r="D5" s="17">
        <f>'Ю72'!I77</f>
        <v>0</v>
      </c>
      <c r="E5" s="71">
        <f>'Ю72'!B13</f>
        <v>0</v>
      </c>
    </row>
    <row r="6" spans="1:5" ht="12.75">
      <c r="A6" s="73">
        <v>5</v>
      </c>
      <c r="B6" s="70">
        <f>'Ю71'!D24</f>
        <v>0</v>
      </c>
      <c r="C6" s="16">
        <f>'Ю72'!O71</f>
        <v>0</v>
      </c>
      <c r="D6" s="17">
        <f>'Ю72'!O76</f>
        <v>0</v>
      </c>
      <c r="E6" s="71" t="str">
        <f>'Ю72'!B15</f>
        <v>МИШ</v>
      </c>
    </row>
    <row r="7" spans="1:5" ht="12.75">
      <c r="A7" s="73">
        <v>6</v>
      </c>
      <c r="B7" s="70">
        <f>'Ю71'!D28</f>
        <v>0</v>
      </c>
      <c r="C7" s="16">
        <f>'Ю72'!Q69</f>
        <v>0</v>
      </c>
      <c r="D7" s="17">
        <f>'Ю72'!Q73</f>
        <v>0</v>
      </c>
      <c r="E7" s="71">
        <f>'Ю72'!B17</f>
        <v>0</v>
      </c>
    </row>
    <row r="8" spans="1:5" ht="12.75">
      <c r="A8" s="73">
        <v>7</v>
      </c>
      <c r="B8" s="70">
        <f>'Ю71'!D32</f>
        <v>0</v>
      </c>
      <c r="C8" s="16" t="str">
        <f>'Ю71'!E8</f>
        <v>Яппаров Булат </v>
      </c>
      <c r="D8" s="17" t="str">
        <f>'Ю72'!C7</f>
        <v>_</v>
      </c>
      <c r="E8" s="71">
        <f>'Ю72'!B19</f>
        <v>0</v>
      </c>
    </row>
    <row r="9" spans="1:5" ht="12.75">
      <c r="A9" s="73">
        <v>8</v>
      </c>
      <c r="B9" s="70">
        <f>'Ю71'!D36</f>
        <v>0</v>
      </c>
      <c r="C9" s="16" t="str">
        <f>'Ю71'!E24</f>
        <v>Шамыков Кирилл </v>
      </c>
      <c r="D9" s="17" t="str">
        <f>'Ю72'!C15</f>
        <v>_</v>
      </c>
      <c r="E9" s="71" t="str">
        <f>'Ю72'!B21</f>
        <v>МИШ</v>
      </c>
    </row>
    <row r="10" spans="1:5" ht="12.75">
      <c r="A10" s="73">
        <v>9</v>
      </c>
      <c r="B10" s="70">
        <f>'Ю71'!D40</f>
        <v>0</v>
      </c>
      <c r="C10" s="16" t="str">
        <f>'Ю71'!E36</f>
        <v>Шамратов Олег </v>
      </c>
      <c r="D10" s="17" t="str">
        <f>'Ю72'!C21</f>
        <v>_</v>
      </c>
      <c r="E10" s="71" t="str">
        <f>'Ю72'!B23</f>
        <v>УФА</v>
      </c>
    </row>
    <row r="11" spans="1:5" ht="12.75">
      <c r="A11" s="73">
        <v>10</v>
      </c>
      <c r="B11" s="70">
        <f>'Ю71'!D44</f>
        <v>0</v>
      </c>
      <c r="C11" s="16" t="str">
        <f>'Ю71'!E40</f>
        <v>Ишмаков Тимур </v>
      </c>
      <c r="D11" s="17" t="str">
        <f>'Ю72'!C23</f>
        <v>_</v>
      </c>
      <c r="E11" s="71">
        <f>'Ю72'!B25</f>
        <v>0</v>
      </c>
    </row>
    <row r="12" spans="1:5" ht="12.75">
      <c r="A12" s="73">
        <v>11</v>
      </c>
      <c r="B12" s="70">
        <f>'Ю71'!D48</f>
        <v>0</v>
      </c>
      <c r="C12" s="16" t="str">
        <f>'Ю71'!E68</f>
        <v>Базаргулов Равиль </v>
      </c>
      <c r="D12" s="17" t="str">
        <f>'Ю72'!C37</f>
        <v>_</v>
      </c>
      <c r="E12" s="71">
        <f>'Ю72'!B27</f>
        <v>0</v>
      </c>
    </row>
    <row r="13" spans="1:5" ht="12.75">
      <c r="A13" s="73">
        <v>12</v>
      </c>
      <c r="B13" s="70">
        <f>'Ю71'!D52</f>
        <v>0</v>
      </c>
      <c r="C13" s="16" t="str">
        <f>'Ю72'!E8</f>
        <v>Афанасьев Денис </v>
      </c>
      <c r="D13" s="17" t="str">
        <f>'Ю72'!C59</f>
        <v>_</v>
      </c>
      <c r="E13" s="71">
        <f>'Ю72'!B29</f>
        <v>0</v>
      </c>
    </row>
    <row r="14" spans="1:5" ht="12.75">
      <c r="A14" s="73">
        <v>13</v>
      </c>
      <c r="B14" s="70">
        <f>'Ю71'!D56</f>
        <v>0</v>
      </c>
      <c r="C14" s="16" t="str">
        <f>'Ю72'!E16</f>
        <v>Султанов Арсен </v>
      </c>
      <c r="D14" s="17" t="str">
        <f>'Ю72'!C63</f>
        <v>_</v>
      </c>
      <c r="E14" s="71">
        <f>'Ю72'!B31</f>
        <v>0</v>
      </c>
    </row>
    <row r="15" spans="1:5" ht="12.75">
      <c r="A15" s="73">
        <v>14</v>
      </c>
      <c r="B15" s="70">
        <f>'Ю71'!D60</f>
        <v>0</v>
      </c>
      <c r="C15" s="16" t="str">
        <f>'Ю72'!E20</f>
        <v>Савин Ильнар </v>
      </c>
      <c r="D15" s="17" t="str">
        <f>'Ю72'!C65</f>
        <v>_</v>
      </c>
      <c r="E15" s="71">
        <f>'Ю72'!B33</f>
        <v>0</v>
      </c>
    </row>
    <row r="16" spans="1:5" ht="12.75">
      <c r="A16" s="73">
        <v>15</v>
      </c>
      <c r="B16" s="70">
        <f>'Ю71'!D64</f>
        <v>0</v>
      </c>
      <c r="C16" s="16" t="str">
        <f>'Ю72'!E24</f>
        <v>Филипенков Александр </v>
      </c>
      <c r="D16" s="17" t="str">
        <f>'Ю72'!C67</f>
        <v>_</v>
      </c>
      <c r="E16" s="71">
        <f>'Ю72'!B35</f>
        <v>0</v>
      </c>
    </row>
    <row r="17" spans="1:5" ht="12.75">
      <c r="A17" s="73">
        <v>16</v>
      </c>
      <c r="B17" s="70">
        <f>'Ю71'!D68</f>
        <v>0</v>
      </c>
      <c r="C17" s="16" t="str">
        <f>'Ю72'!E36</f>
        <v>Васильев Артем </v>
      </c>
      <c r="D17" s="17" t="str">
        <f>'Ю72'!C73</f>
        <v>_</v>
      </c>
      <c r="E17" s="71" t="str">
        <f>'Ю72'!B37</f>
        <v>КРМ</v>
      </c>
    </row>
    <row r="18" spans="1:5" ht="12.75">
      <c r="A18" s="73">
        <v>17</v>
      </c>
      <c r="B18" s="70">
        <f>'Ю71'!F10</f>
        <v>0</v>
      </c>
      <c r="C18" s="16">
        <f>'Ю72'!E60</f>
        <v>0</v>
      </c>
      <c r="D18" s="17" t="str">
        <f>'Ю72'!M66</f>
        <v>_</v>
      </c>
      <c r="E18" s="71">
        <f>'Ю72'!D38</f>
        <v>0</v>
      </c>
    </row>
    <row r="19" spans="1:5" ht="12.75">
      <c r="A19" s="73">
        <v>18</v>
      </c>
      <c r="B19" s="70">
        <f>'Ю71'!F18</f>
        <v>0</v>
      </c>
      <c r="C19" s="16" t="str">
        <f>'Ю72'!E68</f>
        <v>Валеев Арсен </v>
      </c>
      <c r="D19" s="17" t="str">
        <f>'Ю72'!M70</f>
        <v>_</v>
      </c>
      <c r="E19" s="71">
        <f>'Ю72'!D34</f>
        <v>0</v>
      </c>
    </row>
    <row r="20" spans="1:5" ht="12.75">
      <c r="A20" s="73">
        <v>19</v>
      </c>
      <c r="B20" s="70">
        <f>'Ю71'!F26</f>
        <v>0</v>
      </c>
      <c r="C20" s="16" t="str">
        <f>'Ю72'!E72</f>
        <v>Ахатов Тимур </v>
      </c>
      <c r="D20" s="17" t="str">
        <f>'Ю72'!M72</f>
        <v>_</v>
      </c>
      <c r="E20" s="71">
        <f>'Ю72'!D30</f>
        <v>0</v>
      </c>
    </row>
    <row r="21" spans="1:5" ht="12.75">
      <c r="A21" s="73">
        <v>20</v>
      </c>
      <c r="B21" s="70">
        <f>'Ю71'!F34</f>
        <v>0</v>
      </c>
      <c r="C21" s="16">
        <f>'Ю72'!O67</f>
        <v>0</v>
      </c>
      <c r="D21" s="17" t="str">
        <f>'Ю72'!O74</f>
        <v>_</v>
      </c>
      <c r="E21" s="71">
        <f>'Ю72'!D26</f>
        <v>0</v>
      </c>
    </row>
    <row r="22" spans="1:5" ht="12.75">
      <c r="A22" s="73">
        <v>21</v>
      </c>
      <c r="B22" s="70">
        <f>'Ю71'!F42</f>
        <v>0</v>
      </c>
      <c r="C22" s="16">
        <f>'Ю72'!Q75</f>
        <v>0</v>
      </c>
      <c r="D22" s="17" t="str">
        <f>'Ю72'!Q77</f>
        <v>_</v>
      </c>
      <c r="E22" s="71">
        <f>'Ю72'!D22</f>
        <v>0</v>
      </c>
    </row>
    <row r="23" spans="1:5" ht="12.75">
      <c r="A23" s="73">
        <v>22</v>
      </c>
      <c r="B23" s="70">
        <f>'Ю71'!F50</f>
        <v>0</v>
      </c>
      <c r="C23" s="16" t="str">
        <f>'Ю72'!G70</f>
        <v>Валеев Арсен </v>
      </c>
      <c r="D23" s="17">
        <f>'Ю72'!G76</f>
        <v>0</v>
      </c>
      <c r="E23" s="71">
        <f>'Ю72'!D18</f>
        <v>0</v>
      </c>
    </row>
    <row r="24" spans="1:5" ht="12.75">
      <c r="A24" s="73">
        <v>23</v>
      </c>
      <c r="B24" s="70">
        <f>'Ю71'!F58</f>
        <v>0</v>
      </c>
      <c r="C24" s="16" t="str">
        <f>'Ю72'!E12</f>
        <v>Шаев Борис</v>
      </c>
      <c r="D24" s="17">
        <f>'Ю72'!C61</f>
        <v>0</v>
      </c>
      <c r="E24" s="71">
        <f>'Ю72'!D14</f>
        <v>0</v>
      </c>
    </row>
    <row r="25" spans="1:5" ht="12.75">
      <c r="A25" s="73">
        <v>24</v>
      </c>
      <c r="B25" s="70">
        <f>'Ю71'!F66</f>
        <v>0</v>
      </c>
      <c r="C25" s="16" t="str">
        <f>'Ю71'!I62</f>
        <v>Акманов Газиз </v>
      </c>
      <c r="D25" s="17" t="str">
        <f>'Ю72'!I31</f>
        <v>Базаргулов Равиль </v>
      </c>
      <c r="E25" s="71">
        <f>'Ю72'!D10</f>
        <v>0</v>
      </c>
    </row>
    <row r="26" spans="1:5" ht="12.75">
      <c r="A26" s="73">
        <v>25</v>
      </c>
      <c r="B26" s="70">
        <f>'Ю71'!H14</f>
        <v>0</v>
      </c>
      <c r="C26" s="16" t="str">
        <f>'Ю71'!G58</f>
        <v>Акманов Газиз </v>
      </c>
      <c r="D26" s="17" t="str">
        <f>'Ю72'!E14</f>
        <v>Гарипов Шакир </v>
      </c>
      <c r="E26" s="71">
        <f>'Ю72'!H7</f>
        <v>0</v>
      </c>
    </row>
    <row r="27" spans="1:5" ht="12.75">
      <c r="A27" s="73">
        <v>26</v>
      </c>
      <c r="B27" s="70">
        <f>'Ю71'!H30</f>
        <v>0</v>
      </c>
      <c r="C27" s="16" t="str">
        <f>'Ю71'!E56</f>
        <v>Акманов Газиз </v>
      </c>
      <c r="D27" s="17" t="str">
        <f>'Ю72'!C31</f>
        <v>Низамов Альмир</v>
      </c>
      <c r="E27" s="71">
        <f>'Ю72'!H15</f>
        <v>0</v>
      </c>
    </row>
    <row r="28" spans="1:5" ht="12.75">
      <c r="A28" s="73">
        <v>27</v>
      </c>
      <c r="B28" s="70">
        <f>'Ю71'!H46</f>
        <v>0</v>
      </c>
      <c r="C28" s="16" t="str">
        <f>'Ю71'!K54</f>
        <v>Акманов Газиз </v>
      </c>
      <c r="D28" s="17" t="str">
        <f>'Ю72'!M21</f>
        <v>Ярмухаметов Булат </v>
      </c>
      <c r="E28" s="71">
        <f>'Ю72'!H23</f>
        <v>0</v>
      </c>
    </row>
    <row r="29" spans="1:5" ht="12.75">
      <c r="A29" s="73">
        <v>28</v>
      </c>
      <c r="B29" s="70">
        <f>'Ю71'!H62</f>
        <v>0</v>
      </c>
      <c r="C29" s="16" t="str">
        <f>'Ю72'!E45</f>
        <v>Афанасьев Данил </v>
      </c>
      <c r="D29" s="17" t="str">
        <f>'Ю72'!M55</f>
        <v>Тавабилов Данил </v>
      </c>
      <c r="E29" s="71">
        <f>'Ю72'!H31</f>
        <v>0</v>
      </c>
    </row>
    <row r="30" spans="1:5" ht="12.75">
      <c r="A30" s="73">
        <v>29</v>
      </c>
      <c r="B30" s="70">
        <f>'Ю71'!J22</f>
        <v>0</v>
      </c>
      <c r="C30" s="16" t="str">
        <f>'Ю71'!E44</f>
        <v>Афанасьев Данил </v>
      </c>
      <c r="D30" s="17" t="str">
        <f>'Ю72'!C25</f>
        <v>Филипенков Александр </v>
      </c>
      <c r="E30" s="71">
        <f>'Ю72'!L37</f>
        <v>0</v>
      </c>
    </row>
    <row r="31" spans="1:5" ht="12.75">
      <c r="A31" s="73">
        <v>30</v>
      </c>
      <c r="B31" s="70">
        <f>'Ю71'!J54</f>
        <v>0</v>
      </c>
      <c r="C31" s="16" t="str">
        <f>'Ю72'!G43</f>
        <v>Афанасьев Денис </v>
      </c>
      <c r="D31" s="17" t="str">
        <f>'Ю72'!G55</f>
        <v>Афанасьев Данил </v>
      </c>
      <c r="E31" s="71">
        <f>'Ю72'!L21</f>
        <v>0</v>
      </c>
    </row>
    <row r="32" spans="1:5" ht="12.75">
      <c r="A32" s="73">
        <v>31</v>
      </c>
      <c r="B32" s="70">
        <f>'Ю71'!L38</f>
        <v>0</v>
      </c>
      <c r="C32" s="16" t="str">
        <f>'Ю72'!E41</f>
        <v>Афанасьев Денис </v>
      </c>
      <c r="D32" s="17" t="str">
        <f>'Ю72'!M53</f>
        <v>Шаев Борис</v>
      </c>
      <c r="E32" s="71">
        <f>'Ю71'!L58</f>
        <v>0</v>
      </c>
    </row>
    <row r="33" spans="1:5" ht="12.75">
      <c r="A33" s="73">
        <v>32</v>
      </c>
      <c r="B33" s="70">
        <f>'Ю72'!D8</f>
        <v>0</v>
      </c>
      <c r="C33" s="16" t="str">
        <f>'Ю72'!M29</f>
        <v>Базаргулов Равиль </v>
      </c>
      <c r="D33" s="17" t="str">
        <f>'Ю71'!K71</f>
        <v>Ишмаков Тимур </v>
      </c>
      <c r="E33" s="71" t="str">
        <f>'Ю72'!B59</f>
        <v>ИШБ</v>
      </c>
    </row>
    <row r="34" spans="1:5" ht="12.75">
      <c r="A34" s="73">
        <v>33</v>
      </c>
      <c r="B34" s="70">
        <f>'Ю72'!D12</f>
        <v>0</v>
      </c>
      <c r="C34" s="16" t="str">
        <f>'Ю72'!K33</f>
        <v>Базаргулов Равиль </v>
      </c>
      <c r="D34" s="17" t="str">
        <f>'Ю71'!C77</f>
        <v>Низамов Альмир</v>
      </c>
      <c r="E34" s="71" t="str">
        <f>'Ю72'!B61</f>
        <v>СТР</v>
      </c>
    </row>
    <row r="35" spans="1:5" ht="12.75">
      <c r="A35" s="73">
        <v>34</v>
      </c>
      <c r="B35" s="70">
        <f>'Ю72'!D16</f>
        <v>0</v>
      </c>
      <c r="C35" s="16" t="str">
        <f>'Ю71'!G66</f>
        <v>Базаргулов Равиль </v>
      </c>
      <c r="D35" s="17" t="str">
        <f>'Ю72'!E10</f>
        <v>Шарипов Артур </v>
      </c>
      <c r="E35" s="71" t="str">
        <f>'Ю72'!B63</f>
        <v>МИШ</v>
      </c>
    </row>
    <row r="36" spans="1:5" ht="12.75">
      <c r="A36" s="73">
        <v>35</v>
      </c>
      <c r="B36" s="70">
        <f>'Ю72'!D20</f>
        <v>0</v>
      </c>
      <c r="C36" s="16" t="str">
        <f>'Ю71'!M65</f>
        <v>Базаргулов Равиль </v>
      </c>
      <c r="D36" s="17" t="str">
        <f>'Ю71'!M67</f>
        <v>Ярмухаметов Булат </v>
      </c>
      <c r="E36" s="71" t="str">
        <f>'Ю72'!B65</f>
        <v>МИШ</v>
      </c>
    </row>
    <row r="37" spans="1:5" ht="12.75">
      <c r="A37" s="73">
        <v>36</v>
      </c>
      <c r="B37" s="70">
        <f>'Ю72'!D24</f>
        <v>0</v>
      </c>
      <c r="C37" s="16" t="str">
        <f>'Ю71'!G18</f>
        <v>Байхин Тимур </v>
      </c>
      <c r="D37" s="17" t="str">
        <f>'Ю72'!E34</f>
        <v>Хайбрахманов Юлай </v>
      </c>
      <c r="E37" s="71" t="str">
        <f>'Ю72'!B67</f>
        <v>УФА</v>
      </c>
    </row>
    <row r="38" spans="1:5" ht="12.75">
      <c r="A38" s="73">
        <v>37</v>
      </c>
      <c r="B38" s="70">
        <f>'Ю72'!D28</f>
        <v>0</v>
      </c>
      <c r="C38" s="16" t="str">
        <f>'Ю72'!I66</f>
        <v>Валеев Арсен </v>
      </c>
      <c r="D38" s="17" t="str">
        <f>'Ю72'!I72</f>
        <v>Ахатов Тимур </v>
      </c>
      <c r="E38" s="71">
        <f>'Ю72'!B69</f>
        <v>0</v>
      </c>
    </row>
    <row r="39" spans="1:5" ht="12.75">
      <c r="A39" s="73">
        <v>38</v>
      </c>
      <c r="B39" s="70">
        <f>'Ю72'!D32</f>
        <v>0</v>
      </c>
      <c r="C39" s="16" t="str">
        <f>'Ю72'!G37</f>
        <v>Васильев Артем </v>
      </c>
      <c r="D39" s="17" t="str">
        <f>'Ю72'!C54</f>
        <v>Колпаков Роман </v>
      </c>
      <c r="E39" s="71">
        <f>'Ю72'!B71</f>
        <v>0</v>
      </c>
    </row>
    <row r="40" spans="1:5" ht="12.75">
      <c r="A40" s="73">
        <v>39</v>
      </c>
      <c r="B40" s="70">
        <f>'Ю72'!D36</f>
        <v>0</v>
      </c>
      <c r="C40" s="16" t="str">
        <f>'Ю72'!O45</f>
        <v>Васильев Артем </v>
      </c>
      <c r="D40" s="17" t="str">
        <f>'Ю72'!O50</f>
        <v>Рамазанов Артур </v>
      </c>
      <c r="E40" s="71" t="str">
        <f>'Ю72'!B73</f>
        <v>КРМ</v>
      </c>
    </row>
    <row r="41" spans="1:5" ht="12.75">
      <c r="A41" s="73">
        <v>40</v>
      </c>
      <c r="B41" s="70">
        <f>'Ю72'!F9</f>
        <v>0</v>
      </c>
      <c r="C41" s="16" t="str">
        <f>'Ю72'!Q43</f>
        <v>Васильев Артем </v>
      </c>
      <c r="D41" s="17" t="str">
        <f>'Ю72'!Q47</f>
        <v>Савин Ильнар </v>
      </c>
      <c r="E41" s="71">
        <f>'Ю72'!B40</f>
        <v>0</v>
      </c>
    </row>
    <row r="42" spans="1:5" ht="12.75">
      <c r="A42" s="73">
        <v>41</v>
      </c>
      <c r="B42" s="70">
        <f>'Ю72'!F13</f>
        <v>0</v>
      </c>
      <c r="C42" s="16" t="str">
        <f>'Ю71'!E60</f>
        <v>Гарипов Шакир </v>
      </c>
      <c r="D42" s="17" t="str">
        <f>'Ю72'!C33</f>
        <v>Ахатов Тимур </v>
      </c>
      <c r="E42" s="71">
        <f>'Ю72'!B42</f>
        <v>0</v>
      </c>
    </row>
    <row r="43" spans="1:5" ht="12.75">
      <c r="A43" s="73">
        <v>42</v>
      </c>
      <c r="B43" s="70">
        <f>'Ю72'!F17</f>
        <v>0</v>
      </c>
      <c r="C43" s="16" t="str">
        <f>'Ю72'!Q49</f>
        <v>Гарипов Шакир </v>
      </c>
      <c r="D43" s="17" t="str">
        <f>'Ю72'!Q51</f>
        <v>Рамазанов Артур </v>
      </c>
      <c r="E43" s="71">
        <f>'Ю72'!B44</f>
        <v>0</v>
      </c>
    </row>
    <row r="44" spans="1:5" ht="12.75">
      <c r="A44" s="73">
        <v>43</v>
      </c>
      <c r="B44" s="70">
        <f>'Ю72'!F21</f>
        <v>0</v>
      </c>
      <c r="C44" s="16" t="str">
        <f>'Ю72'!G13</f>
        <v>Гарипов Шакир </v>
      </c>
      <c r="D44" s="17" t="str">
        <f>'Ю72'!C42</f>
        <v>Шаев Борис</v>
      </c>
      <c r="E44" s="71">
        <f>'Ю72'!B46</f>
        <v>0</v>
      </c>
    </row>
    <row r="45" spans="1:5" ht="12.75">
      <c r="A45" s="73">
        <v>44</v>
      </c>
      <c r="B45" s="70">
        <f>'Ю72'!F25</f>
        <v>0</v>
      </c>
      <c r="C45" s="16" t="str">
        <f>'Ю71'!G42</f>
        <v>Ишмаков Тимур </v>
      </c>
      <c r="D45" s="17" t="str">
        <f>'Ю72'!E22</f>
        <v>Афанасьев Данил </v>
      </c>
      <c r="E45" s="71">
        <f>'Ю72'!B48</f>
        <v>0</v>
      </c>
    </row>
    <row r="46" spans="1:5" ht="12.75">
      <c r="A46" s="73">
        <v>45</v>
      </c>
      <c r="B46" s="70">
        <f>'Ю72'!F29</f>
        <v>0</v>
      </c>
      <c r="C46" s="16" t="str">
        <f>'Ю72'!K25</f>
        <v>Ишмаков Тимур </v>
      </c>
      <c r="D46" s="17" t="str">
        <f>'Ю71'!C75</f>
        <v>Филипенков Александр </v>
      </c>
      <c r="E46" s="71">
        <f>'Ю72'!B50</f>
        <v>0</v>
      </c>
    </row>
    <row r="47" spans="1:5" ht="12.75">
      <c r="A47" s="73">
        <v>46</v>
      </c>
      <c r="B47" s="70">
        <f>'Ю72'!F33</f>
        <v>0</v>
      </c>
      <c r="C47" s="16" t="str">
        <f>'Ю71'!M70</f>
        <v>Ишмаков Тимур </v>
      </c>
      <c r="D47" s="17" t="str">
        <f>'Ю71'!M72</f>
        <v>Шарипов Артур </v>
      </c>
      <c r="E47" s="71">
        <f>'Ю72'!B52</f>
        <v>0</v>
      </c>
    </row>
    <row r="48" spans="1:5" ht="12.75">
      <c r="A48" s="73">
        <v>47</v>
      </c>
      <c r="B48" s="70">
        <f>'Ю72'!F37</f>
        <v>0</v>
      </c>
      <c r="C48" s="16" t="str">
        <f>'Ю71'!E12</f>
        <v>Колпаков Роман </v>
      </c>
      <c r="D48" s="17" t="str">
        <f>'Ю72'!C9</f>
        <v>Афанасьев Денис </v>
      </c>
      <c r="E48" s="71">
        <f>'Ю72'!B54</f>
        <v>0</v>
      </c>
    </row>
    <row r="49" spans="1:5" ht="12.75">
      <c r="A49" s="73">
        <v>48</v>
      </c>
      <c r="B49" s="70">
        <f>'Ю72'!H11</f>
        <v>0</v>
      </c>
      <c r="C49" s="16" t="str">
        <f>'Ю72'!Q62</f>
        <v>Колпаков Роман </v>
      </c>
      <c r="D49" s="17" t="str">
        <f>'Ю72'!Q64</f>
        <v>Шаев Борис</v>
      </c>
      <c r="E49" s="71">
        <f>'Ю72'!L40</f>
        <v>0</v>
      </c>
    </row>
    <row r="50" spans="1:5" ht="12.75">
      <c r="A50" s="73">
        <v>49</v>
      </c>
      <c r="B50" s="70">
        <f>'Ю72'!H19</f>
        <v>0</v>
      </c>
      <c r="C50" s="16" t="str">
        <f>'Ю72'!I47</f>
        <v>Кутлиахметов Динар </v>
      </c>
      <c r="D50" s="17" t="str">
        <f>'Ю72'!I53</f>
        <v>Афанасьев Денис </v>
      </c>
      <c r="E50" s="71">
        <f>'Ю72'!L42</f>
        <v>0</v>
      </c>
    </row>
    <row r="51" spans="1:5" ht="12.75">
      <c r="A51" s="73">
        <v>50</v>
      </c>
      <c r="B51" s="70">
        <f>'Ю72'!H27</f>
        <v>0</v>
      </c>
      <c r="C51" s="16" t="str">
        <f>'Ю72'!E49</f>
        <v>Кутлиахметов Динар </v>
      </c>
      <c r="D51" s="17" t="str">
        <f>'Ю72'!M57</f>
        <v>Муллагалиев Радмир </v>
      </c>
      <c r="E51" s="71">
        <f>'Ю72'!L44</f>
        <v>0</v>
      </c>
    </row>
    <row r="52" spans="1:5" ht="12.75">
      <c r="A52" s="73">
        <v>51</v>
      </c>
      <c r="B52" s="70">
        <f>'Ю72'!H35</f>
        <v>0</v>
      </c>
      <c r="C52" s="16" t="str">
        <f>'Ю71'!E32</f>
        <v>Кутлиахметов Динар </v>
      </c>
      <c r="D52" s="17" t="str">
        <f>'Ю72'!C19</f>
        <v>Савин Ильнар </v>
      </c>
      <c r="E52" s="71">
        <f>'Ю72'!L46</f>
        <v>0</v>
      </c>
    </row>
    <row r="53" spans="1:5" ht="12.75">
      <c r="A53" s="73">
        <v>52</v>
      </c>
      <c r="B53" s="70">
        <f>'Ю72'!J9</f>
        <v>0</v>
      </c>
      <c r="C53" s="16" t="str">
        <f>'Ю72'!G51</f>
        <v>Кутлиахметов Динар </v>
      </c>
      <c r="D53" s="17" t="str">
        <f>'Ю72'!G57</f>
        <v>Хайбрахманов Юлай </v>
      </c>
      <c r="E53" s="71">
        <f>'Ю71'!B71</f>
        <v>0</v>
      </c>
    </row>
    <row r="54" spans="1:5" ht="12.75">
      <c r="A54" s="73">
        <v>53</v>
      </c>
      <c r="B54" s="70">
        <f>'Ю72'!J17</f>
        <v>0</v>
      </c>
      <c r="C54" s="16" t="str">
        <f>'Ю72'!E28</f>
        <v>Муллагалиев Радмир </v>
      </c>
      <c r="D54" s="17" t="str">
        <f>'Ю72'!C69</f>
        <v>Валеев Арсен </v>
      </c>
      <c r="E54" s="71">
        <f>'Ю71'!B73</f>
        <v>0</v>
      </c>
    </row>
    <row r="55" spans="1:5" ht="12.75">
      <c r="A55" s="73">
        <v>54</v>
      </c>
      <c r="B55" s="70">
        <f>'Ю72'!J25</f>
        <v>0</v>
      </c>
      <c r="C55" s="16" t="str">
        <f>'Ю72'!O58</f>
        <v>Муллагалиев Радмир </v>
      </c>
      <c r="D55" s="17" t="str">
        <f>'Ю72'!O63</f>
        <v>Колпаков Роман </v>
      </c>
      <c r="E55" s="71">
        <f>'Ю71'!B75</f>
        <v>0</v>
      </c>
    </row>
    <row r="56" spans="1:5" ht="12.75">
      <c r="A56" s="73">
        <v>55</v>
      </c>
      <c r="B56" s="70">
        <f>'Ю72'!J33</f>
        <v>0</v>
      </c>
      <c r="C56" s="16" t="str">
        <f>'Ю72'!E32</f>
        <v>Низамов Альмир</v>
      </c>
      <c r="D56" s="17" t="str">
        <f>'Ю72'!C71</f>
        <v>Ахатов Тимур </v>
      </c>
      <c r="E56" s="71">
        <f>'Ю71'!B77</f>
        <v>0</v>
      </c>
    </row>
    <row r="57" spans="1:5" ht="12.75">
      <c r="A57" s="73">
        <v>56</v>
      </c>
      <c r="B57" s="70">
        <f>'Ю72'!L13</f>
        <v>0</v>
      </c>
      <c r="C57" s="16" t="str">
        <f>'Ю72'!I35</f>
        <v>Низамов Альмир</v>
      </c>
      <c r="D57" s="17" t="str">
        <f>'Ю72'!M46</f>
        <v>Васильев Артем </v>
      </c>
      <c r="E57" s="71">
        <f>'Ю71'!J69</f>
        <v>0</v>
      </c>
    </row>
    <row r="58" spans="1:5" ht="12.75">
      <c r="A58" s="73">
        <v>57</v>
      </c>
      <c r="B58" s="70">
        <f>'Ю72'!L29</f>
        <v>0</v>
      </c>
      <c r="C58" s="16" t="str">
        <f>'Ю71'!E76</f>
        <v>Низамов Альмир</v>
      </c>
      <c r="D58" s="17" t="str">
        <f>'Ю71'!K76</f>
        <v>Филипенков Александр </v>
      </c>
      <c r="E58" s="71">
        <f>'Ю71'!J71</f>
        <v>0</v>
      </c>
    </row>
    <row r="59" spans="1:5" ht="12.75">
      <c r="A59" s="73">
        <v>58</v>
      </c>
      <c r="B59" s="70">
        <f>'Ю72'!N17</f>
        <v>0</v>
      </c>
      <c r="C59" s="16" t="str">
        <f>'Ю72'!G33</f>
        <v>Низамов Альмир</v>
      </c>
      <c r="D59" s="17" t="str">
        <f>'Ю72'!C52</f>
        <v>Хайбрахманов Юлай </v>
      </c>
      <c r="E59" s="71">
        <f>'Ю71'!J64</f>
        <v>0</v>
      </c>
    </row>
    <row r="60" spans="1:5" ht="12.75">
      <c r="A60" s="73">
        <v>59</v>
      </c>
      <c r="B60" s="70">
        <f>'Ю72'!N33</f>
        <v>0</v>
      </c>
      <c r="C60" s="16" t="str">
        <f>'Ю72'!G29</f>
        <v>Рамазанов Артур </v>
      </c>
      <c r="D60" s="17" t="str">
        <f>'Ю72'!C50</f>
        <v>Муллагалиев Радмир </v>
      </c>
      <c r="E60" s="71">
        <f>'Ю71'!J66</f>
        <v>0</v>
      </c>
    </row>
    <row r="61" spans="1:5" ht="12.75">
      <c r="A61" s="73">
        <v>60</v>
      </c>
      <c r="B61" s="70">
        <f>'Ю72'!P25</f>
        <v>0</v>
      </c>
      <c r="C61" s="16" t="str">
        <f>'Ю71'!E28</f>
        <v>Рамазанов Артур </v>
      </c>
      <c r="D61" s="17" t="str">
        <f>'Ю72'!C17</f>
        <v>Султанов Арсен </v>
      </c>
      <c r="E61" s="71">
        <f>'Ю72'!P35</f>
        <v>0</v>
      </c>
    </row>
    <row r="62" spans="1:5" ht="12.75">
      <c r="A62" s="73">
        <v>61</v>
      </c>
      <c r="B62" s="70">
        <f>'Ю71'!L65</f>
        <v>0</v>
      </c>
      <c r="C62" s="16" t="str">
        <f>'Ю72'!G21</f>
        <v>Савин Ильнар </v>
      </c>
      <c r="D62" s="17" t="str">
        <f>'Ю72'!C46</f>
        <v>Афанасьев Данил </v>
      </c>
      <c r="E62" s="71">
        <f>'Ю71'!L67</f>
        <v>0</v>
      </c>
    </row>
    <row r="63" spans="1:5" ht="12.75">
      <c r="A63" s="73">
        <v>62</v>
      </c>
      <c r="B63" s="70">
        <f>'Ю71'!L70</f>
        <v>0</v>
      </c>
      <c r="C63" s="16" t="str">
        <f>'Ю72'!O41</f>
        <v>Савин Ильнар </v>
      </c>
      <c r="D63" s="17" t="str">
        <f>'Ю72'!O48</f>
        <v>Гарипов Шакир </v>
      </c>
      <c r="E63" s="71">
        <f>'Ю71'!L72</f>
        <v>0</v>
      </c>
    </row>
    <row r="64" spans="1:5" ht="12.75">
      <c r="A64" s="73">
        <v>63</v>
      </c>
      <c r="B64" s="70">
        <f>'Ю71'!D72</f>
        <v>0</v>
      </c>
      <c r="C64" s="16" t="str">
        <f>'Ю71'!E72</f>
        <v>Султанов Арсен </v>
      </c>
      <c r="D64" s="17" t="str">
        <f>'Ю71'!K74</f>
        <v>Байхин Тимур </v>
      </c>
      <c r="E64" s="71">
        <f>'Ю71'!J74</f>
        <v>0</v>
      </c>
    </row>
    <row r="65" spans="1:5" ht="12.75">
      <c r="A65" s="73">
        <v>64</v>
      </c>
      <c r="B65" s="70">
        <f>'Ю71'!D76</f>
        <v>0</v>
      </c>
      <c r="C65" s="16" t="str">
        <f>'Ю71'!G74</f>
        <v>Султанов Арсен </v>
      </c>
      <c r="D65" s="17" t="str">
        <f>'Ю71'!G77</f>
        <v>Низамов Альмир</v>
      </c>
      <c r="E65" s="71">
        <f>'Ю71'!J76</f>
        <v>0</v>
      </c>
    </row>
    <row r="66" spans="1:5" ht="12.75">
      <c r="A66" s="73">
        <v>65</v>
      </c>
      <c r="B66" s="70">
        <f>'Ю71'!F74</f>
        <v>0</v>
      </c>
      <c r="C66" s="16" t="str">
        <f>'Ю72'!I19</f>
        <v>Султанов Арсен </v>
      </c>
      <c r="D66" s="17" t="str">
        <f>'Ю72'!M42</f>
        <v>Савин Ильнар </v>
      </c>
      <c r="E66" s="71">
        <f>'Ю71'!F77</f>
        <v>0</v>
      </c>
    </row>
    <row r="67" spans="1:5" ht="12.75">
      <c r="A67" s="73">
        <v>66</v>
      </c>
      <c r="B67" s="70">
        <f>'Ю71'!L75</f>
        <v>0</v>
      </c>
      <c r="C67" s="16" t="str">
        <f>'Ю72'!G17</f>
        <v>Султанов Арсен </v>
      </c>
      <c r="D67" s="17" t="str">
        <f>'Ю72'!C44</f>
        <v>Тавабилов Данил </v>
      </c>
      <c r="E67" s="71">
        <f>'Ю71'!L77</f>
        <v>0</v>
      </c>
    </row>
    <row r="68" spans="1:5" ht="12.75">
      <c r="A68" s="73">
        <v>67</v>
      </c>
      <c r="B68" s="70">
        <f>'Ю72'!N41</f>
        <v>0</v>
      </c>
      <c r="C68" s="16" t="str">
        <f>'Ю71'!E48</f>
        <v>Тавабилов Данил </v>
      </c>
      <c r="D68" s="17" t="str">
        <f>'Ю72'!C27</f>
        <v>Валеев Арсен </v>
      </c>
      <c r="E68" s="71">
        <f>'Ю72'!N48</f>
        <v>0</v>
      </c>
    </row>
    <row r="69" spans="1:5" ht="12.75">
      <c r="A69" s="73">
        <v>68</v>
      </c>
      <c r="B69" s="70">
        <f>'Ю72'!N45</f>
        <v>0</v>
      </c>
      <c r="C69" s="16" t="str">
        <f>'Ю72'!Q56</f>
        <v>Тавабилов Данил </v>
      </c>
      <c r="D69" s="17" t="str">
        <f>'Ю72'!Q60</f>
        <v>Муллагалиев Радмир </v>
      </c>
      <c r="E69" s="71">
        <f>'Ю72'!N50</f>
        <v>0</v>
      </c>
    </row>
    <row r="70" spans="1:5" ht="12.75">
      <c r="A70" s="73">
        <v>69</v>
      </c>
      <c r="B70" s="70">
        <f>'Ю72'!P43</f>
        <v>0</v>
      </c>
      <c r="C70" s="16" t="str">
        <f>'Ю72'!O54</f>
        <v>Тавабилов Данил </v>
      </c>
      <c r="D70" s="17" t="str">
        <f>'Ю72'!O61</f>
        <v>Шаев Борис</v>
      </c>
      <c r="E70" s="71">
        <f>'Ю72'!P47</f>
        <v>0</v>
      </c>
    </row>
    <row r="71" spans="1:5" ht="12.75">
      <c r="A71" s="73">
        <v>70</v>
      </c>
      <c r="B71" s="70">
        <f>'Ю72'!P49</f>
        <v>0</v>
      </c>
      <c r="C71" s="16" t="str">
        <f>'Ю71'!M75</f>
        <v>Филипенков Александр </v>
      </c>
      <c r="D71" s="17" t="str">
        <f>'Ю71'!M77</f>
        <v>Байхин Тимур </v>
      </c>
      <c r="E71" s="71">
        <f>'Ю72'!P51</f>
        <v>0</v>
      </c>
    </row>
    <row r="72" spans="1:5" ht="12.75">
      <c r="A72" s="73">
        <v>71</v>
      </c>
      <c r="B72" s="70">
        <f>'Ю72'!D41</f>
        <v>0</v>
      </c>
      <c r="C72" s="16" t="str">
        <f>'Ю72'!G25</f>
        <v>Филипенков Александр </v>
      </c>
      <c r="D72" s="17" t="str">
        <f>'Ю72'!C48</f>
        <v>Кутлиахметов Динар </v>
      </c>
      <c r="E72" s="71">
        <f>'Ю72'!L53</f>
        <v>0</v>
      </c>
    </row>
    <row r="73" spans="1:5" ht="12.75">
      <c r="A73" s="73">
        <v>72</v>
      </c>
      <c r="B73" s="70">
        <f>'Ю72'!D45</f>
        <v>0</v>
      </c>
      <c r="C73" s="16" t="str">
        <f>'Ю72'!I27</f>
        <v>Филипенков Александр </v>
      </c>
      <c r="D73" s="17" t="str">
        <f>'Ю72'!M44</f>
        <v>Рамазанов Артур </v>
      </c>
      <c r="E73" s="71">
        <f>'Ю72'!L55</f>
        <v>0</v>
      </c>
    </row>
    <row r="74" spans="1:5" ht="12.75">
      <c r="A74" s="73">
        <v>73</v>
      </c>
      <c r="B74" s="70">
        <f>'Ю72'!D49</f>
        <v>0</v>
      </c>
      <c r="C74" s="16" t="str">
        <f>'Ю72'!I56</f>
        <v>Хайбрахманов Юлай </v>
      </c>
      <c r="D74" s="17" t="str">
        <f>'Ю72'!I58</f>
        <v>Афанасьев Данил </v>
      </c>
      <c r="E74" s="71">
        <f>'Ю72'!L57</f>
        <v>0</v>
      </c>
    </row>
    <row r="75" spans="1:5" ht="12.75">
      <c r="A75" s="73">
        <v>74</v>
      </c>
      <c r="B75" s="70">
        <f>'Ю72'!D53</f>
        <v>0</v>
      </c>
      <c r="C75" s="16" t="str">
        <f>'Ю72'!E53</f>
        <v>Хайбрахманов Юлай </v>
      </c>
      <c r="D75" s="17" t="str">
        <f>'Ю72'!M59</f>
        <v>Колпаков Роман </v>
      </c>
      <c r="E75" s="71">
        <f>'Ю72'!L59</f>
        <v>0</v>
      </c>
    </row>
    <row r="76" spans="1:5" ht="12.75">
      <c r="A76" s="73">
        <v>75</v>
      </c>
      <c r="B76" s="70">
        <f>'Ю72'!F43</f>
        <v>0</v>
      </c>
      <c r="C76" s="16" t="str">
        <f>'Ю71'!E20</f>
        <v>Хайбрахманов Юлай </v>
      </c>
      <c r="D76" s="17" t="str">
        <f>'Ю72'!C13</f>
        <v>Шаев Борис</v>
      </c>
      <c r="E76" s="71">
        <f>'Ю72'!F55</f>
        <v>0</v>
      </c>
    </row>
    <row r="77" spans="1:5" ht="12.75">
      <c r="A77" s="73">
        <v>76</v>
      </c>
      <c r="B77" s="70">
        <f>'Ю72'!F51</f>
        <v>0</v>
      </c>
      <c r="C77" s="16" t="str">
        <f>'Ю71'!G34</f>
        <v>Шамратов Олег </v>
      </c>
      <c r="D77" s="17" t="str">
        <f>'Ю72'!E26</f>
        <v>Кутлиахметов Динар </v>
      </c>
      <c r="E77" s="71">
        <f>'Ю72'!F57</f>
        <v>0</v>
      </c>
    </row>
    <row r="78" spans="1:5" ht="12.75">
      <c r="A78" s="73">
        <v>77</v>
      </c>
      <c r="B78" s="70">
        <f>'Ю72'!H47</f>
        <v>0</v>
      </c>
      <c r="C78" s="16" t="str">
        <f>'Ю72'!K17</f>
        <v>Шамратов Олег </v>
      </c>
      <c r="D78" s="17" t="str">
        <f>'Ю71'!C73</f>
        <v>Султанов Арсен </v>
      </c>
      <c r="E78" s="71">
        <f>'Ю72'!H53</f>
        <v>0</v>
      </c>
    </row>
    <row r="79" spans="1:5" ht="12.75">
      <c r="A79" s="73">
        <v>78</v>
      </c>
      <c r="B79" s="70">
        <f>'Ю72'!H56</f>
        <v>0</v>
      </c>
      <c r="C79" s="16" t="str">
        <f>'Ю72'!M13</f>
        <v>Шамратов Олег </v>
      </c>
      <c r="D79" s="17" t="str">
        <f>'Ю71'!K69</f>
        <v>Шарипов Артур </v>
      </c>
      <c r="E79" s="71">
        <f>'Ю72'!H58</f>
        <v>0</v>
      </c>
    </row>
    <row r="80" spans="1:5" ht="12.75">
      <c r="A80" s="73">
        <v>79</v>
      </c>
      <c r="B80" s="70">
        <f>'Ю72'!N54</f>
        <v>0</v>
      </c>
      <c r="C80" s="16" t="str">
        <f>'Ю72'!O17</f>
        <v>Шамратов Олег </v>
      </c>
      <c r="D80" s="17" t="str">
        <f>'Ю71'!K64</f>
        <v>Ярмухаметов Булат </v>
      </c>
      <c r="E80" s="71">
        <f>'Ю72'!N61</f>
        <v>0</v>
      </c>
    </row>
    <row r="81" spans="1:5" ht="12.75">
      <c r="A81" s="73">
        <v>80</v>
      </c>
      <c r="B81" s="70">
        <f>'Ю72'!N58</f>
        <v>0</v>
      </c>
      <c r="C81" s="16" t="str">
        <f>'Ю72'!O33</f>
        <v>Шамыков Кирилл </v>
      </c>
      <c r="D81" s="17" t="str">
        <f>'Ю71'!K66</f>
        <v>Базаргулов Равиль </v>
      </c>
      <c r="E81" s="71">
        <f>'Ю72'!N63</f>
        <v>0</v>
      </c>
    </row>
    <row r="82" spans="1:5" ht="12.75">
      <c r="A82" s="73">
        <v>81</v>
      </c>
      <c r="B82" s="70">
        <f>'Ю72'!P56</f>
        <v>0</v>
      </c>
      <c r="C82" s="16" t="str">
        <f>'Ю71'!G26</f>
        <v>Шамыков Кирилл </v>
      </c>
      <c r="D82" s="17" t="str">
        <f>'Ю72'!E30</f>
        <v>Рамазанов Артур </v>
      </c>
      <c r="E82" s="71">
        <f>'Ю72'!P60</f>
        <v>0</v>
      </c>
    </row>
    <row r="83" spans="1:5" ht="12.75">
      <c r="A83" s="73">
        <v>82</v>
      </c>
      <c r="B83" s="70">
        <f>'Ю72'!P62</f>
        <v>0</v>
      </c>
      <c r="C83" s="16" t="str">
        <f>'Ю71'!I30</f>
        <v>Шамыков Кирилл </v>
      </c>
      <c r="D83" s="17" t="str">
        <f>'Ю72'!I15</f>
        <v>Шамратов Олег </v>
      </c>
      <c r="E83" s="71">
        <f>'Ю72'!P64</f>
        <v>0</v>
      </c>
    </row>
    <row r="84" spans="1:5" ht="12.75">
      <c r="A84" s="73">
        <v>83</v>
      </c>
      <c r="B84" s="70">
        <f>'Ю72'!D60</f>
        <v>0</v>
      </c>
      <c r="C84" s="16" t="str">
        <f>'Ю72'!Q25</f>
        <v>Шамыков Кирилл </v>
      </c>
      <c r="D84" s="17" t="str">
        <f>'Ю72'!Q35</f>
        <v>Шамратов Олег </v>
      </c>
      <c r="E84" s="71">
        <f>'Ю72'!L66</f>
        <v>0</v>
      </c>
    </row>
    <row r="85" spans="1:5" ht="12.75">
      <c r="A85" s="73">
        <v>84</v>
      </c>
      <c r="B85" s="70">
        <f>'Ю72'!D64</f>
        <v>0</v>
      </c>
      <c r="C85" s="16" t="str">
        <f>'Ю72'!G9</f>
        <v>Шарипов Артур </v>
      </c>
      <c r="D85" s="17" t="str">
        <f>'Ю72'!C40</f>
        <v>Афанасьев Денис </v>
      </c>
      <c r="E85" s="71">
        <f>'Ю72'!L68</f>
        <v>0</v>
      </c>
    </row>
    <row r="86" spans="1:5" ht="12.75">
      <c r="A86" s="73">
        <v>85</v>
      </c>
      <c r="B86" s="70">
        <f>'Ю72'!D68</f>
        <v>0</v>
      </c>
      <c r="C86" s="16" t="str">
        <f>'Ю72'!K9</f>
        <v>Шарипов Артур </v>
      </c>
      <c r="D86" s="17" t="str">
        <f>'Ю71'!C71</f>
        <v>Байхин Тимур </v>
      </c>
      <c r="E86" s="71" t="str">
        <f>'Ю72'!L70</f>
        <v>УФА</v>
      </c>
    </row>
    <row r="87" spans="1:5" ht="12.75">
      <c r="A87" s="73">
        <v>86</v>
      </c>
      <c r="B87" s="70">
        <f>'Ю72'!D72</f>
        <v>0</v>
      </c>
      <c r="C87" s="16" t="str">
        <f>'Ю71'!E64</f>
        <v>Шарипов Артур </v>
      </c>
      <c r="D87" s="17" t="str">
        <f>'Ю72'!C35</f>
        <v>Васильев Артем </v>
      </c>
      <c r="E87" s="71" t="str">
        <f>'Ю72'!L72</f>
        <v>КРМ</v>
      </c>
    </row>
    <row r="88" spans="1:5" ht="12.75">
      <c r="A88" s="73">
        <v>87</v>
      </c>
      <c r="B88" s="70">
        <f>'Ю72'!F62</f>
        <v>0</v>
      </c>
      <c r="C88" s="16" t="str">
        <f>'Ю72'!I11</f>
        <v>Шарипов Артур </v>
      </c>
      <c r="D88" s="17" t="str">
        <f>'Ю72'!M40</f>
        <v>Гарипов Шакир </v>
      </c>
      <c r="E88" s="71">
        <f>'Ю72'!F74</f>
        <v>0</v>
      </c>
    </row>
    <row r="89" spans="1:5" ht="12.75">
      <c r="A89" s="73">
        <v>88</v>
      </c>
      <c r="B89" s="70">
        <f>'Ю72'!F70</f>
        <v>0</v>
      </c>
      <c r="C89" s="16" t="str">
        <f>'Ю71'!M38</f>
        <v>Яппаров Булат </v>
      </c>
      <c r="D89" s="17" t="str">
        <f>'Ю71'!M58</f>
        <v>Акманов Газиз </v>
      </c>
      <c r="E89" s="71">
        <f>'Ю72'!F76</f>
        <v>0</v>
      </c>
    </row>
    <row r="90" spans="1:5" ht="12.75">
      <c r="A90" s="73">
        <v>89</v>
      </c>
      <c r="B90" s="70">
        <f>'Ю72'!H66</f>
        <v>0</v>
      </c>
      <c r="C90" s="16" t="str">
        <f>'Ю71'!I14</f>
        <v>Яппаров Булат </v>
      </c>
      <c r="D90" s="17" t="str">
        <f>'Ю72'!I7</f>
        <v>Байхин Тимур </v>
      </c>
      <c r="E90" s="71">
        <f>'Ю72'!H72</f>
        <v>0</v>
      </c>
    </row>
    <row r="91" spans="1:5" ht="12.75">
      <c r="A91" s="73">
        <v>90</v>
      </c>
      <c r="B91" s="70">
        <f>'Ю72'!H75</f>
        <v>0</v>
      </c>
      <c r="C91" s="16" t="str">
        <f>'Ю71'!G10</f>
        <v>Яппаров Булат </v>
      </c>
      <c r="D91" s="17" t="str">
        <f>'Ю72'!E38</f>
        <v>Колпаков Роман </v>
      </c>
      <c r="E91" s="71">
        <f>'Ю72'!H77</f>
        <v>0</v>
      </c>
    </row>
    <row r="92" spans="1:5" ht="12.75">
      <c r="A92" s="73">
        <v>91</v>
      </c>
      <c r="B92" s="70">
        <f>'Ю72'!N67</f>
        <v>0</v>
      </c>
      <c r="C92" s="16" t="str">
        <f>'Ю71'!K22</f>
        <v>Яппаров Булат </v>
      </c>
      <c r="D92" s="17" t="str">
        <f>'Ю72'!M37</f>
        <v>Шамыков Кирилл </v>
      </c>
      <c r="E92" s="71">
        <f>'Ю72'!N74</f>
        <v>0</v>
      </c>
    </row>
    <row r="93" spans="1:5" ht="12.75">
      <c r="A93" s="73">
        <v>92</v>
      </c>
      <c r="B93" s="70">
        <f>'Ю72'!N71</f>
        <v>0</v>
      </c>
      <c r="C93" s="16" t="str">
        <f>'Ю71'!I46</f>
        <v>Ярмухаметов Булат </v>
      </c>
      <c r="D93" s="17" t="str">
        <f>'Ю72'!I23</f>
        <v>Ишмаков Тимур </v>
      </c>
      <c r="E93" s="71">
        <f>'Ю72'!N76</f>
        <v>0</v>
      </c>
    </row>
    <row r="94" spans="1:5" ht="12.75">
      <c r="A94" s="73">
        <v>93</v>
      </c>
      <c r="B94" s="70">
        <f>'Ю72'!P69</f>
        <v>0</v>
      </c>
      <c r="C94" s="16" t="str">
        <f>'Ю71'!E52</f>
        <v>Ярмухаметов Булат </v>
      </c>
      <c r="D94" s="17" t="str">
        <f>'Ю72'!C29</f>
        <v>Муллагалиев Радмир </v>
      </c>
      <c r="E94" s="71">
        <f>'Ю72'!P73</f>
        <v>0</v>
      </c>
    </row>
    <row r="95" spans="1:5" ht="12.75">
      <c r="A95" s="73">
        <v>94</v>
      </c>
      <c r="B95" s="70">
        <f>'Ю72'!P75</f>
        <v>0</v>
      </c>
      <c r="C95" s="16" t="str">
        <f>'Ю71'!G50</f>
        <v>Ярмухаметов Булат </v>
      </c>
      <c r="D95" s="17" t="str">
        <f>'Ю72'!E18</f>
        <v>Тавабилов Данил </v>
      </c>
      <c r="E95" s="71">
        <f>'Ю72'!P77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5.75390625" style="80" customWidth="1"/>
    <col min="2" max="2" width="42.75390625" style="80" customWidth="1"/>
    <col min="3" max="3" width="9.125" style="80" customWidth="1"/>
    <col min="4" max="4" width="25.75390625" style="80" customWidth="1"/>
    <col min="5" max="5" width="9.125" style="80" customWidth="1"/>
    <col min="6" max="6" width="4.75390625" style="80" customWidth="1"/>
    <col min="7" max="7" width="7.75390625" style="80" customWidth="1"/>
    <col min="8" max="8" width="23.75390625" style="80" customWidth="1"/>
    <col min="9" max="9" width="6.75390625" style="80" customWidth="1"/>
    <col min="10" max="16384" width="9.125" style="80" customWidth="1"/>
  </cols>
  <sheetData>
    <row r="1" spans="1:9" ht="16.5" thickBot="1">
      <c r="A1" s="110" t="s">
        <v>41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4"/>
      <c r="B3" s="114"/>
      <c r="C3" s="114"/>
      <c r="D3" s="114"/>
      <c r="E3" s="114"/>
      <c r="F3" s="114"/>
      <c r="G3" s="114"/>
      <c r="H3" s="114"/>
      <c r="I3" s="114"/>
      <c r="J3" s="91"/>
    </row>
    <row r="4" spans="1:10" ht="19.5" customHeight="1">
      <c r="A4" s="112" t="s">
        <v>43</v>
      </c>
      <c r="B4" s="112"/>
      <c r="C4" s="113" t="s">
        <v>70</v>
      </c>
      <c r="D4" s="113"/>
      <c r="E4" s="113"/>
      <c r="F4" s="113"/>
      <c r="G4" s="113"/>
      <c r="H4" s="113"/>
      <c r="I4" s="113"/>
      <c r="J4" s="92"/>
    </row>
    <row r="5" spans="1:10" ht="15.75">
      <c r="A5" s="107" t="s">
        <v>74</v>
      </c>
      <c r="B5" s="108"/>
      <c r="C5" s="108"/>
      <c r="D5" s="94" t="s">
        <v>48</v>
      </c>
      <c r="E5" s="109" t="s">
        <v>73</v>
      </c>
      <c r="F5" s="109"/>
      <c r="G5" s="109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0.5" customHeight="1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.75" thickBot="1">
      <c r="A8" s="103">
        <v>1</v>
      </c>
      <c r="B8" s="104" t="s">
        <v>49</v>
      </c>
      <c r="C8" s="101">
        <v>1</v>
      </c>
      <c r="D8" s="99" t="str">
        <f>'Д71'!M38</f>
        <v>Аллаярова Азалия </v>
      </c>
      <c r="E8" s="12"/>
      <c r="F8" s="12"/>
      <c r="G8" s="12"/>
      <c r="H8" s="12"/>
      <c r="I8" s="12"/>
    </row>
    <row r="9" spans="1:9" ht="18.75" thickBot="1">
      <c r="A9" s="105">
        <v>2</v>
      </c>
      <c r="B9" s="106" t="s">
        <v>50</v>
      </c>
      <c r="C9" s="101">
        <v>2</v>
      </c>
      <c r="D9" s="99" t="str">
        <f>'Д71'!M58</f>
        <v>Габдрахманова Альмира </v>
      </c>
      <c r="E9" s="12"/>
      <c r="F9" s="12"/>
      <c r="G9" s="12"/>
      <c r="H9" s="12"/>
      <c r="I9" s="12"/>
    </row>
    <row r="10" spans="1:9" ht="18.75" thickBot="1">
      <c r="A10" s="105">
        <v>3</v>
      </c>
      <c r="B10" s="106" t="s">
        <v>51</v>
      </c>
      <c r="C10" s="101">
        <v>3</v>
      </c>
      <c r="D10" s="99" t="str">
        <f>'Д72'!Q25</f>
        <v>Гильманова Уралия </v>
      </c>
      <c r="E10" s="12"/>
      <c r="F10" s="12"/>
      <c r="G10" s="12"/>
      <c r="H10" s="12"/>
      <c r="I10" s="12"/>
    </row>
    <row r="11" spans="1:9" ht="18.75" thickBot="1">
      <c r="A11" s="105">
        <v>4</v>
      </c>
      <c r="B11" s="106" t="s">
        <v>52</v>
      </c>
      <c r="C11" s="101">
        <v>4</v>
      </c>
      <c r="D11" s="99" t="str">
        <f>'Д72'!Q35</f>
        <v>Салихова Эльнара </v>
      </c>
      <c r="E11" s="12"/>
      <c r="F11" s="12"/>
      <c r="G11" s="12"/>
      <c r="H11" s="12"/>
      <c r="I11" s="12"/>
    </row>
    <row r="12" spans="1:9" ht="18.75" thickBot="1">
      <c r="A12" s="105">
        <v>5</v>
      </c>
      <c r="B12" s="106" t="s">
        <v>45</v>
      </c>
      <c r="C12" s="101">
        <v>5</v>
      </c>
      <c r="D12" s="99" t="str">
        <f>'Д71'!M65</f>
        <v>Гареева Аделина </v>
      </c>
      <c r="E12" s="12"/>
      <c r="F12" s="12"/>
      <c r="G12" s="12"/>
      <c r="H12" s="12"/>
      <c r="I12" s="12"/>
    </row>
    <row r="13" spans="1:9" ht="18.75" thickBot="1">
      <c r="A13" s="105">
        <v>6</v>
      </c>
      <c r="B13" s="106" t="s">
        <v>53</v>
      </c>
      <c r="C13" s="101">
        <v>6</v>
      </c>
      <c r="D13" s="99" t="str">
        <f>'Д71'!M67</f>
        <v>Халикова Карина</v>
      </c>
      <c r="E13" s="12"/>
      <c r="F13" s="12"/>
      <c r="G13" s="12"/>
      <c r="H13" s="12"/>
      <c r="I13" s="12"/>
    </row>
    <row r="14" spans="1:9" ht="18.75" thickBot="1">
      <c r="A14" s="105">
        <v>7</v>
      </c>
      <c r="B14" s="106" t="s">
        <v>54</v>
      </c>
      <c r="C14" s="101">
        <v>7</v>
      </c>
      <c r="D14" s="99" t="str">
        <f>'Д71'!M70</f>
        <v>Шангареева Ралина Эдуардовна</v>
      </c>
      <c r="E14" s="12"/>
      <c r="F14" s="12"/>
      <c r="G14" s="12"/>
      <c r="H14" s="12"/>
      <c r="I14" s="12"/>
    </row>
    <row r="15" spans="1:9" ht="18.75" thickBot="1">
      <c r="A15" s="105">
        <v>8</v>
      </c>
      <c r="B15" s="106" t="s">
        <v>55</v>
      </c>
      <c r="C15" s="101">
        <v>8</v>
      </c>
      <c r="D15" s="99" t="str">
        <f>'Д71'!M72</f>
        <v>Дудова Ульяна </v>
      </c>
      <c r="E15" s="12"/>
      <c r="F15" s="12"/>
      <c r="G15" s="12"/>
      <c r="H15" s="12"/>
      <c r="I15" s="12"/>
    </row>
    <row r="16" spans="1:9" ht="18.75" thickBot="1">
      <c r="A16" s="105">
        <v>9</v>
      </c>
      <c r="B16" s="106" t="s">
        <v>56</v>
      </c>
      <c r="C16" s="101">
        <v>9</v>
      </c>
      <c r="D16" s="99" t="str">
        <f>'Д71'!G74</f>
        <v>Каменских Эмилия</v>
      </c>
      <c r="E16" s="12"/>
      <c r="F16" s="12"/>
      <c r="G16" s="12"/>
      <c r="H16" s="12"/>
      <c r="I16" s="12"/>
    </row>
    <row r="17" spans="1:9" ht="18.75" thickBot="1">
      <c r="A17" s="105">
        <v>10</v>
      </c>
      <c r="B17" s="106" t="s">
        <v>57</v>
      </c>
      <c r="C17" s="101">
        <v>10</v>
      </c>
      <c r="D17" s="99" t="str">
        <f>'Д71'!G77</f>
        <v>Габдулхаликова Амира </v>
      </c>
      <c r="E17" s="12"/>
      <c r="F17" s="12"/>
      <c r="G17" s="12"/>
      <c r="H17" s="12"/>
      <c r="I17" s="12"/>
    </row>
    <row r="18" spans="1:9" ht="18.75" thickBot="1">
      <c r="A18" s="105">
        <v>11</v>
      </c>
      <c r="B18" s="106" t="s">
        <v>58</v>
      </c>
      <c r="C18" s="101">
        <v>11</v>
      </c>
      <c r="D18" s="99" t="str">
        <f>'Д71'!M75</f>
        <v>Исхакова Альгиза </v>
      </c>
      <c r="E18" s="12"/>
      <c r="F18" s="12"/>
      <c r="G18" s="12"/>
      <c r="H18" s="12"/>
      <c r="I18" s="12"/>
    </row>
    <row r="19" spans="1:9" ht="18.75" thickBot="1">
      <c r="A19" s="105">
        <v>12</v>
      </c>
      <c r="B19" s="106" t="s">
        <v>59</v>
      </c>
      <c r="C19" s="101">
        <v>12</v>
      </c>
      <c r="D19" s="99" t="str">
        <f>'Д71'!M77</f>
        <v>Хабибуллина Элиза </v>
      </c>
      <c r="E19" s="12"/>
      <c r="F19" s="12"/>
      <c r="G19" s="12"/>
      <c r="H19" s="12"/>
      <c r="I19" s="12"/>
    </row>
    <row r="20" spans="1:9" ht="18.75" thickBot="1">
      <c r="A20" s="105">
        <v>13</v>
      </c>
      <c r="B20" s="106" t="s">
        <v>60</v>
      </c>
      <c r="C20" s="101">
        <v>13</v>
      </c>
      <c r="D20" s="99" t="str">
        <f>'Д72'!Q43</f>
        <v>Агзамова  Алина </v>
      </c>
      <c r="E20" s="12"/>
      <c r="F20" s="12"/>
      <c r="G20" s="12"/>
      <c r="H20" s="12"/>
      <c r="I20" s="12"/>
    </row>
    <row r="21" spans="1:9" ht="18.75" thickBot="1">
      <c r="A21" s="105">
        <v>14</v>
      </c>
      <c r="B21" s="106" t="s">
        <v>61</v>
      </c>
      <c r="C21" s="101">
        <v>14</v>
      </c>
      <c r="D21" s="99" t="str">
        <f>'Д72'!Q47</f>
        <v>Фаттахова Эмилия </v>
      </c>
      <c r="E21" s="12"/>
      <c r="F21" s="12"/>
      <c r="G21" s="12"/>
      <c r="H21" s="12"/>
      <c r="I21" s="12"/>
    </row>
    <row r="22" spans="1:9" ht="18.75" thickBot="1">
      <c r="A22" s="105">
        <v>15</v>
      </c>
      <c r="B22" s="106" t="s">
        <v>62</v>
      </c>
      <c r="C22" s="101">
        <v>15</v>
      </c>
      <c r="D22" s="99" t="str">
        <f>'Д72'!Q49</f>
        <v>Виноградова Елизавета </v>
      </c>
      <c r="E22" s="12"/>
      <c r="F22" s="12"/>
      <c r="G22" s="12"/>
      <c r="H22" s="12"/>
      <c r="I22" s="12"/>
    </row>
    <row r="23" spans="1:9" ht="18.75" thickBot="1">
      <c r="A23" s="105">
        <v>16</v>
      </c>
      <c r="B23" s="106" t="s">
        <v>63</v>
      </c>
      <c r="C23" s="101">
        <v>16</v>
      </c>
      <c r="D23" s="99" t="str">
        <f>'Д72'!Q51</f>
        <v>Валеева Диана </v>
      </c>
      <c r="E23" s="12"/>
      <c r="F23" s="12"/>
      <c r="G23" s="12"/>
      <c r="H23" s="12"/>
      <c r="I23" s="12"/>
    </row>
    <row r="24" spans="1:9" ht="18.75" thickBot="1">
      <c r="A24" s="105">
        <v>17</v>
      </c>
      <c r="B24" s="106" t="s">
        <v>64</v>
      </c>
      <c r="C24" s="101">
        <v>17</v>
      </c>
      <c r="D24" s="99" t="str">
        <f>'Д72'!I47</f>
        <v>Ямщикова Дарья </v>
      </c>
      <c r="E24" s="12"/>
      <c r="F24" s="12"/>
      <c r="G24" s="12"/>
      <c r="H24" s="12"/>
      <c r="I24" s="12"/>
    </row>
    <row r="25" spans="1:9" ht="18.75" thickBot="1">
      <c r="A25" s="105">
        <v>18</v>
      </c>
      <c r="B25" s="106" t="s">
        <v>71</v>
      </c>
      <c r="C25" s="101">
        <v>18</v>
      </c>
      <c r="D25" s="99" t="str">
        <f>'Д72'!I53</f>
        <v>Шавалеева Ляйсан </v>
      </c>
      <c r="E25" s="12"/>
      <c r="F25" s="12"/>
      <c r="G25" s="12"/>
      <c r="H25" s="12"/>
      <c r="I25" s="12"/>
    </row>
    <row r="26" spans="1:9" ht="18.75" thickBot="1">
      <c r="A26" s="105">
        <v>19</v>
      </c>
      <c r="B26" s="106" t="s">
        <v>65</v>
      </c>
      <c r="C26" s="101">
        <v>19</v>
      </c>
      <c r="D26" s="99" t="str">
        <f>'Д72'!I56</f>
        <v>Кильметова Ангелина </v>
      </c>
      <c r="E26" s="12"/>
      <c r="F26" s="12"/>
      <c r="G26" s="12"/>
      <c r="H26" s="12"/>
      <c r="I26" s="12"/>
    </row>
    <row r="27" spans="1:9" ht="18.75" thickBot="1">
      <c r="A27" s="105">
        <v>20</v>
      </c>
      <c r="B27" s="106" t="s">
        <v>66</v>
      </c>
      <c r="C27" s="101">
        <v>20</v>
      </c>
      <c r="D27" s="99" t="str">
        <f>'Д72'!I58</f>
        <v>Нургалиева Руслана </v>
      </c>
      <c r="E27" s="12"/>
      <c r="F27" s="12"/>
      <c r="G27" s="12"/>
      <c r="H27" s="12"/>
      <c r="I27" s="12"/>
    </row>
    <row r="28" spans="1:9" ht="18.75" thickBot="1">
      <c r="A28" s="105">
        <v>21</v>
      </c>
      <c r="B28" s="106" t="s">
        <v>67</v>
      </c>
      <c r="C28" s="101">
        <v>21</v>
      </c>
      <c r="D28" s="99" t="str">
        <f>'Д72'!Q56</f>
        <v>Михайлова  Гузель </v>
      </c>
      <c r="E28" s="12"/>
      <c r="F28" s="12"/>
      <c r="G28" s="12"/>
      <c r="H28" s="12"/>
      <c r="I28" s="12"/>
    </row>
    <row r="29" spans="1:9" ht="18.75" thickBot="1">
      <c r="A29" s="105">
        <v>22</v>
      </c>
      <c r="B29" s="106" t="s">
        <v>68</v>
      </c>
      <c r="C29" s="101">
        <v>22</v>
      </c>
      <c r="D29" s="99" t="str">
        <f>'Д72'!Q60</f>
        <v>Завьялова Виктория </v>
      </c>
      <c r="E29" s="12"/>
      <c r="F29" s="12"/>
      <c r="G29" s="12"/>
      <c r="H29" s="12"/>
      <c r="I29" s="12"/>
    </row>
    <row r="30" spans="1:9" ht="18.75" thickBot="1">
      <c r="A30" s="105">
        <v>23</v>
      </c>
      <c r="B30" s="106" t="s">
        <v>69</v>
      </c>
      <c r="C30" s="101">
        <v>23</v>
      </c>
      <c r="D30" s="99" t="str">
        <f>'Д72'!Q62</f>
        <v>Садыкова Айгуль </v>
      </c>
      <c r="E30" s="12"/>
      <c r="F30" s="12"/>
      <c r="G30" s="12"/>
      <c r="H30" s="12"/>
      <c r="I30" s="12"/>
    </row>
    <row r="31" spans="1:9" ht="18">
      <c r="A31" s="100"/>
      <c r="B31" s="18" t="s">
        <v>38</v>
      </c>
      <c r="C31" s="101">
        <v>24</v>
      </c>
      <c r="D31" s="99">
        <f>'Д72'!Q64</f>
        <v>0</v>
      </c>
      <c r="E31" s="12"/>
      <c r="F31" s="12"/>
      <c r="G31" s="12"/>
      <c r="H31" s="12"/>
      <c r="I31" s="12"/>
    </row>
    <row r="32" spans="1:9" ht="18">
      <c r="A32" s="100"/>
      <c r="B32" s="18" t="s">
        <v>38</v>
      </c>
      <c r="C32" s="101">
        <v>25</v>
      </c>
      <c r="D32" s="99">
        <f>'Д72'!I66</f>
        <v>0</v>
      </c>
      <c r="E32" s="12"/>
      <c r="F32" s="12"/>
      <c r="G32" s="12"/>
      <c r="H32" s="12"/>
      <c r="I32" s="12"/>
    </row>
    <row r="33" spans="1:9" ht="18">
      <c r="A33" s="100"/>
      <c r="B33" s="18" t="s">
        <v>38</v>
      </c>
      <c r="C33" s="101">
        <v>26</v>
      </c>
      <c r="D33" s="99">
        <f>'Д72'!I72</f>
        <v>0</v>
      </c>
      <c r="E33" s="12"/>
      <c r="F33" s="12"/>
      <c r="G33" s="12"/>
      <c r="H33" s="12"/>
      <c r="I33" s="12"/>
    </row>
    <row r="34" spans="1:9" ht="18">
      <c r="A34" s="100"/>
      <c r="B34" s="18" t="s">
        <v>38</v>
      </c>
      <c r="C34" s="101">
        <v>27</v>
      </c>
      <c r="D34" s="99">
        <f>'Д72'!I75</f>
        <v>0</v>
      </c>
      <c r="E34" s="12"/>
      <c r="F34" s="12"/>
      <c r="G34" s="12"/>
      <c r="H34" s="12"/>
      <c r="I34" s="12"/>
    </row>
    <row r="35" spans="1:9" ht="18">
      <c r="A35" s="100"/>
      <c r="B35" s="18" t="s">
        <v>38</v>
      </c>
      <c r="C35" s="101">
        <v>28</v>
      </c>
      <c r="D35" s="99">
        <f>'Д72'!I77</f>
        <v>0</v>
      </c>
      <c r="E35" s="12"/>
      <c r="F35" s="12"/>
      <c r="G35" s="12"/>
      <c r="H35" s="12"/>
      <c r="I35" s="12"/>
    </row>
    <row r="36" spans="1:9" ht="18">
      <c r="A36" s="100"/>
      <c r="B36" s="18" t="s">
        <v>38</v>
      </c>
      <c r="C36" s="101">
        <v>29</v>
      </c>
      <c r="D36" s="99">
        <f>'Д72'!Q69</f>
        <v>0</v>
      </c>
      <c r="E36" s="12"/>
      <c r="F36" s="12"/>
      <c r="G36" s="12"/>
      <c r="H36" s="12"/>
      <c r="I36" s="12"/>
    </row>
    <row r="37" spans="1:9" ht="18">
      <c r="A37" s="100"/>
      <c r="B37" s="18" t="s">
        <v>38</v>
      </c>
      <c r="C37" s="101">
        <v>30</v>
      </c>
      <c r="D37" s="99">
        <f>'Д72'!Q73</f>
        <v>0</v>
      </c>
      <c r="E37" s="12"/>
      <c r="F37" s="12"/>
      <c r="G37" s="12"/>
      <c r="H37" s="12"/>
      <c r="I37" s="12"/>
    </row>
    <row r="38" spans="1:9" ht="18">
      <c r="A38" s="100"/>
      <c r="B38" s="18" t="s">
        <v>38</v>
      </c>
      <c r="C38" s="101">
        <v>31</v>
      </c>
      <c r="D38" s="99">
        <f>'Д72'!Q75</f>
        <v>0</v>
      </c>
      <c r="E38" s="12"/>
      <c r="F38" s="12"/>
      <c r="G38" s="12"/>
      <c r="H38" s="12"/>
      <c r="I38" s="12"/>
    </row>
    <row r="39" spans="1:9" ht="18">
      <c r="A39" s="100"/>
      <c r="B39" s="18" t="s">
        <v>38</v>
      </c>
      <c r="C39" s="101">
        <v>32</v>
      </c>
      <c r="D39" s="99">
        <f>'Д72'!Q77</f>
        <v>0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E39">
    <cfRule type="cellIs" priority="1" dxfId="4" operator="equal" stopIfTrue="1">
      <formula>0</formula>
    </cfRule>
  </conditionalFormatting>
  <conditionalFormatting sqref="B31:B39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4.375" style="83" customWidth="1"/>
    <col min="2" max="2" width="4.75390625" style="83" customWidth="1"/>
    <col min="3" max="3" width="16.75390625" style="83" customWidth="1"/>
    <col min="4" max="4" width="3.75390625" style="83" customWidth="1"/>
    <col min="5" max="5" width="14.75390625" style="83" customWidth="1"/>
    <col min="6" max="6" width="3.75390625" style="83" customWidth="1"/>
    <col min="7" max="7" width="15.75390625" style="83" customWidth="1"/>
    <col min="8" max="8" width="3.75390625" style="83" customWidth="1"/>
    <col min="9" max="9" width="15.75390625" style="83" customWidth="1"/>
    <col min="10" max="10" width="3.75390625" style="83" customWidth="1"/>
    <col min="11" max="11" width="15.75390625" style="83" customWidth="1"/>
    <col min="12" max="12" width="3.75390625" style="83" customWidth="1"/>
    <col min="13" max="13" width="22.75390625" style="83" customWidth="1"/>
    <col min="14" max="16384" width="9.125" style="83" customWidth="1"/>
  </cols>
  <sheetData>
    <row r="1" spans="1:13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93"/>
    </row>
    <row r="3" spans="1:15" ht="12.75">
      <c r="A3" s="116">
        <f>сД7!A3</f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97"/>
      <c r="O3" s="97"/>
    </row>
    <row r="4" spans="1:15" ht="12.75">
      <c r="A4" s="118" t="str">
        <f>CONCATENATE(сД7!A4," ",сД7!C4)</f>
        <v>Республиканские официальные спортивные соревнования 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02"/>
      <c r="O4" s="102"/>
    </row>
    <row r="5" spans="1:15" ht="12.75">
      <c r="A5" s="115" t="str">
        <f>сД7!E5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8"/>
      <c r="O5" s="98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5" ht="10.5" customHeight="1">
      <c r="A7" s="24">
        <v>1</v>
      </c>
      <c r="B7" s="43">
        <f>сД7!A8</f>
        <v>1</v>
      </c>
      <c r="C7" s="25" t="str">
        <f>сД7!B8</f>
        <v>Гильманова Уралия </v>
      </c>
      <c r="D7" s="40"/>
      <c r="E7" s="23"/>
      <c r="F7" s="23"/>
      <c r="G7" s="23"/>
      <c r="H7" s="23"/>
      <c r="I7" s="23"/>
      <c r="J7" s="23"/>
      <c r="K7" s="23"/>
      <c r="L7" s="23"/>
      <c r="M7" s="2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0.5" customHeight="1">
      <c r="A8" s="24"/>
      <c r="B8" s="47"/>
      <c r="C8" s="26">
        <v>1</v>
      </c>
      <c r="D8" s="48"/>
      <c r="E8" s="27" t="s">
        <v>49</v>
      </c>
      <c r="F8" s="51"/>
      <c r="G8" s="23"/>
      <c r="H8" s="31"/>
      <c r="I8" s="23"/>
      <c r="J8" s="31"/>
      <c r="K8" s="23"/>
      <c r="L8" s="31"/>
      <c r="M8" s="2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0.5" customHeight="1">
      <c r="A9" s="24">
        <v>32</v>
      </c>
      <c r="B9" s="43">
        <f>сД7!A39</f>
        <v>0</v>
      </c>
      <c r="C9" s="28" t="str">
        <f>сД7!B39</f>
        <v>_</v>
      </c>
      <c r="D9" s="49"/>
      <c r="E9" s="29"/>
      <c r="F9" s="51"/>
      <c r="G9" s="23"/>
      <c r="H9" s="31"/>
      <c r="I9" s="23"/>
      <c r="J9" s="31"/>
      <c r="K9" s="23"/>
      <c r="L9" s="31"/>
      <c r="M9" s="2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0.5" customHeight="1">
      <c r="A10" s="24"/>
      <c r="B10" s="47"/>
      <c r="C10" s="23"/>
      <c r="D10" s="31"/>
      <c r="E10" s="26">
        <v>17</v>
      </c>
      <c r="F10" s="48"/>
      <c r="G10" s="27" t="s">
        <v>49</v>
      </c>
      <c r="H10" s="51"/>
      <c r="I10" s="23"/>
      <c r="J10" s="31"/>
      <c r="K10" s="23"/>
      <c r="L10" s="31"/>
      <c r="M10" s="2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0.5" customHeight="1">
      <c r="A11" s="24">
        <v>17</v>
      </c>
      <c r="B11" s="43">
        <f>сД7!A24</f>
        <v>17</v>
      </c>
      <c r="C11" s="25" t="str">
        <f>сД7!B24</f>
        <v>Виноградова Елизавета </v>
      </c>
      <c r="D11" s="44"/>
      <c r="E11" s="26"/>
      <c r="F11" s="52"/>
      <c r="G11" s="29"/>
      <c r="H11" s="51"/>
      <c r="I11" s="23"/>
      <c r="J11" s="31"/>
      <c r="K11" s="23"/>
      <c r="L11" s="31"/>
      <c r="M11" s="2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0.5" customHeight="1">
      <c r="A12" s="24"/>
      <c r="B12" s="47"/>
      <c r="C12" s="26">
        <v>2</v>
      </c>
      <c r="D12" s="48"/>
      <c r="E12" s="30" t="s">
        <v>64</v>
      </c>
      <c r="F12" s="53"/>
      <c r="G12" s="29"/>
      <c r="H12" s="51"/>
      <c r="I12" s="23"/>
      <c r="J12" s="31"/>
      <c r="K12" s="23"/>
      <c r="L12" s="31"/>
      <c r="M12" s="2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0.5" customHeight="1">
      <c r="A13" s="24">
        <v>16</v>
      </c>
      <c r="B13" s="43">
        <f>сД7!A23</f>
        <v>16</v>
      </c>
      <c r="C13" s="28" t="str">
        <f>сД7!B23</f>
        <v>Нургалиева Руслана </v>
      </c>
      <c r="D13" s="49"/>
      <c r="E13" s="24"/>
      <c r="F13" s="46"/>
      <c r="G13" s="29"/>
      <c r="H13" s="51"/>
      <c r="I13" s="23"/>
      <c r="J13" s="31"/>
      <c r="K13" s="23"/>
      <c r="L13" s="31"/>
      <c r="M13" s="2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0.5" customHeight="1">
      <c r="A14" s="24"/>
      <c r="B14" s="47"/>
      <c r="C14" s="23"/>
      <c r="D14" s="31"/>
      <c r="E14" s="24"/>
      <c r="F14" s="46"/>
      <c r="G14" s="26">
        <v>25</v>
      </c>
      <c r="H14" s="48"/>
      <c r="I14" s="27" t="s">
        <v>49</v>
      </c>
      <c r="J14" s="51"/>
      <c r="K14" s="23"/>
      <c r="L14" s="31"/>
      <c r="M14" s="31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" customHeight="1">
      <c r="A15" s="24">
        <v>9</v>
      </c>
      <c r="B15" s="43">
        <f>сД7!A16</f>
        <v>9</v>
      </c>
      <c r="C15" s="25" t="str">
        <f>сД7!B16</f>
        <v>Габдулхаликова Амира </v>
      </c>
      <c r="D15" s="44"/>
      <c r="E15" s="24"/>
      <c r="F15" s="46"/>
      <c r="G15" s="26"/>
      <c r="H15" s="52"/>
      <c r="I15" s="29"/>
      <c r="J15" s="51"/>
      <c r="K15" s="23"/>
      <c r="L15" s="31"/>
      <c r="M15" s="31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2" customHeight="1">
      <c r="A16" s="24"/>
      <c r="B16" s="47"/>
      <c r="C16" s="26">
        <v>3</v>
      </c>
      <c r="D16" s="48"/>
      <c r="E16" s="32" t="s">
        <v>56</v>
      </c>
      <c r="F16" s="50"/>
      <c r="G16" s="26"/>
      <c r="H16" s="53"/>
      <c r="I16" s="29"/>
      <c r="J16" s="51"/>
      <c r="K16" s="23"/>
      <c r="L16" s="31"/>
      <c r="M16" s="31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12" customHeight="1">
      <c r="A17" s="24">
        <v>24</v>
      </c>
      <c r="B17" s="43">
        <f>сД7!A31</f>
        <v>0</v>
      </c>
      <c r="C17" s="28" t="str">
        <f>сД7!B31</f>
        <v>_</v>
      </c>
      <c r="D17" s="49"/>
      <c r="E17" s="26"/>
      <c r="F17" s="51"/>
      <c r="G17" s="26"/>
      <c r="H17" s="53"/>
      <c r="I17" s="29"/>
      <c r="J17" s="51"/>
      <c r="K17" s="23"/>
      <c r="L17" s="31"/>
      <c r="M17" s="31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12" customHeight="1">
      <c r="A18" s="24"/>
      <c r="B18" s="47"/>
      <c r="C18" s="23"/>
      <c r="D18" s="31"/>
      <c r="E18" s="26">
        <v>18</v>
      </c>
      <c r="F18" s="48"/>
      <c r="G18" s="30" t="s">
        <v>72</v>
      </c>
      <c r="H18" s="53"/>
      <c r="I18" s="29"/>
      <c r="J18" s="51"/>
      <c r="K18" s="23"/>
      <c r="L18" s="31"/>
      <c r="M18" s="31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" customHeight="1">
      <c r="A19" s="24">
        <v>25</v>
      </c>
      <c r="B19" s="43">
        <f>сД7!A32</f>
        <v>0</v>
      </c>
      <c r="C19" s="25" t="str">
        <f>сД7!B32</f>
        <v>_</v>
      </c>
      <c r="D19" s="44"/>
      <c r="E19" s="26"/>
      <c r="F19" s="52"/>
      <c r="G19" s="24"/>
      <c r="H19" s="46"/>
      <c r="I19" s="29"/>
      <c r="J19" s="51"/>
      <c r="K19" s="23"/>
      <c r="L19" s="31"/>
      <c r="M19" s="31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12" customHeight="1">
      <c r="A20" s="24"/>
      <c r="B20" s="47"/>
      <c r="C20" s="26">
        <v>4</v>
      </c>
      <c r="D20" s="48"/>
      <c r="E20" s="30" t="s">
        <v>55</v>
      </c>
      <c r="F20" s="53"/>
      <c r="G20" s="24"/>
      <c r="H20" s="46"/>
      <c r="I20" s="29"/>
      <c r="J20" s="51"/>
      <c r="K20" s="23"/>
      <c r="L20" s="31"/>
      <c r="M20" s="23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12" customHeight="1">
      <c r="A21" s="24">
        <v>8</v>
      </c>
      <c r="B21" s="43">
        <f>сД7!A15</f>
        <v>8</v>
      </c>
      <c r="C21" s="28" t="str">
        <f>сД7!B15</f>
        <v>Хабибуллина Элиза </v>
      </c>
      <c r="D21" s="49"/>
      <c r="E21" s="24"/>
      <c r="F21" s="46"/>
      <c r="G21" s="24"/>
      <c r="H21" s="46"/>
      <c r="I21" s="29"/>
      <c r="J21" s="51"/>
      <c r="K21" s="23"/>
      <c r="L21" s="31"/>
      <c r="M21" s="2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" customHeight="1">
      <c r="A22" s="24"/>
      <c r="B22" s="47"/>
      <c r="C22" s="23"/>
      <c r="D22" s="31"/>
      <c r="E22" s="24"/>
      <c r="F22" s="46"/>
      <c r="G22" s="24"/>
      <c r="H22" s="46"/>
      <c r="I22" s="26">
        <v>29</v>
      </c>
      <c r="J22" s="48"/>
      <c r="K22" s="27" t="s">
        <v>52</v>
      </c>
      <c r="L22" s="51"/>
      <c r="M22" s="2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2" customHeight="1">
      <c r="A23" s="24">
        <v>5</v>
      </c>
      <c r="B23" s="43">
        <f>сД7!A12</f>
        <v>5</v>
      </c>
      <c r="C23" s="25" t="str">
        <f>сД7!B12</f>
        <v>Каменских Эмилия</v>
      </c>
      <c r="D23" s="44"/>
      <c r="E23" s="24"/>
      <c r="F23" s="46"/>
      <c r="G23" s="24"/>
      <c r="H23" s="46"/>
      <c r="I23" s="29"/>
      <c r="J23" s="56"/>
      <c r="K23" s="29"/>
      <c r="L23" s="51"/>
      <c r="M23" s="2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ht="12" customHeight="1">
      <c r="A24" s="24"/>
      <c r="B24" s="47"/>
      <c r="C24" s="26">
        <v>5</v>
      </c>
      <c r="D24" s="48"/>
      <c r="E24" s="32" t="s">
        <v>45</v>
      </c>
      <c r="F24" s="50"/>
      <c r="G24" s="24"/>
      <c r="H24" s="46"/>
      <c r="I24" s="29"/>
      <c r="J24" s="57"/>
      <c r="K24" s="29"/>
      <c r="L24" s="51"/>
      <c r="M24" s="2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" customHeight="1">
      <c r="A25" s="24">
        <v>28</v>
      </c>
      <c r="B25" s="43">
        <f>сД7!A35</f>
        <v>0</v>
      </c>
      <c r="C25" s="28" t="str">
        <f>сД7!B35</f>
        <v>_</v>
      </c>
      <c r="D25" s="49"/>
      <c r="E25" s="26"/>
      <c r="F25" s="51"/>
      <c r="G25" s="24"/>
      <c r="H25" s="46"/>
      <c r="I25" s="29"/>
      <c r="J25" s="57"/>
      <c r="K25" s="29"/>
      <c r="L25" s="51"/>
      <c r="M25" s="2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" customHeight="1">
      <c r="A26" s="24"/>
      <c r="B26" s="47"/>
      <c r="C26" s="23"/>
      <c r="D26" s="31"/>
      <c r="E26" s="26">
        <v>19</v>
      </c>
      <c r="F26" s="48"/>
      <c r="G26" s="32" t="s">
        <v>59</v>
      </c>
      <c r="H26" s="50"/>
      <c r="I26" s="29"/>
      <c r="J26" s="57"/>
      <c r="K26" s="29"/>
      <c r="L26" s="51"/>
      <c r="M26" s="2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2" customHeight="1">
      <c r="A27" s="24">
        <v>21</v>
      </c>
      <c r="B27" s="43">
        <f>сД7!A28</f>
        <v>21</v>
      </c>
      <c r="C27" s="25" t="str">
        <f>сД7!B28</f>
        <v>Завьялова Виктория </v>
      </c>
      <c r="D27" s="44"/>
      <c r="E27" s="26"/>
      <c r="F27" s="52"/>
      <c r="G27" s="26"/>
      <c r="H27" s="51"/>
      <c r="I27" s="29"/>
      <c r="J27" s="57"/>
      <c r="K27" s="29"/>
      <c r="L27" s="51"/>
      <c r="M27" s="2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2" customHeight="1">
      <c r="A28" s="24"/>
      <c r="B28" s="47"/>
      <c r="C28" s="26">
        <v>6</v>
      </c>
      <c r="D28" s="48"/>
      <c r="E28" s="30" t="s">
        <v>59</v>
      </c>
      <c r="F28" s="53"/>
      <c r="G28" s="26"/>
      <c r="H28" s="51"/>
      <c r="I28" s="29"/>
      <c r="J28" s="57"/>
      <c r="K28" s="29"/>
      <c r="L28" s="51"/>
      <c r="M28" s="23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12" customHeight="1">
      <c r="A29" s="24">
        <v>12</v>
      </c>
      <c r="B29" s="43">
        <f>сД7!A19</f>
        <v>12</v>
      </c>
      <c r="C29" s="28" t="str">
        <f>сД7!B19</f>
        <v>Исхакова Альгиза </v>
      </c>
      <c r="D29" s="49"/>
      <c r="E29" s="24"/>
      <c r="F29" s="46"/>
      <c r="G29" s="26"/>
      <c r="H29" s="51"/>
      <c r="I29" s="29"/>
      <c r="J29" s="57"/>
      <c r="K29" s="29"/>
      <c r="L29" s="51"/>
      <c r="M29" s="2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2" customHeight="1">
      <c r="A30" s="24"/>
      <c r="B30" s="47"/>
      <c r="C30" s="23"/>
      <c r="D30" s="31"/>
      <c r="E30" s="24"/>
      <c r="F30" s="46"/>
      <c r="G30" s="26">
        <v>26</v>
      </c>
      <c r="H30" s="48"/>
      <c r="I30" s="33" t="s">
        <v>52</v>
      </c>
      <c r="J30" s="57"/>
      <c r="K30" s="29"/>
      <c r="L30" s="51"/>
      <c r="M30" s="2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2" customHeight="1">
      <c r="A31" s="24">
        <v>13</v>
      </c>
      <c r="B31" s="43">
        <f>сД7!A20</f>
        <v>13</v>
      </c>
      <c r="C31" s="25" t="str">
        <f>сД7!B20</f>
        <v>Агзамова  Алина </v>
      </c>
      <c r="D31" s="44"/>
      <c r="E31" s="24"/>
      <c r="F31" s="46"/>
      <c r="G31" s="26"/>
      <c r="H31" s="52"/>
      <c r="I31" s="23"/>
      <c r="J31" s="31"/>
      <c r="K31" s="29"/>
      <c r="L31" s="51"/>
      <c r="M31" s="2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2" customHeight="1">
      <c r="A32" s="24"/>
      <c r="B32" s="47"/>
      <c r="C32" s="26">
        <v>7</v>
      </c>
      <c r="D32" s="48"/>
      <c r="E32" s="32" t="s">
        <v>60</v>
      </c>
      <c r="F32" s="50"/>
      <c r="G32" s="26"/>
      <c r="H32" s="53"/>
      <c r="I32" s="23"/>
      <c r="J32" s="31"/>
      <c r="K32" s="29"/>
      <c r="L32" s="51"/>
      <c r="M32" s="2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2" customHeight="1">
      <c r="A33" s="24">
        <v>20</v>
      </c>
      <c r="B33" s="43">
        <f>сД7!A27</f>
        <v>20</v>
      </c>
      <c r="C33" s="28" t="str">
        <f>сД7!B27</f>
        <v>Ямщикова Дарья </v>
      </c>
      <c r="D33" s="49"/>
      <c r="E33" s="26"/>
      <c r="F33" s="51"/>
      <c r="G33" s="26"/>
      <c r="H33" s="53"/>
      <c r="I33" s="23"/>
      <c r="J33" s="31"/>
      <c r="K33" s="29"/>
      <c r="L33" s="51"/>
      <c r="M33" s="2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2" customHeight="1">
      <c r="A34" s="24"/>
      <c r="B34" s="47"/>
      <c r="C34" s="23"/>
      <c r="D34" s="31"/>
      <c r="E34" s="26">
        <v>20</v>
      </c>
      <c r="F34" s="48"/>
      <c r="G34" s="30" t="s">
        <v>52</v>
      </c>
      <c r="H34" s="53"/>
      <c r="I34" s="23"/>
      <c r="J34" s="31"/>
      <c r="K34" s="29"/>
      <c r="L34" s="51"/>
      <c r="M34" s="2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12" customHeight="1">
      <c r="A35" s="24">
        <v>29</v>
      </c>
      <c r="B35" s="43">
        <f>сД7!A36</f>
        <v>0</v>
      </c>
      <c r="C35" s="25" t="str">
        <f>сД7!B36</f>
        <v>_</v>
      </c>
      <c r="D35" s="44"/>
      <c r="E35" s="26"/>
      <c r="F35" s="52"/>
      <c r="G35" s="24"/>
      <c r="H35" s="46"/>
      <c r="I35" s="23"/>
      <c r="J35" s="31"/>
      <c r="K35" s="29"/>
      <c r="L35" s="51"/>
      <c r="M35" s="2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2" customHeight="1">
      <c r="A36" s="24"/>
      <c r="B36" s="47"/>
      <c r="C36" s="26">
        <v>8</v>
      </c>
      <c r="D36" s="48"/>
      <c r="E36" s="30" t="s">
        <v>52</v>
      </c>
      <c r="F36" s="53"/>
      <c r="G36" s="24"/>
      <c r="H36" s="46"/>
      <c r="I36" s="23"/>
      <c r="J36" s="31"/>
      <c r="K36" s="29"/>
      <c r="L36" s="51"/>
      <c r="M36" s="2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2" customHeight="1">
      <c r="A37" s="24">
        <v>4</v>
      </c>
      <c r="B37" s="43">
        <f>сД7!A11</f>
        <v>4</v>
      </c>
      <c r="C37" s="28" t="str">
        <f>сД7!B11</f>
        <v>Аллаярова Азалия </v>
      </c>
      <c r="D37" s="49"/>
      <c r="E37" s="24"/>
      <c r="F37" s="46"/>
      <c r="G37" s="24"/>
      <c r="H37" s="46"/>
      <c r="I37" s="23"/>
      <c r="J37" s="31"/>
      <c r="K37" s="29"/>
      <c r="L37" s="51"/>
      <c r="M37" s="2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12" customHeight="1">
      <c r="A38" s="24"/>
      <c r="B38" s="47"/>
      <c r="C38" s="23"/>
      <c r="D38" s="31"/>
      <c r="E38" s="24"/>
      <c r="F38" s="46"/>
      <c r="G38" s="24"/>
      <c r="H38" s="46"/>
      <c r="I38" s="23"/>
      <c r="J38" s="31"/>
      <c r="K38" s="26">
        <v>31</v>
      </c>
      <c r="L38" s="45"/>
      <c r="M38" s="27" t="s">
        <v>52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2" customHeight="1">
      <c r="A39" s="24">
        <v>3</v>
      </c>
      <c r="B39" s="43">
        <f>сД7!A10</f>
        <v>3</v>
      </c>
      <c r="C39" s="25" t="str">
        <f>сД7!B10</f>
        <v>Гареева Аделина </v>
      </c>
      <c r="D39" s="44"/>
      <c r="E39" s="24"/>
      <c r="F39" s="46"/>
      <c r="G39" s="24"/>
      <c r="H39" s="46"/>
      <c r="I39" s="23"/>
      <c r="J39" s="31"/>
      <c r="K39" s="29"/>
      <c r="L39" s="51"/>
      <c r="M39" s="34" t="s">
        <v>0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12" customHeight="1">
      <c r="A40" s="24"/>
      <c r="B40" s="47"/>
      <c r="C40" s="26">
        <v>9</v>
      </c>
      <c r="D40" s="48"/>
      <c r="E40" s="32" t="s">
        <v>51</v>
      </c>
      <c r="F40" s="50"/>
      <c r="G40" s="24"/>
      <c r="H40" s="46"/>
      <c r="I40" s="23"/>
      <c r="J40" s="31"/>
      <c r="K40" s="29"/>
      <c r="L40" s="51"/>
      <c r="M40" s="2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2" customHeight="1">
      <c r="A41" s="24">
        <v>30</v>
      </c>
      <c r="B41" s="43">
        <f>сД7!A37</f>
        <v>0</v>
      </c>
      <c r="C41" s="28" t="str">
        <f>сД7!B37</f>
        <v>_</v>
      </c>
      <c r="D41" s="49"/>
      <c r="E41" s="26"/>
      <c r="F41" s="51"/>
      <c r="G41" s="24"/>
      <c r="H41" s="46"/>
      <c r="I41" s="23"/>
      <c r="J41" s="31"/>
      <c r="K41" s="29"/>
      <c r="L41" s="51"/>
      <c r="M41" s="2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12" customHeight="1">
      <c r="A42" s="24"/>
      <c r="B42" s="47"/>
      <c r="C42" s="23"/>
      <c r="D42" s="31"/>
      <c r="E42" s="26">
        <v>21</v>
      </c>
      <c r="F42" s="48"/>
      <c r="G42" s="32" t="s">
        <v>51</v>
      </c>
      <c r="H42" s="50"/>
      <c r="I42" s="23"/>
      <c r="J42" s="31"/>
      <c r="K42" s="29"/>
      <c r="L42" s="51"/>
      <c r="M42" s="2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12" customHeight="1">
      <c r="A43" s="24">
        <v>19</v>
      </c>
      <c r="B43" s="43">
        <f>сД7!A26</f>
        <v>19</v>
      </c>
      <c r="C43" s="25" t="str">
        <f>сД7!B26</f>
        <v>Кильметова Ангелина </v>
      </c>
      <c r="D43" s="44"/>
      <c r="E43" s="26"/>
      <c r="F43" s="52"/>
      <c r="G43" s="26"/>
      <c r="H43" s="51"/>
      <c r="I43" s="23"/>
      <c r="J43" s="31"/>
      <c r="K43" s="29"/>
      <c r="L43" s="51"/>
      <c r="M43" s="2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2" customHeight="1">
      <c r="A44" s="24"/>
      <c r="B44" s="47"/>
      <c r="C44" s="26">
        <v>10</v>
      </c>
      <c r="D44" s="48"/>
      <c r="E44" s="30" t="s">
        <v>61</v>
      </c>
      <c r="F44" s="53"/>
      <c r="G44" s="26"/>
      <c r="H44" s="51"/>
      <c r="I44" s="23"/>
      <c r="J44" s="31"/>
      <c r="K44" s="29"/>
      <c r="L44" s="51"/>
      <c r="M44" s="2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2" customHeight="1">
      <c r="A45" s="24">
        <v>14</v>
      </c>
      <c r="B45" s="43">
        <f>сД7!A21</f>
        <v>14</v>
      </c>
      <c r="C45" s="28" t="str">
        <f>сД7!B21</f>
        <v>Халикова Карина</v>
      </c>
      <c r="D45" s="49"/>
      <c r="E45" s="24"/>
      <c r="F45" s="46"/>
      <c r="G45" s="26"/>
      <c r="H45" s="51"/>
      <c r="I45" s="23"/>
      <c r="J45" s="31"/>
      <c r="K45" s="29"/>
      <c r="L45" s="51"/>
      <c r="M45" s="2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2" customHeight="1">
      <c r="A46" s="24"/>
      <c r="B46" s="47"/>
      <c r="C46" s="23"/>
      <c r="D46" s="31"/>
      <c r="E46" s="24"/>
      <c r="F46" s="46"/>
      <c r="G46" s="26">
        <v>27</v>
      </c>
      <c r="H46" s="48"/>
      <c r="I46" s="27" t="s">
        <v>53</v>
      </c>
      <c r="J46" s="51"/>
      <c r="K46" s="29"/>
      <c r="L46" s="51"/>
      <c r="M46" s="2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2" customHeight="1">
      <c r="A47" s="24">
        <v>11</v>
      </c>
      <c r="B47" s="43">
        <f>сД7!A18</f>
        <v>11</v>
      </c>
      <c r="C47" s="25" t="str">
        <f>сД7!B18</f>
        <v>Валеева Диана </v>
      </c>
      <c r="D47" s="44"/>
      <c r="E47" s="24"/>
      <c r="F47" s="46"/>
      <c r="G47" s="26"/>
      <c r="H47" s="52"/>
      <c r="I47" s="29"/>
      <c r="J47" s="51"/>
      <c r="K47" s="29"/>
      <c r="L47" s="51"/>
      <c r="M47" s="2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2" customHeight="1">
      <c r="A48" s="24"/>
      <c r="B48" s="47"/>
      <c r="C48" s="26">
        <v>11</v>
      </c>
      <c r="D48" s="48"/>
      <c r="E48" s="32" t="s">
        <v>58</v>
      </c>
      <c r="F48" s="50"/>
      <c r="G48" s="26"/>
      <c r="H48" s="53"/>
      <c r="I48" s="29"/>
      <c r="J48" s="51"/>
      <c r="K48" s="29"/>
      <c r="L48" s="51"/>
      <c r="M48" s="2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2" customHeight="1">
      <c r="A49" s="24">
        <v>22</v>
      </c>
      <c r="B49" s="43">
        <f>сД7!A29</f>
        <v>22</v>
      </c>
      <c r="C49" s="28" t="str">
        <f>сД7!B29</f>
        <v>Михайлова  Гузель </v>
      </c>
      <c r="D49" s="49"/>
      <c r="E49" s="26"/>
      <c r="F49" s="51"/>
      <c r="G49" s="26"/>
      <c r="H49" s="53"/>
      <c r="I49" s="29"/>
      <c r="J49" s="51"/>
      <c r="K49" s="29"/>
      <c r="L49" s="51"/>
      <c r="M49" s="2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2" customHeight="1">
      <c r="A50" s="24"/>
      <c r="B50" s="47"/>
      <c r="C50" s="23"/>
      <c r="D50" s="31"/>
      <c r="E50" s="26">
        <v>22</v>
      </c>
      <c r="F50" s="48"/>
      <c r="G50" s="30" t="s">
        <v>53</v>
      </c>
      <c r="H50" s="53"/>
      <c r="I50" s="29"/>
      <c r="J50" s="51"/>
      <c r="K50" s="29"/>
      <c r="L50" s="51"/>
      <c r="M50" s="2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2" customHeight="1">
      <c r="A51" s="24">
        <v>27</v>
      </c>
      <c r="B51" s="43">
        <f>сД7!A34</f>
        <v>0</v>
      </c>
      <c r="C51" s="25" t="str">
        <f>сД7!B34</f>
        <v>_</v>
      </c>
      <c r="D51" s="44"/>
      <c r="E51" s="26"/>
      <c r="F51" s="52"/>
      <c r="G51" s="24"/>
      <c r="H51" s="46"/>
      <c r="I51" s="29"/>
      <c r="J51" s="51"/>
      <c r="K51" s="29"/>
      <c r="L51" s="51"/>
      <c r="M51" s="2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12" customHeight="1">
      <c r="A52" s="24"/>
      <c r="B52" s="47"/>
      <c r="C52" s="26">
        <v>12</v>
      </c>
      <c r="D52" s="48"/>
      <c r="E52" s="30" t="s">
        <v>53</v>
      </c>
      <c r="F52" s="53"/>
      <c r="G52" s="24"/>
      <c r="H52" s="46"/>
      <c r="I52" s="29"/>
      <c r="J52" s="51"/>
      <c r="K52" s="29"/>
      <c r="L52" s="51"/>
      <c r="M52" s="2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2" customHeight="1">
      <c r="A53" s="24">
        <v>6</v>
      </c>
      <c r="B53" s="43">
        <f>сД7!A13</f>
        <v>6</v>
      </c>
      <c r="C53" s="28" t="str">
        <f>сД7!B13</f>
        <v>Салихова Эльнара </v>
      </c>
      <c r="D53" s="49"/>
      <c r="E53" s="24"/>
      <c r="F53" s="46"/>
      <c r="G53" s="23"/>
      <c r="H53" s="31"/>
      <c r="I53" s="29"/>
      <c r="J53" s="51"/>
      <c r="K53" s="29"/>
      <c r="L53" s="51"/>
      <c r="M53" s="23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2" customHeight="1">
      <c r="A54" s="24"/>
      <c r="B54" s="47"/>
      <c r="C54" s="23"/>
      <c r="D54" s="31"/>
      <c r="E54" s="24"/>
      <c r="F54" s="46"/>
      <c r="G54" s="23"/>
      <c r="H54" s="31"/>
      <c r="I54" s="26">
        <v>30</v>
      </c>
      <c r="J54" s="48"/>
      <c r="K54" s="33" t="s">
        <v>50</v>
      </c>
      <c r="L54" s="51"/>
      <c r="M54" s="2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2" customHeight="1">
      <c r="A55" s="24">
        <v>7</v>
      </c>
      <c r="B55" s="43">
        <f>сД7!A14</f>
        <v>7</v>
      </c>
      <c r="C55" s="25" t="str">
        <f>сД7!B14</f>
        <v>Шангареева Ралина </v>
      </c>
      <c r="D55" s="44"/>
      <c r="E55" s="24"/>
      <c r="F55" s="46"/>
      <c r="G55" s="23"/>
      <c r="H55" s="31"/>
      <c r="I55" s="29"/>
      <c r="J55" s="56"/>
      <c r="K55" s="23"/>
      <c r="L55" s="31"/>
      <c r="M55" s="2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2" customHeight="1">
      <c r="A56" s="24"/>
      <c r="B56" s="47"/>
      <c r="C56" s="26">
        <v>13</v>
      </c>
      <c r="D56" s="48"/>
      <c r="E56" s="32" t="s">
        <v>54</v>
      </c>
      <c r="F56" s="50"/>
      <c r="G56" s="23"/>
      <c r="H56" s="31"/>
      <c r="I56" s="29"/>
      <c r="J56" s="41"/>
      <c r="K56" s="23"/>
      <c r="L56" s="31"/>
      <c r="M56" s="23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" customHeight="1">
      <c r="A57" s="24">
        <v>26</v>
      </c>
      <c r="B57" s="43">
        <f>сД7!A33</f>
        <v>0</v>
      </c>
      <c r="C57" s="28" t="str">
        <f>сД7!B33</f>
        <v>_</v>
      </c>
      <c r="D57" s="49"/>
      <c r="E57" s="26"/>
      <c r="F57" s="51"/>
      <c r="G57" s="23"/>
      <c r="H57" s="31"/>
      <c r="I57" s="29"/>
      <c r="J57" s="41"/>
      <c r="K57" s="23"/>
      <c r="L57" s="31"/>
      <c r="M57" s="23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2" customHeight="1">
      <c r="A58" s="24"/>
      <c r="B58" s="47"/>
      <c r="C58" s="23"/>
      <c r="D58" s="31"/>
      <c r="E58" s="26">
        <v>23</v>
      </c>
      <c r="F58" s="48"/>
      <c r="G58" s="27" t="s">
        <v>54</v>
      </c>
      <c r="H58" s="51"/>
      <c r="I58" s="29"/>
      <c r="J58" s="41"/>
      <c r="K58" s="35">
        <v>-31</v>
      </c>
      <c r="L58" s="43">
        <f>IF(L38=J22,J54,IF(L38=J54,J22,0))</f>
        <v>0</v>
      </c>
      <c r="M58" s="25" t="str">
        <f>IF(M38=K22,K54,IF(M38=K54,K22,0))</f>
        <v>Габдрахманова Альмира 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2" customHeight="1">
      <c r="A59" s="24">
        <v>23</v>
      </c>
      <c r="B59" s="43">
        <f>сД7!A30</f>
        <v>23</v>
      </c>
      <c r="C59" s="25" t="str">
        <f>сД7!B30</f>
        <v>Фаттахова Эмилия </v>
      </c>
      <c r="D59" s="44"/>
      <c r="E59" s="29"/>
      <c r="F59" s="52"/>
      <c r="G59" s="29"/>
      <c r="H59" s="51"/>
      <c r="I59" s="29"/>
      <c r="J59" s="41"/>
      <c r="K59" s="23"/>
      <c r="L59" s="31"/>
      <c r="M59" s="34" t="s">
        <v>1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2" customHeight="1">
      <c r="A60" s="24"/>
      <c r="B60" s="47"/>
      <c r="C60" s="26">
        <v>14</v>
      </c>
      <c r="D60" s="48"/>
      <c r="E60" s="33" t="s">
        <v>69</v>
      </c>
      <c r="F60" s="53"/>
      <c r="G60" s="29"/>
      <c r="H60" s="51"/>
      <c r="I60" s="29"/>
      <c r="J60" s="41"/>
      <c r="K60" s="23"/>
      <c r="L60" s="31"/>
      <c r="M60" s="2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2" customHeight="1">
      <c r="A61" s="24">
        <v>10</v>
      </c>
      <c r="B61" s="43">
        <f>сД7!A17</f>
        <v>10</v>
      </c>
      <c r="C61" s="28" t="str">
        <f>сД7!B17</f>
        <v>Шавалеева Ляйсан </v>
      </c>
      <c r="D61" s="49"/>
      <c r="E61" s="23"/>
      <c r="F61" s="46"/>
      <c r="G61" s="29"/>
      <c r="H61" s="51"/>
      <c r="I61" s="29"/>
      <c r="J61" s="41"/>
      <c r="K61" s="23"/>
      <c r="L61" s="31"/>
      <c r="M61" s="2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2" customHeight="1">
      <c r="A62" s="24"/>
      <c r="B62" s="47"/>
      <c r="C62" s="23"/>
      <c r="D62" s="31"/>
      <c r="E62" s="23"/>
      <c r="F62" s="46"/>
      <c r="G62" s="26">
        <v>28</v>
      </c>
      <c r="H62" s="48"/>
      <c r="I62" s="33" t="s">
        <v>50</v>
      </c>
      <c r="J62" s="42"/>
      <c r="K62" s="23"/>
      <c r="L62" s="31"/>
      <c r="M62" s="2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2" customHeight="1">
      <c r="A63" s="24">
        <v>15</v>
      </c>
      <c r="B63" s="43">
        <f>сД7!A22</f>
        <v>15</v>
      </c>
      <c r="C63" s="25" t="str">
        <f>сД7!B22</f>
        <v>Садыкова Айгуль </v>
      </c>
      <c r="D63" s="44"/>
      <c r="E63" s="23"/>
      <c r="F63" s="46"/>
      <c r="G63" s="29"/>
      <c r="H63" s="52"/>
      <c r="I63" s="23"/>
      <c r="J63" s="23"/>
      <c r="K63" s="23"/>
      <c r="L63" s="31"/>
      <c r="M63" s="2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2" customHeight="1">
      <c r="A64" s="24"/>
      <c r="B64" s="47"/>
      <c r="C64" s="26">
        <v>15</v>
      </c>
      <c r="D64" s="48"/>
      <c r="E64" s="27" t="s">
        <v>47</v>
      </c>
      <c r="F64" s="50"/>
      <c r="G64" s="29"/>
      <c r="H64" s="53"/>
      <c r="I64" s="24">
        <v>-58</v>
      </c>
      <c r="J64" s="43">
        <f>IF('Д72'!N17='Д72'!L13,'Д72'!L21,IF('Д72'!N17='Д72'!L21,'Д72'!L13,0))</f>
        <v>0</v>
      </c>
      <c r="K64" s="25" t="str">
        <f>IF('Д72'!O17='Д72'!M13,'Д72'!M21,IF('Д72'!O17='Д72'!M21,'Д72'!M13,0))</f>
        <v>Халикова Карина</v>
      </c>
      <c r="L64" s="44"/>
      <c r="M64" s="2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2" customHeight="1">
      <c r="A65" s="24">
        <v>18</v>
      </c>
      <c r="B65" s="43">
        <f>сД7!A25</f>
        <v>18</v>
      </c>
      <c r="C65" s="28" t="str">
        <f>сД7!B25</f>
        <v>Дудова Ульяна </v>
      </c>
      <c r="D65" s="49"/>
      <c r="E65" s="29"/>
      <c r="F65" s="51"/>
      <c r="G65" s="29"/>
      <c r="H65" s="53"/>
      <c r="I65" s="24"/>
      <c r="J65" s="46"/>
      <c r="K65" s="26">
        <v>61</v>
      </c>
      <c r="L65" s="45"/>
      <c r="M65" s="27" t="s">
        <v>51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2" customHeight="1">
      <c r="A66" s="24"/>
      <c r="B66" s="47"/>
      <c r="C66" s="23"/>
      <c r="D66" s="31"/>
      <c r="E66" s="26">
        <v>24</v>
      </c>
      <c r="F66" s="48"/>
      <c r="G66" s="33" t="s">
        <v>44</v>
      </c>
      <c r="H66" s="53"/>
      <c r="I66" s="24">
        <v>-59</v>
      </c>
      <c r="J66" s="43">
        <f>IF('Д72'!N33='Д72'!L29,'Д72'!L37,IF('Д72'!N33='Д72'!L37,'Д72'!L29,0))</f>
        <v>0</v>
      </c>
      <c r="K66" s="28" t="str">
        <f>IF('Д72'!O33='Д72'!M29,'Д72'!M37,IF('Д72'!O33='Д72'!M37,'Д72'!M29,0))</f>
        <v>Гареева Аделина </v>
      </c>
      <c r="L66" s="44"/>
      <c r="M66" s="34" t="s">
        <v>4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2" customHeight="1">
      <c r="A67" s="24">
        <v>31</v>
      </c>
      <c r="B67" s="43">
        <f>сД7!A38</f>
        <v>0</v>
      </c>
      <c r="C67" s="25" t="str">
        <f>сД7!B38</f>
        <v>_</v>
      </c>
      <c r="D67" s="44"/>
      <c r="E67" s="29"/>
      <c r="F67" s="52"/>
      <c r="G67" s="23"/>
      <c r="H67" s="31"/>
      <c r="I67" s="23"/>
      <c r="J67" s="31"/>
      <c r="K67" s="24">
        <v>-61</v>
      </c>
      <c r="L67" s="43">
        <f>IF(L65=J64,J66,IF(L65=J66,J64,0))</f>
        <v>0</v>
      </c>
      <c r="M67" s="25" t="str">
        <f>IF(M65=K64,K66,IF(M65=K66,K64,0))</f>
        <v>Халикова Карина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2" customHeight="1">
      <c r="A68" s="24"/>
      <c r="B68" s="47"/>
      <c r="C68" s="26">
        <v>16</v>
      </c>
      <c r="D68" s="48"/>
      <c r="E68" s="33" t="s">
        <v>50</v>
      </c>
      <c r="F68" s="53"/>
      <c r="G68" s="23"/>
      <c r="H68" s="31"/>
      <c r="I68" s="23"/>
      <c r="J68" s="31"/>
      <c r="K68" s="23"/>
      <c r="L68" s="31"/>
      <c r="M68" s="34" t="s">
        <v>5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2" customHeight="1">
      <c r="A69" s="24">
        <v>2</v>
      </c>
      <c r="B69" s="43">
        <f>сД7!A9</f>
        <v>2</v>
      </c>
      <c r="C69" s="28" t="str">
        <f>сД7!B9</f>
        <v>Габдрахманова Альмира </v>
      </c>
      <c r="D69" s="49"/>
      <c r="E69" s="23"/>
      <c r="F69" s="46"/>
      <c r="G69" s="23"/>
      <c r="H69" s="31"/>
      <c r="I69" s="24">
        <v>-56</v>
      </c>
      <c r="J69" s="43">
        <f>IF('Д72'!L13='Д72'!J9,'Д72'!J17,IF('Д72'!L13='Д72'!J17,'Д72'!J9,0))</f>
        <v>0</v>
      </c>
      <c r="K69" s="25" t="str">
        <f>IF('Д72'!M13='Д72'!K9,'Д72'!K17,IF('Д72'!M13='Д72'!K17,'Д72'!K9,0))</f>
        <v>Дудова Ульяна </v>
      </c>
      <c r="L69" s="44"/>
      <c r="M69" s="23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2" customHeight="1">
      <c r="A70" s="24"/>
      <c r="B70" s="47"/>
      <c r="C70" s="23"/>
      <c r="D70" s="31"/>
      <c r="E70" s="23"/>
      <c r="F70" s="46"/>
      <c r="G70" s="23"/>
      <c r="H70" s="31"/>
      <c r="I70" s="24"/>
      <c r="J70" s="46"/>
      <c r="K70" s="26">
        <v>62</v>
      </c>
      <c r="L70" s="45"/>
      <c r="M70" s="27" t="s">
        <v>46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2" customHeight="1">
      <c r="A71" s="24">
        <v>-52</v>
      </c>
      <c r="B71" s="43">
        <f>IF('Д72'!J9='Д72'!H7,'Д72'!H11,IF('Д72'!J9='Д72'!H11,'Д72'!H7,0))</f>
        <v>0</v>
      </c>
      <c r="C71" s="25" t="s">
        <v>56</v>
      </c>
      <c r="D71" s="44"/>
      <c r="E71" s="23"/>
      <c r="F71" s="46"/>
      <c r="G71" s="23"/>
      <c r="H71" s="31"/>
      <c r="I71" s="24">
        <v>-57</v>
      </c>
      <c r="J71" s="43">
        <f>IF('Д72'!L29='Д72'!J25,'Д72'!J33,IF('Д72'!L29='Д72'!J33,'Д72'!J25,0))</f>
        <v>0</v>
      </c>
      <c r="K71" s="28" t="str">
        <f>IF('Д72'!M29='Д72'!K25,'Д72'!K33,IF('Д72'!M29='Д72'!K33,'Д72'!K25,0))</f>
        <v>Шангареева Ралина Эдуардовна</v>
      </c>
      <c r="L71" s="44"/>
      <c r="M71" s="34" t="s">
        <v>7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2" customHeight="1">
      <c r="A72" s="24"/>
      <c r="B72" s="47"/>
      <c r="C72" s="26">
        <v>63</v>
      </c>
      <c r="D72" s="45"/>
      <c r="E72" s="27" t="s">
        <v>56</v>
      </c>
      <c r="F72" s="50"/>
      <c r="G72" s="23"/>
      <c r="H72" s="31"/>
      <c r="I72" s="24"/>
      <c r="J72" s="46"/>
      <c r="K72" s="24">
        <v>-62</v>
      </c>
      <c r="L72" s="43">
        <f>IF(L70=J69,J71,IF(L70=J71,J69,0))</f>
        <v>0</v>
      </c>
      <c r="M72" s="25" t="str">
        <f>IF(M70=K69,K71,IF(M70=K71,K69,0))</f>
        <v>Дудова Ульяна 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2" customHeight="1">
      <c r="A73" s="24">
        <v>-53</v>
      </c>
      <c r="B73" s="43">
        <f>IF('Д72'!J17='Д72'!H15,'Д72'!H19,IF('Д72'!J17='Д72'!H19,'Д72'!H15,0))</f>
        <v>0</v>
      </c>
      <c r="C73" s="28" t="str">
        <f>IF('Д72'!K17='Д72'!I15,'Д72'!I19,IF('Д72'!K17='Д72'!I19,'Д72'!I15,0))</f>
        <v>Исхакова Альгиза </v>
      </c>
      <c r="D73" s="49"/>
      <c r="E73" s="29"/>
      <c r="F73" s="51"/>
      <c r="G73" s="36"/>
      <c r="H73" s="51"/>
      <c r="I73" s="24"/>
      <c r="J73" s="46"/>
      <c r="K73" s="23"/>
      <c r="L73" s="31"/>
      <c r="M73" s="34" t="s">
        <v>9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2" customHeight="1">
      <c r="A74" s="24"/>
      <c r="B74" s="47"/>
      <c r="C74" s="23"/>
      <c r="D74" s="31"/>
      <c r="E74" s="26">
        <v>65</v>
      </c>
      <c r="F74" s="45"/>
      <c r="G74" s="27" t="s">
        <v>45</v>
      </c>
      <c r="H74" s="51"/>
      <c r="I74" s="24">
        <v>-63</v>
      </c>
      <c r="J74" s="43">
        <f>IF(D72=B71,B73,IF(D72=B73,B71,0))</f>
        <v>0</v>
      </c>
      <c r="K74" s="25" t="str">
        <f>IF(E72=C71,C73,IF(E72=C73,C71,0))</f>
        <v>Исхакова Альгиза </v>
      </c>
      <c r="L74" s="44"/>
      <c r="M74" s="2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2" customHeight="1">
      <c r="A75" s="24">
        <v>-54</v>
      </c>
      <c r="B75" s="43">
        <f>IF('Д72'!J25='Д72'!H23,'Д72'!H27,IF('Д72'!J25='Д72'!H27,'Д72'!H23,0))</f>
        <v>0</v>
      </c>
      <c r="C75" s="25" t="s">
        <v>45</v>
      </c>
      <c r="D75" s="44"/>
      <c r="E75" s="29"/>
      <c r="F75" s="51"/>
      <c r="G75" s="37" t="s">
        <v>6</v>
      </c>
      <c r="H75" s="54"/>
      <c r="I75" s="24"/>
      <c r="J75" s="46"/>
      <c r="K75" s="26">
        <v>66</v>
      </c>
      <c r="L75" s="45"/>
      <c r="M75" s="27" t="s">
        <v>59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2" customHeight="1">
      <c r="A76" s="24"/>
      <c r="B76" s="47"/>
      <c r="C76" s="26">
        <v>64</v>
      </c>
      <c r="D76" s="45"/>
      <c r="E76" s="33" t="s">
        <v>45</v>
      </c>
      <c r="F76" s="51"/>
      <c r="G76" s="38"/>
      <c r="H76" s="31"/>
      <c r="I76" s="24">
        <v>-64</v>
      </c>
      <c r="J76" s="43">
        <f>IF(D76=B75,B77,IF(D76=B77,B75,0))</f>
        <v>0</v>
      </c>
      <c r="K76" s="28" t="str">
        <f>IF(E76=C75,C77,IF(E76=C77,C75,0))</f>
        <v>Хабибуллина Элиза </v>
      </c>
      <c r="L76" s="44"/>
      <c r="M76" s="34" t="s">
        <v>10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2" customHeight="1">
      <c r="A77" s="24">
        <v>-55</v>
      </c>
      <c r="B77" s="43">
        <f>IF('Д72'!J33='Д72'!H31,'Д72'!H35,IF('Д72'!J33='Д72'!H35,'Д72'!H31,0))</f>
        <v>0</v>
      </c>
      <c r="C77" s="28" t="s">
        <v>55</v>
      </c>
      <c r="D77" s="44"/>
      <c r="E77" s="24">
        <v>-65</v>
      </c>
      <c r="F77" s="43">
        <f>IF(F74=D72,D76,IF(F74=D76,D72,0))</f>
        <v>0</v>
      </c>
      <c r="G77" s="25" t="str">
        <f>IF(G74=E72,E76,IF(G74=E76,E72,0))</f>
        <v>Габдулхаликова Амира </v>
      </c>
      <c r="H77" s="44"/>
      <c r="I77" s="23"/>
      <c r="J77" s="23"/>
      <c r="K77" s="24">
        <v>-66</v>
      </c>
      <c r="L77" s="43">
        <f>IF(L75=J74,J76,IF(L75=J76,J74,0))</f>
        <v>0</v>
      </c>
      <c r="M77" s="25" t="str">
        <f>IF(M75=K74,K76,IF(M75=K76,K74,0))</f>
        <v>Хабибуллина Элиза 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12" customHeight="1">
      <c r="A78" s="24"/>
      <c r="B78" s="39"/>
      <c r="C78" s="23"/>
      <c r="D78" s="31"/>
      <c r="E78" s="23"/>
      <c r="F78" s="31"/>
      <c r="G78" s="34" t="s">
        <v>8</v>
      </c>
      <c r="H78" s="55"/>
      <c r="I78" s="23"/>
      <c r="J78" s="23"/>
      <c r="K78" s="23"/>
      <c r="L78" s="31"/>
      <c r="M78" s="34" t="s">
        <v>11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9" customHeight="1">
      <c r="A79" s="85"/>
      <c r="B79" s="86"/>
      <c r="C79" s="85"/>
      <c r="D79" s="87"/>
      <c r="E79" s="85"/>
      <c r="F79" s="87"/>
      <c r="G79" s="85"/>
      <c r="H79" s="87"/>
      <c r="I79" s="85"/>
      <c r="J79" s="85"/>
      <c r="K79" s="85"/>
      <c r="L79" s="87"/>
      <c r="M79" s="85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9" customHeight="1">
      <c r="A80" s="85"/>
      <c r="B80" s="86"/>
      <c r="C80" s="85"/>
      <c r="D80" s="87"/>
      <c r="E80" s="85"/>
      <c r="F80" s="87"/>
      <c r="G80" s="85"/>
      <c r="H80" s="87"/>
      <c r="I80" s="85"/>
      <c r="J80" s="85"/>
      <c r="K80" s="85"/>
      <c r="L80" s="87"/>
      <c r="M80" s="85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9" customHeight="1">
      <c r="A81" s="88"/>
      <c r="B81" s="89"/>
      <c r="C81" s="88"/>
      <c r="D81" s="90"/>
      <c r="E81" s="88"/>
      <c r="F81" s="90"/>
      <c r="G81" s="88"/>
      <c r="H81" s="90"/>
      <c r="I81" s="88"/>
      <c r="J81" s="88"/>
      <c r="K81" s="88"/>
      <c r="L81" s="90"/>
      <c r="M81" s="88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ht="12.75">
      <c r="A82" s="88"/>
      <c r="B82" s="89"/>
      <c r="C82" s="88"/>
      <c r="D82" s="90"/>
      <c r="E82" s="88"/>
      <c r="F82" s="90"/>
      <c r="G82" s="88"/>
      <c r="H82" s="90"/>
      <c r="I82" s="88"/>
      <c r="J82" s="88"/>
      <c r="K82" s="88"/>
      <c r="L82" s="90"/>
      <c r="M82" s="88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13" ht="12.75">
      <c r="A83" s="85"/>
      <c r="B83" s="86"/>
      <c r="C83" s="85"/>
      <c r="D83" s="87"/>
      <c r="E83" s="85"/>
      <c r="F83" s="87"/>
      <c r="G83" s="85"/>
      <c r="H83" s="87"/>
      <c r="I83" s="85"/>
      <c r="J83" s="85"/>
      <c r="K83" s="85"/>
      <c r="L83" s="87"/>
      <c r="M83" s="85"/>
    </row>
    <row r="84" spans="1:13" ht="12.75">
      <c r="A84" s="85"/>
      <c r="B84" s="85"/>
      <c r="C84" s="85"/>
      <c r="D84" s="87"/>
      <c r="E84" s="85"/>
      <c r="F84" s="87"/>
      <c r="G84" s="85"/>
      <c r="H84" s="87"/>
      <c r="I84" s="85"/>
      <c r="J84" s="85"/>
      <c r="K84" s="85"/>
      <c r="L84" s="87"/>
      <c r="M84" s="85"/>
    </row>
    <row r="85" spans="1:13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4.375" style="81" customWidth="1"/>
    <col min="2" max="2" width="4.75390625" style="81" customWidth="1"/>
    <col min="3" max="3" width="12.75390625" style="81" customWidth="1"/>
    <col min="4" max="4" width="3.75390625" style="81" customWidth="1"/>
    <col min="5" max="5" width="10.75390625" style="81" customWidth="1"/>
    <col min="6" max="6" width="3.75390625" style="81" customWidth="1"/>
    <col min="7" max="7" width="9.75390625" style="81" customWidth="1"/>
    <col min="8" max="8" width="3.75390625" style="81" customWidth="1"/>
    <col min="9" max="9" width="9.75390625" style="81" customWidth="1"/>
    <col min="10" max="10" width="3.75390625" style="81" customWidth="1"/>
    <col min="11" max="11" width="9.75390625" style="81" customWidth="1"/>
    <col min="12" max="12" width="3.75390625" style="81" customWidth="1"/>
    <col min="13" max="13" width="10.75390625" style="81" customWidth="1"/>
    <col min="14" max="14" width="3.75390625" style="81" customWidth="1"/>
    <col min="15" max="15" width="10.75390625" style="81" customWidth="1"/>
    <col min="16" max="16" width="3.75390625" style="81" customWidth="1"/>
    <col min="17" max="17" width="9.75390625" style="81" customWidth="1"/>
    <col min="18" max="18" width="5.75390625" style="81" customWidth="1"/>
    <col min="19" max="19" width="4.75390625" style="81" customWidth="1"/>
    <col min="20" max="16384" width="9.125" style="81" customWidth="1"/>
  </cols>
  <sheetData>
    <row r="1" spans="1:19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120">
        <f>'Д71'!A3:M3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'Д71'!A4:M4</f>
        <v>Республиканские официальные спортивные соревнования 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'Д71'!A5:M5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7" ht="12.75" customHeight="1">
      <c r="A7" s="20">
        <v>-1</v>
      </c>
      <c r="B7" s="60">
        <f>IF('Д71'!D8='Д71'!B7,'Д71'!B9,IF('Д71'!D8='Д71'!B9,'Д71'!B7,0))</f>
        <v>1</v>
      </c>
      <c r="C7" s="2" t="str">
        <f>IF('Д71'!E8='Д71'!C7,'Д71'!C9,IF('Д71'!E8='Д71'!C9,'Д71'!C7,0))</f>
        <v>_</v>
      </c>
      <c r="D7" s="61"/>
      <c r="E7" s="1"/>
      <c r="F7" s="1"/>
      <c r="G7" s="20">
        <v>-25</v>
      </c>
      <c r="H7" s="60">
        <f>IF('Д71'!H14='Д71'!F10,'Д71'!F18,IF('Д71'!H14='Д71'!F18,'Д71'!F10,0))</f>
        <v>0</v>
      </c>
      <c r="I7" s="2" t="str">
        <f>IF('Д71'!I14='Д71'!G10,'Д71'!G18,IF('Д71'!I14='Д71'!G18,'Д71'!G10,0))</f>
        <v>Габдулхаликова Амира  </v>
      </c>
      <c r="J7" s="61"/>
      <c r="K7" s="1"/>
      <c r="L7" s="1"/>
      <c r="M7" s="1"/>
      <c r="N7" s="1"/>
      <c r="O7" s="1"/>
      <c r="P7" s="1"/>
      <c r="Q7" s="1"/>
      <c r="R7" s="1"/>
      <c r="S7" s="1"/>
      <c r="T7" s="82"/>
      <c r="U7" s="82"/>
      <c r="V7" s="82"/>
      <c r="W7" s="82"/>
      <c r="X7" s="82"/>
      <c r="Y7" s="82"/>
      <c r="Z7" s="82"/>
      <c r="AA7" s="82"/>
    </row>
    <row r="8" spans="1:27" ht="12.75" customHeight="1">
      <c r="A8" s="20"/>
      <c r="B8" s="20"/>
      <c r="C8" s="21">
        <v>32</v>
      </c>
      <c r="D8" s="63"/>
      <c r="E8" s="6" t="s">
        <v>63</v>
      </c>
      <c r="F8" s="7"/>
      <c r="G8" s="1"/>
      <c r="H8" s="1"/>
      <c r="I8" s="5"/>
      <c r="J8" s="7"/>
      <c r="K8" s="1"/>
      <c r="L8" s="1"/>
      <c r="M8" s="1"/>
      <c r="N8" s="1"/>
      <c r="O8" s="1"/>
      <c r="P8" s="1"/>
      <c r="Q8" s="1"/>
      <c r="R8" s="1"/>
      <c r="S8" s="1"/>
      <c r="T8" s="82"/>
      <c r="U8" s="82"/>
      <c r="V8" s="82"/>
      <c r="W8" s="82"/>
      <c r="X8" s="82"/>
      <c r="Y8" s="82"/>
      <c r="Z8" s="82"/>
      <c r="AA8" s="82"/>
    </row>
    <row r="9" spans="1:27" ht="12.75" customHeight="1">
      <c r="A9" s="20">
        <v>-2</v>
      </c>
      <c r="B9" s="60">
        <f>IF('Д71'!D12='Д71'!B11,'Д71'!B13,IF('Д71'!D12='Д71'!B13,'Д71'!B11,0))</f>
        <v>0</v>
      </c>
      <c r="C9" s="4" t="str">
        <f>IF('Д71'!E12='Д71'!C11,'Д71'!C13,IF('Д71'!E12='Д71'!C13,'Д71'!C11,0))</f>
        <v>Нургалиева Руслана </v>
      </c>
      <c r="D9" s="74"/>
      <c r="E9" s="21">
        <v>40</v>
      </c>
      <c r="F9" s="63"/>
      <c r="G9" s="6" t="s">
        <v>47</v>
      </c>
      <c r="H9" s="7"/>
      <c r="I9" s="21">
        <v>52</v>
      </c>
      <c r="J9" s="63"/>
      <c r="K9" s="6" t="s">
        <v>71</v>
      </c>
      <c r="L9" s="7"/>
      <c r="M9" s="1"/>
      <c r="N9" s="1"/>
      <c r="O9" s="1"/>
      <c r="P9" s="1"/>
      <c r="Q9" s="1"/>
      <c r="R9" s="1"/>
      <c r="S9" s="1"/>
      <c r="T9" s="82"/>
      <c r="U9" s="82"/>
      <c r="V9" s="82"/>
      <c r="W9" s="82"/>
      <c r="X9" s="82"/>
      <c r="Y9" s="82"/>
      <c r="Z9" s="82"/>
      <c r="AA9" s="82"/>
    </row>
    <row r="10" spans="1:27" ht="12.75" customHeight="1">
      <c r="A10" s="20"/>
      <c r="B10" s="20"/>
      <c r="C10" s="20">
        <v>-24</v>
      </c>
      <c r="D10" s="60">
        <f>IF('Д71'!F66='Д71'!D64,'Д71'!D68,IF('Д71'!F66='Д71'!D68,'Д71'!D64,0))</f>
        <v>0</v>
      </c>
      <c r="E10" s="4" t="s">
        <v>71</v>
      </c>
      <c r="F10" s="62"/>
      <c r="G10" s="5"/>
      <c r="H10" s="64"/>
      <c r="I10" s="5"/>
      <c r="J10" s="66"/>
      <c r="K10" s="5"/>
      <c r="L10" s="7"/>
      <c r="M10" s="1"/>
      <c r="N10" s="1"/>
      <c r="O10" s="1"/>
      <c r="P10" s="1"/>
      <c r="Q10" s="1"/>
      <c r="R10" s="1"/>
      <c r="S10" s="1"/>
      <c r="T10" s="82"/>
      <c r="U10" s="82"/>
      <c r="V10" s="82"/>
      <c r="W10" s="82"/>
      <c r="X10" s="82"/>
      <c r="Y10" s="82"/>
      <c r="Z10" s="82"/>
      <c r="AA10" s="82"/>
    </row>
    <row r="11" spans="1:27" ht="12.75" customHeight="1">
      <c r="A11" s="20">
        <v>-3</v>
      </c>
      <c r="B11" s="60">
        <f>IF('Д71'!D16='Д71'!B15,'Д71'!B17,IF('Д71'!D16='Д71'!B17,'Д71'!B15,0))</f>
        <v>9</v>
      </c>
      <c r="C11" s="2" t="str">
        <f>IF('Д71'!E16='Д71'!C15,'Д71'!C17,IF('Д71'!E16='Д71'!C17,'Д71'!C15,0))</f>
        <v>_</v>
      </c>
      <c r="D11" s="75"/>
      <c r="E11" s="1"/>
      <c r="F11" s="1"/>
      <c r="G11" s="21">
        <v>48</v>
      </c>
      <c r="H11" s="65"/>
      <c r="I11" s="11" t="s">
        <v>71</v>
      </c>
      <c r="J11" s="64"/>
      <c r="K11" s="5"/>
      <c r="L11" s="7"/>
      <c r="M11" s="1"/>
      <c r="N11" s="1"/>
      <c r="O11" s="1"/>
      <c r="P11" s="1"/>
      <c r="Q11" s="1"/>
      <c r="R11" s="1"/>
      <c r="S11" s="1"/>
      <c r="T11" s="82"/>
      <c r="U11" s="82"/>
      <c r="V11" s="82"/>
      <c r="W11" s="82"/>
      <c r="X11" s="82"/>
      <c r="Y11" s="82"/>
      <c r="Z11" s="82"/>
      <c r="AA11" s="82"/>
    </row>
    <row r="12" spans="1:27" ht="12.75" customHeight="1">
      <c r="A12" s="20"/>
      <c r="B12" s="20"/>
      <c r="C12" s="21">
        <v>33</v>
      </c>
      <c r="D12" s="63"/>
      <c r="E12" s="6"/>
      <c r="F12" s="7"/>
      <c r="G12" s="21"/>
      <c r="H12" s="22"/>
      <c r="I12" s="7"/>
      <c r="J12" s="7"/>
      <c r="K12" s="5"/>
      <c r="L12" s="7"/>
      <c r="M12" s="1"/>
      <c r="N12" s="1"/>
      <c r="O12" s="1"/>
      <c r="P12" s="1"/>
      <c r="Q12" s="1"/>
      <c r="R12" s="1"/>
      <c r="S12" s="1"/>
      <c r="T12" s="82"/>
      <c r="U12" s="82"/>
      <c r="V12" s="82"/>
      <c r="W12" s="82"/>
      <c r="X12" s="82"/>
      <c r="Y12" s="82"/>
      <c r="Z12" s="82"/>
      <c r="AA12" s="82"/>
    </row>
    <row r="13" spans="1:27" ht="12.75" customHeight="1">
      <c r="A13" s="20">
        <v>-4</v>
      </c>
      <c r="B13" s="60">
        <f>IF('Д71'!D20='Д71'!B19,'Д71'!B21,IF('Д71'!D20='Д71'!B21,'Д71'!B19,0))</f>
        <v>8</v>
      </c>
      <c r="C13" s="4" t="str">
        <f>IF('Д71'!E20='Д71'!C19,'Д71'!C21,IF('Д71'!E20='Д71'!C21,'Д71'!C19,0))</f>
        <v>_</v>
      </c>
      <c r="D13" s="74"/>
      <c r="E13" s="21">
        <v>41</v>
      </c>
      <c r="F13" s="63"/>
      <c r="G13" s="58" t="s">
        <v>69</v>
      </c>
      <c r="H13" s="22"/>
      <c r="I13" s="7"/>
      <c r="J13" s="7"/>
      <c r="K13" s="21">
        <v>56</v>
      </c>
      <c r="L13" s="63"/>
      <c r="M13" s="6" t="s">
        <v>61</v>
      </c>
      <c r="N13" s="7"/>
      <c r="O13" s="7"/>
      <c r="P13" s="7"/>
      <c r="Q13" s="1"/>
      <c r="R13" s="1"/>
      <c r="S13" s="1"/>
      <c r="T13" s="82"/>
      <c r="U13" s="82"/>
      <c r="V13" s="82"/>
      <c r="W13" s="82"/>
      <c r="X13" s="82"/>
      <c r="Y13" s="82"/>
      <c r="Z13" s="82"/>
      <c r="AA13" s="82"/>
    </row>
    <row r="14" spans="1:27" ht="12.75" customHeight="1">
      <c r="A14" s="20"/>
      <c r="B14" s="20"/>
      <c r="C14" s="20">
        <v>-23</v>
      </c>
      <c r="D14" s="60">
        <f>IF('Д71'!F58='Д71'!D56,'Д71'!D60,IF('Д71'!F58='Д71'!D60,'Д71'!D56,0))</f>
        <v>0</v>
      </c>
      <c r="E14" s="4" t="s">
        <v>69</v>
      </c>
      <c r="F14" s="62"/>
      <c r="G14" s="20"/>
      <c r="H14" s="20"/>
      <c r="I14" s="7"/>
      <c r="J14" s="7"/>
      <c r="K14" s="5"/>
      <c r="L14" s="66"/>
      <c r="M14" s="5"/>
      <c r="N14" s="7"/>
      <c r="O14" s="7"/>
      <c r="P14" s="7"/>
      <c r="Q14" s="1"/>
      <c r="R14" s="1"/>
      <c r="S14" s="1"/>
      <c r="T14" s="82"/>
      <c r="U14" s="82"/>
      <c r="V14" s="82"/>
      <c r="W14" s="82"/>
      <c r="X14" s="82"/>
      <c r="Y14" s="82"/>
      <c r="Z14" s="82"/>
      <c r="AA14" s="82"/>
    </row>
    <row r="15" spans="1:27" ht="12.75" customHeight="1">
      <c r="A15" s="20">
        <v>-5</v>
      </c>
      <c r="B15" s="60">
        <f>IF('Д71'!D24='Д71'!B23,'Д71'!B25,IF('Д71'!D24='Д71'!B25,'Д71'!B23,0))</f>
        <v>5</v>
      </c>
      <c r="C15" s="2" t="str">
        <f>IF('Д71'!E24='Д71'!C23,'Д71'!C25,IF('Д71'!E24='Д71'!C25,'Д71'!C23,0))</f>
        <v>_</v>
      </c>
      <c r="D15" s="75"/>
      <c r="E15" s="1"/>
      <c r="F15" s="1"/>
      <c r="G15" s="20">
        <v>-26</v>
      </c>
      <c r="H15" s="60">
        <f>IF('Д71'!H30='Д71'!F26,'Д71'!F34,IF('Д71'!H30='Д71'!F34,'Д71'!F26,0))</f>
        <v>0</v>
      </c>
      <c r="I15" s="2" t="str">
        <f>IF('Д71'!I30='Д71'!G26,'Д71'!G34,IF('Д71'!I30='Д71'!G34,'Д71'!G26,0))</f>
        <v>Исхакова Альгиза </v>
      </c>
      <c r="J15" s="61"/>
      <c r="K15" s="5"/>
      <c r="L15" s="64"/>
      <c r="M15" s="5"/>
      <c r="N15" s="7"/>
      <c r="O15" s="7"/>
      <c r="P15" s="7"/>
      <c r="Q15" s="1"/>
      <c r="R15" s="1"/>
      <c r="S15" s="1"/>
      <c r="T15" s="82"/>
      <c r="U15" s="82"/>
      <c r="V15" s="82"/>
      <c r="W15" s="82"/>
      <c r="X15" s="82"/>
      <c r="Y15" s="82"/>
      <c r="Z15" s="82"/>
      <c r="AA15" s="82"/>
    </row>
    <row r="16" spans="1:27" ht="12.75" customHeight="1">
      <c r="A16" s="20"/>
      <c r="B16" s="20"/>
      <c r="C16" s="21">
        <v>34</v>
      </c>
      <c r="D16" s="63"/>
      <c r="E16" s="6" t="s">
        <v>67</v>
      </c>
      <c r="F16" s="7"/>
      <c r="G16" s="20"/>
      <c r="H16" s="20"/>
      <c r="I16" s="5"/>
      <c r="J16" s="7"/>
      <c r="K16" s="5"/>
      <c r="L16" s="64"/>
      <c r="M16" s="5"/>
      <c r="N16" s="7"/>
      <c r="O16" s="7"/>
      <c r="P16" s="7"/>
      <c r="Q16" s="1"/>
      <c r="R16" s="1"/>
      <c r="S16" s="1"/>
      <c r="T16" s="82"/>
      <c r="U16" s="82"/>
      <c r="V16" s="82"/>
      <c r="W16" s="82"/>
      <c r="X16" s="82"/>
      <c r="Y16" s="82"/>
      <c r="Z16" s="82"/>
      <c r="AA16" s="82"/>
    </row>
    <row r="17" spans="1:27" ht="12.75" customHeight="1">
      <c r="A17" s="20">
        <v>-6</v>
      </c>
      <c r="B17" s="60">
        <f>IF('Д71'!D28='Д71'!B27,'Д71'!B29,IF('Д71'!D28='Д71'!B29,'Д71'!B27,0))</f>
        <v>0</v>
      </c>
      <c r="C17" s="4" t="str">
        <f>IF('Д71'!E28='Д71'!C27,'Д71'!C29,IF('Д71'!E28='Д71'!C29,'Д71'!C27,0))</f>
        <v>Завьялова Виктория </v>
      </c>
      <c r="D17" s="74"/>
      <c r="E17" s="21">
        <v>42</v>
      </c>
      <c r="F17" s="63"/>
      <c r="G17" s="59" t="s">
        <v>58</v>
      </c>
      <c r="H17" s="22"/>
      <c r="I17" s="21">
        <v>53</v>
      </c>
      <c r="J17" s="63"/>
      <c r="K17" s="11" t="s">
        <v>61</v>
      </c>
      <c r="L17" s="64"/>
      <c r="M17" s="21">
        <v>58</v>
      </c>
      <c r="N17" s="63"/>
      <c r="O17" s="6" t="s">
        <v>53</v>
      </c>
      <c r="P17" s="7"/>
      <c r="Q17" s="1"/>
      <c r="R17" s="1"/>
      <c r="S17" s="1"/>
      <c r="T17" s="82"/>
      <c r="U17" s="82"/>
      <c r="V17" s="82"/>
      <c r="W17" s="82"/>
      <c r="X17" s="82"/>
      <c r="Y17" s="82"/>
      <c r="Z17" s="82"/>
      <c r="AA17" s="82"/>
    </row>
    <row r="18" spans="1:27" ht="12.75" customHeight="1">
      <c r="A18" s="20"/>
      <c r="B18" s="20"/>
      <c r="C18" s="20">
        <v>-22</v>
      </c>
      <c r="D18" s="60">
        <f>IF('Д71'!F50='Д71'!D48,'Д71'!D52,IF('Д71'!F50='Д71'!D52,'Д71'!D48,0))</f>
        <v>0</v>
      </c>
      <c r="E18" s="4" t="s">
        <v>58</v>
      </c>
      <c r="F18" s="62"/>
      <c r="G18" s="21"/>
      <c r="H18" s="64"/>
      <c r="I18" s="5"/>
      <c r="J18" s="66"/>
      <c r="K18" s="1"/>
      <c r="L18" s="1"/>
      <c r="M18" s="5"/>
      <c r="N18" s="66"/>
      <c r="O18" s="5"/>
      <c r="P18" s="7"/>
      <c r="Q18" s="1"/>
      <c r="R18" s="1"/>
      <c r="S18" s="1"/>
      <c r="T18" s="82"/>
      <c r="U18" s="82"/>
      <c r="V18" s="82"/>
      <c r="W18" s="82"/>
      <c r="X18" s="82"/>
      <c r="Y18" s="82"/>
      <c r="Z18" s="82"/>
      <c r="AA18" s="82"/>
    </row>
    <row r="19" spans="1:27" ht="12.75" customHeight="1">
      <c r="A19" s="20">
        <v>-7</v>
      </c>
      <c r="B19" s="60">
        <f>IF('Д71'!D32='Д71'!B31,'Д71'!B33,IF('Д71'!D32='Д71'!B33,'Д71'!B31,0))</f>
        <v>0</v>
      </c>
      <c r="C19" s="2" t="str">
        <f>IF('Д71'!E32='Д71'!C31,'Д71'!C33,IF('Д71'!E32='Д71'!C33,'Д71'!C31,0))</f>
        <v>Ямщикова Дарья </v>
      </c>
      <c r="D19" s="75"/>
      <c r="E19" s="1"/>
      <c r="F19" s="1"/>
      <c r="G19" s="21">
        <v>49</v>
      </c>
      <c r="H19" s="65"/>
      <c r="I19" s="11" t="s">
        <v>61</v>
      </c>
      <c r="J19" s="64"/>
      <c r="K19" s="1"/>
      <c r="L19" s="1"/>
      <c r="M19" s="5"/>
      <c r="N19" s="64"/>
      <c r="O19" s="5"/>
      <c r="P19" s="7"/>
      <c r="Q19" s="1"/>
      <c r="R19" s="1"/>
      <c r="S19" s="1"/>
      <c r="T19" s="82"/>
      <c r="U19" s="82"/>
      <c r="V19" s="82"/>
      <c r="W19" s="82"/>
      <c r="X19" s="82"/>
      <c r="Y19" s="82"/>
      <c r="Z19" s="82"/>
      <c r="AA19" s="82"/>
    </row>
    <row r="20" spans="1:27" ht="12.75" customHeight="1">
      <c r="A20" s="20"/>
      <c r="B20" s="20"/>
      <c r="C20" s="21">
        <v>35</v>
      </c>
      <c r="D20" s="63"/>
      <c r="E20" s="6" t="s">
        <v>66</v>
      </c>
      <c r="F20" s="7"/>
      <c r="G20" s="21"/>
      <c r="H20" s="22"/>
      <c r="I20" s="7"/>
      <c r="J20" s="7"/>
      <c r="K20" s="1"/>
      <c r="L20" s="1"/>
      <c r="M20" s="5"/>
      <c r="N20" s="64"/>
      <c r="O20" s="5"/>
      <c r="P20" s="7"/>
      <c r="Q20" s="1"/>
      <c r="R20" s="1"/>
      <c r="S20" s="1"/>
      <c r="T20" s="82"/>
      <c r="U20" s="82"/>
      <c r="V20" s="82"/>
      <c r="W20" s="82"/>
      <c r="X20" s="82"/>
      <c r="Y20" s="82"/>
      <c r="Z20" s="82"/>
      <c r="AA20" s="82"/>
    </row>
    <row r="21" spans="1:27" ht="12.75" customHeight="1">
      <c r="A21" s="20">
        <v>-8</v>
      </c>
      <c r="B21" s="60">
        <f>IF('Д71'!D36='Д71'!B35,'Д71'!B37,IF('Д71'!D36='Д71'!B37,'Д71'!B35,0))</f>
        <v>4</v>
      </c>
      <c r="C21" s="4" t="str">
        <f>IF('Д71'!E36='Д71'!C35,'Д71'!C37,IF('Д71'!E36='Д71'!C37,'Д71'!C35,0))</f>
        <v>_</v>
      </c>
      <c r="D21" s="74"/>
      <c r="E21" s="21">
        <v>43</v>
      </c>
      <c r="F21" s="63"/>
      <c r="G21" s="58" t="s">
        <v>61</v>
      </c>
      <c r="H21" s="22"/>
      <c r="I21" s="7"/>
      <c r="J21" s="7"/>
      <c r="K21" s="20">
        <v>-30</v>
      </c>
      <c r="L21" s="60">
        <f>IF('Д71'!J54='Д71'!H46,'Д71'!H62,IF('Д71'!J54='Д71'!H62,'Д71'!H46,0))</f>
        <v>0</v>
      </c>
      <c r="M21" s="4" t="str">
        <f>IF('Д71'!K54='Д71'!I46,'Д71'!I62,IF('Д71'!K54='Д71'!I62,'Д71'!I46,0))</f>
        <v>Салихова Эльнара </v>
      </c>
      <c r="N21" s="67"/>
      <c r="O21" s="5"/>
      <c r="P21" s="7"/>
      <c r="Q21" s="1"/>
      <c r="R21" s="1"/>
      <c r="S21" s="1"/>
      <c r="T21" s="82"/>
      <c r="U21" s="82"/>
      <c r="V21" s="82"/>
      <c r="W21" s="82"/>
      <c r="X21" s="82"/>
      <c r="Y21" s="82"/>
      <c r="Z21" s="82"/>
      <c r="AA21" s="82"/>
    </row>
    <row r="22" spans="1:27" ht="12.75" customHeight="1">
      <c r="A22" s="20"/>
      <c r="B22" s="20"/>
      <c r="C22" s="20">
        <v>-21</v>
      </c>
      <c r="D22" s="60">
        <f>IF('Д71'!F42='Д71'!D40,'Д71'!D44,IF('Д71'!F42='Д71'!D44,'Д71'!D40,0))</f>
        <v>0</v>
      </c>
      <c r="E22" s="4" t="s">
        <v>61</v>
      </c>
      <c r="F22" s="62"/>
      <c r="G22" s="20"/>
      <c r="H22" s="20"/>
      <c r="I22" s="7"/>
      <c r="J22" s="7"/>
      <c r="K22" s="1"/>
      <c r="L22" s="1"/>
      <c r="M22" s="7"/>
      <c r="N22" s="7"/>
      <c r="O22" s="5"/>
      <c r="P22" s="7"/>
      <c r="Q22" s="1"/>
      <c r="R22" s="1"/>
      <c r="S22" s="1"/>
      <c r="T22" s="82"/>
      <c r="U22" s="82"/>
      <c r="V22" s="82"/>
      <c r="W22" s="82"/>
      <c r="X22" s="82"/>
      <c r="Y22" s="82"/>
      <c r="Z22" s="82"/>
      <c r="AA22" s="82"/>
    </row>
    <row r="23" spans="1:27" ht="12.75" customHeight="1">
      <c r="A23" s="20">
        <v>-9</v>
      </c>
      <c r="B23" s="60">
        <f>IF('Д71'!D40='Д71'!B39,'Д71'!B41,IF('Д71'!D40='Д71'!B41,'Д71'!B39,0))</f>
        <v>3</v>
      </c>
      <c r="C23" s="2" t="str">
        <f>IF('Д71'!E40='Д71'!C39,'Д71'!C41,IF('Д71'!E40='Д71'!C41,'Д71'!C39,0))</f>
        <v>_</v>
      </c>
      <c r="D23" s="75"/>
      <c r="E23" s="1"/>
      <c r="F23" s="1"/>
      <c r="G23" s="20">
        <v>-27</v>
      </c>
      <c r="H23" s="60">
        <f>IF('Д71'!H46='Д71'!F42,'Д71'!F50,IF('Д71'!H46='Д71'!F50,'Д71'!F42,0))</f>
        <v>0</v>
      </c>
      <c r="I23" s="2" t="str">
        <f>IF('Д71'!I46='Д71'!G42,'Д71'!G50,IF('Д71'!I46='Д71'!G50,'Д71'!G42,0))</f>
        <v>Гареева Аделина </v>
      </c>
      <c r="J23" s="61"/>
      <c r="K23" s="1"/>
      <c r="L23" s="1"/>
      <c r="M23" s="7"/>
      <c r="N23" s="7"/>
      <c r="O23" s="5"/>
      <c r="P23" s="7"/>
      <c r="Q23" s="1"/>
      <c r="R23" s="1"/>
      <c r="S23" s="1"/>
      <c r="T23" s="82"/>
      <c r="U23" s="82"/>
      <c r="V23" s="82"/>
      <c r="W23" s="82"/>
      <c r="X23" s="82"/>
      <c r="Y23" s="82"/>
      <c r="Z23" s="82"/>
      <c r="AA23" s="82"/>
    </row>
    <row r="24" spans="1:27" ht="12.75" customHeight="1">
      <c r="A24" s="20"/>
      <c r="B24" s="20"/>
      <c r="C24" s="21">
        <v>36</v>
      </c>
      <c r="D24" s="63"/>
      <c r="E24" s="6" t="s">
        <v>65</v>
      </c>
      <c r="F24" s="7"/>
      <c r="G24" s="20"/>
      <c r="H24" s="20"/>
      <c r="I24" s="5"/>
      <c r="J24" s="7"/>
      <c r="K24" s="1"/>
      <c r="L24" s="1"/>
      <c r="M24" s="7"/>
      <c r="N24" s="7"/>
      <c r="O24" s="5"/>
      <c r="P24" s="7"/>
      <c r="Q24" s="1"/>
      <c r="R24" s="1"/>
      <c r="S24" s="1"/>
      <c r="T24" s="82"/>
      <c r="U24" s="82"/>
      <c r="V24" s="82"/>
      <c r="W24" s="82"/>
      <c r="X24" s="82"/>
      <c r="Y24" s="82"/>
      <c r="Z24" s="82"/>
      <c r="AA24" s="82"/>
    </row>
    <row r="25" spans="1:27" ht="12.75" customHeight="1">
      <c r="A25" s="20">
        <v>-10</v>
      </c>
      <c r="B25" s="60">
        <f>IF('Д71'!D44='Д71'!B43,'Д71'!B45,IF('Д71'!D44='Д71'!B45,'Д71'!B43,0))</f>
        <v>0</v>
      </c>
      <c r="C25" s="4" t="str">
        <f>IF('Д71'!E44='Д71'!C43,'Д71'!C45,IF('Д71'!E44='Д71'!C45,'Д71'!C43,0))</f>
        <v>Кильметова Ангелина </v>
      </c>
      <c r="D25" s="74"/>
      <c r="E25" s="21">
        <v>44</v>
      </c>
      <c r="F25" s="63"/>
      <c r="G25" s="59" t="s">
        <v>60</v>
      </c>
      <c r="H25" s="22"/>
      <c r="I25" s="21">
        <v>54</v>
      </c>
      <c r="J25" s="63"/>
      <c r="K25" s="6" t="s">
        <v>51</v>
      </c>
      <c r="L25" s="7"/>
      <c r="M25" s="7"/>
      <c r="N25" s="7"/>
      <c r="O25" s="21">
        <v>60</v>
      </c>
      <c r="P25" s="65"/>
      <c r="Q25" s="6" t="s">
        <v>49</v>
      </c>
      <c r="R25" s="6"/>
      <c r="S25" s="6"/>
      <c r="T25" s="82"/>
      <c r="U25" s="82"/>
      <c r="V25" s="82"/>
      <c r="W25" s="82"/>
      <c r="X25" s="82"/>
      <c r="Y25" s="82"/>
      <c r="Z25" s="82"/>
      <c r="AA25" s="82"/>
    </row>
    <row r="26" spans="1:27" ht="12.75" customHeight="1">
      <c r="A26" s="20"/>
      <c r="B26" s="20"/>
      <c r="C26" s="20">
        <v>-20</v>
      </c>
      <c r="D26" s="60">
        <f>IF('Д71'!F34='Д71'!D32,'Д71'!D36,IF('Д71'!F34='Д71'!D36,'Д71'!D32,0))</f>
        <v>0</v>
      </c>
      <c r="E26" s="4" t="s">
        <v>60</v>
      </c>
      <c r="F26" s="62"/>
      <c r="G26" s="21"/>
      <c r="H26" s="64"/>
      <c r="I26" s="5"/>
      <c r="J26" s="66"/>
      <c r="K26" s="5"/>
      <c r="L26" s="7"/>
      <c r="M26" s="7"/>
      <c r="N26" s="7"/>
      <c r="O26" s="5"/>
      <c r="P26" s="7"/>
      <c r="Q26" s="10"/>
      <c r="R26" s="119" t="s">
        <v>2</v>
      </c>
      <c r="S26" s="119"/>
      <c r="T26" s="82"/>
      <c r="U26" s="82"/>
      <c r="V26" s="82"/>
      <c r="W26" s="82"/>
      <c r="X26" s="82"/>
      <c r="Y26" s="82"/>
      <c r="Z26" s="82"/>
      <c r="AA26" s="82"/>
    </row>
    <row r="27" spans="1:27" ht="12.75" customHeight="1">
      <c r="A27" s="20">
        <v>-11</v>
      </c>
      <c r="B27" s="60">
        <f>IF('Д71'!D48='Д71'!B47,'Д71'!B49,IF('Д71'!D48='Д71'!B49,'Д71'!B47,0))</f>
        <v>0</v>
      </c>
      <c r="C27" s="2" t="str">
        <f>IF('Д71'!E48='Д71'!C47,'Д71'!C49,IF('Д71'!E48='Д71'!C49,'Д71'!C47,0))</f>
        <v>Михайлова  Гузель </v>
      </c>
      <c r="D27" s="75"/>
      <c r="E27" s="1"/>
      <c r="F27" s="1"/>
      <c r="G27" s="21">
        <v>50</v>
      </c>
      <c r="H27" s="65"/>
      <c r="I27" s="11" t="s">
        <v>45</v>
      </c>
      <c r="J27" s="64"/>
      <c r="K27" s="5"/>
      <c r="L27" s="7"/>
      <c r="M27" s="7"/>
      <c r="N27" s="7"/>
      <c r="O27" s="5"/>
      <c r="P27" s="7"/>
      <c r="Q27" s="1"/>
      <c r="R27" s="1"/>
      <c r="S27" s="1"/>
      <c r="T27" s="82"/>
      <c r="U27" s="82"/>
      <c r="V27" s="82"/>
      <c r="W27" s="82"/>
      <c r="X27" s="82"/>
      <c r="Y27" s="82"/>
      <c r="Z27" s="82"/>
      <c r="AA27" s="82"/>
    </row>
    <row r="28" spans="1:27" ht="12.75" customHeight="1">
      <c r="A28" s="20"/>
      <c r="B28" s="20"/>
      <c r="C28" s="21">
        <v>37</v>
      </c>
      <c r="D28" s="63"/>
      <c r="E28" s="6" t="s">
        <v>68</v>
      </c>
      <c r="F28" s="7"/>
      <c r="G28" s="21"/>
      <c r="H28" s="22"/>
      <c r="I28" s="7"/>
      <c r="J28" s="7"/>
      <c r="K28" s="5"/>
      <c r="L28" s="7"/>
      <c r="M28" s="7"/>
      <c r="N28" s="7"/>
      <c r="O28" s="5"/>
      <c r="P28" s="7"/>
      <c r="Q28" s="1"/>
      <c r="R28" s="1"/>
      <c r="S28" s="1"/>
      <c r="T28" s="82"/>
      <c r="U28" s="82"/>
      <c r="V28" s="82"/>
      <c r="W28" s="82"/>
      <c r="X28" s="82"/>
      <c r="Y28" s="82"/>
      <c r="Z28" s="82"/>
      <c r="AA28" s="82"/>
    </row>
    <row r="29" spans="1:27" ht="12.75" customHeight="1">
      <c r="A29" s="20">
        <v>-12</v>
      </c>
      <c r="B29" s="60">
        <f>IF('Д71'!D52='Д71'!B51,'Д71'!B53,IF('Д71'!D52='Д71'!B53,'Д71'!B51,0))</f>
        <v>6</v>
      </c>
      <c r="C29" s="4" t="str">
        <f>IF('Д71'!E52='Д71'!C51,'Д71'!C53,IF('Д71'!E52='Д71'!C53,'Д71'!C51,0))</f>
        <v>_</v>
      </c>
      <c r="D29" s="74"/>
      <c r="E29" s="21">
        <v>45</v>
      </c>
      <c r="F29" s="63"/>
      <c r="G29" s="58" t="s">
        <v>45</v>
      </c>
      <c r="H29" s="22"/>
      <c r="I29" s="7"/>
      <c r="J29" s="7"/>
      <c r="K29" s="21">
        <v>57</v>
      </c>
      <c r="L29" s="63"/>
      <c r="M29" s="6" t="s">
        <v>51</v>
      </c>
      <c r="N29" s="7"/>
      <c r="O29" s="5"/>
      <c r="P29" s="7"/>
      <c r="Q29" s="1"/>
      <c r="R29" s="1"/>
      <c r="S29" s="1"/>
      <c r="T29" s="82"/>
      <c r="U29" s="82"/>
      <c r="V29" s="82"/>
      <c r="W29" s="82"/>
      <c r="X29" s="82"/>
      <c r="Y29" s="82"/>
      <c r="Z29" s="82"/>
      <c r="AA29" s="82"/>
    </row>
    <row r="30" spans="1:27" ht="12.75" customHeight="1">
      <c r="A30" s="20"/>
      <c r="B30" s="20"/>
      <c r="C30" s="20">
        <v>-19</v>
      </c>
      <c r="D30" s="60">
        <f>IF('Д71'!F26='Д71'!D24,'Д71'!D28,IF('Д71'!F26='Д71'!D28,'Д71'!D24,0))</f>
        <v>0</v>
      </c>
      <c r="E30" s="4" t="s">
        <v>45</v>
      </c>
      <c r="F30" s="62"/>
      <c r="G30" s="20"/>
      <c r="H30" s="20"/>
      <c r="I30" s="7"/>
      <c r="J30" s="7"/>
      <c r="K30" s="5"/>
      <c r="L30" s="66"/>
      <c r="M30" s="5"/>
      <c r="N30" s="7"/>
      <c r="O30" s="5"/>
      <c r="P30" s="7"/>
      <c r="Q30" s="1"/>
      <c r="R30" s="1"/>
      <c r="S30" s="1"/>
      <c r="T30" s="82"/>
      <c r="U30" s="82"/>
      <c r="V30" s="82"/>
      <c r="W30" s="82"/>
      <c r="X30" s="82"/>
      <c r="Y30" s="82"/>
      <c r="Z30" s="82"/>
      <c r="AA30" s="82"/>
    </row>
    <row r="31" spans="1:27" ht="12.75" customHeight="1">
      <c r="A31" s="20">
        <v>-13</v>
      </c>
      <c r="B31" s="60">
        <f>IF('Д71'!D56='Д71'!B55,'Д71'!B57,IF('Д71'!D56='Д71'!B57,'Д71'!B55,0))</f>
        <v>7</v>
      </c>
      <c r="C31" s="2" t="str">
        <f>IF('Д71'!E56='Д71'!C55,'Д71'!C57,IF('Д71'!E56='Д71'!C57,'Д71'!C55,0))</f>
        <v>_</v>
      </c>
      <c r="D31" s="75"/>
      <c r="E31" s="1"/>
      <c r="F31" s="1"/>
      <c r="G31" s="20">
        <v>-28</v>
      </c>
      <c r="H31" s="60">
        <f>IF('Д71'!H62='Д71'!F58,'Д71'!F66,IF('Д71'!H62='Д71'!F66,'Д71'!F58,0))</f>
        <v>0</v>
      </c>
      <c r="I31" s="2" t="s">
        <v>54</v>
      </c>
      <c r="J31" s="61"/>
      <c r="K31" s="5"/>
      <c r="L31" s="64"/>
      <c r="M31" s="5"/>
      <c r="N31" s="7"/>
      <c r="O31" s="5"/>
      <c r="P31" s="7"/>
      <c r="Q31" s="1"/>
      <c r="R31" s="1"/>
      <c r="S31" s="1"/>
      <c r="T31" s="82"/>
      <c r="U31" s="82"/>
      <c r="V31" s="82"/>
      <c r="W31" s="82"/>
      <c r="X31" s="82"/>
      <c r="Y31" s="82"/>
      <c r="Z31" s="82"/>
      <c r="AA31" s="82"/>
    </row>
    <row r="32" spans="1:27" ht="12.75" customHeight="1">
      <c r="A32" s="20"/>
      <c r="B32" s="20"/>
      <c r="C32" s="21">
        <v>38</v>
      </c>
      <c r="D32" s="63"/>
      <c r="E32" s="6" t="s">
        <v>57</v>
      </c>
      <c r="F32" s="7"/>
      <c r="G32" s="20"/>
      <c r="H32" s="20"/>
      <c r="I32" s="5"/>
      <c r="J32" s="7"/>
      <c r="K32" s="5"/>
      <c r="L32" s="64"/>
      <c r="M32" s="5"/>
      <c r="N32" s="7"/>
      <c r="O32" s="5"/>
      <c r="P32" s="7"/>
      <c r="Q32" s="1"/>
      <c r="R32" s="1"/>
      <c r="S32" s="1"/>
      <c r="T32" s="82"/>
      <c r="U32" s="82"/>
      <c r="V32" s="82"/>
      <c r="W32" s="82"/>
      <c r="X32" s="82"/>
      <c r="Y32" s="82"/>
      <c r="Z32" s="82"/>
      <c r="AA32" s="82"/>
    </row>
    <row r="33" spans="1:27" ht="12.75" customHeight="1">
      <c r="A33" s="20">
        <v>-14</v>
      </c>
      <c r="B33" s="60">
        <f>IF('Д71'!D60='Д71'!B59,'Д71'!B61,IF('Д71'!D60='Д71'!B61,'Д71'!B59,0))</f>
        <v>0</v>
      </c>
      <c r="C33" s="4" t="str">
        <f>IF('Д71'!E60='Д71'!C59,'Д71'!C61,IF('Д71'!E60='Д71'!C61,'Д71'!C59,0))</f>
        <v>Шавалеева Ляйсан </v>
      </c>
      <c r="D33" s="74"/>
      <c r="E33" s="21">
        <v>46</v>
      </c>
      <c r="F33" s="63"/>
      <c r="G33" s="59" t="s">
        <v>55</v>
      </c>
      <c r="H33" s="22"/>
      <c r="I33" s="21">
        <v>55</v>
      </c>
      <c r="J33" s="63"/>
      <c r="K33" s="11" t="s">
        <v>46</v>
      </c>
      <c r="L33" s="64"/>
      <c r="M33" s="21">
        <v>59</v>
      </c>
      <c r="N33" s="63"/>
      <c r="O33" s="11" t="s">
        <v>49</v>
      </c>
      <c r="P33" s="7"/>
      <c r="Q33" s="1"/>
      <c r="R33" s="1"/>
      <c r="S33" s="1"/>
      <c r="T33" s="82"/>
      <c r="U33" s="82"/>
      <c r="V33" s="82"/>
      <c r="W33" s="82"/>
      <c r="X33" s="82"/>
      <c r="Y33" s="82"/>
      <c r="Z33" s="82"/>
      <c r="AA33" s="82"/>
    </row>
    <row r="34" spans="1:27" ht="12.75" customHeight="1">
      <c r="A34" s="20"/>
      <c r="B34" s="20"/>
      <c r="C34" s="20">
        <v>-18</v>
      </c>
      <c r="D34" s="60">
        <f>IF('Д71'!F18='Д71'!D16,'Д71'!D20,IF('Д71'!F18='Д71'!D20,'Д71'!D16,0))</f>
        <v>0</v>
      </c>
      <c r="E34" s="4" t="s">
        <v>55</v>
      </c>
      <c r="F34" s="62"/>
      <c r="G34" s="21"/>
      <c r="H34" s="64"/>
      <c r="I34" s="5"/>
      <c r="J34" s="66"/>
      <c r="K34" s="1"/>
      <c r="L34" s="1"/>
      <c r="M34" s="5"/>
      <c r="N34" s="66"/>
      <c r="O34" s="1"/>
      <c r="P34" s="1"/>
      <c r="Q34" s="1"/>
      <c r="R34" s="1"/>
      <c r="S34" s="1"/>
      <c r="T34" s="82"/>
      <c r="U34" s="82"/>
      <c r="V34" s="82"/>
      <c r="W34" s="82"/>
      <c r="X34" s="82"/>
      <c r="Y34" s="82"/>
      <c r="Z34" s="82"/>
      <c r="AA34" s="82"/>
    </row>
    <row r="35" spans="1:27" ht="12.75" customHeight="1">
      <c r="A35" s="20">
        <v>-15</v>
      </c>
      <c r="B35" s="60">
        <f>IF('Д71'!D64='Д71'!B63,'Д71'!B65,IF('Д71'!D64='Д71'!B65,'Д71'!B63,0))</f>
        <v>0</v>
      </c>
      <c r="C35" s="2">
        <f>IF('Д71'!E64='Д71'!C63,'Д71'!C65,IF('Д71'!E64='Д71'!C65,'Д71'!C63,0))</f>
        <v>0</v>
      </c>
      <c r="D35" s="75"/>
      <c r="E35" s="1"/>
      <c r="F35" s="1"/>
      <c r="G35" s="21">
        <v>51</v>
      </c>
      <c r="H35" s="65"/>
      <c r="I35" s="11" t="s">
        <v>55</v>
      </c>
      <c r="J35" s="64"/>
      <c r="K35" s="1"/>
      <c r="L35" s="1"/>
      <c r="M35" s="5"/>
      <c r="N35" s="64"/>
      <c r="O35" s="20">
        <v>-60</v>
      </c>
      <c r="P35" s="60">
        <f>IF(P25=N17,N33,IF(P25=N33,N17,0))</f>
        <v>0</v>
      </c>
      <c r="Q35" s="2" t="s">
        <v>53</v>
      </c>
      <c r="R35" s="2"/>
      <c r="S35" s="2"/>
      <c r="T35" s="82"/>
      <c r="U35" s="82"/>
      <c r="V35" s="82"/>
      <c r="W35" s="82"/>
      <c r="X35" s="82"/>
      <c r="Y35" s="82"/>
      <c r="Z35" s="82"/>
      <c r="AA35" s="82"/>
    </row>
    <row r="36" spans="1:27" ht="12.75" customHeight="1">
      <c r="A36" s="20"/>
      <c r="B36" s="20"/>
      <c r="C36" s="21">
        <v>39</v>
      </c>
      <c r="D36" s="63"/>
      <c r="E36" s="6" t="s">
        <v>62</v>
      </c>
      <c r="F36" s="7"/>
      <c r="G36" s="5"/>
      <c r="H36" s="22"/>
      <c r="I36" s="7"/>
      <c r="J36" s="7"/>
      <c r="K36" s="1"/>
      <c r="L36" s="1"/>
      <c r="M36" s="5"/>
      <c r="N36" s="64"/>
      <c r="O36" s="1"/>
      <c r="P36" s="1"/>
      <c r="Q36" s="10"/>
      <c r="R36" s="119" t="s">
        <v>3</v>
      </c>
      <c r="S36" s="119"/>
      <c r="T36" s="82"/>
      <c r="U36" s="82"/>
      <c r="V36" s="82"/>
      <c r="W36" s="82"/>
      <c r="X36" s="82"/>
      <c r="Y36" s="82"/>
      <c r="Z36" s="82"/>
      <c r="AA36" s="82"/>
    </row>
    <row r="37" spans="1:27" ht="12.75" customHeight="1">
      <c r="A37" s="20">
        <v>-16</v>
      </c>
      <c r="B37" s="60">
        <f>IF('Д71'!D68='Д71'!B67,'Д71'!B69,IF('Д71'!D68='Д71'!B69,'Д71'!B67,0))</f>
        <v>2</v>
      </c>
      <c r="C37" s="4" t="str">
        <f>IF('Д71'!E68='Д71'!C67,'Д71'!C69,IF('Д71'!E68='Д71'!C69,'Д71'!C67,0))</f>
        <v>_</v>
      </c>
      <c r="D37" s="74"/>
      <c r="E37" s="21">
        <v>47</v>
      </c>
      <c r="F37" s="63"/>
      <c r="G37" s="11" t="s">
        <v>64</v>
      </c>
      <c r="H37" s="22"/>
      <c r="I37" s="7"/>
      <c r="J37" s="7"/>
      <c r="K37" s="20">
        <v>-29</v>
      </c>
      <c r="L37" s="60">
        <f>IF('Д71'!J22='Д71'!H14,'Д71'!H30,IF('Д71'!J22='Д71'!H30,'Д71'!H14,0))</f>
        <v>0</v>
      </c>
      <c r="M37" s="4" t="str">
        <f>IF('Д71'!K22='Д71'!I14,'Д71'!I30,IF('Д71'!K22='Д71'!I30,'Д71'!I14,0))</f>
        <v>Гильманова Уралия </v>
      </c>
      <c r="N37" s="67"/>
      <c r="O37" s="1"/>
      <c r="P37" s="1"/>
      <c r="Q37" s="1"/>
      <c r="R37" s="1"/>
      <c r="S37" s="1"/>
      <c r="T37" s="82"/>
      <c r="U37" s="82"/>
      <c r="V37" s="82"/>
      <c r="W37" s="82"/>
      <c r="X37" s="82"/>
      <c r="Y37" s="82"/>
      <c r="Z37" s="82"/>
      <c r="AA37" s="82"/>
    </row>
    <row r="38" spans="1:27" ht="12.75" customHeight="1">
      <c r="A38" s="20"/>
      <c r="B38" s="20"/>
      <c r="C38" s="20">
        <v>-17</v>
      </c>
      <c r="D38" s="60">
        <f>IF('Д71'!F10='Д71'!D8,'Д71'!D12,IF('Д71'!F10='Д71'!D12,'Д71'!D8,0))</f>
        <v>0</v>
      </c>
      <c r="E38" s="4" t="s">
        <v>64</v>
      </c>
      <c r="F38" s="62"/>
      <c r="G38" s="1"/>
      <c r="H38" s="20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82"/>
      <c r="U38" s="82"/>
      <c r="V38" s="82"/>
      <c r="W38" s="82"/>
      <c r="X38" s="82"/>
      <c r="Y38" s="82"/>
      <c r="Z38" s="82"/>
      <c r="AA38" s="82"/>
    </row>
    <row r="39" spans="1:27" ht="12.75" customHeight="1">
      <c r="A39" s="20"/>
      <c r="B39" s="20"/>
      <c r="C39" s="1"/>
      <c r="D39" s="75"/>
      <c r="E39" s="1"/>
      <c r="F39" s="1"/>
      <c r="G39" s="1"/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82"/>
      <c r="U39" s="82"/>
      <c r="V39" s="82"/>
      <c r="W39" s="82"/>
      <c r="X39" s="82"/>
      <c r="Y39" s="82"/>
      <c r="Z39" s="82"/>
      <c r="AA39" s="82"/>
    </row>
    <row r="40" spans="1:27" ht="12.75" customHeight="1">
      <c r="A40" s="20">
        <v>-40</v>
      </c>
      <c r="B40" s="60">
        <f>IF(F9=D8,D10,IF(F9=D10,D8,0))</f>
        <v>0</v>
      </c>
      <c r="C40" s="2" t="s">
        <v>63</v>
      </c>
      <c r="D40" s="75"/>
      <c r="E40" s="1"/>
      <c r="F40" s="1"/>
      <c r="G40" s="1"/>
      <c r="H40" s="20"/>
      <c r="I40" s="1"/>
      <c r="J40" s="1"/>
      <c r="K40" s="20">
        <v>-48</v>
      </c>
      <c r="L40" s="60">
        <f>IF(H11=F9,F13,IF(H11=F13,F9,0))</f>
        <v>0</v>
      </c>
      <c r="M40" s="2" t="s">
        <v>69</v>
      </c>
      <c r="N40" s="61"/>
      <c r="O40" s="1"/>
      <c r="P40" s="1"/>
      <c r="Q40" s="1"/>
      <c r="R40" s="1"/>
      <c r="S40" s="1"/>
      <c r="T40" s="82"/>
      <c r="U40" s="82"/>
      <c r="V40" s="82"/>
      <c r="W40" s="82"/>
      <c r="X40" s="82"/>
      <c r="Y40" s="82"/>
      <c r="Z40" s="82"/>
      <c r="AA40" s="82"/>
    </row>
    <row r="41" spans="1:27" ht="12.75" customHeight="1">
      <c r="A41" s="20"/>
      <c r="B41" s="20"/>
      <c r="C41" s="21">
        <v>71</v>
      </c>
      <c r="D41" s="65"/>
      <c r="E41" s="6" t="s">
        <v>63</v>
      </c>
      <c r="F41" s="7"/>
      <c r="G41" s="1"/>
      <c r="H41" s="22"/>
      <c r="I41" s="1"/>
      <c r="J41" s="1"/>
      <c r="K41" s="20"/>
      <c r="L41" s="20"/>
      <c r="M41" s="21">
        <v>67</v>
      </c>
      <c r="N41" s="65"/>
      <c r="O41" s="6" t="s">
        <v>69</v>
      </c>
      <c r="P41" s="7"/>
      <c r="Q41" s="1"/>
      <c r="R41" s="1"/>
      <c r="S41" s="1"/>
      <c r="T41" s="82"/>
      <c r="U41" s="82"/>
      <c r="V41" s="82"/>
      <c r="W41" s="82"/>
      <c r="X41" s="82"/>
      <c r="Y41" s="82"/>
      <c r="Z41" s="82"/>
      <c r="AA41" s="82"/>
    </row>
    <row r="42" spans="1:27" ht="12.75" customHeight="1">
      <c r="A42" s="20">
        <v>-41</v>
      </c>
      <c r="B42" s="60">
        <f>IF(F13=D12,D14,IF(F13=D14,D12,0))</f>
        <v>0</v>
      </c>
      <c r="C42" s="4">
        <f>IF(G13=E12,E14,IF(G13=E14,E12,0))</f>
        <v>0</v>
      </c>
      <c r="D42" s="76"/>
      <c r="E42" s="5"/>
      <c r="F42" s="7"/>
      <c r="G42" s="1"/>
      <c r="H42" s="1"/>
      <c r="I42" s="1"/>
      <c r="J42" s="1"/>
      <c r="K42" s="20">
        <v>-49</v>
      </c>
      <c r="L42" s="60">
        <f>IF(H19=F17,F21,IF(H19=F21,F17,0))</f>
        <v>0</v>
      </c>
      <c r="M42" s="4" t="str">
        <f>IF(I19=G17,G21,IF(I19=G21,G17,0))</f>
        <v>Валеева Диана </v>
      </c>
      <c r="N42" s="7"/>
      <c r="O42" s="5"/>
      <c r="P42" s="7"/>
      <c r="Q42" s="7"/>
      <c r="R42" s="1"/>
      <c r="S42" s="7"/>
      <c r="T42" s="82"/>
      <c r="U42" s="82"/>
      <c r="V42" s="82"/>
      <c r="W42" s="82"/>
      <c r="X42" s="82"/>
      <c r="Y42" s="82"/>
      <c r="Z42" s="82"/>
      <c r="AA42" s="82"/>
    </row>
    <row r="43" spans="1:27" ht="12.75" customHeight="1">
      <c r="A43" s="20"/>
      <c r="B43" s="20"/>
      <c r="C43" s="1"/>
      <c r="D43" s="77"/>
      <c r="E43" s="21">
        <v>75</v>
      </c>
      <c r="F43" s="65"/>
      <c r="G43" s="6" t="s">
        <v>66</v>
      </c>
      <c r="H43" s="7"/>
      <c r="I43" s="1"/>
      <c r="J43" s="1"/>
      <c r="K43" s="20"/>
      <c r="L43" s="20"/>
      <c r="M43" s="1"/>
      <c r="N43" s="1"/>
      <c r="O43" s="21">
        <v>69</v>
      </c>
      <c r="P43" s="65"/>
      <c r="Q43" s="3" t="s">
        <v>60</v>
      </c>
      <c r="R43" s="3"/>
      <c r="S43" s="3"/>
      <c r="T43" s="82"/>
      <c r="U43" s="82"/>
      <c r="V43" s="82"/>
      <c r="W43" s="82"/>
      <c r="X43" s="82"/>
      <c r="Y43" s="82"/>
      <c r="Z43" s="82"/>
      <c r="AA43" s="82"/>
    </row>
    <row r="44" spans="1:27" ht="12.75" customHeight="1">
      <c r="A44" s="20">
        <v>-42</v>
      </c>
      <c r="B44" s="60">
        <f>IF(F17=D16,D18,IF(F17=D18,D16,0))</f>
        <v>0</v>
      </c>
      <c r="C44" s="2" t="str">
        <f>IF(G17=E16,E18,IF(G17=E18,E16,0))</f>
        <v>Завьялова Виктория </v>
      </c>
      <c r="D44" s="75"/>
      <c r="E44" s="5"/>
      <c r="F44" s="66"/>
      <c r="G44" s="5"/>
      <c r="H44" s="7"/>
      <c r="I44" s="1"/>
      <c r="J44" s="1"/>
      <c r="K44" s="20">
        <v>-50</v>
      </c>
      <c r="L44" s="60">
        <f>IF(H27=F25,F29,IF(H27=F29,F25,0))</f>
        <v>0</v>
      </c>
      <c r="M44" s="2" t="str">
        <f>IF(I27=G25,G29,IF(I27=G29,G25,0))</f>
        <v>Агзамова  Алина </v>
      </c>
      <c r="N44" s="61"/>
      <c r="O44" s="5"/>
      <c r="P44" s="7"/>
      <c r="Q44" s="9"/>
      <c r="R44" s="119" t="s">
        <v>12</v>
      </c>
      <c r="S44" s="119"/>
      <c r="T44" s="82"/>
      <c r="U44" s="82"/>
      <c r="V44" s="82"/>
      <c r="W44" s="82"/>
      <c r="X44" s="82"/>
      <c r="Y44" s="82"/>
      <c r="Z44" s="82"/>
      <c r="AA44" s="82"/>
    </row>
    <row r="45" spans="1:27" ht="12.75" customHeight="1">
      <c r="A45" s="20"/>
      <c r="B45" s="20"/>
      <c r="C45" s="21">
        <v>72</v>
      </c>
      <c r="D45" s="65"/>
      <c r="E45" s="11" t="s">
        <v>66</v>
      </c>
      <c r="F45" s="64"/>
      <c r="G45" s="5"/>
      <c r="H45" s="7"/>
      <c r="I45" s="1"/>
      <c r="J45" s="1"/>
      <c r="K45" s="20"/>
      <c r="L45" s="20"/>
      <c r="M45" s="21">
        <v>68</v>
      </c>
      <c r="N45" s="65"/>
      <c r="O45" s="11" t="s">
        <v>60</v>
      </c>
      <c r="P45" s="7"/>
      <c r="Q45" s="10"/>
      <c r="R45" s="1"/>
      <c r="S45" s="10"/>
      <c r="T45" s="82"/>
      <c r="U45" s="82"/>
      <c r="V45" s="82"/>
      <c r="W45" s="82"/>
      <c r="X45" s="82"/>
      <c r="Y45" s="82"/>
      <c r="Z45" s="82"/>
      <c r="AA45" s="82"/>
    </row>
    <row r="46" spans="1:27" ht="12.75" customHeight="1">
      <c r="A46" s="20">
        <v>-43</v>
      </c>
      <c r="B46" s="60">
        <f>IF(F21=D20,D22,IF(F21=D22,D20,0))</f>
        <v>0</v>
      </c>
      <c r="C46" s="4" t="str">
        <f>IF(G21=E20,E22,IF(G21=E22,E20,0))</f>
        <v>Ямщикова Дарья </v>
      </c>
      <c r="D46" s="76"/>
      <c r="E46" s="1"/>
      <c r="F46" s="1"/>
      <c r="G46" s="5"/>
      <c r="H46" s="7"/>
      <c r="I46" s="1"/>
      <c r="J46" s="1"/>
      <c r="K46" s="20">
        <v>-51</v>
      </c>
      <c r="L46" s="60">
        <f>IF(H35=F33,F37,IF(H35=F37,F33,0))</f>
        <v>0</v>
      </c>
      <c r="M46" s="4" t="s">
        <v>64</v>
      </c>
      <c r="N46" s="7"/>
      <c r="O46" s="1"/>
      <c r="P46" s="1"/>
      <c r="Q46" s="1"/>
      <c r="R46" s="1"/>
      <c r="S46" s="1"/>
      <c r="T46" s="82"/>
      <c r="U46" s="82"/>
      <c r="V46" s="82"/>
      <c r="W46" s="82"/>
      <c r="X46" s="82"/>
      <c r="Y46" s="82"/>
      <c r="Z46" s="82"/>
      <c r="AA46" s="82"/>
    </row>
    <row r="47" spans="1:27" ht="12.75" customHeight="1">
      <c r="A47" s="20"/>
      <c r="B47" s="20"/>
      <c r="C47" s="7"/>
      <c r="D47" s="76"/>
      <c r="E47" s="1"/>
      <c r="F47" s="1"/>
      <c r="G47" s="21">
        <v>77</v>
      </c>
      <c r="H47" s="65"/>
      <c r="I47" s="6" t="s">
        <v>66</v>
      </c>
      <c r="J47" s="7"/>
      <c r="K47" s="20"/>
      <c r="L47" s="20"/>
      <c r="M47" s="1"/>
      <c r="N47" s="1"/>
      <c r="O47" s="20">
        <v>-69</v>
      </c>
      <c r="P47" s="60">
        <f>IF(P43=N41,N45,IF(P43=N45,N41,0))</f>
        <v>0</v>
      </c>
      <c r="Q47" s="2" t="str">
        <f>IF(Q43=O41,O45,IF(Q43=O45,O41,0))</f>
        <v>Фаттахова Эмилия </v>
      </c>
      <c r="R47" s="6"/>
      <c r="S47" s="6"/>
      <c r="T47" s="82"/>
      <c r="U47" s="82"/>
      <c r="V47" s="82"/>
      <c r="W47" s="82"/>
      <c r="X47" s="82"/>
      <c r="Y47" s="82"/>
      <c r="Z47" s="82"/>
      <c r="AA47" s="82"/>
    </row>
    <row r="48" spans="1:27" ht="12.75" customHeight="1">
      <c r="A48" s="20">
        <v>-44</v>
      </c>
      <c r="B48" s="60">
        <f>IF(F25=D24,D26,IF(F25=D26,D24,0))</f>
        <v>0</v>
      </c>
      <c r="C48" s="2" t="str">
        <f>IF(G25=E24,E26,IF(G25=E26,E24,0))</f>
        <v>Кильметова Ангелина </v>
      </c>
      <c r="D48" s="75"/>
      <c r="E48" s="1"/>
      <c r="F48" s="1"/>
      <c r="G48" s="5"/>
      <c r="H48" s="66"/>
      <c r="I48" s="8" t="s">
        <v>16</v>
      </c>
      <c r="J48" s="8"/>
      <c r="K48" s="1"/>
      <c r="L48" s="1"/>
      <c r="M48" s="20">
        <v>-67</v>
      </c>
      <c r="N48" s="60">
        <f>IF(N41=L40,L42,IF(N41=L42,L40,0))</f>
        <v>0</v>
      </c>
      <c r="O48" s="2" t="str">
        <f>IF(O41=M40,M42,IF(O41=M42,M40,0))</f>
        <v>Валеева Диана </v>
      </c>
      <c r="P48" s="61"/>
      <c r="Q48" s="10"/>
      <c r="R48" s="119" t="s">
        <v>14</v>
      </c>
      <c r="S48" s="119"/>
      <c r="T48" s="82"/>
      <c r="U48" s="82"/>
      <c r="V48" s="82"/>
      <c r="W48" s="82"/>
      <c r="X48" s="82"/>
      <c r="Y48" s="82"/>
      <c r="Z48" s="82"/>
      <c r="AA48" s="82"/>
    </row>
    <row r="49" spans="1:27" ht="12.75" customHeight="1">
      <c r="A49" s="20"/>
      <c r="B49" s="20"/>
      <c r="C49" s="21">
        <v>73</v>
      </c>
      <c r="D49" s="65"/>
      <c r="E49" s="6" t="s">
        <v>65</v>
      </c>
      <c r="F49" s="7"/>
      <c r="G49" s="5"/>
      <c r="H49" s="64"/>
      <c r="I49" s="1"/>
      <c r="J49" s="1"/>
      <c r="K49" s="1"/>
      <c r="L49" s="1"/>
      <c r="M49" s="20"/>
      <c r="N49" s="20"/>
      <c r="O49" s="21">
        <v>70</v>
      </c>
      <c r="P49" s="65"/>
      <c r="Q49" s="6" t="s">
        <v>64</v>
      </c>
      <c r="R49" s="6"/>
      <c r="S49" s="6"/>
      <c r="T49" s="82"/>
      <c r="U49" s="82"/>
      <c r="V49" s="82"/>
      <c r="W49" s="82"/>
      <c r="X49" s="82"/>
      <c r="Y49" s="82"/>
      <c r="Z49" s="82"/>
      <c r="AA49" s="82"/>
    </row>
    <row r="50" spans="1:27" ht="12.75" customHeight="1">
      <c r="A50" s="20">
        <v>-45</v>
      </c>
      <c r="B50" s="60">
        <f>IF(F29=D28,D30,IF(F29=D30,D28,0))</f>
        <v>0</v>
      </c>
      <c r="C50" s="4" t="str">
        <f>IF(G29=E28,E30,IF(G29=E30,E28,0))</f>
        <v>Михайлова  Гузель </v>
      </c>
      <c r="D50" s="76"/>
      <c r="E50" s="5"/>
      <c r="F50" s="7"/>
      <c r="G50" s="5"/>
      <c r="H50" s="7"/>
      <c r="I50" s="1"/>
      <c r="J50" s="1"/>
      <c r="K50" s="1"/>
      <c r="L50" s="1"/>
      <c r="M50" s="20">
        <v>-68</v>
      </c>
      <c r="N50" s="60">
        <f>IF(N45=L44,L46,IF(N45=L46,L44,0))</f>
        <v>0</v>
      </c>
      <c r="O50" s="4" t="str">
        <f>IF(O45=M44,M46,IF(O45=M46,M44,0))</f>
        <v>Виноградова Елизавета </v>
      </c>
      <c r="P50" s="7"/>
      <c r="Q50" s="10"/>
      <c r="R50" s="119" t="s">
        <v>13</v>
      </c>
      <c r="S50" s="119"/>
      <c r="T50" s="82"/>
      <c r="U50" s="82"/>
      <c r="V50" s="82"/>
      <c r="W50" s="82"/>
      <c r="X50" s="82"/>
      <c r="Y50" s="82"/>
      <c r="Z50" s="82"/>
      <c r="AA50" s="82"/>
    </row>
    <row r="51" spans="1:27" ht="12.75" customHeight="1">
      <c r="A51" s="20"/>
      <c r="B51" s="20"/>
      <c r="C51" s="1"/>
      <c r="D51" s="77"/>
      <c r="E51" s="21">
        <v>76</v>
      </c>
      <c r="F51" s="65"/>
      <c r="G51" s="11" t="s">
        <v>57</v>
      </c>
      <c r="H51" s="7"/>
      <c r="I51" s="1"/>
      <c r="J51" s="1"/>
      <c r="K51" s="1"/>
      <c r="L51" s="1"/>
      <c r="M51" s="1"/>
      <c r="N51" s="1"/>
      <c r="O51" s="20">
        <v>-70</v>
      </c>
      <c r="P51" s="60">
        <f>IF(P49=N48,N50,IF(P49=N50,N48,0))</f>
        <v>0</v>
      </c>
      <c r="Q51" s="2" t="str">
        <f>IF(Q49=O48,O50,IF(Q49=O50,O48,0))</f>
        <v>Валеева Диана </v>
      </c>
      <c r="R51" s="6"/>
      <c r="S51" s="6"/>
      <c r="T51" s="82"/>
      <c r="U51" s="82"/>
      <c r="V51" s="82"/>
      <c r="W51" s="82"/>
      <c r="X51" s="82"/>
      <c r="Y51" s="82"/>
      <c r="Z51" s="82"/>
      <c r="AA51" s="82"/>
    </row>
    <row r="52" spans="1:27" ht="12.75" customHeight="1">
      <c r="A52" s="20">
        <v>-46</v>
      </c>
      <c r="B52" s="60">
        <f>IF(F33=D32,D34,IF(F33=D34,D32,0))</f>
        <v>0</v>
      </c>
      <c r="C52" s="2" t="s">
        <v>57</v>
      </c>
      <c r="D52" s="75"/>
      <c r="E52" s="5"/>
      <c r="F52" s="66"/>
      <c r="G52" s="1"/>
      <c r="H52" s="1"/>
      <c r="I52" s="1"/>
      <c r="J52" s="1"/>
      <c r="K52" s="1"/>
      <c r="L52" s="1"/>
      <c r="M52" s="7"/>
      <c r="N52" s="7"/>
      <c r="O52" s="1"/>
      <c r="P52" s="1"/>
      <c r="Q52" s="10"/>
      <c r="R52" s="119" t="s">
        <v>15</v>
      </c>
      <c r="S52" s="119"/>
      <c r="T52" s="82"/>
      <c r="U52" s="82"/>
      <c r="V52" s="82"/>
      <c r="W52" s="82"/>
      <c r="X52" s="82"/>
      <c r="Y52" s="82"/>
      <c r="Z52" s="82"/>
      <c r="AA52" s="82"/>
    </row>
    <row r="53" spans="1:27" ht="12.75" customHeight="1">
      <c r="A53" s="20"/>
      <c r="B53" s="20"/>
      <c r="C53" s="21">
        <v>74</v>
      </c>
      <c r="D53" s="65"/>
      <c r="E53" s="11" t="s">
        <v>57</v>
      </c>
      <c r="F53" s="64"/>
      <c r="G53" s="20">
        <v>-77</v>
      </c>
      <c r="H53" s="60">
        <f>IF(H47=F43,F51,IF(H47=F51,F43,0))</f>
        <v>0</v>
      </c>
      <c r="I53" s="2" t="str">
        <f>IF(I47=G43,G51,IF(I47=G51,G43,0))</f>
        <v>Шавалеева Ляйсан </v>
      </c>
      <c r="J53" s="61"/>
      <c r="K53" s="20">
        <v>-71</v>
      </c>
      <c r="L53" s="60">
        <f>IF(D41=B40,B42,IF(D41=B42,B40,0))</f>
        <v>0</v>
      </c>
      <c r="M53" s="2">
        <f>IF(E41=C40,C42,IF(E41=C42,C40,0))</f>
        <v>0</v>
      </c>
      <c r="N53" s="61"/>
      <c r="O53" s="1"/>
      <c r="P53" s="1"/>
      <c r="Q53" s="1"/>
      <c r="R53" s="1"/>
      <c r="S53" s="1"/>
      <c r="T53" s="82"/>
      <c r="U53" s="82"/>
      <c r="V53" s="82"/>
      <c r="W53" s="82"/>
      <c r="X53" s="82"/>
      <c r="Y53" s="82"/>
      <c r="Z53" s="82"/>
      <c r="AA53" s="82"/>
    </row>
    <row r="54" spans="1:27" ht="12.75" customHeight="1">
      <c r="A54" s="20">
        <v>-47</v>
      </c>
      <c r="B54" s="60">
        <f>IF(F37=D36,D38,IF(F37=D38,D36,0))</f>
        <v>0</v>
      </c>
      <c r="C54" s="4" t="str">
        <f>IF(G37=E36,E38,IF(G37=E38,E36,0))</f>
        <v>Садыкова Айгуль </v>
      </c>
      <c r="D54" s="76"/>
      <c r="E54" s="1"/>
      <c r="F54" s="1"/>
      <c r="G54" s="1"/>
      <c r="H54" s="1"/>
      <c r="I54" s="8" t="s">
        <v>17</v>
      </c>
      <c r="J54" s="8"/>
      <c r="K54" s="20"/>
      <c r="L54" s="20"/>
      <c r="M54" s="21">
        <v>79</v>
      </c>
      <c r="N54" s="65"/>
      <c r="O54" s="6" t="s">
        <v>67</v>
      </c>
      <c r="P54" s="7"/>
      <c r="Q54" s="1"/>
      <c r="R54" s="1"/>
      <c r="S54" s="1"/>
      <c r="T54" s="82"/>
      <c r="U54" s="82"/>
      <c r="V54" s="82"/>
      <c r="W54" s="82"/>
      <c r="X54" s="82"/>
      <c r="Y54" s="82"/>
      <c r="Z54" s="82"/>
      <c r="AA54" s="82"/>
    </row>
    <row r="55" spans="1:27" ht="12.75" customHeight="1">
      <c r="A55" s="20"/>
      <c r="B55" s="20"/>
      <c r="C55" s="1"/>
      <c r="D55" s="77"/>
      <c r="E55" s="20">
        <v>-75</v>
      </c>
      <c r="F55" s="60">
        <f>IF(F43=D41,D45,IF(F43=D45,D41,0))</f>
        <v>0</v>
      </c>
      <c r="G55" s="2" t="str">
        <f>IF(G43=E41,E45,IF(G43=E45,E41,0))</f>
        <v>Нургалиева Руслана </v>
      </c>
      <c r="H55" s="61"/>
      <c r="I55" s="10"/>
      <c r="J55" s="10"/>
      <c r="K55" s="20">
        <v>-72</v>
      </c>
      <c r="L55" s="60">
        <f>IF(D45=B44,B46,IF(D45=B46,B44,0))</f>
        <v>0</v>
      </c>
      <c r="M55" s="4" t="str">
        <f>IF(E45=C44,C46,IF(E45=C46,C44,0))</f>
        <v>Завьялова Виктория </v>
      </c>
      <c r="N55" s="7"/>
      <c r="O55" s="5"/>
      <c r="P55" s="7"/>
      <c r="Q55" s="7"/>
      <c r="R55" s="1"/>
      <c r="S55" s="7"/>
      <c r="T55" s="82"/>
      <c r="U55" s="82"/>
      <c r="V55" s="82"/>
      <c r="W55" s="82"/>
      <c r="X55" s="82"/>
      <c r="Y55" s="82"/>
      <c r="Z55" s="82"/>
      <c r="AA55" s="82"/>
    </row>
    <row r="56" spans="1:27" ht="12.75" customHeight="1">
      <c r="A56" s="20"/>
      <c r="B56" s="20"/>
      <c r="C56" s="1"/>
      <c r="D56" s="77"/>
      <c r="E56" s="20"/>
      <c r="F56" s="20"/>
      <c r="G56" s="21">
        <v>78</v>
      </c>
      <c r="H56" s="65"/>
      <c r="I56" s="6" t="s">
        <v>65</v>
      </c>
      <c r="J56" s="7"/>
      <c r="K56" s="20"/>
      <c r="L56" s="20"/>
      <c r="M56" s="1"/>
      <c r="N56" s="1"/>
      <c r="O56" s="21">
        <v>81</v>
      </c>
      <c r="P56" s="65"/>
      <c r="Q56" s="3" t="s">
        <v>68</v>
      </c>
      <c r="R56" s="3"/>
      <c r="S56" s="3"/>
      <c r="T56" s="82"/>
      <c r="U56" s="82"/>
      <c r="V56" s="82"/>
      <c r="W56" s="82"/>
      <c r="X56" s="82"/>
      <c r="Y56" s="82"/>
      <c r="Z56" s="82"/>
      <c r="AA56" s="82"/>
    </row>
    <row r="57" spans="1:27" ht="12.75" customHeight="1">
      <c r="A57" s="20"/>
      <c r="B57" s="20"/>
      <c r="C57" s="1"/>
      <c r="D57" s="77"/>
      <c r="E57" s="20">
        <v>-76</v>
      </c>
      <c r="F57" s="60">
        <f>IF(F51=D49,D53,IF(F51=D53,D49,0))</f>
        <v>0</v>
      </c>
      <c r="G57" s="4" t="str">
        <f>IF(G51=E49,E53,IF(G51=E53,E49,0))</f>
        <v>Кильметова Ангелина </v>
      </c>
      <c r="H57" s="7"/>
      <c r="I57" s="8" t="s">
        <v>31</v>
      </c>
      <c r="J57" s="8"/>
      <c r="K57" s="20">
        <v>-73</v>
      </c>
      <c r="L57" s="60">
        <f>IF(D49=B48,B50,IF(D49=B50,B48,0))</f>
        <v>0</v>
      </c>
      <c r="M57" s="2" t="str">
        <f>IF(E49=C48,C50,IF(E49=C50,C48,0))</f>
        <v>Михайлова  Гузель </v>
      </c>
      <c r="N57" s="61"/>
      <c r="O57" s="5"/>
      <c r="P57" s="7"/>
      <c r="Q57" s="9"/>
      <c r="R57" s="119" t="s">
        <v>18</v>
      </c>
      <c r="S57" s="119"/>
      <c r="T57" s="82"/>
      <c r="U57" s="82"/>
      <c r="V57" s="82"/>
      <c r="W57" s="82"/>
      <c r="X57" s="82"/>
      <c r="Y57" s="82"/>
      <c r="Z57" s="82"/>
      <c r="AA57" s="82"/>
    </row>
    <row r="58" spans="1:27" ht="12.75" customHeight="1">
      <c r="A58" s="20"/>
      <c r="B58" s="20"/>
      <c r="C58" s="1"/>
      <c r="D58" s="77"/>
      <c r="E58" s="1"/>
      <c r="F58" s="1"/>
      <c r="G58" s="20">
        <v>-78</v>
      </c>
      <c r="H58" s="60">
        <f>IF(H56=F55,F57,IF(H56=F57,F55,0))</f>
        <v>0</v>
      </c>
      <c r="I58" s="2" t="str">
        <f>IF(I56=G55,G57,IF(I56=G57,G55,0))</f>
        <v>Нургалиева Руслана </v>
      </c>
      <c r="J58" s="61"/>
      <c r="K58" s="20"/>
      <c r="L58" s="20"/>
      <c r="M58" s="21">
        <v>80</v>
      </c>
      <c r="N58" s="65"/>
      <c r="O58" s="11" t="s">
        <v>68</v>
      </c>
      <c r="P58" s="7"/>
      <c r="Q58" s="10"/>
      <c r="R58" s="1"/>
      <c r="S58" s="10"/>
      <c r="T58" s="82"/>
      <c r="U58" s="82"/>
      <c r="V58" s="82"/>
      <c r="W58" s="82"/>
      <c r="X58" s="82"/>
      <c r="Y58" s="82"/>
      <c r="Z58" s="82"/>
      <c r="AA58" s="82"/>
    </row>
    <row r="59" spans="1:27" ht="12.75" customHeight="1">
      <c r="A59" s="20">
        <v>-32</v>
      </c>
      <c r="B59" s="60">
        <f>IF(D8=B7,B9,IF(D8=B9,B7,0))</f>
        <v>1</v>
      </c>
      <c r="C59" s="2" t="str">
        <f>IF(E8=C7,C9,IF(E8=C9,C7,0))</f>
        <v>_</v>
      </c>
      <c r="D59" s="75"/>
      <c r="E59" s="7"/>
      <c r="F59" s="7"/>
      <c r="G59" s="1"/>
      <c r="H59" s="1"/>
      <c r="I59" s="8" t="s">
        <v>19</v>
      </c>
      <c r="J59" s="8"/>
      <c r="K59" s="20">
        <v>-74</v>
      </c>
      <c r="L59" s="60">
        <f>IF(D53=B52,B54,IF(D53=B54,B52,0))</f>
        <v>0</v>
      </c>
      <c r="M59" s="4" t="str">
        <f>IF(E53=C52,C54,IF(E53=C54,C52,0))</f>
        <v>Садыкова Айгуль </v>
      </c>
      <c r="N59" s="7"/>
      <c r="O59" s="1"/>
      <c r="P59" s="1"/>
      <c r="Q59" s="1"/>
      <c r="R59" s="1"/>
      <c r="S59" s="1"/>
      <c r="T59" s="82"/>
      <c r="U59" s="82"/>
      <c r="V59" s="82"/>
      <c r="W59" s="82"/>
      <c r="X59" s="82"/>
      <c r="Y59" s="82"/>
      <c r="Z59" s="82"/>
      <c r="AA59" s="82"/>
    </row>
    <row r="60" spans="1:27" ht="12.75" customHeight="1">
      <c r="A60" s="20"/>
      <c r="B60" s="20"/>
      <c r="C60" s="21">
        <v>83</v>
      </c>
      <c r="D60" s="65"/>
      <c r="E60" s="6"/>
      <c r="F60" s="7"/>
      <c r="G60" s="1"/>
      <c r="H60" s="1"/>
      <c r="I60" s="1"/>
      <c r="J60" s="1"/>
      <c r="K60" s="1"/>
      <c r="L60" s="1"/>
      <c r="M60" s="1"/>
      <c r="N60" s="1"/>
      <c r="O60" s="20">
        <v>-81</v>
      </c>
      <c r="P60" s="60">
        <f>IF(P56=N54,N58,IF(P56=N58,N54,0))</f>
        <v>0</v>
      </c>
      <c r="Q60" s="2" t="str">
        <f>IF(Q56=O54,O58,IF(Q56=O58,O54,0))</f>
        <v>Завьялова Виктория </v>
      </c>
      <c r="R60" s="6"/>
      <c r="S60" s="6"/>
      <c r="T60" s="82"/>
      <c r="U60" s="82"/>
      <c r="V60" s="82"/>
      <c r="W60" s="82"/>
      <c r="X60" s="82"/>
      <c r="Y60" s="82"/>
      <c r="Z60" s="82"/>
      <c r="AA60" s="82"/>
    </row>
    <row r="61" spans="1:27" ht="12.75" customHeight="1">
      <c r="A61" s="20">
        <v>-33</v>
      </c>
      <c r="B61" s="60">
        <f>IF(D12=B11,B13,IF(D12=B13,B11,0))</f>
        <v>0</v>
      </c>
      <c r="C61" s="4">
        <f>IF(E12=C11,C13,IF(E12=C13,C11,0))</f>
        <v>0</v>
      </c>
      <c r="D61" s="78"/>
      <c r="E61" s="5"/>
      <c r="F61" s="7"/>
      <c r="G61" s="1"/>
      <c r="H61" s="1"/>
      <c r="I61" s="1"/>
      <c r="J61" s="1"/>
      <c r="K61" s="1"/>
      <c r="L61" s="1"/>
      <c r="M61" s="20">
        <v>-79</v>
      </c>
      <c r="N61" s="60">
        <f>IF(N54=L53,L55,IF(N54=L55,L53,0))</f>
        <v>0</v>
      </c>
      <c r="O61" s="2">
        <f>IF(O54=M53,M55,IF(O54=M55,M53,0))</f>
        <v>0</v>
      </c>
      <c r="P61" s="61"/>
      <c r="Q61" s="10"/>
      <c r="R61" s="119" t="s">
        <v>20</v>
      </c>
      <c r="S61" s="119"/>
      <c r="T61" s="82"/>
      <c r="U61" s="82"/>
      <c r="V61" s="82"/>
      <c r="W61" s="82"/>
      <c r="X61" s="82"/>
      <c r="Y61" s="82"/>
      <c r="Z61" s="82"/>
      <c r="AA61" s="82"/>
    </row>
    <row r="62" spans="1:27" ht="12.75" customHeight="1">
      <c r="A62" s="20"/>
      <c r="B62" s="20"/>
      <c r="C62" s="1"/>
      <c r="D62" s="76"/>
      <c r="E62" s="21">
        <v>87</v>
      </c>
      <c r="F62" s="65"/>
      <c r="G62" s="6"/>
      <c r="H62" s="7"/>
      <c r="I62" s="1"/>
      <c r="J62" s="1"/>
      <c r="K62" s="1"/>
      <c r="L62" s="1"/>
      <c r="M62" s="20"/>
      <c r="N62" s="20"/>
      <c r="O62" s="21">
        <v>82</v>
      </c>
      <c r="P62" s="65"/>
      <c r="Q62" s="4" t="s">
        <v>62</v>
      </c>
      <c r="R62" s="6"/>
      <c r="S62" s="6"/>
      <c r="T62" s="82"/>
      <c r="U62" s="82"/>
      <c r="V62" s="82"/>
      <c r="W62" s="82"/>
      <c r="X62" s="82"/>
      <c r="Y62" s="82"/>
      <c r="Z62" s="82"/>
      <c r="AA62" s="82"/>
    </row>
    <row r="63" spans="1:27" ht="12.75" customHeight="1">
      <c r="A63" s="20">
        <v>-34</v>
      </c>
      <c r="B63" s="60">
        <f>IF(D16=B15,B17,IF(D16=B17,B15,0))</f>
        <v>5</v>
      </c>
      <c r="C63" s="2" t="str">
        <f>IF(E16=C15,C17,IF(E16=C17,C15,0))</f>
        <v>_</v>
      </c>
      <c r="D63" s="75"/>
      <c r="E63" s="5"/>
      <c r="F63" s="68"/>
      <c r="G63" s="5"/>
      <c r="H63" s="7"/>
      <c r="I63" s="1"/>
      <c r="J63" s="1"/>
      <c r="K63" s="1"/>
      <c r="L63" s="1"/>
      <c r="M63" s="20">
        <v>-80</v>
      </c>
      <c r="N63" s="60">
        <f>IF(N58=L57,L59,IF(N58=L59,L57,0))</f>
        <v>0</v>
      </c>
      <c r="O63" s="4" t="str">
        <f>IF(O58=M57,M59,IF(O58=M59,M57,0))</f>
        <v>Садыкова Айгуль </v>
      </c>
      <c r="P63" s="61"/>
      <c r="Q63" s="10"/>
      <c r="R63" s="119" t="s">
        <v>21</v>
      </c>
      <c r="S63" s="119"/>
      <c r="T63" s="82"/>
      <c r="U63" s="82"/>
      <c r="V63" s="82"/>
      <c r="W63" s="82"/>
      <c r="X63" s="82"/>
      <c r="Y63" s="82"/>
      <c r="Z63" s="82"/>
      <c r="AA63" s="82"/>
    </row>
    <row r="64" spans="1:27" ht="12.75" customHeight="1">
      <c r="A64" s="20"/>
      <c r="B64" s="20"/>
      <c r="C64" s="21">
        <v>84</v>
      </c>
      <c r="D64" s="65"/>
      <c r="E64" s="11"/>
      <c r="F64" s="7"/>
      <c r="G64" s="5"/>
      <c r="H64" s="7"/>
      <c r="I64" s="1"/>
      <c r="J64" s="1"/>
      <c r="K64" s="1"/>
      <c r="L64" s="1"/>
      <c r="M64" s="1"/>
      <c r="N64" s="1"/>
      <c r="O64" s="20">
        <v>-82</v>
      </c>
      <c r="P64" s="60">
        <f>IF(P62=N61,N63,IF(P62=N63,N61,0))</f>
        <v>0</v>
      </c>
      <c r="Q64" s="2">
        <f>IF(Q62=O61,O63,IF(Q62=O63,O61,0))</f>
        <v>0</v>
      </c>
      <c r="R64" s="6"/>
      <c r="S64" s="6"/>
      <c r="T64" s="82"/>
      <c r="U64" s="82"/>
      <c r="V64" s="82"/>
      <c r="W64" s="82"/>
      <c r="X64" s="82"/>
      <c r="Y64" s="82"/>
      <c r="Z64" s="82"/>
      <c r="AA64" s="82"/>
    </row>
    <row r="65" spans="1:27" ht="12.75" customHeight="1">
      <c r="A65" s="20">
        <v>-35</v>
      </c>
      <c r="B65" s="60">
        <f>IF(D20=B19,B21,IF(D20=B21,B19,0))</f>
        <v>4</v>
      </c>
      <c r="C65" s="4" t="str">
        <f>IF(E20=C19,C21,IF(E20=C21,C19,0))</f>
        <v>_</v>
      </c>
      <c r="D65" s="75"/>
      <c r="E65" s="1"/>
      <c r="F65" s="7"/>
      <c r="G65" s="5"/>
      <c r="H65" s="7"/>
      <c r="I65" s="1"/>
      <c r="J65" s="1"/>
      <c r="K65" s="1"/>
      <c r="L65" s="1"/>
      <c r="M65" s="7"/>
      <c r="N65" s="7"/>
      <c r="O65" s="1"/>
      <c r="P65" s="1"/>
      <c r="Q65" s="10"/>
      <c r="R65" s="119" t="s">
        <v>22</v>
      </c>
      <c r="S65" s="119"/>
      <c r="T65" s="82"/>
      <c r="U65" s="82"/>
      <c r="V65" s="82"/>
      <c r="W65" s="82"/>
      <c r="X65" s="82"/>
      <c r="Y65" s="82"/>
      <c r="Z65" s="82"/>
      <c r="AA65" s="82"/>
    </row>
    <row r="66" spans="1:27" ht="12.75" customHeight="1">
      <c r="A66" s="20"/>
      <c r="B66" s="20"/>
      <c r="C66" s="7"/>
      <c r="D66" s="76"/>
      <c r="E66" s="1"/>
      <c r="F66" s="7"/>
      <c r="G66" s="21">
        <v>89</v>
      </c>
      <c r="H66" s="65"/>
      <c r="I66" s="6"/>
      <c r="J66" s="7"/>
      <c r="K66" s="20">
        <v>-83</v>
      </c>
      <c r="L66" s="60">
        <f>IF(D60=B59,B61,IF(D60=B61,B59,0))</f>
        <v>1</v>
      </c>
      <c r="M66" s="2" t="str">
        <f>IF(E60=C59,C61,IF(E60=C61,C59,0))</f>
        <v>_</v>
      </c>
      <c r="N66" s="61"/>
      <c r="O66" s="1"/>
      <c r="P66" s="1"/>
      <c r="Q66" s="1"/>
      <c r="R66" s="1"/>
      <c r="S66" s="1"/>
      <c r="T66" s="82"/>
      <c r="U66" s="82"/>
      <c r="V66" s="82"/>
      <c r="W66" s="82"/>
      <c r="X66" s="82"/>
      <c r="Y66" s="82"/>
      <c r="Z66" s="82"/>
      <c r="AA66" s="82"/>
    </row>
    <row r="67" spans="1:27" ht="12.75" customHeight="1">
      <c r="A67" s="20">
        <v>-36</v>
      </c>
      <c r="B67" s="60">
        <f>IF(D24=B23,B25,IF(D24=B25,B23,0))</f>
        <v>3</v>
      </c>
      <c r="C67" s="2" t="str">
        <f>IF(E24=C23,C25,IF(E24=C25,C23,0))</f>
        <v>_</v>
      </c>
      <c r="D67" s="75"/>
      <c r="E67" s="1"/>
      <c r="F67" s="7"/>
      <c r="G67" s="5"/>
      <c r="H67" s="7"/>
      <c r="I67" s="8" t="s">
        <v>23</v>
      </c>
      <c r="J67" s="8"/>
      <c r="K67" s="20"/>
      <c r="L67" s="20"/>
      <c r="M67" s="21">
        <v>91</v>
      </c>
      <c r="N67" s="65"/>
      <c r="O67" s="6"/>
      <c r="P67" s="7"/>
      <c r="Q67" s="1"/>
      <c r="R67" s="1"/>
      <c r="S67" s="1"/>
      <c r="T67" s="82"/>
      <c r="U67" s="82"/>
      <c r="V67" s="82"/>
      <c r="W67" s="82"/>
      <c r="X67" s="82"/>
      <c r="Y67" s="82"/>
      <c r="Z67" s="82"/>
      <c r="AA67" s="82"/>
    </row>
    <row r="68" spans="1:27" ht="12.75" customHeight="1">
      <c r="A68" s="20"/>
      <c r="B68" s="20"/>
      <c r="C68" s="21">
        <v>85</v>
      </c>
      <c r="D68" s="65"/>
      <c r="E68" s="6"/>
      <c r="F68" s="7"/>
      <c r="G68" s="5"/>
      <c r="H68" s="7"/>
      <c r="I68" s="1"/>
      <c r="J68" s="1"/>
      <c r="K68" s="20">
        <v>-84</v>
      </c>
      <c r="L68" s="60">
        <f>IF(D64=B63,B65,IF(D64=B65,B63,0))</f>
        <v>0</v>
      </c>
      <c r="M68" s="4">
        <f>IF(E64=C63,C65,IF(E64=C65,C63,0))</f>
        <v>0</v>
      </c>
      <c r="N68" s="69"/>
      <c r="O68" s="5"/>
      <c r="P68" s="7"/>
      <c r="Q68" s="7"/>
      <c r="R68" s="1"/>
      <c r="S68" s="7"/>
      <c r="T68" s="82"/>
      <c r="U68" s="82"/>
      <c r="V68" s="82"/>
      <c r="W68" s="82"/>
      <c r="X68" s="82"/>
      <c r="Y68" s="82"/>
      <c r="Z68" s="82"/>
      <c r="AA68" s="82"/>
    </row>
    <row r="69" spans="1:27" ht="12.75" customHeight="1">
      <c r="A69" s="20">
        <v>-37</v>
      </c>
      <c r="B69" s="60">
        <f>IF(D28=B27,B29,IF(D28=B29,B27,0))</f>
        <v>6</v>
      </c>
      <c r="C69" s="4" t="str">
        <f>IF(E28=C27,C29,IF(E28=C29,C27,0))</f>
        <v>_</v>
      </c>
      <c r="D69" s="75"/>
      <c r="E69" s="5"/>
      <c r="F69" s="7"/>
      <c r="G69" s="5"/>
      <c r="H69" s="7"/>
      <c r="I69" s="1"/>
      <c r="J69" s="1"/>
      <c r="K69" s="20"/>
      <c r="L69" s="20"/>
      <c r="M69" s="1"/>
      <c r="N69" s="1"/>
      <c r="O69" s="21">
        <v>93</v>
      </c>
      <c r="P69" s="65"/>
      <c r="Q69" s="3"/>
      <c r="R69" s="3"/>
      <c r="S69" s="3"/>
      <c r="T69" s="82"/>
      <c r="U69" s="82"/>
      <c r="V69" s="82"/>
      <c r="W69" s="82"/>
      <c r="X69" s="82"/>
      <c r="Y69" s="82"/>
      <c r="Z69" s="82"/>
      <c r="AA69" s="82"/>
    </row>
    <row r="70" spans="1:27" ht="12.75" customHeight="1">
      <c r="A70" s="20"/>
      <c r="B70" s="20"/>
      <c r="C70" s="1"/>
      <c r="D70" s="77"/>
      <c r="E70" s="21">
        <v>88</v>
      </c>
      <c r="F70" s="65"/>
      <c r="G70" s="11"/>
      <c r="H70" s="7"/>
      <c r="I70" s="1"/>
      <c r="J70" s="1"/>
      <c r="K70" s="20">
        <v>-85</v>
      </c>
      <c r="L70" s="60">
        <f>IF(D68=B67,B69,IF(D68=B69,B67,0))</f>
        <v>0</v>
      </c>
      <c r="M70" s="2">
        <f>IF(E68=C67,C69,IF(E68=C69,C67,0))</f>
        <v>0</v>
      </c>
      <c r="N70" s="61"/>
      <c r="O70" s="5"/>
      <c r="P70" s="7"/>
      <c r="Q70" s="9"/>
      <c r="R70" s="119" t="s">
        <v>24</v>
      </c>
      <c r="S70" s="119"/>
      <c r="T70" s="82"/>
      <c r="U70" s="82"/>
      <c r="V70" s="82"/>
      <c r="W70" s="82"/>
      <c r="X70" s="82"/>
      <c r="Y70" s="82"/>
      <c r="Z70" s="82"/>
      <c r="AA70" s="82"/>
    </row>
    <row r="71" spans="1:27" ht="12.75" customHeight="1">
      <c r="A71" s="20">
        <v>-38</v>
      </c>
      <c r="B71" s="60">
        <f>IF(D32=B31,B33,IF(D32=B33,B31,0))</f>
        <v>7</v>
      </c>
      <c r="C71" s="2" t="str">
        <f>IF(E32=C31,C33,IF(E32=C33,C31,0))</f>
        <v>_</v>
      </c>
      <c r="D71" s="75"/>
      <c r="E71" s="5"/>
      <c r="F71" s="7"/>
      <c r="G71" s="1"/>
      <c r="H71" s="1"/>
      <c r="I71" s="1"/>
      <c r="J71" s="1"/>
      <c r="K71" s="20"/>
      <c r="L71" s="20"/>
      <c r="M71" s="21">
        <v>92</v>
      </c>
      <c r="N71" s="65"/>
      <c r="O71" s="11"/>
      <c r="P71" s="7"/>
      <c r="Q71" s="10"/>
      <c r="R71" s="1"/>
      <c r="S71" s="10"/>
      <c r="T71" s="82"/>
      <c r="U71" s="82"/>
      <c r="V71" s="82"/>
      <c r="W71" s="82"/>
      <c r="X71" s="82"/>
      <c r="Y71" s="82"/>
      <c r="Z71" s="82"/>
      <c r="AA71" s="82"/>
    </row>
    <row r="72" spans="1:27" ht="12.75" customHeight="1">
      <c r="A72" s="20"/>
      <c r="B72" s="20"/>
      <c r="C72" s="21">
        <v>86</v>
      </c>
      <c r="D72" s="65"/>
      <c r="E72" s="11"/>
      <c r="F72" s="7"/>
      <c r="G72" s="20">
        <v>-89</v>
      </c>
      <c r="H72" s="60">
        <f>IF(H66=F62,F70,IF(H66=F70,F62,0))</f>
        <v>0</v>
      </c>
      <c r="I72" s="2">
        <f>IF(I66=G62,G70,IF(I66=G70,G62,0))</f>
        <v>0</v>
      </c>
      <c r="J72" s="61"/>
      <c r="K72" s="20">
        <v>-86</v>
      </c>
      <c r="L72" s="60">
        <f>IF(D72=B71,B73,IF(D72=B73,B71,0))</f>
        <v>0</v>
      </c>
      <c r="M72" s="4" t="str">
        <f>IF(E72=C71,C73,IF(E72=C73,C71,0))</f>
        <v>_</v>
      </c>
      <c r="N72" s="69"/>
      <c r="O72" s="1"/>
      <c r="P72" s="1"/>
      <c r="Q72" s="1"/>
      <c r="R72" s="1"/>
      <c r="S72" s="1"/>
      <c r="T72" s="82"/>
      <c r="U72" s="82"/>
      <c r="V72" s="82"/>
      <c r="W72" s="82"/>
      <c r="X72" s="82"/>
      <c r="Y72" s="82"/>
      <c r="Z72" s="82"/>
      <c r="AA72" s="82"/>
    </row>
    <row r="73" spans="1:27" ht="12.75" customHeight="1">
      <c r="A73" s="20">
        <v>-39</v>
      </c>
      <c r="B73" s="60">
        <f>IF(D36=B35,B37,IF(D36=B37,B35,0))</f>
        <v>2</v>
      </c>
      <c r="C73" s="4">
        <f>IF(E36=C35,C37,IF(E36=C37,C35,0))</f>
        <v>0</v>
      </c>
      <c r="D73" s="75"/>
      <c r="E73" s="1"/>
      <c r="F73" s="1"/>
      <c r="G73" s="1"/>
      <c r="H73" s="1"/>
      <c r="I73" s="8" t="s">
        <v>25</v>
      </c>
      <c r="J73" s="8"/>
      <c r="K73" s="1"/>
      <c r="L73" s="1"/>
      <c r="M73" s="1"/>
      <c r="N73" s="1"/>
      <c r="O73" s="20">
        <v>-93</v>
      </c>
      <c r="P73" s="60">
        <f>IF(P69=N67,N71,IF(P69=N71,N67,0))</f>
        <v>0</v>
      </c>
      <c r="Q73" s="2">
        <f>IF(Q69=O67,O71,IF(Q69=O71,O67,0))</f>
        <v>0</v>
      </c>
      <c r="R73" s="6"/>
      <c r="S73" s="6"/>
      <c r="T73" s="82"/>
      <c r="U73" s="82"/>
      <c r="V73" s="82"/>
      <c r="W73" s="82"/>
      <c r="X73" s="82"/>
      <c r="Y73" s="82"/>
      <c r="Z73" s="82"/>
      <c r="AA73" s="82"/>
    </row>
    <row r="74" spans="1:27" ht="12.75" customHeight="1">
      <c r="A74" s="20"/>
      <c r="B74" s="20"/>
      <c r="C74" s="1"/>
      <c r="D74" s="77"/>
      <c r="E74" s="20">
        <v>-87</v>
      </c>
      <c r="F74" s="60">
        <f>IF(F62=D60,D64,IF(F62=D64,D60,0))</f>
        <v>0</v>
      </c>
      <c r="G74" s="2">
        <f>IF(G62=E60,E64,IF(G62=E64,E60,0))</f>
        <v>0</v>
      </c>
      <c r="H74" s="61"/>
      <c r="I74" s="10"/>
      <c r="J74" s="10"/>
      <c r="K74" s="1"/>
      <c r="L74" s="1"/>
      <c r="M74" s="20">
        <v>-91</v>
      </c>
      <c r="N74" s="60">
        <f>IF(N67=L66,L68,IF(N67=L68,L66,0))</f>
        <v>1</v>
      </c>
      <c r="O74" s="2" t="str">
        <f>IF(O67=M66,M68,IF(O67=M68,M66,0))</f>
        <v>_</v>
      </c>
      <c r="P74" s="61"/>
      <c r="Q74" s="10"/>
      <c r="R74" s="119" t="s">
        <v>26</v>
      </c>
      <c r="S74" s="119"/>
      <c r="T74" s="82"/>
      <c r="U74" s="82"/>
      <c r="V74" s="82"/>
      <c r="W74" s="82"/>
      <c r="X74" s="82"/>
      <c r="Y74" s="82"/>
      <c r="Z74" s="82"/>
      <c r="AA74" s="82"/>
    </row>
    <row r="75" spans="1:27" ht="12.75" customHeight="1">
      <c r="A75" s="20"/>
      <c r="B75" s="20"/>
      <c r="C75" s="1"/>
      <c r="D75" s="77"/>
      <c r="E75" s="20"/>
      <c r="F75" s="20"/>
      <c r="G75" s="21">
        <v>90</v>
      </c>
      <c r="H75" s="65"/>
      <c r="I75" s="6"/>
      <c r="J75" s="7"/>
      <c r="K75" s="1"/>
      <c r="L75" s="1"/>
      <c r="M75" s="20"/>
      <c r="N75" s="20"/>
      <c r="O75" s="21">
        <v>94</v>
      </c>
      <c r="P75" s="65"/>
      <c r="Q75" s="6"/>
      <c r="R75" s="6"/>
      <c r="S75" s="6"/>
      <c r="T75" s="82"/>
      <c r="U75" s="82"/>
      <c r="V75" s="82"/>
      <c r="W75" s="82"/>
      <c r="X75" s="82"/>
      <c r="Y75" s="82"/>
      <c r="Z75" s="82"/>
      <c r="AA75" s="82"/>
    </row>
    <row r="76" spans="1:27" ht="12.75" customHeight="1">
      <c r="A76" s="1"/>
      <c r="B76" s="1"/>
      <c r="C76" s="1"/>
      <c r="D76" s="77"/>
      <c r="E76" s="20">
        <v>-88</v>
      </c>
      <c r="F76" s="60">
        <f>IF(F70=D68,D72,IF(F70=D72,D68,0))</f>
        <v>0</v>
      </c>
      <c r="G76" s="4">
        <f>IF(G70=E68,E72,IF(G70=E72,E68,0))</f>
        <v>0</v>
      </c>
      <c r="H76" s="61"/>
      <c r="I76" s="8" t="s">
        <v>27</v>
      </c>
      <c r="J76" s="8"/>
      <c r="K76" s="1"/>
      <c r="L76" s="1"/>
      <c r="M76" s="20">
        <v>-92</v>
      </c>
      <c r="N76" s="60">
        <f>IF(N71=L70,L72,IF(N71=L72,L70,0))</f>
        <v>0</v>
      </c>
      <c r="O76" s="4" t="str">
        <f>IF(O71=M70,M72,IF(O71=M72,M70,0))</f>
        <v>_</v>
      </c>
      <c r="P76" s="61"/>
      <c r="Q76" s="10"/>
      <c r="R76" s="119" t="s">
        <v>28</v>
      </c>
      <c r="S76" s="119"/>
      <c r="T76" s="82"/>
      <c r="U76" s="82"/>
      <c r="V76" s="82"/>
      <c r="W76" s="82"/>
      <c r="X76" s="82"/>
      <c r="Y76" s="82"/>
      <c r="Z76" s="82"/>
      <c r="AA76" s="82"/>
    </row>
    <row r="77" spans="1:27" ht="12.75" customHeight="1">
      <c r="A77" s="1"/>
      <c r="B77" s="1"/>
      <c r="C77" s="1"/>
      <c r="D77" s="1"/>
      <c r="E77" s="1"/>
      <c r="F77" s="1"/>
      <c r="G77" s="20">
        <v>-90</v>
      </c>
      <c r="H77" s="60">
        <f>IF(H75=F74,F76,IF(H75=F76,F74,0))</f>
        <v>0</v>
      </c>
      <c r="I77" s="2">
        <f>IF(I75=G74,G76,IF(I75=G76,G74,0))</f>
        <v>0</v>
      </c>
      <c r="J77" s="61"/>
      <c r="K77" s="1"/>
      <c r="L77" s="1"/>
      <c r="M77" s="1"/>
      <c r="N77" s="1"/>
      <c r="O77" s="20">
        <v>-94</v>
      </c>
      <c r="P77" s="60">
        <f>IF(P75=N74,N76,IF(P75=N76,N74,0))</f>
        <v>1</v>
      </c>
      <c r="Q77" s="2">
        <f>IF(Q75=O74,O76,IF(Q75=O76,O74,0))</f>
        <v>0</v>
      </c>
      <c r="R77" s="6"/>
      <c r="S77" s="6"/>
      <c r="T77" s="82"/>
      <c r="U77" s="82"/>
      <c r="V77" s="82"/>
      <c r="W77" s="82"/>
      <c r="X77" s="82"/>
      <c r="Y77" s="82"/>
      <c r="Z77" s="82"/>
      <c r="AA77" s="82"/>
    </row>
    <row r="78" spans="1:27" ht="12.75" customHeight="1">
      <c r="A78" s="1"/>
      <c r="B78" s="1"/>
      <c r="C78" s="1"/>
      <c r="D78" s="1"/>
      <c r="E78" s="7"/>
      <c r="F78" s="7"/>
      <c r="G78" s="1"/>
      <c r="H78" s="1"/>
      <c r="I78" s="8" t="s">
        <v>29</v>
      </c>
      <c r="J78" s="8"/>
      <c r="K78" s="1"/>
      <c r="L78" s="1"/>
      <c r="M78" s="7"/>
      <c r="N78" s="7"/>
      <c r="O78" s="1"/>
      <c r="P78" s="1"/>
      <c r="Q78" s="10"/>
      <c r="R78" s="119" t="s">
        <v>30</v>
      </c>
      <c r="S78" s="119"/>
      <c r="T78" s="82"/>
      <c r="U78" s="82"/>
      <c r="V78" s="82"/>
      <c r="W78" s="82"/>
      <c r="X78" s="82"/>
      <c r="Y78" s="82"/>
      <c r="Z78" s="82"/>
      <c r="AA78" s="82"/>
    </row>
    <row r="79" spans="1:2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  <row r="80" spans="1:27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 C7:S7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35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70">
        <f>'Д71'!D8</f>
        <v>0</v>
      </c>
      <c r="C2" s="16" t="str">
        <f>'Д71'!E64</f>
        <v>Дудова Ульяна Сергеевна </v>
      </c>
      <c r="D2" s="17">
        <f>'Д72'!C35</f>
        <v>0</v>
      </c>
      <c r="E2" s="71">
        <f>'Д72'!B7</f>
        <v>1</v>
      </c>
    </row>
    <row r="3" spans="1:5" ht="12.75">
      <c r="A3" s="73">
        <v>2</v>
      </c>
      <c r="B3" s="70">
        <f>'Д71'!D12</f>
        <v>0</v>
      </c>
      <c r="C3" s="16">
        <f>'Д72'!E12</f>
        <v>0</v>
      </c>
      <c r="D3" s="17">
        <f>'Д72'!C61</f>
        <v>0</v>
      </c>
      <c r="E3" s="71">
        <f>'Д72'!B9</f>
        <v>0</v>
      </c>
    </row>
    <row r="4" spans="1:5" ht="12.75">
      <c r="A4" s="73">
        <v>3</v>
      </c>
      <c r="B4" s="70">
        <f>'Д71'!D16</f>
        <v>0</v>
      </c>
      <c r="C4" s="16" t="str">
        <f>'Д72'!E36</f>
        <v>Садыкова Айгуль </v>
      </c>
      <c r="D4" s="17">
        <f>'Д72'!C73</f>
        <v>0</v>
      </c>
      <c r="E4" s="71">
        <f>'Д72'!B11</f>
        <v>9</v>
      </c>
    </row>
    <row r="5" spans="1:5" ht="12.75">
      <c r="A5" s="73">
        <v>4</v>
      </c>
      <c r="B5" s="70">
        <f>'Д71'!D20</f>
        <v>0</v>
      </c>
      <c r="C5" s="16" t="str">
        <f>'Д72'!G13</f>
        <v>Фаттахова Эмилия </v>
      </c>
      <c r="D5" s="17">
        <f>'Д72'!C42</f>
        <v>0</v>
      </c>
      <c r="E5" s="71">
        <f>'Д72'!B13</f>
        <v>8</v>
      </c>
    </row>
    <row r="6" spans="1:5" ht="12.75">
      <c r="A6" s="73">
        <v>5</v>
      </c>
      <c r="B6" s="70">
        <f>'Д71'!D24</f>
        <v>0</v>
      </c>
      <c r="C6" s="16" t="str">
        <f>'Д72'!E41</f>
        <v>Нургалиева Руслана </v>
      </c>
      <c r="D6" s="17">
        <f>'Д72'!M53</f>
        <v>0</v>
      </c>
      <c r="E6" s="71">
        <f>'Д72'!B15</f>
        <v>5</v>
      </c>
    </row>
    <row r="7" spans="1:5" ht="12.75">
      <c r="A7" s="73">
        <v>6</v>
      </c>
      <c r="B7" s="70">
        <f>'Д71'!D28</f>
        <v>0</v>
      </c>
      <c r="C7" s="16" t="str">
        <f>'Д72'!O54</f>
        <v>Завьялова Виктория </v>
      </c>
      <c r="D7" s="17">
        <f>'Д72'!O61</f>
        <v>0</v>
      </c>
      <c r="E7" s="71">
        <f>'Д72'!B17</f>
        <v>0</v>
      </c>
    </row>
    <row r="8" spans="1:5" ht="12.75">
      <c r="A8" s="73">
        <v>7</v>
      </c>
      <c r="B8" s="70">
        <f>'Д71'!D32</f>
        <v>0</v>
      </c>
      <c r="C8" s="16" t="str">
        <f>'Д72'!Q62</f>
        <v>Садыкова Айгуль </v>
      </c>
      <c r="D8" s="17">
        <f>'Д72'!Q64</f>
        <v>0</v>
      </c>
      <c r="E8" s="71">
        <f>'Д72'!B19</f>
        <v>0</v>
      </c>
    </row>
    <row r="9" spans="1:5" ht="12.75">
      <c r="A9" s="73">
        <v>8</v>
      </c>
      <c r="B9" s="70">
        <f>'Д71'!D36</f>
        <v>0</v>
      </c>
      <c r="C9" s="16">
        <f>'Д72'!E64</f>
        <v>0</v>
      </c>
      <c r="D9" s="17">
        <f>'Д72'!M68</f>
        <v>0</v>
      </c>
      <c r="E9" s="71">
        <f>'Д72'!B21</f>
        <v>4</v>
      </c>
    </row>
    <row r="10" spans="1:5" ht="12.75">
      <c r="A10" s="73">
        <v>9</v>
      </c>
      <c r="B10" s="70">
        <f>'Д71'!D40</f>
        <v>0</v>
      </c>
      <c r="C10" s="16">
        <f>'Д72'!E68</f>
        <v>0</v>
      </c>
      <c r="D10" s="17">
        <f>'Д72'!M70</f>
        <v>0</v>
      </c>
      <c r="E10" s="71">
        <f>'Д72'!B23</f>
        <v>3</v>
      </c>
    </row>
    <row r="11" spans="1:5" ht="12.75">
      <c r="A11" s="73">
        <v>10</v>
      </c>
      <c r="B11" s="70">
        <f>'Д71'!D44</f>
        <v>0</v>
      </c>
      <c r="C11" s="16">
        <f>'Д72'!G62</f>
        <v>0</v>
      </c>
      <c r="D11" s="17">
        <f>'Д72'!G74</f>
        <v>0</v>
      </c>
      <c r="E11" s="71">
        <f>'Д72'!B25</f>
        <v>0</v>
      </c>
    </row>
    <row r="12" spans="1:5" ht="12.75">
      <c r="A12" s="73">
        <v>11</v>
      </c>
      <c r="B12" s="70">
        <f>'Д71'!D48</f>
        <v>0</v>
      </c>
      <c r="C12" s="16">
        <f>'Д72'!G70</f>
        <v>0</v>
      </c>
      <c r="D12" s="17">
        <f>'Д72'!G76</f>
        <v>0</v>
      </c>
      <c r="E12" s="71">
        <f>'Д72'!B27</f>
        <v>0</v>
      </c>
    </row>
    <row r="13" spans="1:5" ht="12.75">
      <c r="A13" s="73">
        <v>12</v>
      </c>
      <c r="B13" s="70">
        <f>'Д71'!D52</f>
        <v>0</v>
      </c>
      <c r="C13" s="16">
        <f>'Д72'!I66</f>
        <v>0</v>
      </c>
      <c r="D13" s="17">
        <f>'Д72'!I72</f>
        <v>0</v>
      </c>
      <c r="E13" s="71">
        <f>'Д72'!B29</f>
        <v>6</v>
      </c>
    </row>
    <row r="14" spans="1:5" ht="12.75">
      <c r="A14" s="73">
        <v>13</v>
      </c>
      <c r="B14" s="70">
        <f>'Д71'!D56</f>
        <v>0</v>
      </c>
      <c r="C14" s="16">
        <f>'Д72'!I75</f>
        <v>0</v>
      </c>
      <c r="D14" s="17">
        <f>'Д72'!I77</f>
        <v>0</v>
      </c>
      <c r="E14" s="71">
        <f>'Д72'!B31</f>
        <v>7</v>
      </c>
    </row>
    <row r="15" spans="1:5" ht="12.75">
      <c r="A15" s="73">
        <v>14</v>
      </c>
      <c r="B15" s="70">
        <f>'Д71'!D60</f>
        <v>0</v>
      </c>
      <c r="C15" s="16">
        <f>'Д72'!Q69</f>
        <v>0</v>
      </c>
      <c r="D15" s="17">
        <f>'Д72'!Q73</f>
        <v>0</v>
      </c>
      <c r="E15" s="71">
        <f>'Д72'!B33</f>
        <v>0</v>
      </c>
    </row>
    <row r="16" spans="1:5" ht="12.75">
      <c r="A16" s="73">
        <v>15</v>
      </c>
      <c r="B16" s="70">
        <f>'Д71'!D64</f>
        <v>0</v>
      </c>
      <c r="C16" s="16">
        <f>'Д72'!Q75</f>
        <v>0</v>
      </c>
      <c r="D16" s="17">
        <f>'Д72'!Q77</f>
        <v>0</v>
      </c>
      <c r="E16" s="71">
        <f>'Д72'!B35</f>
        <v>0</v>
      </c>
    </row>
    <row r="17" spans="1:5" ht="12.75">
      <c r="A17" s="73">
        <v>16</v>
      </c>
      <c r="B17" s="70">
        <f>'Д71'!D68</f>
        <v>0</v>
      </c>
      <c r="C17" s="16" t="str">
        <f>'Д71'!E8</f>
        <v>Гильманова Уралия </v>
      </c>
      <c r="D17" s="17" t="str">
        <f>'Д72'!C7</f>
        <v>_</v>
      </c>
      <c r="E17" s="71">
        <f>'Д72'!B37</f>
        <v>2</v>
      </c>
    </row>
    <row r="18" spans="1:5" ht="12.75">
      <c r="A18" s="73">
        <v>17</v>
      </c>
      <c r="B18" s="70">
        <f>'Д71'!F10</f>
        <v>0</v>
      </c>
      <c r="C18" s="16" t="str">
        <f>'Д71'!E16</f>
        <v>Габдулхаликова Амира </v>
      </c>
      <c r="D18" s="17" t="str">
        <f>'Д72'!C11</f>
        <v>_</v>
      </c>
      <c r="E18" s="71">
        <f>'Д72'!D38</f>
        <v>0</v>
      </c>
    </row>
    <row r="19" spans="1:5" ht="12.75">
      <c r="A19" s="73">
        <v>18</v>
      </c>
      <c r="B19" s="70">
        <f>'Д71'!F18</f>
        <v>0</v>
      </c>
      <c r="C19" s="16" t="str">
        <f>'Д71'!E20</f>
        <v>Хабибуллина Элиза </v>
      </c>
      <c r="D19" s="17" t="str">
        <f>'Д72'!C13</f>
        <v>_</v>
      </c>
      <c r="E19" s="71">
        <f>'Д72'!D34</f>
        <v>0</v>
      </c>
    </row>
    <row r="20" spans="1:5" ht="12.75">
      <c r="A20" s="73">
        <v>19</v>
      </c>
      <c r="B20" s="70">
        <f>'Д71'!F26</f>
        <v>0</v>
      </c>
      <c r="C20" s="16" t="str">
        <f>'Д71'!E24</f>
        <v>Каменских Эмилия</v>
      </c>
      <c r="D20" s="17" t="str">
        <f>'Д72'!C15</f>
        <v>_</v>
      </c>
      <c r="E20" s="71">
        <f>'Д72'!D30</f>
        <v>0</v>
      </c>
    </row>
    <row r="21" spans="1:5" ht="12.75">
      <c r="A21" s="73">
        <v>20</v>
      </c>
      <c r="B21" s="70">
        <f>'Д71'!F34</f>
        <v>0</v>
      </c>
      <c r="C21" s="16" t="str">
        <f>'Д71'!E36</f>
        <v>Аллаярова Азалия </v>
      </c>
      <c r="D21" s="17" t="str">
        <f>'Д72'!C21</f>
        <v>_</v>
      </c>
      <c r="E21" s="71">
        <f>'Д72'!D26</f>
        <v>0</v>
      </c>
    </row>
    <row r="22" spans="1:5" ht="12.75">
      <c r="A22" s="73">
        <v>21</v>
      </c>
      <c r="B22" s="70">
        <f>'Д71'!F42</f>
        <v>0</v>
      </c>
      <c r="C22" s="16" t="str">
        <f>'Д71'!E40</f>
        <v>Гареева Аделина </v>
      </c>
      <c r="D22" s="17" t="str">
        <f>'Д72'!C23</f>
        <v>_</v>
      </c>
      <c r="E22" s="71">
        <f>'Д72'!D22</f>
        <v>0</v>
      </c>
    </row>
    <row r="23" spans="1:5" ht="12.75">
      <c r="A23" s="73">
        <v>22</v>
      </c>
      <c r="B23" s="70">
        <f>'Д71'!F50</f>
        <v>0</v>
      </c>
      <c r="C23" s="16" t="str">
        <f>'Д71'!E52</f>
        <v>Салихова Эльнара </v>
      </c>
      <c r="D23" s="17" t="str">
        <f>'Д72'!C29</f>
        <v>_</v>
      </c>
      <c r="E23" s="71">
        <f>'Д72'!D18</f>
        <v>0</v>
      </c>
    </row>
    <row r="24" spans="1:5" ht="12.75">
      <c r="A24" s="73">
        <v>23</v>
      </c>
      <c r="B24" s="70">
        <f>'Д71'!F58</f>
        <v>0</v>
      </c>
      <c r="C24" s="16" t="str">
        <f>'Д71'!E56</f>
        <v>Шангареева Ралина </v>
      </c>
      <c r="D24" s="17" t="str">
        <f>'Д72'!C31</f>
        <v>_</v>
      </c>
      <c r="E24" s="71">
        <f>'Д72'!D14</f>
        <v>0</v>
      </c>
    </row>
    <row r="25" spans="1:5" ht="12.75">
      <c r="A25" s="73">
        <v>24</v>
      </c>
      <c r="B25" s="70">
        <f>'Д71'!F66</f>
        <v>0</v>
      </c>
      <c r="C25" s="16" t="str">
        <f>'Д71'!E68</f>
        <v>Габдрахманова Альмира </v>
      </c>
      <c r="D25" s="17" t="str">
        <f>'Д72'!C37</f>
        <v>_</v>
      </c>
      <c r="E25" s="71">
        <f>'Д72'!D10</f>
        <v>0</v>
      </c>
    </row>
    <row r="26" spans="1:5" ht="12.75">
      <c r="A26" s="73">
        <v>25</v>
      </c>
      <c r="B26" s="70">
        <f>'Д71'!H14</f>
        <v>0</v>
      </c>
      <c r="C26" s="16" t="str">
        <f>'Д72'!E8</f>
        <v>Нургалиева Руслана </v>
      </c>
      <c r="D26" s="17" t="str">
        <f>'Д72'!C59</f>
        <v>_</v>
      </c>
      <c r="E26" s="71">
        <f>'Д72'!H7</f>
        <v>0</v>
      </c>
    </row>
    <row r="27" spans="1:5" ht="12.75">
      <c r="A27" s="73">
        <v>26</v>
      </c>
      <c r="B27" s="70">
        <f>'Д71'!H30</f>
        <v>0</v>
      </c>
      <c r="C27" s="16" t="str">
        <f>'Д72'!E16</f>
        <v>Завьялова Виктория </v>
      </c>
      <c r="D27" s="17" t="str">
        <f>'Д72'!C63</f>
        <v>_</v>
      </c>
      <c r="E27" s="71">
        <f>'Д72'!H15</f>
        <v>0</v>
      </c>
    </row>
    <row r="28" spans="1:5" ht="12.75">
      <c r="A28" s="73">
        <v>27</v>
      </c>
      <c r="B28" s="70">
        <f>'Д71'!H46</f>
        <v>0</v>
      </c>
      <c r="C28" s="16" t="str">
        <f>'Д72'!E20</f>
        <v>Ямщикова Дарья </v>
      </c>
      <c r="D28" s="17" t="str">
        <f>'Д72'!C65</f>
        <v>_</v>
      </c>
      <c r="E28" s="71">
        <f>'Д72'!H23</f>
        <v>0</v>
      </c>
    </row>
    <row r="29" spans="1:5" ht="12.75">
      <c r="A29" s="73">
        <v>28</v>
      </c>
      <c r="B29" s="70">
        <f>'Д71'!H62</f>
        <v>0</v>
      </c>
      <c r="C29" s="16" t="str">
        <f>'Д72'!E24</f>
        <v>Кильметова Ангелина </v>
      </c>
      <c r="D29" s="17" t="str">
        <f>'Д72'!C67</f>
        <v>_</v>
      </c>
      <c r="E29" s="71">
        <f>'Д72'!H31</f>
        <v>0</v>
      </c>
    </row>
    <row r="30" spans="1:5" ht="12.75">
      <c r="A30" s="73">
        <v>29</v>
      </c>
      <c r="B30" s="70">
        <f>'Д71'!J22</f>
        <v>0</v>
      </c>
      <c r="C30" s="16" t="str">
        <f>'Д72'!E28</f>
        <v>Михайлова  Гузель </v>
      </c>
      <c r="D30" s="17" t="str">
        <f>'Д72'!C69</f>
        <v>_</v>
      </c>
      <c r="E30" s="71">
        <f>'Д72'!L37</f>
        <v>0</v>
      </c>
    </row>
    <row r="31" spans="1:5" ht="12.75">
      <c r="A31" s="73">
        <v>30</v>
      </c>
      <c r="B31" s="70">
        <f>'Д71'!J54</f>
        <v>0</v>
      </c>
      <c r="C31" s="16" t="str">
        <f>'Д72'!E32</f>
        <v>Шавалеева Ляйсан </v>
      </c>
      <c r="D31" s="17" t="str">
        <f>'Д72'!C71</f>
        <v>_</v>
      </c>
      <c r="E31" s="71">
        <f>'Д72'!L21</f>
        <v>0</v>
      </c>
    </row>
    <row r="32" spans="1:5" ht="12.75">
      <c r="A32" s="73">
        <v>31</v>
      </c>
      <c r="B32" s="70">
        <f>'Д71'!L38</f>
        <v>0</v>
      </c>
      <c r="C32" s="16">
        <f>'Д72'!E60</f>
        <v>0</v>
      </c>
      <c r="D32" s="17" t="str">
        <f>'Д72'!M66</f>
        <v>_</v>
      </c>
      <c r="E32" s="71">
        <f>'Д71'!L58</f>
        <v>0</v>
      </c>
    </row>
    <row r="33" spans="1:5" ht="12.75">
      <c r="A33" s="73">
        <v>32</v>
      </c>
      <c r="B33" s="70">
        <f>'Д72'!D8</f>
        <v>0</v>
      </c>
      <c r="C33" s="16">
        <f>'Д72'!E72</f>
        <v>0</v>
      </c>
      <c r="D33" s="17" t="str">
        <f>'Д72'!M72</f>
        <v>_</v>
      </c>
      <c r="E33" s="71">
        <f>'Д72'!B59</f>
        <v>1</v>
      </c>
    </row>
    <row r="34" spans="1:5" ht="12.75">
      <c r="A34" s="73">
        <v>33</v>
      </c>
      <c r="B34" s="70">
        <f>'Д72'!D12</f>
        <v>0</v>
      </c>
      <c r="C34" s="16">
        <f>'Д72'!O67</f>
        <v>0</v>
      </c>
      <c r="D34" s="17" t="str">
        <f>'Д72'!O74</f>
        <v>_</v>
      </c>
      <c r="E34" s="71">
        <f>'Д72'!B61</f>
        <v>0</v>
      </c>
    </row>
    <row r="35" spans="1:5" ht="12.75">
      <c r="A35" s="73">
        <v>34</v>
      </c>
      <c r="B35" s="70">
        <f>'Д72'!D16</f>
        <v>0</v>
      </c>
      <c r="C35" s="16">
        <f>'Д72'!O71</f>
        <v>0</v>
      </c>
      <c r="D35" s="17" t="str">
        <f>'Д72'!O76</f>
        <v>_</v>
      </c>
      <c r="E35" s="71">
        <f>'Д72'!B63</f>
        <v>5</v>
      </c>
    </row>
    <row r="36" spans="1:5" ht="12.75">
      <c r="A36" s="73">
        <v>35</v>
      </c>
      <c r="B36" s="70">
        <f>'Д72'!D20</f>
        <v>0</v>
      </c>
      <c r="C36" s="16" t="str">
        <f>'Д72'!O45</f>
        <v>Агзамова  Алина </v>
      </c>
      <c r="D36" s="17" t="str">
        <f>'Д72'!O50</f>
        <v>Виноградова Елизавета </v>
      </c>
      <c r="E36" s="71">
        <f>'Д72'!B65</f>
        <v>4</v>
      </c>
    </row>
    <row r="37" spans="1:5" ht="12.75">
      <c r="A37" s="73">
        <v>36</v>
      </c>
      <c r="B37" s="70">
        <f>'Д72'!D24</f>
        <v>0</v>
      </c>
      <c r="C37" s="16" t="str">
        <f>'Д72'!G25</f>
        <v>Агзамова  Алина </v>
      </c>
      <c r="D37" s="17" t="str">
        <f>'Д72'!C48</f>
        <v>Кильметова Ангелина </v>
      </c>
      <c r="E37" s="71">
        <f>'Д72'!B67</f>
        <v>3</v>
      </c>
    </row>
    <row r="38" spans="1:5" ht="12.75">
      <c r="A38" s="73">
        <v>37</v>
      </c>
      <c r="B38" s="70">
        <f>'Д72'!D28</f>
        <v>0</v>
      </c>
      <c r="C38" s="16" t="str">
        <f>'Д72'!Q43</f>
        <v>Агзамова  Алина </v>
      </c>
      <c r="D38" s="17" t="str">
        <f>'Д72'!Q47</f>
        <v>Фаттахова Эмилия </v>
      </c>
      <c r="E38" s="71">
        <f>'Д72'!B69</f>
        <v>6</v>
      </c>
    </row>
    <row r="39" spans="1:5" ht="12.75">
      <c r="A39" s="73">
        <v>38</v>
      </c>
      <c r="B39" s="70">
        <f>'Д72'!D32</f>
        <v>0</v>
      </c>
      <c r="C39" s="16" t="str">
        <f>'Д71'!E32</f>
        <v>Агзамова  Алина </v>
      </c>
      <c r="D39" s="17" t="str">
        <f>'Д72'!C19</f>
        <v>Ямщикова Дарья </v>
      </c>
      <c r="E39" s="71">
        <f>'Д72'!B71</f>
        <v>7</v>
      </c>
    </row>
    <row r="40" spans="1:5" ht="12.75">
      <c r="A40" s="73">
        <v>39</v>
      </c>
      <c r="B40" s="70">
        <f>'Д72'!D36</f>
        <v>0</v>
      </c>
      <c r="C40" s="16" t="str">
        <f>'Д71'!G34</f>
        <v>Аллаярова Азалия </v>
      </c>
      <c r="D40" s="17" t="str">
        <f>'Д72'!E26</f>
        <v>Агзамова  Алина </v>
      </c>
      <c r="E40" s="71">
        <f>'Д72'!B73</f>
        <v>2</v>
      </c>
    </row>
    <row r="41" spans="1:5" ht="12.75">
      <c r="A41" s="73">
        <v>40</v>
      </c>
      <c r="B41" s="70">
        <f>'Д72'!F9</f>
        <v>0</v>
      </c>
      <c r="C41" s="16" t="str">
        <f>'Д71'!M38</f>
        <v>Аллаярова Азалия </v>
      </c>
      <c r="D41" s="17" t="str">
        <f>'Д71'!M58</f>
        <v>Габдрахманова Альмира </v>
      </c>
      <c r="E41" s="71">
        <f>'Д72'!B40</f>
        <v>0</v>
      </c>
    </row>
    <row r="42" spans="1:5" ht="12.75">
      <c r="A42" s="73">
        <v>41</v>
      </c>
      <c r="B42" s="70">
        <f>'Д72'!F13</f>
        <v>0</v>
      </c>
      <c r="C42" s="16" t="str">
        <f>'Д71'!K22</f>
        <v>Аллаярова Азалия </v>
      </c>
      <c r="D42" s="17" t="str">
        <f>'Д72'!M37</f>
        <v>Гильманова Уралия </v>
      </c>
      <c r="E42" s="71">
        <f>'Д72'!B42</f>
        <v>0</v>
      </c>
    </row>
    <row r="43" spans="1:5" ht="12.75">
      <c r="A43" s="73">
        <v>42</v>
      </c>
      <c r="B43" s="70">
        <f>'Д72'!F17</f>
        <v>0</v>
      </c>
      <c r="C43" s="16" t="str">
        <f>'Д71'!I30</f>
        <v>Аллаярова Азалия </v>
      </c>
      <c r="D43" s="17" t="str">
        <f>'Д72'!I15</f>
        <v>Исхакова Альгиза </v>
      </c>
      <c r="E43" s="71">
        <f>'Д72'!B44</f>
        <v>0</v>
      </c>
    </row>
    <row r="44" spans="1:5" ht="12.75">
      <c r="A44" s="73">
        <v>43</v>
      </c>
      <c r="B44" s="70">
        <f>'Д72'!F21</f>
        <v>0</v>
      </c>
      <c r="C44" s="16" t="str">
        <f>'Д72'!G17</f>
        <v>Валеева Диана </v>
      </c>
      <c r="D44" s="17" t="str">
        <f>'Д72'!C44</f>
        <v>Завьялова Виктория </v>
      </c>
      <c r="E44" s="71">
        <f>'Д72'!B46</f>
        <v>0</v>
      </c>
    </row>
    <row r="45" spans="1:5" ht="12.75">
      <c r="A45" s="73">
        <v>44</v>
      </c>
      <c r="B45" s="70">
        <f>'Д72'!F25</f>
        <v>0</v>
      </c>
      <c r="C45" s="16" t="str">
        <f>'Д71'!E48</f>
        <v>Валеева Диана </v>
      </c>
      <c r="D45" s="17" t="str">
        <f>'Д72'!C27</f>
        <v>Михайлова  Гузель </v>
      </c>
      <c r="E45" s="71">
        <f>'Д72'!B48</f>
        <v>0</v>
      </c>
    </row>
    <row r="46" spans="1:5" ht="12.75">
      <c r="A46" s="73">
        <v>45</v>
      </c>
      <c r="B46" s="70">
        <f>'Д72'!F29</f>
        <v>0</v>
      </c>
      <c r="C46" s="16" t="str">
        <f>'Д72'!Q49</f>
        <v>Виноградова Елизавета </v>
      </c>
      <c r="D46" s="17" t="str">
        <f>'Д72'!Q51</f>
        <v>Валеева Диана </v>
      </c>
      <c r="E46" s="71">
        <f>'Д72'!B50</f>
        <v>0</v>
      </c>
    </row>
    <row r="47" spans="1:5" ht="12.75">
      <c r="A47" s="73">
        <v>46</v>
      </c>
      <c r="B47" s="70">
        <f>'Д72'!F33</f>
        <v>0</v>
      </c>
      <c r="C47" s="16" t="str">
        <f>'Д71'!E12</f>
        <v>Виноградова Елизавета </v>
      </c>
      <c r="D47" s="17" t="str">
        <f>'Д72'!C9</f>
        <v>Нургалиева Руслана </v>
      </c>
      <c r="E47" s="71">
        <f>'Д72'!B52</f>
        <v>0</v>
      </c>
    </row>
    <row r="48" spans="1:5" ht="12.75">
      <c r="A48" s="73">
        <v>47</v>
      </c>
      <c r="B48" s="70">
        <f>'Д72'!F37</f>
        <v>0</v>
      </c>
      <c r="C48" s="16" t="str">
        <f>'Д72'!G37</f>
        <v>Виноградова Елизавета </v>
      </c>
      <c r="D48" s="17" t="str">
        <f>'Д72'!C54</f>
        <v>Садыкова Айгуль </v>
      </c>
      <c r="E48" s="71">
        <f>'Д72'!B54</f>
        <v>0</v>
      </c>
    </row>
    <row r="49" spans="1:5" ht="12.75">
      <c r="A49" s="73">
        <v>48</v>
      </c>
      <c r="B49" s="70">
        <f>'Д72'!H11</f>
        <v>0</v>
      </c>
      <c r="C49" s="16" t="str">
        <f>'Д71'!K54</f>
        <v>Габдрахманова Альмира </v>
      </c>
      <c r="D49" s="17" t="str">
        <f>'Д72'!M21</f>
        <v>Салихова Эльнара </v>
      </c>
      <c r="E49" s="71">
        <f>'Д72'!L40</f>
        <v>0</v>
      </c>
    </row>
    <row r="50" spans="1:5" ht="12.75">
      <c r="A50" s="73">
        <v>49</v>
      </c>
      <c r="B50" s="70">
        <f>'Д72'!H19</f>
        <v>0</v>
      </c>
      <c r="C50" s="16" t="str">
        <f>'Д71'!I62</f>
        <v>Габдрахманова Альмира </v>
      </c>
      <c r="D50" s="17" t="str">
        <f>'Д72'!I31</f>
        <v>Шангареева Ралина </v>
      </c>
      <c r="E50" s="71">
        <f>'Д72'!L42</f>
        <v>0</v>
      </c>
    </row>
    <row r="51" spans="1:5" ht="12.75">
      <c r="A51" s="73">
        <v>50</v>
      </c>
      <c r="B51" s="70">
        <f>'Д72'!H27</f>
        <v>0</v>
      </c>
      <c r="C51" s="16" t="str">
        <f>'Д71'!G66</f>
        <v>Габдрахманова Альмира Ильшатовна</v>
      </c>
      <c r="D51" s="17" t="str">
        <f>'Д72'!E10</f>
        <v>Дудова Ульяна </v>
      </c>
      <c r="E51" s="71">
        <f>'Д72'!L44</f>
        <v>0</v>
      </c>
    </row>
    <row r="52" spans="1:5" ht="12.75">
      <c r="A52" s="73">
        <v>51</v>
      </c>
      <c r="B52" s="70">
        <f>'Д72'!H35</f>
        <v>0</v>
      </c>
      <c r="C52" s="16" t="str">
        <f>'Д71'!E72</f>
        <v>Габдулхаликова Амира </v>
      </c>
      <c r="D52" s="17" t="str">
        <f>'Д71'!K74</f>
        <v>Исхакова Альгиза </v>
      </c>
      <c r="E52" s="71">
        <f>'Д72'!L46</f>
        <v>0</v>
      </c>
    </row>
    <row r="53" spans="1:5" ht="12.75">
      <c r="A53" s="73">
        <v>52</v>
      </c>
      <c r="B53" s="70">
        <f>'Д72'!J9</f>
        <v>0</v>
      </c>
      <c r="C53" s="16" t="str">
        <f>'Д71'!G18</f>
        <v>Габдулхаликова Амира  </v>
      </c>
      <c r="D53" s="17" t="str">
        <f>'Д72'!E34</f>
        <v>Хабибуллина Элиза </v>
      </c>
      <c r="E53" s="71">
        <f>'Д71'!B71</f>
        <v>0</v>
      </c>
    </row>
    <row r="54" spans="1:5" ht="12.75">
      <c r="A54" s="73">
        <v>53</v>
      </c>
      <c r="B54" s="70">
        <f>'Д72'!J17</f>
        <v>0</v>
      </c>
      <c r="C54" s="16" t="str">
        <f>'Д72'!K25</f>
        <v>Гареева Аделина </v>
      </c>
      <c r="D54" s="17" t="str">
        <f>'Д71'!C75</f>
        <v>Каменских Эмилия</v>
      </c>
      <c r="E54" s="71">
        <f>'Д71'!B73</f>
        <v>0</v>
      </c>
    </row>
    <row r="55" spans="1:5" ht="12.75">
      <c r="A55" s="73">
        <v>54</v>
      </c>
      <c r="B55" s="70">
        <f>'Д72'!J25</f>
        <v>0</v>
      </c>
      <c r="C55" s="16" t="str">
        <f>'Д71'!G42</f>
        <v>Гареева Аделина </v>
      </c>
      <c r="D55" s="17" t="str">
        <f>'Д72'!E22</f>
        <v>Халикова Карина</v>
      </c>
      <c r="E55" s="71">
        <f>'Д71'!B75</f>
        <v>0</v>
      </c>
    </row>
    <row r="56" spans="1:5" ht="12.75">
      <c r="A56" s="73">
        <v>55</v>
      </c>
      <c r="B56" s="70">
        <f>'Д72'!J33</f>
        <v>0</v>
      </c>
      <c r="C56" s="16" t="str">
        <f>'Д71'!M65</f>
        <v>Гареева Аделина </v>
      </c>
      <c r="D56" s="17" t="str">
        <f>'Д71'!M67</f>
        <v>Халикова Карина</v>
      </c>
      <c r="E56" s="71">
        <f>'Д71'!B77</f>
        <v>0</v>
      </c>
    </row>
    <row r="57" spans="1:5" ht="12.75">
      <c r="A57" s="73">
        <v>56</v>
      </c>
      <c r="B57" s="70">
        <f>'Д72'!L13</f>
        <v>0</v>
      </c>
      <c r="C57" s="16" t="str">
        <f>'Д72'!M29</f>
        <v>Гареева Аделина </v>
      </c>
      <c r="D57" s="17" t="str">
        <f>'Д71'!K71</f>
        <v>Шангареева Ралина Эдуардовна</v>
      </c>
      <c r="E57" s="71">
        <f>'Д71'!J69</f>
        <v>0</v>
      </c>
    </row>
    <row r="58" spans="1:5" ht="12.75">
      <c r="A58" s="73">
        <v>57</v>
      </c>
      <c r="B58" s="70">
        <f>'Д72'!L29</f>
        <v>0</v>
      </c>
      <c r="C58" s="16" t="str">
        <f>'Д71'!G10</f>
        <v>Гильманова Уралия </v>
      </c>
      <c r="D58" s="17" t="str">
        <f>'Д72'!E38</f>
        <v>Виноградова Елизавета </v>
      </c>
      <c r="E58" s="71">
        <f>'Д71'!J71</f>
        <v>0</v>
      </c>
    </row>
    <row r="59" spans="1:5" ht="12.75">
      <c r="A59" s="73">
        <v>58</v>
      </c>
      <c r="B59" s="70">
        <f>'Д72'!N17</f>
        <v>0</v>
      </c>
      <c r="C59" s="16" t="str">
        <f>'Д71'!I14</f>
        <v>Гильманова Уралия </v>
      </c>
      <c r="D59" s="17" t="str">
        <f>'Д72'!I7</f>
        <v>Габдулхаликова Амира  </v>
      </c>
      <c r="E59" s="71">
        <f>'Д71'!J64</f>
        <v>0</v>
      </c>
    </row>
    <row r="60" spans="1:5" ht="12.75">
      <c r="A60" s="73">
        <v>59</v>
      </c>
      <c r="B60" s="70">
        <f>'Д72'!N33</f>
        <v>0</v>
      </c>
      <c r="C60" s="16" t="str">
        <f>'Д72'!O33</f>
        <v>Гильманова Уралия </v>
      </c>
      <c r="D60" s="17" t="str">
        <f>'Д71'!K66</f>
        <v>Гареева Аделина </v>
      </c>
      <c r="E60" s="71">
        <f>'Д71'!J66</f>
        <v>0</v>
      </c>
    </row>
    <row r="61" spans="1:5" ht="12.75">
      <c r="A61" s="73">
        <v>60</v>
      </c>
      <c r="B61" s="70">
        <f>'Д72'!P25</f>
        <v>0</v>
      </c>
      <c r="C61" s="16" t="str">
        <f>'Д72'!Q25</f>
        <v>Гильманова Уралия </v>
      </c>
      <c r="D61" s="17" t="str">
        <f>'Д72'!Q35</f>
        <v>Салихова Эльнара </v>
      </c>
      <c r="E61" s="71">
        <f>'Д72'!P35</f>
        <v>0</v>
      </c>
    </row>
    <row r="62" spans="1:5" ht="12.75">
      <c r="A62" s="73">
        <v>61</v>
      </c>
      <c r="B62" s="70">
        <f>'Д71'!L65</f>
        <v>0</v>
      </c>
      <c r="C62" s="16" t="str">
        <f>'Д72'!K9</f>
        <v>Дудова Ульяна </v>
      </c>
      <c r="D62" s="17" t="str">
        <f>'Д71'!C71</f>
        <v>Габдулхаликова Амира </v>
      </c>
      <c r="E62" s="71">
        <f>'Д71'!L67</f>
        <v>0</v>
      </c>
    </row>
    <row r="63" spans="1:5" ht="12.75">
      <c r="A63" s="73">
        <v>62</v>
      </c>
      <c r="B63" s="70">
        <f>'Д71'!L70</f>
        <v>0</v>
      </c>
      <c r="C63" s="16" t="str">
        <f>'Д72'!I11</f>
        <v>Дудова Ульяна </v>
      </c>
      <c r="D63" s="17" t="str">
        <f>'Д72'!M40</f>
        <v>Фаттахова Эмилия </v>
      </c>
      <c r="E63" s="71">
        <f>'Д71'!L72</f>
        <v>0</v>
      </c>
    </row>
    <row r="64" spans="1:5" ht="12.75">
      <c r="A64" s="73">
        <v>63</v>
      </c>
      <c r="B64" s="70">
        <f>'Д71'!D72</f>
        <v>0</v>
      </c>
      <c r="C64" s="16" t="str">
        <f>'Д72'!G9</f>
        <v>Дудова Ульяна Сергеевна </v>
      </c>
      <c r="D64" s="17" t="str">
        <f>'Д72'!C40</f>
        <v>Нургалиева Руслана </v>
      </c>
      <c r="E64" s="71">
        <f>'Д71'!J74</f>
        <v>0</v>
      </c>
    </row>
    <row r="65" spans="1:5" ht="12.75">
      <c r="A65" s="73">
        <v>64</v>
      </c>
      <c r="B65" s="70">
        <f>'Д71'!D76</f>
        <v>0</v>
      </c>
      <c r="C65" s="16" t="str">
        <f>'Д71'!E28</f>
        <v>Исхакова Альгиза </v>
      </c>
      <c r="D65" s="17" t="str">
        <f>'Д72'!C17</f>
        <v>Завьялова Виктория </v>
      </c>
      <c r="E65" s="71">
        <f>'Д71'!J76</f>
        <v>0</v>
      </c>
    </row>
    <row r="66" spans="1:5" ht="12.75">
      <c r="A66" s="73">
        <v>65</v>
      </c>
      <c r="B66" s="70">
        <f>'Д71'!F74</f>
        <v>0</v>
      </c>
      <c r="C66" s="16" t="str">
        <f>'Д71'!G26</f>
        <v>Исхакова Альгиза </v>
      </c>
      <c r="D66" s="17" t="str">
        <f>'Д72'!E30</f>
        <v>Каменских Эмилия</v>
      </c>
      <c r="E66" s="71">
        <f>'Д71'!F77</f>
        <v>0</v>
      </c>
    </row>
    <row r="67" spans="1:5" ht="12.75">
      <c r="A67" s="73">
        <v>66</v>
      </c>
      <c r="B67" s="70">
        <f>'Д71'!L75</f>
        <v>0</v>
      </c>
      <c r="C67" s="16" t="str">
        <f>'Д71'!M75</f>
        <v>Исхакова Альгиза </v>
      </c>
      <c r="D67" s="17" t="str">
        <f>'Д71'!M77</f>
        <v>Хабибуллина Элиза </v>
      </c>
      <c r="E67" s="71">
        <f>'Д71'!L77</f>
        <v>0</v>
      </c>
    </row>
    <row r="68" spans="1:5" ht="12.75">
      <c r="A68" s="73">
        <v>67</v>
      </c>
      <c r="B68" s="70">
        <f>'Д72'!N41</f>
        <v>0</v>
      </c>
      <c r="C68" s="16" t="str">
        <f>'Д72'!I27</f>
        <v>Каменских Эмилия</v>
      </c>
      <c r="D68" s="17" t="str">
        <f>'Д72'!M44</f>
        <v>Агзамова  Алина </v>
      </c>
      <c r="E68" s="71">
        <f>'Д72'!N48</f>
        <v>0</v>
      </c>
    </row>
    <row r="69" spans="1:5" ht="12.75">
      <c r="A69" s="73">
        <v>68</v>
      </c>
      <c r="B69" s="70">
        <f>'Д72'!N45</f>
        <v>0</v>
      </c>
      <c r="C69" s="16" t="str">
        <f>'Д71'!G74</f>
        <v>Каменских Эмилия</v>
      </c>
      <c r="D69" s="17" t="str">
        <f>'Д71'!G77</f>
        <v>Габдулхаликова Амира </v>
      </c>
      <c r="E69" s="71">
        <f>'Д72'!N50</f>
        <v>0</v>
      </c>
    </row>
    <row r="70" spans="1:5" ht="12.75">
      <c r="A70" s="73">
        <v>69</v>
      </c>
      <c r="B70" s="70">
        <f>'Д72'!P43</f>
        <v>0</v>
      </c>
      <c r="C70" s="16" t="str">
        <f>'Д72'!G29</f>
        <v>Каменских Эмилия</v>
      </c>
      <c r="D70" s="17" t="str">
        <f>'Д72'!C50</f>
        <v>Михайлова  Гузель </v>
      </c>
      <c r="E70" s="71">
        <f>'Д72'!P47</f>
        <v>0</v>
      </c>
    </row>
    <row r="71" spans="1:5" ht="12.75">
      <c r="A71" s="73">
        <v>70</v>
      </c>
      <c r="B71" s="70">
        <f>'Д72'!P49</f>
        <v>0</v>
      </c>
      <c r="C71" s="16" t="str">
        <f>'Д71'!E76</f>
        <v>Каменских Эмилия</v>
      </c>
      <c r="D71" s="17" t="str">
        <f>'Д71'!K76</f>
        <v>Хабибуллина Элиза </v>
      </c>
      <c r="E71" s="71">
        <f>'Д72'!P51</f>
        <v>0</v>
      </c>
    </row>
    <row r="72" spans="1:5" ht="12.75">
      <c r="A72" s="73">
        <v>71</v>
      </c>
      <c r="B72" s="70">
        <f>'Д72'!D41</f>
        <v>0</v>
      </c>
      <c r="C72" s="16" t="str">
        <f>'Д72'!E49</f>
        <v>Кильметова Ангелина </v>
      </c>
      <c r="D72" s="17" t="str">
        <f>'Д72'!M57</f>
        <v>Михайлова  Гузель </v>
      </c>
      <c r="E72" s="71">
        <f>'Д72'!L53</f>
        <v>0</v>
      </c>
    </row>
    <row r="73" spans="1:5" ht="12.75">
      <c r="A73" s="73">
        <v>72</v>
      </c>
      <c r="B73" s="70">
        <f>'Д72'!D45</f>
        <v>0</v>
      </c>
      <c r="C73" s="16" t="str">
        <f>'Д72'!I56</f>
        <v>Кильметова Ангелина </v>
      </c>
      <c r="D73" s="17" t="str">
        <f>'Д72'!I58</f>
        <v>Нургалиева Руслана </v>
      </c>
      <c r="E73" s="71">
        <f>'Д72'!L55</f>
        <v>0</v>
      </c>
    </row>
    <row r="74" spans="1:5" ht="12.75">
      <c r="A74" s="73">
        <v>73</v>
      </c>
      <c r="B74" s="70">
        <f>'Д72'!D49</f>
        <v>0</v>
      </c>
      <c r="C74" s="16" t="str">
        <f>'Д72'!Q56</f>
        <v>Михайлова  Гузель </v>
      </c>
      <c r="D74" s="17" t="str">
        <f>'Д72'!Q60</f>
        <v>Завьялова Виктория </v>
      </c>
      <c r="E74" s="71">
        <f>'Д72'!L57</f>
        <v>0</v>
      </c>
    </row>
    <row r="75" spans="1:5" ht="12.75">
      <c r="A75" s="73">
        <v>74</v>
      </c>
      <c r="B75" s="70">
        <f>'Д72'!D53</f>
        <v>0</v>
      </c>
      <c r="C75" s="16" t="str">
        <f>'Д72'!O58</f>
        <v>Михайлова  Гузель </v>
      </c>
      <c r="D75" s="17" t="str">
        <f>'Д72'!O63</f>
        <v>Садыкова Айгуль </v>
      </c>
      <c r="E75" s="71">
        <f>'Д72'!L59</f>
        <v>0</v>
      </c>
    </row>
    <row r="76" spans="1:5" ht="12.75">
      <c r="A76" s="73">
        <v>75</v>
      </c>
      <c r="B76" s="70">
        <f>'Д72'!F43</f>
        <v>0</v>
      </c>
      <c r="C76" s="16" t="str">
        <f>'Д71'!G50</f>
        <v>Салихова Эльнара </v>
      </c>
      <c r="D76" s="17" t="str">
        <f>'Д72'!E18</f>
        <v>Валеева Диана </v>
      </c>
      <c r="E76" s="71">
        <f>'Д72'!F55</f>
        <v>0</v>
      </c>
    </row>
    <row r="77" spans="1:5" ht="12.75">
      <c r="A77" s="73">
        <v>76</v>
      </c>
      <c r="B77" s="70">
        <f>'Д72'!F51</f>
        <v>0</v>
      </c>
      <c r="C77" s="16" t="str">
        <f>'Д71'!I46</f>
        <v>Салихова Эльнара </v>
      </c>
      <c r="D77" s="17" t="str">
        <f>'Д72'!I23</f>
        <v>Гареева Аделина </v>
      </c>
      <c r="E77" s="71">
        <f>'Д72'!F57</f>
        <v>0</v>
      </c>
    </row>
    <row r="78" spans="1:5" ht="12.75">
      <c r="A78" s="73">
        <v>77</v>
      </c>
      <c r="B78" s="70">
        <f>'Д72'!H47</f>
        <v>0</v>
      </c>
      <c r="C78" s="16" t="str">
        <f>'Д72'!O17</f>
        <v>Салихова Эльнара </v>
      </c>
      <c r="D78" s="17" t="str">
        <f>'Д71'!K64</f>
        <v>Халикова Карина</v>
      </c>
      <c r="E78" s="71">
        <f>'Д72'!H53</f>
        <v>0</v>
      </c>
    </row>
    <row r="79" spans="1:5" ht="12.75">
      <c r="A79" s="73">
        <v>78</v>
      </c>
      <c r="B79" s="70">
        <f>'Д72'!H56</f>
        <v>0</v>
      </c>
      <c r="C79" s="16" t="str">
        <f>'Д72'!O41</f>
        <v>Фаттахова Эмилия </v>
      </c>
      <c r="D79" s="17" t="str">
        <f>'Д72'!O48</f>
        <v>Валеева Диана </v>
      </c>
      <c r="E79" s="71">
        <f>'Д72'!H58</f>
        <v>0</v>
      </c>
    </row>
    <row r="80" spans="1:5" ht="12.75">
      <c r="A80" s="73">
        <v>79</v>
      </c>
      <c r="B80" s="70">
        <f>'Д72'!N54</f>
        <v>0</v>
      </c>
      <c r="C80" s="16" t="str">
        <f>'Д71'!E60</f>
        <v>Фаттахова Эмилия </v>
      </c>
      <c r="D80" s="17" t="str">
        <f>'Д72'!C33</f>
        <v>Шавалеева Ляйсан </v>
      </c>
      <c r="E80" s="71">
        <f>'Д72'!N61</f>
        <v>0</v>
      </c>
    </row>
    <row r="81" spans="1:5" ht="12.75">
      <c r="A81" s="73">
        <v>80</v>
      </c>
      <c r="B81" s="70">
        <f>'Д72'!N58</f>
        <v>0</v>
      </c>
      <c r="C81" s="16" t="str">
        <f>'Д72'!I35</f>
        <v>Хабибуллина Элиза </v>
      </c>
      <c r="D81" s="17" t="str">
        <f>'Д72'!M46</f>
        <v>Виноградова Елизавета </v>
      </c>
      <c r="E81" s="71">
        <f>'Д72'!N63</f>
        <v>0</v>
      </c>
    </row>
    <row r="82" spans="1:5" ht="12.75">
      <c r="A82" s="73">
        <v>81</v>
      </c>
      <c r="B82" s="70">
        <f>'Д72'!P56</f>
        <v>0</v>
      </c>
      <c r="C82" s="16" t="str">
        <f>'Д72'!G33</f>
        <v>Хабибуллина Элиза </v>
      </c>
      <c r="D82" s="17" t="str">
        <f>'Д72'!C52</f>
        <v>Шавалеева Ляйсан </v>
      </c>
      <c r="E82" s="71">
        <f>'Д72'!P60</f>
        <v>0</v>
      </c>
    </row>
    <row r="83" spans="1:5" ht="12.75">
      <c r="A83" s="73">
        <v>82</v>
      </c>
      <c r="B83" s="70">
        <f>'Д72'!P62</f>
        <v>0</v>
      </c>
      <c r="C83" s="16" t="str">
        <f>'Д72'!I19</f>
        <v>Халикова Карина</v>
      </c>
      <c r="D83" s="17" t="str">
        <f>'Д72'!M42</f>
        <v>Валеева Диана </v>
      </c>
      <c r="E83" s="71">
        <f>'Д72'!P64</f>
        <v>0</v>
      </c>
    </row>
    <row r="84" spans="1:5" ht="12.75">
      <c r="A84" s="73">
        <v>83</v>
      </c>
      <c r="B84" s="70">
        <f>'Д72'!D60</f>
        <v>0</v>
      </c>
      <c r="C84" s="16" t="str">
        <f>'Д72'!M13</f>
        <v>Халикова Карина</v>
      </c>
      <c r="D84" s="17" t="str">
        <f>'Д71'!K69</f>
        <v>Дудова Ульяна </v>
      </c>
      <c r="E84" s="71">
        <f>'Д72'!L66</f>
        <v>1</v>
      </c>
    </row>
    <row r="85" spans="1:5" ht="12.75">
      <c r="A85" s="73">
        <v>84</v>
      </c>
      <c r="B85" s="70">
        <f>'Д72'!D64</f>
        <v>0</v>
      </c>
      <c r="C85" s="16" t="str">
        <f>'Д72'!K17</f>
        <v>Халикова Карина</v>
      </c>
      <c r="D85" s="17" t="str">
        <f>'Д71'!C73</f>
        <v>Исхакова Альгиза </v>
      </c>
      <c r="E85" s="71">
        <f>'Д72'!L68</f>
        <v>0</v>
      </c>
    </row>
    <row r="86" spans="1:5" ht="12.75">
      <c r="A86" s="73">
        <v>85</v>
      </c>
      <c r="B86" s="70">
        <f>'Д72'!D68</f>
        <v>0</v>
      </c>
      <c r="C86" s="16" t="str">
        <f>'Д71'!E44</f>
        <v>Халикова Карина</v>
      </c>
      <c r="D86" s="17" t="str">
        <f>'Д72'!C25</f>
        <v>Кильметова Ангелина </v>
      </c>
      <c r="E86" s="71">
        <f>'Д72'!L70</f>
        <v>0</v>
      </c>
    </row>
    <row r="87" spans="1:5" ht="12.75">
      <c r="A87" s="73">
        <v>86</v>
      </c>
      <c r="B87" s="70">
        <f>'Д72'!D72</f>
        <v>0</v>
      </c>
      <c r="C87" s="16" t="str">
        <f>'Д72'!G21</f>
        <v>Халикова Карина</v>
      </c>
      <c r="D87" s="17" t="str">
        <f>'Д72'!C46</f>
        <v>Ямщикова Дарья </v>
      </c>
      <c r="E87" s="71">
        <f>'Д72'!L72</f>
        <v>0</v>
      </c>
    </row>
    <row r="88" spans="1:5" ht="12.75">
      <c r="A88" s="73">
        <v>87</v>
      </c>
      <c r="B88" s="70">
        <f>'Д72'!F62</f>
        <v>0</v>
      </c>
      <c r="C88" s="16" t="str">
        <f>'Д72'!G51</f>
        <v>Шавалеева Ляйсан </v>
      </c>
      <c r="D88" s="17" t="str">
        <f>'Д72'!G57</f>
        <v>Кильметова Ангелина </v>
      </c>
      <c r="E88" s="71">
        <f>'Д72'!F74</f>
        <v>0</v>
      </c>
    </row>
    <row r="89" spans="1:5" ht="12.75">
      <c r="A89" s="73">
        <v>88</v>
      </c>
      <c r="B89" s="70">
        <f>'Д72'!F70</f>
        <v>0</v>
      </c>
      <c r="C89" s="16" t="str">
        <f>'Д72'!E53</f>
        <v>Шавалеева Ляйсан </v>
      </c>
      <c r="D89" s="17" t="str">
        <f>'Д72'!M59</f>
        <v>Садыкова Айгуль </v>
      </c>
      <c r="E89" s="71">
        <f>'Д72'!F76</f>
        <v>0</v>
      </c>
    </row>
    <row r="90" spans="1:5" ht="12.75">
      <c r="A90" s="73">
        <v>89</v>
      </c>
      <c r="B90" s="70">
        <f>'Д72'!H66</f>
        <v>0</v>
      </c>
      <c r="C90" s="16" t="str">
        <f>'Д71'!G58</f>
        <v>Шангареева Ралина </v>
      </c>
      <c r="D90" s="17" t="str">
        <f>'Д72'!E14</f>
        <v>Фаттахова Эмилия </v>
      </c>
      <c r="E90" s="71">
        <f>'Д72'!H72</f>
        <v>0</v>
      </c>
    </row>
    <row r="91" spans="1:5" ht="12.75">
      <c r="A91" s="73">
        <v>90</v>
      </c>
      <c r="B91" s="70">
        <f>'Д72'!H75</f>
        <v>0</v>
      </c>
      <c r="C91" s="16" t="str">
        <f>'Д71'!M70</f>
        <v>Шангареева Ралина Эдуардовна</v>
      </c>
      <c r="D91" s="17" t="str">
        <f>'Д71'!M72</f>
        <v>Дудова Ульяна </v>
      </c>
      <c r="E91" s="71">
        <f>'Д72'!H77</f>
        <v>0</v>
      </c>
    </row>
    <row r="92" spans="1:5" ht="12.75">
      <c r="A92" s="73">
        <v>91</v>
      </c>
      <c r="B92" s="70">
        <f>'Д72'!N67</f>
        <v>0</v>
      </c>
      <c r="C92" s="16" t="str">
        <f>'Д72'!K33</f>
        <v>Шангареева Ралина Эдуардовна</v>
      </c>
      <c r="D92" s="17" t="str">
        <f>'Д71'!C77</f>
        <v>Хабибуллина Элиза </v>
      </c>
      <c r="E92" s="71">
        <f>'Д72'!N74</f>
        <v>1</v>
      </c>
    </row>
    <row r="93" spans="1:5" ht="12.75">
      <c r="A93" s="73">
        <v>92</v>
      </c>
      <c r="B93" s="70">
        <f>'Д72'!N71</f>
        <v>0</v>
      </c>
      <c r="C93" s="16" t="str">
        <f>'Д72'!E45</f>
        <v>Ямщикова Дарья </v>
      </c>
      <c r="D93" s="17" t="str">
        <f>'Д72'!M55</f>
        <v>Завьялова Виктория </v>
      </c>
      <c r="E93" s="71">
        <f>'Д72'!N76</f>
        <v>0</v>
      </c>
    </row>
    <row r="94" spans="1:5" ht="12.75">
      <c r="A94" s="73">
        <v>93</v>
      </c>
      <c r="B94" s="70">
        <f>'Д72'!P69</f>
        <v>0</v>
      </c>
      <c r="C94" s="16" t="str">
        <f>'Д72'!G43</f>
        <v>Ямщикова Дарья </v>
      </c>
      <c r="D94" s="17" t="str">
        <f>'Д72'!G55</f>
        <v>Нургалиева Руслана </v>
      </c>
      <c r="E94" s="71">
        <f>'Д72'!P73</f>
        <v>0</v>
      </c>
    </row>
    <row r="95" spans="1:5" ht="12.75">
      <c r="A95" s="73">
        <v>94</v>
      </c>
      <c r="B95" s="70">
        <f>'Д72'!P75</f>
        <v>0</v>
      </c>
      <c r="C95" s="16" t="str">
        <f>'Д72'!I47</f>
        <v>Ямщикова Дарья </v>
      </c>
      <c r="D95" s="17" t="str">
        <f>'Д72'!I53</f>
        <v>Шавалеева Ляйсан </v>
      </c>
      <c r="E95" s="71">
        <f>'Д72'!P77</f>
        <v>1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49">
      <selection activeCell="A2" sqref="A2:I2"/>
    </sheetView>
  </sheetViews>
  <sheetFormatPr defaultColWidth="9.125" defaultRowHeight="12.75"/>
  <cols>
    <col min="1" max="1" width="4.375" style="81" customWidth="1"/>
    <col min="2" max="2" width="4.75390625" style="81" customWidth="1"/>
    <col min="3" max="3" width="12.75390625" style="81" customWidth="1"/>
    <col min="4" max="4" width="3.75390625" style="81" customWidth="1"/>
    <col min="5" max="5" width="10.75390625" style="81" customWidth="1"/>
    <col min="6" max="6" width="3.75390625" style="81" customWidth="1"/>
    <col min="7" max="7" width="9.75390625" style="81" customWidth="1"/>
    <col min="8" max="8" width="3.75390625" style="81" customWidth="1"/>
    <col min="9" max="9" width="9.75390625" style="81" customWidth="1"/>
    <col min="10" max="10" width="3.75390625" style="81" customWidth="1"/>
    <col min="11" max="11" width="9.75390625" style="81" customWidth="1"/>
    <col min="12" max="12" width="3.75390625" style="81" customWidth="1"/>
    <col min="13" max="13" width="10.75390625" style="81" customWidth="1"/>
    <col min="14" max="14" width="3.75390625" style="81" customWidth="1"/>
    <col min="15" max="15" width="10.75390625" style="81" customWidth="1"/>
    <col min="16" max="16" width="3.75390625" style="81" customWidth="1"/>
    <col min="17" max="17" width="9.75390625" style="81" customWidth="1"/>
    <col min="18" max="18" width="5.75390625" style="81" customWidth="1"/>
    <col min="19" max="19" width="4.75390625" style="81" customWidth="1"/>
    <col min="20" max="16384" width="9.125" style="81" customWidth="1"/>
  </cols>
  <sheetData>
    <row r="1" spans="1:19" s="80" customFormat="1" ht="16.5" thickBo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120">
        <f>'Ю121'!A3:M3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2.75">
      <c r="A4" s="118" t="str">
        <f>'Ю121'!A4:M4</f>
        <v>Республиканские официальные спортивные соревнования 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115" t="str">
        <f>'Ю121'!A5:M5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7" ht="12.75" customHeight="1">
      <c r="A7" s="20">
        <v>-1</v>
      </c>
      <c r="B7" s="60" t="str">
        <f>IF('Ю121'!D8='Ю121'!B7,'Ю121'!B9,IF('Ю121'!D8='Ю121'!B9,'Ю121'!B7,0))</f>
        <v>УЧЛ</v>
      </c>
      <c r="C7" s="2" t="str">
        <f>IF('Ю121'!E8='Ю121'!C7,'Ю121'!C9,IF('Ю121'!E8='Ю121'!C9,'Ю121'!C7,0))</f>
        <v>_</v>
      </c>
      <c r="D7" s="61"/>
      <c r="E7" s="1"/>
      <c r="F7" s="1"/>
      <c r="G7" s="20">
        <v>-25</v>
      </c>
      <c r="H7" s="60">
        <f>IF('Ю121'!H14='Ю121'!F10,'Ю121'!F18,IF('Ю121'!H14='Ю121'!F18,'Ю121'!F10,0))</f>
        <v>0</v>
      </c>
      <c r="I7" s="2" t="str">
        <f>IF('Ю121'!I14='Ю121'!G10,'Ю121'!G18,IF('Ю121'!I14='Ю121'!G18,'Ю121'!G10,0))</f>
        <v>Хамзин Дамир</v>
      </c>
      <c r="J7" s="61"/>
      <c r="K7" s="1"/>
      <c r="L7" s="1"/>
      <c r="M7" s="1"/>
      <c r="N7" s="1"/>
      <c r="O7" s="1"/>
      <c r="P7" s="1"/>
      <c r="Q7" s="1"/>
      <c r="R7" s="1"/>
      <c r="S7" s="1"/>
      <c r="T7" s="82"/>
      <c r="U7" s="82"/>
      <c r="V7" s="82"/>
      <c r="W7" s="82"/>
      <c r="X7" s="82"/>
      <c r="Y7" s="82"/>
      <c r="Z7" s="82"/>
      <c r="AA7" s="82"/>
    </row>
    <row r="8" spans="1:27" ht="12.75" customHeight="1">
      <c r="A8" s="20"/>
      <c r="B8" s="20"/>
      <c r="C8" s="21">
        <v>32</v>
      </c>
      <c r="D8" s="63"/>
      <c r="E8" s="6" t="s">
        <v>292</v>
      </c>
      <c r="F8" s="7"/>
      <c r="G8" s="1"/>
      <c r="H8" s="1"/>
      <c r="I8" s="5"/>
      <c r="J8" s="7"/>
      <c r="K8" s="1"/>
      <c r="L8" s="1"/>
      <c r="M8" s="1"/>
      <c r="N8" s="1"/>
      <c r="O8" s="1"/>
      <c r="P8" s="1"/>
      <c r="Q8" s="1"/>
      <c r="R8" s="1"/>
      <c r="S8" s="1"/>
      <c r="T8" s="82"/>
      <c r="U8" s="82"/>
      <c r="V8" s="82"/>
      <c r="W8" s="82"/>
      <c r="X8" s="82"/>
      <c r="Y8" s="82"/>
      <c r="Z8" s="82"/>
      <c r="AA8" s="82"/>
    </row>
    <row r="9" spans="1:27" ht="12.75" customHeight="1">
      <c r="A9" s="20">
        <v>-2</v>
      </c>
      <c r="B9" s="60">
        <f>IF('Ю121'!D12='Ю121'!B11,'Ю121'!B13,IF('Ю121'!D12='Ю121'!B13,'Ю121'!B11,0))</f>
        <v>0</v>
      </c>
      <c r="C9" s="4" t="str">
        <f>IF('Ю121'!E12='Ю121'!C11,'Ю121'!C13,IF('Ю121'!E12='Ю121'!C13,'Ю121'!C11,0))</f>
        <v>Сабиров Семен </v>
      </c>
      <c r="D9" s="74"/>
      <c r="E9" s="21">
        <v>40</v>
      </c>
      <c r="F9" s="63"/>
      <c r="G9" s="6" t="s">
        <v>293</v>
      </c>
      <c r="H9" s="7"/>
      <c r="I9" s="21">
        <v>52</v>
      </c>
      <c r="J9" s="63"/>
      <c r="K9" s="6" t="s">
        <v>282</v>
      </c>
      <c r="L9" s="7"/>
      <c r="M9" s="1"/>
      <c r="N9" s="1"/>
      <c r="O9" s="1"/>
      <c r="P9" s="1"/>
      <c r="Q9" s="1"/>
      <c r="R9" s="1"/>
      <c r="S9" s="1"/>
      <c r="T9" s="82"/>
      <c r="U9" s="82"/>
      <c r="V9" s="82"/>
      <c r="W9" s="82"/>
      <c r="X9" s="82"/>
      <c r="Y9" s="82"/>
      <c r="Z9" s="82"/>
      <c r="AA9" s="82"/>
    </row>
    <row r="10" spans="1:27" ht="12.75" customHeight="1">
      <c r="A10" s="20"/>
      <c r="B10" s="20"/>
      <c r="C10" s="20">
        <v>-24</v>
      </c>
      <c r="D10" s="60">
        <f>IF('Ю121'!F66='Ю121'!D64,'Ю121'!D68,IF('Ю121'!F66='Ю121'!D68,'Ю121'!D64,0))</f>
        <v>0</v>
      </c>
      <c r="E10" s="4" t="s">
        <v>293</v>
      </c>
      <c r="F10" s="62"/>
      <c r="G10" s="5"/>
      <c r="H10" s="64"/>
      <c r="I10" s="5"/>
      <c r="J10" s="66"/>
      <c r="K10" s="5"/>
      <c r="L10" s="7"/>
      <c r="M10" s="1"/>
      <c r="N10" s="1"/>
      <c r="O10" s="1"/>
      <c r="P10" s="1"/>
      <c r="Q10" s="1"/>
      <c r="R10" s="1"/>
      <c r="S10" s="1"/>
      <c r="T10" s="82"/>
      <c r="U10" s="82"/>
      <c r="V10" s="82"/>
      <c r="W10" s="82"/>
      <c r="X10" s="82"/>
      <c r="Y10" s="82"/>
      <c r="Z10" s="82"/>
      <c r="AA10" s="82"/>
    </row>
    <row r="11" spans="1:27" ht="12.75" customHeight="1">
      <c r="A11" s="20">
        <v>-3</v>
      </c>
      <c r="B11" s="60">
        <f>IF('Ю121'!D16='Ю121'!B15,'Ю121'!B17,IF('Ю121'!D16='Ю121'!B17,'Ю121'!B15,0))</f>
        <v>0</v>
      </c>
      <c r="C11" s="2" t="str">
        <f>IF('Ю121'!E16='Ю121'!C15,'Ю121'!C17,IF('Ю121'!E16='Ю121'!C17,'Ю121'!C15,0))</f>
        <v>Аблаев Рамир </v>
      </c>
      <c r="D11" s="75"/>
      <c r="E11" s="1"/>
      <c r="F11" s="1"/>
      <c r="G11" s="21">
        <v>48</v>
      </c>
      <c r="H11" s="65"/>
      <c r="I11" s="11" t="s">
        <v>282</v>
      </c>
      <c r="J11" s="64"/>
      <c r="K11" s="5"/>
      <c r="L11" s="7"/>
      <c r="M11" s="1"/>
      <c r="N11" s="1"/>
      <c r="O11" s="1"/>
      <c r="P11" s="1"/>
      <c r="Q11" s="1"/>
      <c r="R11" s="1"/>
      <c r="S11" s="1"/>
      <c r="T11" s="82"/>
      <c r="U11" s="82"/>
      <c r="V11" s="82"/>
      <c r="W11" s="82"/>
      <c r="X11" s="82"/>
      <c r="Y11" s="82"/>
      <c r="Z11" s="82"/>
      <c r="AA11" s="82"/>
    </row>
    <row r="12" spans="1:27" ht="12.75" customHeight="1">
      <c r="A12" s="20"/>
      <c r="B12" s="20"/>
      <c r="C12" s="21">
        <v>33</v>
      </c>
      <c r="D12" s="63"/>
      <c r="E12" s="6" t="s">
        <v>301</v>
      </c>
      <c r="F12" s="7"/>
      <c r="G12" s="21"/>
      <c r="H12" s="22"/>
      <c r="I12" s="7"/>
      <c r="J12" s="7"/>
      <c r="K12" s="5"/>
      <c r="L12" s="7"/>
      <c r="M12" s="1"/>
      <c r="N12" s="1"/>
      <c r="O12" s="1"/>
      <c r="P12" s="1"/>
      <c r="Q12" s="1"/>
      <c r="R12" s="1"/>
      <c r="S12" s="1"/>
      <c r="T12" s="82"/>
      <c r="U12" s="82"/>
      <c r="V12" s="82"/>
      <c r="W12" s="82"/>
      <c r="X12" s="82"/>
      <c r="Y12" s="82"/>
      <c r="Z12" s="82"/>
      <c r="AA12" s="82"/>
    </row>
    <row r="13" spans="1:27" ht="12.75" customHeight="1">
      <c r="A13" s="20">
        <v>-4</v>
      </c>
      <c r="B13" s="60">
        <f>IF('Ю121'!D20='Ю121'!B19,'Ю121'!B21,IF('Ю121'!D20='Ю121'!B21,'Ю121'!B19,0))</f>
        <v>0</v>
      </c>
      <c r="C13" s="4" t="str">
        <f>IF('Ю121'!E20='Ю121'!C19,'Ю121'!C21,IF('Ю121'!E20='Ю121'!C21,'Ю121'!C19,0))</f>
        <v>Вахитов Данияр </v>
      </c>
      <c r="D13" s="74"/>
      <c r="E13" s="21">
        <v>41</v>
      </c>
      <c r="F13" s="63"/>
      <c r="G13" s="58" t="s">
        <v>282</v>
      </c>
      <c r="H13" s="22"/>
      <c r="I13" s="7"/>
      <c r="J13" s="7"/>
      <c r="K13" s="21">
        <v>56</v>
      </c>
      <c r="L13" s="63"/>
      <c r="M13" s="6" t="s">
        <v>277</v>
      </c>
      <c r="N13" s="7"/>
      <c r="O13" s="7"/>
      <c r="P13" s="7"/>
      <c r="Q13" s="1"/>
      <c r="R13" s="1"/>
      <c r="S13" s="1"/>
      <c r="T13" s="82"/>
      <c r="U13" s="82"/>
      <c r="V13" s="82"/>
      <c r="W13" s="82"/>
      <c r="X13" s="82"/>
      <c r="Y13" s="82"/>
      <c r="Z13" s="82"/>
      <c r="AA13" s="82"/>
    </row>
    <row r="14" spans="1:27" ht="12.75" customHeight="1">
      <c r="A14" s="20"/>
      <c r="B14" s="20"/>
      <c r="C14" s="20">
        <v>-23</v>
      </c>
      <c r="D14" s="60">
        <f>IF('Ю121'!F58='Ю121'!D56,'Ю121'!D60,IF('Ю121'!F58='Ю121'!D60,'Ю121'!D56,0))</f>
        <v>0</v>
      </c>
      <c r="E14" s="4" t="s">
        <v>282</v>
      </c>
      <c r="F14" s="62"/>
      <c r="G14" s="20"/>
      <c r="H14" s="20"/>
      <c r="I14" s="7"/>
      <c r="J14" s="7"/>
      <c r="K14" s="5"/>
      <c r="L14" s="66"/>
      <c r="M14" s="5"/>
      <c r="N14" s="7"/>
      <c r="O14" s="7"/>
      <c r="P14" s="7"/>
      <c r="Q14" s="1"/>
      <c r="R14" s="1"/>
      <c r="S14" s="1"/>
      <c r="T14" s="82"/>
      <c r="U14" s="82"/>
      <c r="V14" s="82"/>
      <c r="W14" s="82"/>
      <c r="X14" s="82"/>
      <c r="Y14" s="82"/>
      <c r="Z14" s="82"/>
      <c r="AA14" s="82"/>
    </row>
    <row r="15" spans="1:27" ht="12.75" customHeight="1">
      <c r="A15" s="20">
        <v>-5</v>
      </c>
      <c r="B15" s="60" t="str">
        <f>IF('Ю121'!D24='Ю121'!B23,'Ю121'!B25,IF('Ю121'!D24='Ю121'!B25,'Ю121'!B23,0))</f>
        <v>БЛГ</v>
      </c>
      <c r="C15" s="2" t="str">
        <f>IF('Ю121'!E24='Ю121'!C23,'Ю121'!C25,IF('Ю121'!E24='Ю121'!C25,'Ю121'!C23,0))</f>
        <v>_</v>
      </c>
      <c r="D15" s="75"/>
      <c r="E15" s="1"/>
      <c r="F15" s="1"/>
      <c r="G15" s="20">
        <v>-26</v>
      </c>
      <c r="H15" s="60">
        <f>IF('Ю121'!H30='Ю121'!F26,'Ю121'!F34,IF('Ю121'!H30='Ю121'!F34,'Ю121'!F26,0))</f>
        <v>0</v>
      </c>
      <c r="I15" s="2" t="str">
        <f>IF('Ю121'!I30='Ю121'!G26,'Ю121'!G34,IF('Ю121'!I30='Ю121'!G34,'Ю121'!G26,0))</f>
        <v>Куликов Роман </v>
      </c>
      <c r="J15" s="61"/>
      <c r="K15" s="5"/>
      <c r="L15" s="64"/>
      <c r="M15" s="5"/>
      <c r="N15" s="7"/>
      <c r="O15" s="7"/>
      <c r="P15" s="7"/>
      <c r="Q15" s="1"/>
      <c r="R15" s="1"/>
      <c r="S15" s="1"/>
      <c r="T15" s="82"/>
      <c r="U15" s="82"/>
      <c r="V15" s="82"/>
      <c r="W15" s="82"/>
      <c r="X15" s="82"/>
      <c r="Y15" s="82"/>
      <c r="Z15" s="82"/>
      <c r="AA15" s="82"/>
    </row>
    <row r="16" spans="1:27" ht="12.75" customHeight="1">
      <c r="A16" s="20"/>
      <c r="B16" s="20"/>
      <c r="C16" s="21">
        <v>34</v>
      </c>
      <c r="D16" s="63"/>
      <c r="E16" s="6" t="s">
        <v>285</v>
      </c>
      <c r="F16" s="7"/>
      <c r="G16" s="20"/>
      <c r="H16" s="20"/>
      <c r="I16" s="5"/>
      <c r="J16" s="7"/>
      <c r="K16" s="5"/>
      <c r="L16" s="64"/>
      <c r="M16" s="5"/>
      <c r="N16" s="7"/>
      <c r="O16" s="7"/>
      <c r="P16" s="7"/>
      <c r="Q16" s="1"/>
      <c r="R16" s="1"/>
      <c r="S16" s="1"/>
      <c r="T16" s="82"/>
      <c r="U16" s="82"/>
      <c r="V16" s="82"/>
      <c r="W16" s="82"/>
      <c r="X16" s="82"/>
      <c r="Y16" s="82"/>
      <c r="Z16" s="82"/>
      <c r="AA16" s="82"/>
    </row>
    <row r="17" spans="1:27" ht="12.75" customHeight="1">
      <c r="A17" s="20">
        <v>-6</v>
      </c>
      <c r="B17" s="60">
        <f>IF('Ю121'!D28='Ю121'!B27,'Ю121'!B29,IF('Ю121'!D28='Ю121'!B29,'Ю121'!B27,0))</f>
        <v>0</v>
      </c>
      <c r="C17" s="4" t="str">
        <f>IF('Ю121'!E28='Ю121'!C27,'Ю121'!C29,IF('Ю121'!E28='Ю121'!C29,'Ю121'!C27,0))</f>
        <v>Ильясов Искандар </v>
      </c>
      <c r="D17" s="74"/>
      <c r="E17" s="21">
        <v>42</v>
      </c>
      <c r="F17" s="63"/>
      <c r="G17" s="59" t="s">
        <v>278</v>
      </c>
      <c r="H17" s="22"/>
      <c r="I17" s="21">
        <v>53</v>
      </c>
      <c r="J17" s="63"/>
      <c r="K17" s="11" t="s">
        <v>277</v>
      </c>
      <c r="L17" s="64"/>
      <c r="M17" s="21">
        <v>58</v>
      </c>
      <c r="N17" s="63"/>
      <c r="O17" s="6" t="s">
        <v>274</v>
      </c>
      <c r="P17" s="7"/>
      <c r="Q17" s="1"/>
      <c r="R17" s="1"/>
      <c r="S17" s="1"/>
      <c r="T17" s="82"/>
      <c r="U17" s="82"/>
      <c r="V17" s="82"/>
      <c r="W17" s="82"/>
      <c r="X17" s="82"/>
      <c r="Y17" s="82"/>
      <c r="Z17" s="82"/>
      <c r="AA17" s="82"/>
    </row>
    <row r="18" spans="1:27" ht="12.75" customHeight="1">
      <c r="A18" s="20"/>
      <c r="B18" s="20"/>
      <c r="C18" s="20">
        <v>-22</v>
      </c>
      <c r="D18" s="60">
        <f>IF('Ю121'!F50='Ю121'!D48,'Ю121'!D52,IF('Ю121'!F50='Ю121'!D52,'Ю121'!D48,0))</f>
        <v>0</v>
      </c>
      <c r="E18" s="30" t="s">
        <v>278</v>
      </c>
      <c r="F18" s="62"/>
      <c r="G18" s="21"/>
      <c r="H18" s="64"/>
      <c r="I18" s="5"/>
      <c r="J18" s="66"/>
      <c r="K18" s="1"/>
      <c r="L18" s="1"/>
      <c r="M18" s="5"/>
      <c r="N18" s="66"/>
      <c r="O18" s="5"/>
      <c r="P18" s="7"/>
      <c r="Q18" s="1"/>
      <c r="R18" s="1"/>
      <c r="S18" s="1"/>
      <c r="T18" s="82"/>
      <c r="U18" s="82"/>
      <c r="V18" s="82"/>
      <c r="W18" s="82"/>
      <c r="X18" s="82"/>
      <c r="Y18" s="82"/>
      <c r="Z18" s="82"/>
      <c r="AA18" s="82"/>
    </row>
    <row r="19" spans="1:27" ht="12.75" customHeight="1">
      <c r="A19" s="20">
        <v>-7</v>
      </c>
      <c r="B19" s="60">
        <f>IF('Ю121'!D32='Ю121'!B31,'Ю121'!B33,IF('Ю121'!D32='Ю121'!B33,'Ю121'!B31,0))</f>
        <v>0</v>
      </c>
      <c r="C19" s="2" t="str">
        <f>IF('Ю121'!E32='Ю121'!C31,'Ю121'!C33,IF('Ю121'!E32='Ю121'!C33,'Ю121'!C31,0))</f>
        <v>Ремеев Мираз</v>
      </c>
      <c r="D19" s="75"/>
      <c r="E19" s="1"/>
      <c r="F19" s="1"/>
      <c r="G19" s="21">
        <v>49</v>
      </c>
      <c r="H19" s="65"/>
      <c r="I19" s="11" t="s">
        <v>278</v>
      </c>
      <c r="J19" s="64"/>
      <c r="K19" s="1"/>
      <c r="L19" s="1"/>
      <c r="M19" s="5"/>
      <c r="N19" s="64"/>
      <c r="O19" s="5"/>
      <c r="P19" s="7"/>
      <c r="Q19" s="1"/>
      <c r="R19" s="1"/>
      <c r="S19" s="1"/>
      <c r="T19" s="82"/>
      <c r="U19" s="82"/>
      <c r="V19" s="82"/>
      <c r="W19" s="82"/>
      <c r="X19" s="82"/>
      <c r="Y19" s="82"/>
      <c r="Z19" s="82"/>
      <c r="AA19" s="82"/>
    </row>
    <row r="20" spans="1:27" ht="12.75" customHeight="1">
      <c r="A20" s="20"/>
      <c r="B20" s="20"/>
      <c r="C20" s="21">
        <v>35</v>
      </c>
      <c r="D20" s="63"/>
      <c r="E20" s="6" t="s">
        <v>286</v>
      </c>
      <c r="F20" s="7"/>
      <c r="G20" s="21"/>
      <c r="H20" s="22"/>
      <c r="I20" s="7"/>
      <c r="J20" s="7"/>
      <c r="K20" s="1"/>
      <c r="L20" s="1"/>
      <c r="M20" s="5"/>
      <c r="N20" s="64"/>
      <c r="O20" s="5"/>
      <c r="P20" s="7"/>
      <c r="Q20" s="1"/>
      <c r="R20" s="1"/>
      <c r="S20" s="1"/>
      <c r="T20" s="82"/>
      <c r="U20" s="82"/>
      <c r="V20" s="82"/>
      <c r="W20" s="82"/>
      <c r="X20" s="82"/>
      <c r="Y20" s="82"/>
      <c r="Z20" s="82"/>
      <c r="AA20" s="82"/>
    </row>
    <row r="21" spans="1:27" ht="12.75" customHeight="1">
      <c r="A21" s="20">
        <v>-8</v>
      </c>
      <c r="B21" s="60" t="str">
        <f>IF('Ю121'!D36='Ю121'!B35,'Ю121'!B37,IF('Ю121'!D36='Ю121'!B37,'Ю121'!B35,0))</f>
        <v>МИШ</v>
      </c>
      <c r="C21" s="4" t="str">
        <f>IF('Ю121'!E36='Ю121'!C35,'Ю121'!C37,IF('Ю121'!E36='Ю121'!C37,'Ю121'!C35,0))</f>
        <v>_</v>
      </c>
      <c r="D21" s="74"/>
      <c r="E21" s="21">
        <v>43</v>
      </c>
      <c r="F21" s="63"/>
      <c r="G21" s="58" t="s">
        <v>286</v>
      </c>
      <c r="H21" s="22"/>
      <c r="I21" s="7"/>
      <c r="J21" s="7"/>
      <c r="K21" s="20">
        <v>-30</v>
      </c>
      <c r="L21" s="60">
        <f>IF('Ю121'!J54='Ю121'!H46,'Ю121'!H62,IF('Ю121'!J54='Ю121'!H62,'Ю121'!H46,0))</f>
        <v>0</v>
      </c>
      <c r="M21" s="4" t="str">
        <f>IF('Ю121'!K54='Ю121'!I46,'Ю121'!I62,IF('Ю121'!K54='Ю121'!I62,'Ю121'!I46,0))</f>
        <v>Шайхутдинов Рамир </v>
      </c>
      <c r="N21" s="67"/>
      <c r="O21" s="5"/>
      <c r="P21" s="7"/>
      <c r="Q21" s="1"/>
      <c r="R21" s="1"/>
      <c r="S21" s="1"/>
      <c r="T21" s="82"/>
      <c r="U21" s="82"/>
      <c r="V21" s="82"/>
      <c r="W21" s="82"/>
      <c r="X21" s="82"/>
      <c r="Y21" s="82"/>
      <c r="Z21" s="82"/>
      <c r="AA21" s="82"/>
    </row>
    <row r="22" spans="1:27" ht="12.75" customHeight="1">
      <c r="A22" s="20"/>
      <c r="B22" s="20"/>
      <c r="C22" s="20">
        <v>-21</v>
      </c>
      <c r="D22" s="60">
        <f>IF('Ю121'!F42='Ю121'!D40,'Ю121'!D44,IF('Ю121'!F42='Ю121'!D44,'Ю121'!D40,0))</f>
        <v>0</v>
      </c>
      <c r="E22" s="4" t="s">
        <v>287</v>
      </c>
      <c r="F22" s="62"/>
      <c r="G22" s="20"/>
      <c r="H22" s="20"/>
      <c r="I22" s="7"/>
      <c r="J22" s="7"/>
      <c r="K22" s="1"/>
      <c r="L22" s="1"/>
      <c r="M22" s="7"/>
      <c r="N22" s="7"/>
      <c r="O22" s="5"/>
      <c r="P22" s="7"/>
      <c r="Q22" s="1"/>
      <c r="R22" s="1"/>
      <c r="S22" s="1"/>
      <c r="T22" s="82"/>
      <c r="U22" s="82"/>
      <c r="V22" s="82"/>
      <c r="W22" s="82"/>
      <c r="X22" s="82"/>
      <c r="Y22" s="82"/>
      <c r="Z22" s="82"/>
      <c r="AA22" s="82"/>
    </row>
    <row r="23" spans="1:27" ht="12.75" customHeight="1">
      <c r="A23" s="20">
        <v>-9</v>
      </c>
      <c r="B23" s="60" t="str">
        <f>IF('Ю121'!D40='Ю121'!B39,'Ю121'!B41,IF('Ю121'!D40='Ю121'!B41,'Ю121'!B39,0))</f>
        <v>УФА</v>
      </c>
      <c r="C23" s="2" t="str">
        <f>IF('Ю121'!E40='Ю121'!C39,'Ю121'!C41,IF('Ю121'!E40='Ю121'!C41,'Ю121'!C39,0))</f>
        <v>_</v>
      </c>
      <c r="D23" s="75"/>
      <c r="E23" s="1"/>
      <c r="F23" s="1"/>
      <c r="G23" s="20">
        <v>-27</v>
      </c>
      <c r="H23" s="60">
        <f>IF('Ю121'!H46='Ю121'!F42,'Ю121'!F50,IF('Ю121'!H46='Ю121'!F50,'Ю121'!F42,0))</f>
        <v>0</v>
      </c>
      <c r="I23" s="2" t="str">
        <f>IF('Ю121'!I46='Ю121'!G42,'Ю121'!G50,IF('Ю121'!I46='Ю121'!G50,'Ю121'!G42,0))</f>
        <v>Мухитдинов Денислам </v>
      </c>
      <c r="J23" s="61"/>
      <c r="K23" s="1"/>
      <c r="L23" s="1"/>
      <c r="M23" s="7"/>
      <c r="N23" s="7"/>
      <c r="O23" s="5"/>
      <c r="P23" s="7"/>
      <c r="Q23" s="1"/>
      <c r="R23" s="1"/>
      <c r="S23" s="1"/>
      <c r="T23" s="82"/>
      <c r="U23" s="82"/>
      <c r="V23" s="82"/>
      <c r="W23" s="82"/>
      <c r="X23" s="82"/>
      <c r="Y23" s="82"/>
      <c r="Z23" s="82"/>
      <c r="AA23" s="82"/>
    </row>
    <row r="24" spans="1:27" ht="12.75" customHeight="1">
      <c r="A24" s="20"/>
      <c r="B24" s="20"/>
      <c r="C24" s="21">
        <v>36</v>
      </c>
      <c r="D24" s="63"/>
      <c r="E24" s="6" t="s">
        <v>299</v>
      </c>
      <c r="F24" s="7"/>
      <c r="G24" s="20"/>
      <c r="H24" s="20"/>
      <c r="I24" s="5"/>
      <c r="J24" s="7"/>
      <c r="K24" s="1"/>
      <c r="L24" s="1"/>
      <c r="M24" s="7"/>
      <c r="N24" s="7"/>
      <c r="O24" s="5"/>
      <c r="P24" s="7"/>
      <c r="Q24" s="1"/>
      <c r="R24" s="1"/>
      <c r="S24" s="1"/>
      <c r="T24" s="82"/>
      <c r="U24" s="82"/>
      <c r="V24" s="82"/>
      <c r="W24" s="82"/>
      <c r="X24" s="82"/>
      <c r="Y24" s="82"/>
      <c r="Z24" s="82"/>
      <c r="AA24" s="82"/>
    </row>
    <row r="25" spans="1:27" ht="12.75" customHeight="1">
      <c r="A25" s="20">
        <v>-10</v>
      </c>
      <c r="B25" s="60">
        <f>IF('Ю121'!D44='Ю121'!B43,'Ю121'!B45,IF('Ю121'!D44='Ю121'!B45,'Ю121'!B43,0))</f>
        <v>0</v>
      </c>
      <c r="C25" s="4" t="str">
        <f>IF('Ю121'!E44='Ю121'!C43,'Ю121'!C45,IF('Ю121'!E44='Ю121'!C45,'Ю121'!C43,0))</f>
        <v>Исмаилов АбдульА</v>
      </c>
      <c r="D25" s="74"/>
      <c r="E25" s="21">
        <v>44</v>
      </c>
      <c r="F25" s="63"/>
      <c r="G25" s="59" t="s">
        <v>275</v>
      </c>
      <c r="H25" s="22"/>
      <c r="I25" s="21">
        <v>54</v>
      </c>
      <c r="J25" s="63"/>
      <c r="K25" s="6" t="s">
        <v>275</v>
      </c>
      <c r="L25" s="7"/>
      <c r="M25" s="7"/>
      <c r="N25" s="7"/>
      <c r="O25" s="21">
        <v>60</v>
      </c>
      <c r="P25" s="65"/>
      <c r="Q25" s="6" t="s">
        <v>274</v>
      </c>
      <c r="R25" s="6"/>
      <c r="S25" s="6"/>
      <c r="T25" s="82"/>
      <c r="U25" s="82"/>
      <c r="V25" s="82"/>
      <c r="W25" s="82"/>
      <c r="X25" s="82"/>
      <c r="Y25" s="82"/>
      <c r="Z25" s="82"/>
      <c r="AA25" s="82"/>
    </row>
    <row r="26" spans="1:27" ht="12.75" customHeight="1">
      <c r="A26" s="20"/>
      <c r="B26" s="20"/>
      <c r="C26" s="20">
        <v>-20</v>
      </c>
      <c r="D26" s="60">
        <f>IF('Ю121'!F34='Ю121'!D32,'Ю121'!D36,IF('Ю121'!F34='Ю121'!D36,'Ю121'!D32,0))</f>
        <v>0</v>
      </c>
      <c r="E26" s="4" t="s">
        <v>275</v>
      </c>
      <c r="F26" s="62"/>
      <c r="G26" s="21"/>
      <c r="H26" s="64"/>
      <c r="I26" s="5"/>
      <c r="J26" s="66"/>
      <c r="K26" s="5"/>
      <c r="L26" s="7"/>
      <c r="M26" s="7"/>
      <c r="N26" s="7"/>
      <c r="O26" s="5"/>
      <c r="P26" s="7"/>
      <c r="Q26" s="10"/>
      <c r="R26" s="119" t="s">
        <v>2</v>
      </c>
      <c r="S26" s="119"/>
      <c r="T26" s="82"/>
      <c r="U26" s="82"/>
      <c r="V26" s="82"/>
      <c r="W26" s="82"/>
      <c r="X26" s="82"/>
      <c r="Y26" s="82"/>
      <c r="Z26" s="82"/>
      <c r="AA26" s="82"/>
    </row>
    <row r="27" spans="1:27" ht="12.75" customHeight="1">
      <c r="A27" s="20">
        <v>-11</v>
      </c>
      <c r="B27" s="60">
        <f>IF('Ю121'!D48='Ю121'!B47,'Ю121'!B49,IF('Ю121'!D48='Ю121'!B49,'Ю121'!B47,0))</f>
        <v>0</v>
      </c>
      <c r="C27" s="2" t="str">
        <f>IF('Ю121'!E48='Ю121'!C47,'Ю121'!C49,IF('Ю121'!E48='Ю121'!C49,'Ю121'!C47,0))</f>
        <v>Шарипов Самат </v>
      </c>
      <c r="D27" s="75"/>
      <c r="E27" s="1"/>
      <c r="F27" s="1"/>
      <c r="G27" s="21">
        <v>50</v>
      </c>
      <c r="H27" s="65"/>
      <c r="I27" s="11" t="s">
        <v>275</v>
      </c>
      <c r="J27" s="64"/>
      <c r="K27" s="5"/>
      <c r="L27" s="7"/>
      <c r="M27" s="7"/>
      <c r="N27" s="7"/>
      <c r="O27" s="5"/>
      <c r="P27" s="7"/>
      <c r="Q27" s="1"/>
      <c r="R27" s="1"/>
      <c r="S27" s="1"/>
      <c r="T27" s="82"/>
      <c r="U27" s="82"/>
      <c r="V27" s="82"/>
      <c r="W27" s="82"/>
      <c r="X27" s="82"/>
      <c r="Y27" s="82"/>
      <c r="Z27" s="82"/>
      <c r="AA27" s="82"/>
    </row>
    <row r="28" spans="1:27" ht="12.75" customHeight="1">
      <c r="A28" s="20"/>
      <c r="B28" s="20"/>
      <c r="C28" s="21">
        <v>37</v>
      </c>
      <c r="D28" s="63"/>
      <c r="E28" s="6" t="s">
        <v>297</v>
      </c>
      <c r="F28" s="7"/>
      <c r="G28" s="21"/>
      <c r="H28" s="22"/>
      <c r="I28" s="7"/>
      <c r="J28" s="7"/>
      <c r="K28" s="5"/>
      <c r="L28" s="7"/>
      <c r="M28" s="7"/>
      <c r="N28" s="7"/>
      <c r="O28" s="5"/>
      <c r="P28" s="7"/>
      <c r="Q28" s="1"/>
      <c r="R28" s="1"/>
      <c r="S28" s="1"/>
      <c r="T28" s="82"/>
      <c r="U28" s="82"/>
      <c r="V28" s="82"/>
      <c r="W28" s="82"/>
      <c r="X28" s="82"/>
      <c r="Y28" s="82"/>
      <c r="Z28" s="82"/>
      <c r="AA28" s="82"/>
    </row>
    <row r="29" spans="1:27" ht="12.75" customHeight="1">
      <c r="A29" s="20">
        <v>-12</v>
      </c>
      <c r="B29" s="60" t="str">
        <f>IF('Ю121'!D52='Ю121'!B51,'Ю121'!B53,IF('Ю121'!D52='Ю121'!B53,'Ю121'!B51,0))</f>
        <v>БЛГ</v>
      </c>
      <c r="C29" s="4" t="str">
        <f>IF('Ю121'!E52='Ю121'!C51,'Ю121'!C53,IF('Ю121'!E52='Ю121'!C53,'Ю121'!C51,0))</f>
        <v>_</v>
      </c>
      <c r="D29" s="74"/>
      <c r="E29" s="21">
        <v>45</v>
      </c>
      <c r="F29" s="63"/>
      <c r="G29" s="58" t="s">
        <v>296</v>
      </c>
      <c r="H29" s="22"/>
      <c r="I29" s="7"/>
      <c r="J29" s="7"/>
      <c r="K29" s="21">
        <v>57</v>
      </c>
      <c r="L29" s="63"/>
      <c r="M29" s="6" t="s">
        <v>275</v>
      </c>
      <c r="N29" s="7"/>
      <c r="O29" s="5"/>
      <c r="P29" s="7"/>
      <c r="Q29" s="1"/>
      <c r="R29" s="1"/>
      <c r="S29" s="1"/>
      <c r="T29" s="82"/>
      <c r="U29" s="82"/>
      <c r="V29" s="82"/>
      <c r="W29" s="82"/>
      <c r="X29" s="82"/>
      <c r="Y29" s="82"/>
      <c r="Z29" s="82"/>
      <c r="AA29" s="82"/>
    </row>
    <row r="30" spans="1:27" ht="12.75" customHeight="1">
      <c r="A30" s="20"/>
      <c r="B30" s="20"/>
      <c r="C30" s="20">
        <v>-19</v>
      </c>
      <c r="D30" s="60">
        <f>IF('Ю121'!F26='Ю121'!D24,'Ю121'!D28,IF('Ю121'!F26='Ю121'!D28,'Ю121'!D24,0))</f>
        <v>0</v>
      </c>
      <c r="E30" s="4" t="s">
        <v>296</v>
      </c>
      <c r="F30" s="62"/>
      <c r="G30" s="20"/>
      <c r="H30" s="20"/>
      <c r="I30" s="7"/>
      <c r="J30" s="7"/>
      <c r="K30" s="5"/>
      <c r="L30" s="66"/>
      <c r="M30" s="5"/>
      <c r="N30" s="7"/>
      <c r="O30" s="5"/>
      <c r="P30" s="7"/>
      <c r="Q30" s="1"/>
      <c r="R30" s="1"/>
      <c r="S30" s="1"/>
      <c r="T30" s="82"/>
      <c r="U30" s="82"/>
      <c r="V30" s="82"/>
      <c r="W30" s="82"/>
      <c r="X30" s="82"/>
      <c r="Y30" s="82"/>
      <c r="Z30" s="82"/>
      <c r="AA30" s="82"/>
    </row>
    <row r="31" spans="1:27" ht="12.75" customHeight="1">
      <c r="A31" s="20">
        <v>-13</v>
      </c>
      <c r="B31" s="60" t="str">
        <f>IF('Ю121'!D56='Ю121'!B55,'Ю121'!B57,IF('Ю121'!D56='Ю121'!B57,'Ю121'!B55,0))</f>
        <v>САЛ</v>
      </c>
      <c r="C31" s="2" t="str">
        <f>IF('Ю121'!E56='Ю121'!C55,'Ю121'!C57,IF('Ю121'!E56='Ю121'!C57,'Ю121'!C55,0))</f>
        <v>_</v>
      </c>
      <c r="D31" s="75"/>
      <c r="E31" s="1"/>
      <c r="F31" s="1"/>
      <c r="G31" s="20">
        <v>-28</v>
      </c>
      <c r="H31" s="60">
        <f>IF('Ю121'!H62='Ю121'!F58,'Ю121'!F66,IF('Ю121'!H62='Ю121'!F66,'Ю121'!F58,0))</f>
        <v>0</v>
      </c>
      <c r="I31" s="2" t="str">
        <f>IF('Ю121'!I62='Ю121'!G58,'Ю121'!G66,IF('Ю121'!I62='Ю121'!G66,'Ю121'!G58,0))</f>
        <v>Шарафутдинов Диас</v>
      </c>
      <c r="J31" s="61"/>
      <c r="K31" s="5"/>
      <c r="L31" s="64"/>
      <c r="M31" s="5"/>
      <c r="N31" s="7"/>
      <c r="O31" s="5"/>
      <c r="P31" s="7"/>
      <c r="Q31" s="1"/>
      <c r="R31" s="1"/>
      <c r="S31" s="1"/>
      <c r="T31" s="82"/>
      <c r="U31" s="82"/>
      <c r="V31" s="82"/>
      <c r="W31" s="82"/>
      <c r="X31" s="82"/>
      <c r="Y31" s="82"/>
      <c r="Z31" s="82"/>
      <c r="AA31" s="82"/>
    </row>
    <row r="32" spans="1:27" ht="12.75" customHeight="1">
      <c r="A32" s="20"/>
      <c r="B32" s="20"/>
      <c r="C32" s="21">
        <v>38</v>
      </c>
      <c r="D32" s="63"/>
      <c r="E32" s="6" t="s">
        <v>298</v>
      </c>
      <c r="F32" s="7"/>
      <c r="G32" s="20"/>
      <c r="H32" s="20"/>
      <c r="I32" s="5"/>
      <c r="J32" s="7"/>
      <c r="K32" s="5"/>
      <c r="L32" s="64"/>
      <c r="M32" s="5"/>
      <c r="N32" s="7"/>
      <c r="O32" s="5"/>
      <c r="P32" s="7"/>
      <c r="Q32" s="1"/>
      <c r="R32" s="1"/>
      <c r="S32" s="1"/>
      <c r="T32" s="82"/>
      <c r="U32" s="82"/>
      <c r="V32" s="82"/>
      <c r="W32" s="82"/>
      <c r="X32" s="82"/>
      <c r="Y32" s="82"/>
      <c r="Z32" s="82"/>
      <c r="AA32" s="82"/>
    </row>
    <row r="33" spans="1:27" ht="12.75" customHeight="1">
      <c r="A33" s="20">
        <v>-14</v>
      </c>
      <c r="B33" s="60">
        <f>IF('Ю121'!D60='Ю121'!B59,'Ю121'!B61,IF('Ю121'!D60='Ю121'!B61,'Ю121'!B59,0))</f>
        <v>0</v>
      </c>
      <c r="C33" s="4" t="str">
        <f>IF('Ю121'!E60='Ю121'!C59,'Ю121'!C61,IF('Ю121'!E60='Ю121'!C61,'Ю121'!C59,0))</f>
        <v>Рыскулов Арслан </v>
      </c>
      <c r="D33" s="74"/>
      <c r="E33" s="21">
        <v>46</v>
      </c>
      <c r="F33" s="63"/>
      <c r="G33" s="59" t="s">
        <v>280</v>
      </c>
      <c r="H33" s="22"/>
      <c r="I33" s="21">
        <v>55</v>
      </c>
      <c r="J33" s="63"/>
      <c r="K33" s="11" t="s">
        <v>279</v>
      </c>
      <c r="L33" s="64"/>
      <c r="M33" s="21">
        <v>59</v>
      </c>
      <c r="N33" s="63"/>
      <c r="O33" s="11" t="s">
        <v>275</v>
      </c>
      <c r="P33" s="7"/>
      <c r="Q33" s="1"/>
      <c r="R33" s="1"/>
      <c r="S33" s="1"/>
      <c r="T33" s="82"/>
      <c r="U33" s="82"/>
      <c r="V33" s="82"/>
      <c r="W33" s="82"/>
      <c r="X33" s="82"/>
      <c r="Y33" s="82"/>
      <c r="Z33" s="82"/>
      <c r="AA33" s="82"/>
    </row>
    <row r="34" spans="1:27" ht="12.75" customHeight="1">
      <c r="A34" s="20"/>
      <c r="B34" s="20"/>
      <c r="C34" s="20">
        <v>-18</v>
      </c>
      <c r="D34" s="60">
        <f>IF('Ю121'!F18='Ю121'!D16,'Ю121'!D20,IF('Ю121'!F18='Ю121'!D20,'Ю121'!D16,0))</f>
        <v>0</v>
      </c>
      <c r="E34" s="4" t="str">
        <f>IF('Ю121'!G18='Ю121'!E16,'Ю121'!E20,IF('Ю121'!G18='Ю121'!E20,'Ю121'!E16,0))</f>
        <v>Базаргулов Алмаз </v>
      </c>
      <c r="F34" s="62"/>
      <c r="G34" s="21"/>
      <c r="H34" s="64"/>
      <c r="I34" s="5"/>
      <c r="J34" s="66"/>
      <c r="K34" s="1"/>
      <c r="L34" s="1"/>
      <c r="M34" s="5"/>
      <c r="N34" s="66"/>
      <c r="O34" s="1"/>
      <c r="P34" s="1"/>
      <c r="Q34" s="1"/>
      <c r="R34" s="1"/>
      <c r="S34" s="1"/>
      <c r="T34" s="82"/>
      <c r="U34" s="82"/>
      <c r="V34" s="82"/>
      <c r="W34" s="82"/>
      <c r="X34" s="82"/>
      <c r="Y34" s="82"/>
      <c r="Z34" s="82"/>
      <c r="AA34" s="82"/>
    </row>
    <row r="35" spans="1:27" ht="12.75" customHeight="1">
      <c r="A35" s="20">
        <v>-15</v>
      </c>
      <c r="B35" s="60">
        <f>IF('Ю121'!D64='Ю121'!B63,'Ю121'!B65,IF('Ю121'!D64='Ю121'!B65,'Ю121'!B63,0))</f>
        <v>0</v>
      </c>
      <c r="C35" s="2" t="str">
        <f>IF('Ю121'!E64='Ю121'!C63,'Ю121'!C65,IF('Ю121'!E64='Ю121'!C65,'Ю121'!C63,0))</f>
        <v>Хабибуллин Тимур </v>
      </c>
      <c r="D35" s="75"/>
      <c r="E35" s="1"/>
      <c r="F35" s="1"/>
      <c r="G35" s="21">
        <v>51</v>
      </c>
      <c r="H35" s="65"/>
      <c r="I35" s="11" t="s">
        <v>280</v>
      </c>
      <c r="J35" s="64"/>
      <c r="K35" s="1"/>
      <c r="L35" s="1"/>
      <c r="M35" s="5"/>
      <c r="N35" s="64"/>
      <c r="O35" s="20">
        <v>-60</v>
      </c>
      <c r="P35" s="60">
        <f>IF(P25=N17,N33,IF(P25=N33,N17,0))</f>
        <v>0</v>
      </c>
      <c r="Q35" s="2" t="str">
        <f>IF(Q25=O17,O33,IF(Q25=O33,O17,0))</f>
        <v>Ахмеров Данияр </v>
      </c>
      <c r="R35" s="2"/>
      <c r="S35" s="2"/>
      <c r="T35" s="82"/>
      <c r="U35" s="82"/>
      <c r="V35" s="82"/>
      <c r="W35" s="82"/>
      <c r="X35" s="82"/>
      <c r="Y35" s="82"/>
      <c r="Z35" s="82"/>
      <c r="AA35" s="82"/>
    </row>
    <row r="36" spans="1:27" ht="12.75" customHeight="1">
      <c r="A36" s="20"/>
      <c r="B36" s="20"/>
      <c r="C36" s="21">
        <v>39</v>
      </c>
      <c r="D36" s="63"/>
      <c r="E36" s="6" t="s">
        <v>289</v>
      </c>
      <c r="F36" s="7"/>
      <c r="G36" s="5"/>
      <c r="H36" s="22"/>
      <c r="I36" s="7"/>
      <c r="J36" s="7"/>
      <c r="K36" s="1"/>
      <c r="L36" s="1"/>
      <c r="M36" s="5"/>
      <c r="N36" s="64"/>
      <c r="O36" s="1"/>
      <c r="P36" s="1"/>
      <c r="Q36" s="10"/>
      <c r="R36" s="119" t="s">
        <v>3</v>
      </c>
      <c r="S36" s="119"/>
      <c r="T36" s="82"/>
      <c r="U36" s="82"/>
      <c r="V36" s="82"/>
      <c r="W36" s="82"/>
      <c r="X36" s="82"/>
      <c r="Y36" s="82"/>
      <c r="Z36" s="82"/>
      <c r="AA36" s="82"/>
    </row>
    <row r="37" spans="1:27" ht="12.75" customHeight="1">
      <c r="A37" s="20">
        <v>-16</v>
      </c>
      <c r="B37" s="60" t="str">
        <f>IF('Ю121'!D68='Ю121'!B67,'Ю121'!B69,IF('Ю121'!D68='Ю121'!B69,'Ю121'!B67,0))</f>
        <v>МИШ</v>
      </c>
      <c r="C37" s="4" t="str">
        <f>IF('Ю121'!E68='Ю121'!C67,'Ю121'!C69,IF('Ю121'!E68='Ю121'!C69,'Ю121'!C67,0))</f>
        <v>_</v>
      </c>
      <c r="D37" s="74"/>
      <c r="E37" s="21">
        <v>47</v>
      </c>
      <c r="F37" s="63"/>
      <c r="G37" s="11" t="s">
        <v>289</v>
      </c>
      <c r="H37" s="22"/>
      <c r="I37" s="7"/>
      <c r="J37" s="7"/>
      <c r="K37" s="20">
        <v>-29</v>
      </c>
      <c r="L37" s="60">
        <f>IF('Ю121'!J22='Ю121'!H14,'Ю121'!H30,IF('Ю121'!J22='Ю121'!H30,'Ю121'!H14,0))</f>
        <v>0</v>
      </c>
      <c r="M37" s="4" t="str">
        <f>IF('Ю121'!K22='Ю121'!I14,'Ю121'!I30,IF('Ю121'!K22='Ю121'!I30,'Ю121'!I14,0))</f>
        <v>Лещенко Тимур </v>
      </c>
      <c r="N37" s="67"/>
      <c r="O37" s="1"/>
      <c r="P37" s="1"/>
      <c r="Q37" s="1"/>
      <c r="R37" s="1"/>
      <c r="S37" s="1"/>
      <c r="T37" s="82"/>
      <c r="U37" s="82"/>
      <c r="V37" s="82"/>
      <c r="W37" s="82"/>
      <c r="X37" s="82"/>
      <c r="Y37" s="82"/>
      <c r="Z37" s="82"/>
      <c r="AA37" s="82"/>
    </row>
    <row r="38" spans="1:27" ht="12.75" customHeight="1">
      <c r="A38" s="20"/>
      <c r="B38" s="20"/>
      <c r="C38" s="20">
        <v>-17</v>
      </c>
      <c r="D38" s="60">
        <f>IF('Ю121'!F10='Ю121'!D8,'Ю121'!D12,IF('Ю121'!F10='Ю121'!D12,'Ю121'!D8,0))</f>
        <v>0</v>
      </c>
      <c r="E38" s="4" t="s">
        <v>290</v>
      </c>
      <c r="F38" s="62"/>
      <c r="G38" s="1"/>
      <c r="H38" s="20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82"/>
      <c r="U38" s="82"/>
      <c r="V38" s="82"/>
      <c r="W38" s="82"/>
      <c r="X38" s="82"/>
      <c r="Y38" s="82"/>
      <c r="Z38" s="82"/>
      <c r="AA38" s="82"/>
    </row>
    <row r="39" spans="1:27" ht="12.75" customHeight="1">
      <c r="A39" s="20"/>
      <c r="B39" s="20"/>
      <c r="C39" s="1"/>
      <c r="D39" s="75"/>
      <c r="E39" s="1"/>
      <c r="F39" s="1"/>
      <c r="G39" s="1"/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82"/>
      <c r="U39" s="82"/>
      <c r="V39" s="82"/>
      <c r="W39" s="82"/>
      <c r="X39" s="82"/>
      <c r="Y39" s="82"/>
      <c r="Z39" s="82"/>
      <c r="AA39" s="82"/>
    </row>
    <row r="40" spans="1:27" ht="12.75" customHeight="1">
      <c r="A40" s="20">
        <v>-40</v>
      </c>
      <c r="B40" s="60">
        <f>IF(F9=D8,D10,IF(F9=D10,D8,0))</f>
        <v>0</v>
      </c>
      <c r="C40" s="2" t="str">
        <f>IF(G9=E8,E10,IF(G9=E10,E8,0))</f>
        <v>Сабиров Семен </v>
      </c>
      <c r="D40" s="75"/>
      <c r="E40" s="1"/>
      <c r="F40" s="1"/>
      <c r="G40" s="1"/>
      <c r="H40" s="20"/>
      <c r="I40" s="1"/>
      <c r="J40" s="1"/>
      <c r="K40" s="20">
        <v>-48</v>
      </c>
      <c r="L40" s="60">
        <f>IF(H11=F9,F13,IF(H11=F13,F9,0))</f>
        <v>0</v>
      </c>
      <c r="M40" s="2" t="str">
        <f>IF(I11=G9,G13,IF(I11=G13,G9,0))</f>
        <v>Мазунин Степан </v>
      </c>
      <c r="N40" s="61"/>
      <c r="O40" s="1"/>
      <c r="P40" s="1"/>
      <c r="Q40" s="1"/>
      <c r="R40" s="1"/>
      <c r="S40" s="1"/>
      <c r="T40" s="82"/>
      <c r="U40" s="82"/>
      <c r="V40" s="82"/>
      <c r="W40" s="82"/>
      <c r="X40" s="82"/>
      <c r="Y40" s="82"/>
      <c r="Z40" s="82"/>
      <c r="AA40" s="82"/>
    </row>
    <row r="41" spans="1:27" ht="12.75" customHeight="1">
      <c r="A41" s="20"/>
      <c r="B41" s="20"/>
      <c r="C41" s="21">
        <v>71</v>
      </c>
      <c r="D41" s="65"/>
      <c r="E41" s="6" t="s">
        <v>301</v>
      </c>
      <c r="F41" s="7"/>
      <c r="G41" s="1"/>
      <c r="H41" s="22"/>
      <c r="I41" s="1"/>
      <c r="J41" s="1"/>
      <c r="K41" s="20"/>
      <c r="L41" s="20"/>
      <c r="M41" s="21">
        <v>67</v>
      </c>
      <c r="N41" s="65"/>
      <c r="O41" s="6" t="s">
        <v>286</v>
      </c>
      <c r="P41" s="7"/>
      <c r="Q41" s="1"/>
      <c r="R41" s="1"/>
      <c r="S41" s="1"/>
      <c r="T41" s="82"/>
      <c r="U41" s="82"/>
      <c r="V41" s="82"/>
      <c r="W41" s="82"/>
      <c r="X41" s="82"/>
      <c r="Y41" s="82"/>
      <c r="Z41" s="82"/>
      <c r="AA41" s="82"/>
    </row>
    <row r="42" spans="1:27" ht="12.75" customHeight="1">
      <c r="A42" s="20">
        <v>-41</v>
      </c>
      <c r="B42" s="60">
        <f>IF(F13=D12,D14,IF(F13=D14,D12,0))</f>
        <v>0</v>
      </c>
      <c r="C42" s="4" t="str">
        <f>IF(G13=E12,E14,IF(G13=E14,E12,0))</f>
        <v>Аблаев Рамир </v>
      </c>
      <c r="D42" s="76"/>
      <c r="E42" s="5"/>
      <c r="F42" s="7"/>
      <c r="G42" s="1"/>
      <c r="H42" s="1"/>
      <c r="I42" s="1"/>
      <c r="J42" s="1"/>
      <c r="K42" s="20">
        <v>-49</v>
      </c>
      <c r="L42" s="60">
        <f>IF(H19=F17,F21,IF(H19=F21,F17,0))</f>
        <v>0</v>
      </c>
      <c r="M42" s="4" t="str">
        <f>IF(I19=G17,G21,IF(I19=G21,G17,0))</f>
        <v>Ремеев Мираз</v>
      </c>
      <c r="N42" s="7"/>
      <c r="O42" s="5"/>
      <c r="P42" s="7"/>
      <c r="Q42" s="7"/>
      <c r="R42" s="1"/>
      <c r="S42" s="7"/>
      <c r="T42" s="82"/>
      <c r="U42" s="82"/>
      <c r="V42" s="82"/>
      <c r="W42" s="82"/>
      <c r="X42" s="82"/>
      <c r="Y42" s="82"/>
      <c r="Z42" s="82"/>
      <c r="AA42" s="82"/>
    </row>
    <row r="43" spans="1:27" ht="12.75" customHeight="1">
      <c r="A43" s="20"/>
      <c r="B43" s="20"/>
      <c r="C43" s="1"/>
      <c r="D43" s="77"/>
      <c r="E43" s="21">
        <v>75</v>
      </c>
      <c r="F43" s="65"/>
      <c r="G43" s="6" t="s">
        <v>285</v>
      </c>
      <c r="H43" s="7"/>
      <c r="I43" s="1"/>
      <c r="J43" s="1"/>
      <c r="K43" s="20"/>
      <c r="L43" s="20"/>
      <c r="M43" s="1"/>
      <c r="N43" s="1"/>
      <c r="O43" s="21">
        <v>69</v>
      </c>
      <c r="P43" s="65"/>
      <c r="Q43" s="3" t="s">
        <v>286</v>
      </c>
      <c r="R43" s="3"/>
      <c r="S43" s="3"/>
      <c r="T43" s="82"/>
      <c r="U43" s="82"/>
      <c r="V43" s="82"/>
      <c r="W43" s="82"/>
      <c r="X43" s="82"/>
      <c r="Y43" s="82"/>
      <c r="Z43" s="82"/>
      <c r="AA43" s="82"/>
    </row>
    <row r="44" spans="1:27" ht="12.75" customHeight="1">
      <c r="A44" s="20">
        <v>-42</v>
      </c>
      <c r="B44" s="60">
        <f>IF(F17=D16,D18,IF(F17=D18,D16,0))</f>
        <v>0</v>
      </c>
      <c r="C44" s="2" t="str">
        <f>IF(G17=E16,E18,IF(G17=E18,E16,0))</f>
        <v>Ильясов Искандар </v>
      </c>
      <c r="D44" s="75"/>
      <c r="E44" s="5"/>
      <c r="F44" s="66"/>
      <c r="G44" s="5"/>
      <c r="H44" s="7"/>
      <c r="I44" s="1"/>
      <c r="J44" s="1"/>
      <c r="K44" s="20">
        <v>-50</v>
      </c>
      <c r="L44" s="60">
        <f>IF(H27=F25,F29,IF(H27=F29,F25,0))</f>
        <v>0</v>
      </c>
      <c r="M44" s="2" t="str">
        <f>IF(I27=G25,G29,IF(I27=G29,G25,0))</f>
        <v>Ситдиков Айдар </v>
      </c>
      <c r="N44" s="61"/>
      <c r="O44" s="5"/>
      <c r="P44" s="7"/>
      <c r="Q44" s="9"/>
      <c r="R44" s="119" t="s">
        <v>12</v>
      </c>
      <c r="S44" s="119"/>
      <c r="T44" s="82"/>
      <c r="U44" s="82"/>
      <c r="V44" s="82"/>
      <c r="W44" s="82"/>
      <c r="X44" s="82"/>
      <c r="Y44" s="82"/>
      <c r="Z44" s="82"/>
      <c r="AA44" s="82"/>
    </row>
    <row r="45" spans="1:27" ht="12.75" customHeight="1">
      <c r="A45" s="20"/>
      <c r="B45" s="20"/>
      <c r="C45" s="21">
        <v>72</v>
      </c>
      <c r="D45" s="65"/>
      <c r="E45" s="11" t="s">
        <v>285</v>
      </c>
      <c r="F45" s="64"/>
      <c r="G45" s="5"/>
      <c r="H45" s="7"/>
      <c r="I45" s="1"/>
      <c r="J45" s="1"/>
      <c r="K45" s="20"/>
      <c r="L45" s="20"/>
      <c r="M45" s="21">
        <v>68</v>
      </c>
      <c r="N45" s="65"/>
      <c r="O45" s="11" t="s">
        <v>296</v>
      </c>
      <c r="P45" s="7"/>
      <c r="Q45" s="10"/>
      <c r="R45" s="1"/>
      <c r="S45" s="10"/>
      <c r="T45" s="82"/>
      <c r="U45" s="82"/>
      <c r="V45" s="82"/>
      <c r="W45" s="82"/>
      <c r="X45" s="82"/>
      <c r="Y45" s="82"/>
      <c r="Z45" s="82"/>
      <c r="AA45" s="82"/>
    </row>
    <row r="46" spans="1:27" ht="12.75" customHeight="1">
      <c r="A46" s="20">
        <v>-43</v>
      </c>
      <c r="B46" s="60">
        <f>IF(F21=D20,D22,IF(F21=D22,D20,0))</f>
        <v>0</v>
      </c>
      <c r="C46" s="4" t="str">
        <f>IF(G21=E20,E22,IF(G21=E22,E20,0))</f>
        <v>Головин Родион </v>
      </c>
      <c r="D46" s="76"/>
      <c r="E46" s="1"/>
      <c r="F46" s="1"/>
      <c r="G46" s="5"/>
      <c r="H46" s="7"/>
      <c r="I46" s="1"/>
      <c r="J46" s="1"/>
      <c r="K46" s="20">
        <v>-51</v>
      </c>
      <c r="L46" s="60">
        <f>IF(H35=F33,F37,IF(H35=F37,F33,0))</f>
        <v>0</v>
      </c>
      <c r="M46" s="4" t="str">
        <f>IF(I35=G33,G37,IF(I35=G37,G33,0))</f>
        <v>Хабибуллин Тимур </v>
      </c>
      <c r="N46" s="7"/>
      <c r="O46" s="1"/>
      <c r="P46" s="1"/>
      <c r="Q46" s="1"/>
      <c r="R46" s="1"/>
      <c r="S46" s="1"/>
      <c r="T46" s="82"/>
      <c r="U46" s="82"/>
      <c r="V46" s="82"/>
      <c r="W46" s="82"/>
      <c r="X46" s="82"/>
      <c r="Y46" s="82"/>
      <c r="Z46" s="82"/>
      <c r="AA46" s="82"/>
    </row>
    <row r="47" spans="1:27" ht="12.75" customHeight="1">
      <c r="A47" s="20"/>
      <c r="B47" s="20"/>
      <c r="C47" s="7"/>
      <c r="D47" s="76"/>
      <c r="E47" s="1"/>
      <c r="F47" s="1"/>
      <c r="G47" s="21">
        <v>77</v>
      </c>
      <c r="H47" s="65"/>
      <c r="I47" s="6" t="s">
        <v>285</v>
      </c>
      <c r="J47" s="7"/>
      <c r="K47" s="20"/>
      <c r="L47" s="20"/>
      <c r="M47" s="1"/>
      <c r="N47" s="1"/>
      <c r="O47" s="20">
        <v>-69</v>
      </c>
      <c r="P47" s="60">
        <f>IF(P43=N41,N45,IF(P43=N45,N41,0))</f>
        <v>0</v>
      </c>
      <c r="Q47" s="2" t="str">
        <f>IF(Q43=O41,O45,IF(Q43=O45,O41,0))</f>
        <v>Ситдиков Айдар </v>
      </c>
      <c r="R47" s="6"/>
      <c r="S47" s="6"/>
      <c r="T47" s="82"/>
      <c r="U47" s="82"/>
      <c r="V47" s="82"/>
      <c r="W47" s="82"/>
      <c r="X47" s="82"/>
      <c r="Y47" s="82"/>
      <c r="Z47" s="82"/>
      <c r="AA47" s="82"/>
    </row>
    <row r="48" spans="1:27" ht="12.75" customHeight="1">
      <c r="A48" s="20">
        <v>-44</v>
      </c>
      <c r="B48" s="60">
        <f>IF(F25=D24,D26,IF(F25=D26,D24,0))</f>
        <v>0</v>
      </c>
      <c r="C48" s="2" t="str">
        <f>IF(G25=E24,E26,IF(G25=E26,E24,0))</f>
        <v>Исмаилов АбдульАзис </v>
      </c>
      <c r="D48" s="75"/>
      <c r="E48" s="1"/>
      <c r="F48" s="1"/>
      <c r="G48" s="5"/>
      <c r="H48" s="66"/>
      <c r="I48" s="8" t="s">
        <v>16</v>
      </c>
      <c r="J48" s="8"/>
      <c r="K48" s="1"/>
      <c r="L48" s="1"/>
      <c r="M48" s="20">
        <v>-67</v>
      </c>
      <c r="N48" s="60">
        <f>IF(N41=L40,L42,IF(N41=L42,L40,0))</f>
        <v>0</v>
      </c>
      <c r="O48" s="2" t="str">
        <f>IF(O41=M40,M42,IF(O41=M42,M40,0))</f>
        <v>Мазунин Степан </v>
      </c>
      <c r="P48" s="61"/>
      <c r="Q48" s="10"/>
      <c r="R48" s="119" t="s">
        <v>14</v>
      </c>
      <c r="S48" s="119"/>
      <c r="T48" s="82"/>
      <c r="U48" s="82"/>
      <c r="V48" s="82"/>
      <c r="W48" s="82"/>
      <c r="X48" s="82"/>
      <c r="Y48" s="82"/>
      <c r="Z48" s="82"/>
      <c r="AA48" s="82"/>
    </row>
    <row r="49" spans="1:27" ht="12.75" customHeight="1">
      <c r="A49" s="20"/>
      <c r="B49" s="20"/>
      <c r="C49" s="21">
        <v>73</v>
      </c>
      <c r="D49" s="65"/>
      <c r="E49" s="6" t="s">
        <v>297</v>
      </c>
      <c r="F49" s="7"/>
      <c r="G49" s="5"/>
      <c r="H49" s="64"/>
      <c r="I49" s="1"/>
      <c r="J49" s="1"/>
      <c r="K49" s="1"/>
      <c r="L49" s="1"/>
      <c r="M49" s="20"/>
      <c r="N49" s="20"/>
      <c r="O49" s="21">
        <v>70</v>
      </c>
      <c r="P49" s="65"/>
      <c r="Q49" s="6" t="s">
        <v>289</v>
      </c>
      <c r="R49" s="6"/>
      <c r="S49" s="6"/>
      <c r="T49" s="82"/>
      <c r="U49" s="82"/>
      <c r="V49" s="82"/>
      <c r="W49" s="82"/>
      <c r="X49" s="82"/>
      <c r="Y49" s="82"/>
      <c r="Z49" s="82"/>
      <c r="AA49" s="82"/>
    </row>
    <row r="50" spans="1:27" ht="12.75" customHeight="1">
      <c r="A50" s="20">
        <v>-45</v>
      </c>
      <c r="B50" s="60">
        <f>IF(F29=D28,D30,IF(F29=D30,D28,0))</f>
        <v>0</v>
      </c>
      <c r="C50" s="4" t="str">
        <f>IF(G29=E28,E30,IF(G29=E30,E28,0))</f>
        <v>Шарипов Самат </v>
      </c>
      <c r="D50" s="76"/>
      <c r="E50" s="5"/>
      <c r="F50" s="7"/>
      <c r="G50" s="5"/>
      <c r="H50" s="7"/>
      <c r="I50" s="1"/>
      <c r="J50" s="1"/>
      <c r="K50" s="1"/>
      <c r="L50" s="1"/>
      <c r="M50" s="20">
        <v>-68</v>
      </c>
      <c r="N50" s="60">
        <f>IF(N45=L44,L46,IF(N45=L46,L44,0))</f>
        <v>0</v>
      </c>
      <c r="O50" s="4" t="str">
        <f>IF(O45=M44,M46,IF(O45=M46,M44,0))</f>
        <v>Хабибуллин Тимур </v>
      </c>
      <c r="P50" s="7"/>
      <c r="Q50" s="10"/>
      <c r="R50" s="119" t="s">
        <v>13</v>
      </c>
      <c r="S50" s="119"/>
      <c r="T50" s="82"/>
      <c r="U50" s="82"/>
      <c r="V50" s="82"/>
      <c r="W50" s="82"/>
      <c r="X50" s="82"/>
      <c r="Y50" s="82"/>
      <c r="Z50" s="82"/>
      <c r="AA50" s="82"/>
    </row>
    <row r="51" spans="1:27" ht="12.75" customHeight="1">
      <c r="A51" s="20"/>
      <c r="B51" s="20"/>
      <c r="C51" s="1"/>
      <c r="D51" s="77"/>
      <c r="E51" s="21">
        <v>76</v>
      </c>
      <c r="F51" s="65"/>
      <c r="G51" s="11" t="s">
        <v>290</v>
      </c>
      <c r="H51" s="7"/>
      <c r="I51" s="1"/>
      <c r="J51" s="1"/>
      <c r="K51" s="1"/>
      <c r="L51" s="1"/>
      <c r="M51" s="1"/>
      <c r="N51" s="1"/>
      <c r="O51" s="20">
        <v>-70</v>
      </c>
      <c r="P51" s="60">
        <f>IF(P49=N48,N50,IF(P49=N50,N48,0))</f>
        <v>0</v>
      </c>
      <c r="Q51" s="2" t="str">
        <f>IF(Q49=O48,O50,IF(Q49=O50,O48,0))</f>
        <v>Мазунин Степан </v>
      </c>
      <c r="R51" s="6"/>
      <c r="S51" s="6"/>
      <c r="T51" s="82"/>
      <c r="U51" s="82"/>
      <c r="V51" s="82"/>
      <c r="W51" s="82"/>
      <c r="X51" s="82"/>
      <c r="Y51" s="82"/>
      <c r="Z51" s="82"/>
      <c r="AA51" s="82"/>
    </row>
    <row r="52" spans="1:27" ht="12.75" customHeight="1">
      <c r="A52" s="20">
        <v>-46</v>
      </c>
      <c r="B52" s="60">
        <f>IF(F33=D32,D34,IF(F33=D34,D32,0))</f>
        <v>0</v>
      </c>
      <c r="C52" s="2" t="str">
        <f>IF(G33=E32,E34,IF(G33=E34,E32,0))</f>
        <v>Рыскулов Арслан </v>
      </c>
      <c r="D52" s="75"/>
      <c r="E52" s="5"/>
      <c r="F52" s="66"/>
      <c r="G52" s="1"/>
      <c r="H52" s="1"/>
      <c r="I52" s="1"/>
      <c r="J52" s="1"/>
      <c r="K52" s="1"/>
      <c r="L52" s="1"/>
      <c r="M52" s="7"/>
      <c r="N52" s="7"/>
      <c r="O52" s="1"/>
      <c r="P52" s="1"/>
      <c r="Q52" s="10"/>
      <c r="R52" s="119" t="s">
        <v>15</v>
      </c>
      <c r="S52" s="119"/>
      <c r="T52" s="82"/>
      <c r="U52" s="82"/>
      <c r="V52" s="82"/>
      <c r="W52" s="82"/>
      <c r="X52" s="82"/>
      <c r="Y52" s="82"/>
      <c r="Z52" s="82"/>
      <c r="AA52" s="82"/>
    </row>
    <row r="53" spans="1:27" ht="12.75" customHeight="1">
      <c r="A53" s="20"/>
      <c r="B53" s="20"/>
      <c r="C53" s="21">
        <v>74</v>
      </c>
      <c r="D53" s="65"/>
      <c r="E53" s="11" t="s">
        <v>290</v>
      </c>
      <c r="F53" s="64"/>
      <c r="G53" s="20">
        <v>-77</v>
      </c>
      <c r="H53" s="60">
        <f>IF(H47=F43,F51,IF(H47=F51,F43,0))</f>
        <v>0</v>
      </c>
      <c r="I53" s="2" t="str">
        <f>IF(I47=G43,G51,IF(I47=G51,G43,0))</f>
        <v>Тимербаев Иван </v>
      </c>
      <c r="J53" s="61"/>
      <c r="K53" s="20">
        <v>-71</v>
      </c>
      <c r="L53" s="60">
        <f>IF(D41=B40,B42,IF(D41=B42,B40,0))</f>
        <v>0</v>
      </c>
      <c r="M53" s="2" t="str">
        <f>IF(E41=C40,C42,IF(E41=C42,C40,0))</f>
        <v>Сабиров Семен </v>
      </c>
      <c r="N53" s="61"/>
      <c r="O53" s="1"/>
      <c r="P53" s="1"/>
      <c r="Q53" s="1"/>
      <c r="R53" s="1"/>
      <c r="S53" s="1"/>
      <c r="T53" s="82"/>
      <c r="U53" s="82"/>
      <c r="V53" s="82"/>
      <c r="W53" s="82"/>
      <c r="X53" s="82"/>
      <c r="Y53" s="82"/>
      <c r="Z53" s="82"/>
      <c r="AA53" s="82"/>
    </row>
    <row r="54" spans="1:27" ht="12.75" customHeight="1">
      <c r="A54" s="20">
        <v>-47</v>
      </c>
      <c r="B54" s="60">
        <f>IF(F37=D36,D38,IF(F37=D38,D36,0))</f>
        <v>0</v>
      </c>
      <c r="C54" s="4" t="s">
        <v>290</v>
      </c>
      <c r="D54" s="76"/>
      <c r="E54" s="1"/>
      <c r="F54" s="1"/>
      <c r="G54" s="1"/>
      <c r="H54" s="1"/>
      <c r="I54" s="8" t="s">
        <v>17</v>
      </c>
      <c r="J54" s="8"/>
      <c r="K54" s="20"/>
      <c r="L54" s="20"/>
      <c r="M54" s="21">
        <v>79</v>
      </c>
      <c r="N54" s="65"/>
      <c r="O54" s="6" t="s">
        <v>287</v>
      </c>
      <c r="P54" s="7"/>
      <c r="Q54" s="1"/>
      <c r="R54" s="1"/>
      <c r="S54" s="1"/>
      <c r="T54" s="82"/>
      <c r="U54" s="82"/>
      <c r="V54" s="82"/>
      <c r="W54" s="82"/>
      <c r="X54" s="82"/>
      <c r="Y54" s="82"/>
      <c r="Z54" s="82"/>
      <c r="AA54" s="82"/>
    </row>
    <row r="55" spans="1:27" ht="12.75" customHeight="1">
      <c r="A55" s="20"/>
      <c r="B55" s="20"/>
      <c r="C55" s="1"/>
      <c r="D55" s="77"/>
      <c r="E55" s="20">
        <v>-75</v>
      </c>
      <c r="F55" s="60">
        <f>IF(F43=D41,D45,IF(F43=D45,D41,0))</f>
        <v>0</v>
      </c>
      <c r="G55" s="2" t="str">
        <f>IF(G43=E41,E45,IF(G43=E45,E41,0))</f>
        <v>Аблаев Рамир </v>
      </c>
      <c r="H55" s="61"/>
      <c r="I55" s="10"/>
      <c r="J55" s="10"/>
      <c r="K55" s="20">
        <v>-72</v>
      </c>
      <c r="L55" s="60">
        <f>IF(D45=B44,B46,IF(D45=B46,B44,0))</f>
        <v>0</v>
      </c>
      <c r="M55" s="4" t="str">
        <f>IF(E45=C44,C46,IF(E45=C46,C44,0))</f>
        <v>Головин Родион </v>
      </c>
      <c r="N55" s="7"/>
      <c r="O55" s="5"/>
      <c r="P55" s="7"/>
      <c r="Q55" s="7"/>
      <c r="R55" s="1"/>
      <c r="S55" s="7"/>
      <c r="T55" s="82"/>
      <c r="U55" s="82"/>
      <c r="V55" s="82"/>
      <c r="W55" s="82"/>
      <c r="X55" s="82"/>
      <c r="Y55" s="82"/>
      <c r="Z55" s="82"/>
      <c r="AA55" s="82"/>
    </row>
    <row r="56" spans="1:27" ht="12.75" customHeight="1">
      <c r="A56" s="20"/>
      <c r="B56" s="20"/>
      <c r="C56" s="1"/>
      <c r="D56" s="77"/>
      <c r="E56" s="20"/>
      <c r="F56" s="20"/>
      <c r="G56" s="21">
        <v>78</v>
      </c>
      <c r="H56" s="65"/>
      <c r="I56" s="6" t="s">
        <v>297</v>
      </c>
      <c r="J56" s="7"/>
      <c r="K56" s="20"/>
      <c r="L56" s="20"/>
      <c r="M56" s="1"/>
      <c r="N56" s="1"/>
      <c r="O56" s="21">
        <v>81</v>
      </c>
      <c r="P56" s="65"/>
      <c r="Q56" s="3" t="s">
        <v>287</v>
      </c>
      <c r="R56" s="3"/>
      <c r="S56" s="3"/>
      <c r="T56" s="82"/>
      <c r="U56" s="82"/>
      <c r="V56" s="82"/>
      <c r="W56" s="82"/>
      <c r="X56" s="82"/>
      <c r="Y56" s="82"/>
      <c r="Z56" s="82"/>
      <c r="AA56" s="82"/>
    </row>
    <row r="57" spans="1:27" ht="12.75" customHeight="1">
      <c r="A57" s="20"/>
      <c r="B57" s="20"/>
      <c r="C57" s="1"/>
      <c r="D57" s="77"/>
      <c r="E57" s="20">
        <v>-76</v>
      </c>
      <c r="F57" s="60">
        <f>IF(F51=D49,D53,IF(F51=D53,D49,0))</f>
        <v>0</v>
      </c>
      <c r="G57" s="4" t="str">
        <f>IF(G51=E49,E53,IF(G51=E53,E49,0))</f>
        <v>Шарипов Самат </v>
      </c>
      <c r="H57" s="7"/>
      <c r="I57" s="8" t="s">
        <v>31</v>
      </c>
      <c r="J57" s="8"/>
      <c r="K57" s="20">
        <v>-73</v>
      </c>
      <c r="L57" s="60">
        <f>IF(D49=B48,B50,IF(D49=B50,B48,0))</f>
        <v>0</v>
      </c>
      <c r="M57" s="2" t="str">
        <f>IF(E49=C48,C50,IF(E49=C50,C48,0))</f>
        <v>Исмаилов АбдульАзис </v>
      </c>
      <c r="N57" s="61"/>
      <c r="O57" s="5"/>
      <c r="P57" s="7"/>
      <c r="Q57" s="9"/>
      <c r="R57" s="119" t="s">
        <v>18</v>
      </c>
      <c r="S57" s="119"/>
      <c r="T57" s="82"/>
      <c r="U57" s="82"/>
      <c r="V57" s="82"/>
      <c r="W57" s="82"/>
      <c r="X57" s="82"/>
      <c r="Y57" s="82"/>
      <c r="Z57" s="82"/>
      <c r="AA57" s="82"/>
    </row>
    <row r="58" spans="1:27" ht="12.75" customHeight="1">
      <c r="A58" s="20"/>
      <c r="B58" s="20"/>
      <c r="C58" s="1"/>
      <c r="D58" s="77"/>
      <c r="E58" s="1"/>
      <c r="F58" s="1"/>
      <c r="G58" s="20">
        <v>-78</v>
      </c>
      <c r="H58" s="60">
        <f>IF(H56=F55,F57,IF(H56=F57,F55,0))</f>
        <v>0</v>
      </c>
      <c r="I58" s="2" t="str">
        <f>IF(I56=G55,G57,IF(I56=G57,G55,0))</f>
        <v>Аблаев Рамир </v>
      </c>
      <c r="J58" s="61"/>
      <c r="K58" s="20"/>
      <c r="L58" s="20"/>
      <c r="M58" s="21">
        <v>80</v>
      </c>
      <c r="N58" s="65"/>
      <c r="O58" s="11" t="s">
        <v>298</v>
      </c>
      <c r="P58" s="7"/>
      <c r="Q58" s="10"/>
      <c r="R58" s="1"/>
      <c r="S58" s="10"/>
      <c r="T58" s="82"/>
      <c r="U58" s="82"/>
      <c r="V58" s="82"/>
      <c r="W58" s="82"/>
      <c r="X58" s="82"/>
      <c r="Y58" s="82"/>
      <c r="Z58" s="82"/>
      <c r="AA58" s="82"/>
    </row>
    <row r="59" spans="1:27" ht="12.75" customHeight="1">
      <c r="A59" s="20">
        <v>-32</v>
      </c>
      <c r="B59" s="60" t="str">
        <f>IF(D8=B7,B9,IF(D8=B9,B7,0))</f>
        <v>УЧЛ</v>
      </c>
      <c r="C59" s="2" t="str">
        <f>IF(E8=C7,C9,IF(E8=C9,C7,0))</f>
        <v>_</v>
      </c>
      <c r="D59" s="75"/>
      <c r="E59" s="7"/>
      <c r="F59" s="7"/>
      <c r="G59" s="1"/>
      <c r="H59" s="1"/>
      <c r="I59" s="8" t="s">
        <v>19</v>
      </c>
      <c r="J59" s="8"/>
      <c r="K59" s="20">
        <v>-74</v>
      </c>
      <c r="L59" s="60">
        <f>IF(D53=B52,B54,IF(D53=B54,B52,0))</f>
        <v>0</v>
      </c>
      <c r="M59" s="4" t="str">
        <f>IF(E53=C52,C54,IF(E53=C54,C52,0))</f>
        <v>Рыскулов Арслан </v>
      </c>
      <c r="N59" s="7"/>
      <c r="O59" s="1"/>
      <c r="P59" s="1"/>
      <c r="Q59" s="1"/>
      <c r="R59" s="1"/>
      <c r="S59" s="1"/>
      <c r="T59" s="82"/>
      <c r="U59" s="82"/>
      <c r="V59" s="82"/>
      <c r="W59" s="82"/>
      <c r="X59" s="82"/>
      <c r="Y59" s="82"/>
      <c r="Z59" s="82"/>
      <c r="AA59" s="82"/>
    </row>
    <row r="60" spans="1:27" ht="12.75" customHeight="1">
      <c r="A60" s="20"/>
      <c r="B60" s="20"/>
      <c r="C60" s="21">
        <v>83</v>
      </c>
      <c r="D60" s="65"/>
      <c r="E60" s="6" t="s">
        <v>300</v>
      </c>
      <c r="F60" s="7"/>
      <c r="G60" s="1"/>
      <c r="H60" s="1"/>
      <c r="I60" s="1"/>
      <c r="J60" s="1"/>
      <c r="K60" s="1"/>
      <c r="L60" s="1"/>
      <c r="M60" s="1"/>
      <c r="N60" s="1"/>
      <c r="O60" s="20">
        <v>-81</v>
      </c>
      <c r="P60" s="60">
        <f>IF(P56=N54,N58,IF(P56=N58,N54,0))</f>
        <v>0</v>
      </c>
      <c r="Q60" s="2" t="str">
        <f>IF(Q56=O54,O58,IF(Q56=O58,O54,0))</f>
        <v>Рыскулов Арслан </v>
      </c>
      <c r="R60" s="6"/>
      <c r="S60" s="6"/>
      <c r="T60" s="82"/>
      <c r="U60" s="82"/>
      <c r="V60" s="82"/>
      <c r="W60" s="82"/>
      <c r="X60" s="82"/>
      <c r="Y60" s="82"/>
      <c r="Z60" s="82"/>
      <c r="AA60" s="82"/>
    </row>
    <row r="61" spans="1:27" ht="12.75" customHeight="1">
      <c r="A61" s="20">
        <v>-33</v>
      </c>
      <c r="B61" s="60">
        <f>IF(D12=B11,B13,IF(D12=B13,B11,0))</f>
        <v>0</v>
      </c>
      <c r="C61" s="4" t="str">
        <f>IF(E12=C11,C13,IF(E12=C13,C11,0))</f>
        <v>Вахитов Данияр </v>
      </c>
      <c r="D61" s="78"/>
      <c r="E61" s="5"/>
      <c r="F61" s="7"/>
      <c r="G61" s="1"/>
      <c r="H61" s="1"/>
      <c r="I61" s="1"/>
      <c r="J61" s="1"/>
      <c r="K61" s="1"/>
      <c r="L61" s="1"/>
      <c r="M61" s="20">
        <v>-79</v>
      </c>
      <c r="N61" s="60">
        <f>IF(N54=L53,L55,IF(N54=L55,L53,0))</f>
        <v>0</v>
      </c>
      <c r="O61" s="2" t="str">
        <f>IF(O54=M53,M55,IF(O54=M55,M53,0))</f>
        <v>Сабиров Семен </v>
      </c>
      <c r="P61" s="61"/>
      <c r="Q61" s="10"/>
      <c r="R61" s="119" t="s">
        <v>20</v>
      </c>
      <c r="S61" s="119"/>
      <c r="T61" s="82"/>
      <c r="U61" s="82"/>
      <c r="V61" s="82"/>
      <c r="W61" s="82"/>
      <c r="X61" s="82"/>
      <c r="Y61" s="82"/>
      <c r="Z61" s="82"/>
      <c r="AA61" s="82"/>
    </row>
    <row r="62" spans="1:27" ht="12.75" customHeight="1">
      <c r="A62" s="20"/>
      <c r="B62" s="20"/>
      <c r="C62" s="1"/>
      <c r="D62" s="76"/>
      <c r="E62" s="21">
        <v>87</v>
      </c>
      <c r="F62" s="65"/>
      <c r="G62" s="6" t="s">
        <v>300</v>
      </c>
      <c r="H62" s="7"/>
      <c r="I62" s="1"/>
      <c r="J62" s="1"/>
      <c r="K62" s="1"/>
      <c r="L62" s="1"/>
      <c r="M62" s="20"/>
      <c r="N62" s="20"/>
      <c r="O62" s="21">
        <v>82</v>
      </c>
      <c r="P62" s="65"/>
      <c r="Q62" s="6" t="s">
        <v>292</v>
      </c>
      <c r="R62" s="6"/>
      <c r="S62" s="6"/>
      <c r="T62" s="82"/>
      <c r="U62" s="82"/>
      <c r="V62" s="82"/>
      <c r="W62" s="82"/>
      <c r="X62" s="82"/>
      <c r="Y62" s="82"/>
      <c r="Z62" s="82"/>
      <c r="AA62" s="82"/>
    </row>
    <row r="63" spans="1:27" ht="12.75" customHeight="1">
      <c r="A63" s="20">
        <v>-34</v>
      </c>
      <c r="B63" s="60" t="str">
        <f>IF(D16=B15,B17,IF(D16=B17,B15,0))</f>
        <v>БЛГ</v>
      </c>
      <c r="C63" s="2" t="str">
        <f>IF(E16=C15,C17,IF(E16=C17,C15,0))</f>
        <v>_</v>
      </c>
      <c r="D63" s="75"/>
      <c r="E63" s="5"/>
      <c r="F63" s="68"/>
      <c r="G63" s="5"/>
      <c r="H63" s="7"/>
      <c r="I63" s="1"/>
      <c r="J63" s="1"/>
      <c r="K63" s="1"/>
      <c r="L63" s="1"/>
      <c r="M63" s="20">
        <v>-80</v>
      </c>
      <c r="N63" s="60">
        <f>IF(N58=L57,L59,IF(N58=L59,L57,0))</f>
        <v>0</v>
      </c>
      <c r="O63" s="4" t="str">
        <f>IF(O58=M57,M59,IF(O58=M59,M57,0))</f>
        <v>Исмаилов АбдульАзис </v>
      </c>
      <c r="P63" s="61"/>
      <c r="Q63" s="10"/>
      <c r="R63" s="119" t="s">
        <v>21</v>
      </c>
      <c r="S63" s="119"/>
      <c r="T63" s="82"/>
      <c r="U63" s="82"/>
      <c r="V63" s="82"/>
      <c r="W63" s="82"/>
      <c r="X63" s="82"/>
      <c r="Y63" s="82"/>
      <c r="Z63" s="82"/>
      <c r="AA63" s="82"/>
    </row>
    <row r="64" spans="1:27" ht="12.75" customHeight="1">
      <c r="A64" s="20"/>
      <c r="B64" s="20"/>
      <c r="C64" s="21">
        <v>84</v>
      </c>
      <c r="D64" s="65"/>
      <c r="E64" s="11"/>
      <c r="F64" s="7"/>
      <c r="G64" s="5"/>
      <c r="H64" s="7"/>
      <c r="I64" s="1"/>
      <c r="J64" s="1"/>
      <c r="K64" s="1"/>
      <c r="L64" s="1"/>
      <c r="M64" s="1"/>
      <c r="N64" s="1"/>
      <c r="O64" s="20">
        <v>-82</v>
      </c>
      <c r="P64" s="60">
        <f>IF(P62=N61,N63,IF(P62=N63,N61,0))</f>
        <v>0</v>
      </c>
      <c r="Q64" s="2" t="str">
        <f>IF(Q62=O61,O63,IF(Q62=O63,O61,0))</f>
        <v>Исмаилов АбдульАзис </v>
      </c>
      <c r="R64" s="6"/>
      <c r="S64" s="6"/>
      <c r="T64" s="82"/>
      <c r="U64" s="82"/>
      <c r="V64" s="82"/>
      <c r="W64" s="82"/>
      <c r="X64" s="82"/>
      <c r="Y64" s="82"/>
      <c r="Z64" s="82"/>
      <c r="AA64" s="82"/>
    </row>
    <row r="65" spans="1:27" ht="12.75" customHeight="1">
      <c r="A65" s="20">
        <v>-35</v>
      </c>
      <c r="B65" s="60" t="str">
        <f>IF(D20=B19,B21,IF(D20=B21,B19,0))</f>
        <v>МИШ</v>
      </c>
      <c r="C65" s="4" t="str">
        <f>IF(E20=C19,C21,IF(E20=C21,C19,0))</f>
        <v>_</v>
      </c>
      <c r="D65" s="75"/>
      <c r="E65" s="1"/>
      <c r="F65" s="7"/>
      <c r="G65" s="5"/>
      <c r="H65" s="7"/>
      <c r="I65" s="1"/>
      <c r="J65" s="1"/>
      <c r="K65" s="1"/>
      <c r="L65" s="1"/>
      <c r="M65" s="7"/>
      <c r="N65" s="7"/>
      <c r="O65" s="1"/>
      <c r="P65" s="1"/>
      <c r="Q65" s="10"/>
      <c r="R65" s="119" t="s">
        <v>22</v>
      </c>
      <c r="S65" s="119"/>
      <c r="T65" s="82"/>
      <c r="U65" s="82"/>
      <c r="V65" s="82"/>
      <c r="W65" s="82"/>
      <c r="X65" s="82"/>
      <c r="Y65" s="82"/>
      <c r="Z65" s="82"/>
      <c r="AA65" s="82"/>
    </row>
    <row r="66" spans="1:27" ht="12.75" customHeight="1">
      <c r="A66" s="20"/>
      <c r="B66" s="20"/>
      <c r="C66" s="7"/>
      <c r="D66" s="76"/>
      <c r="E66" s="1"/>
      <c r="F66" s="7"/>
      <c r="G66" s="21">
        <v>89</v>
      </c>
      <c r="H66" s="65"/>
      <c r="I66" s="6" t="s">
        <v>300</v>
      </c>
      <c r="J66" s="7"/>
      <c r="K66" s="20">
        <v>-83</v>
      </c>
      <c r="L66" s="60" t="str">
        <f>IF(D60=B59,B61,IF(D60=B61,B59,0))</f>
        <v>УЧЛ</v>
      </c>
      <c r="M66" s="2" t="str">
        <f>IF(E60=C59,C61,IF(E60=C61,C59,0))</f>
        <v>_</v>
      </c>
      <c r="N66" s="61"/>
      <c r="O66" s="1"/>
      <c r="P66" s="1"/>
      <c r="Q66" s="1"/>
      <c r="R66" s="1"/>
      <c r="S66" s="1"/>
      <c r="T66" s="82"/>
      <c r="U66" s="82"/>
      <c r="V66" s="82"/>
      <c r="W66" s="82"/>
      <c r="X66" s="82"/>
      <c r="Y66" s="82"/>
      <c r="Z66" s="82"/>
      <c r="AA66" s="82"/>
    </row>
    <row r="67" spans="1:27" ht="12.75" customHeight="1">
      <c r="A67" s="20">
        <v>-36</v>
      </c>
      <c r="B67" s="60" t="str">
        <f>IF(D24=B23,B25,IF(D24=B25,B23,0))</f>
        <v>УФА</v>
      </c>
      <c r="C67" s="2">
        <f>IF(E24=C23,C25,IF(E24=C25,C23,0))</f>
        <v>0</v>
      </c>
      <c r="D67" s="75"/>
      <c r="E67" s="1"/>
      <c r="F67" s="7"/>
      <c r="G67" s="5"/>
      <c r="H67" s="7"/>
      <c r="I67" s="8" t="s">
        <v>23</v>
      </c>
      <c r="J67" s="8"/>
      <c r="K67" s="20"/>
      <c r="L67" s="20"/>
      <c r="M67" s="21">
        <v>91</v>
      </c>
      <c r="N67" s="65"/>
      <c r="O67" s="6"/>
      <c r="P67" s="7"/>
      <c r="Q67" s="1"/>
      <c r="R67" s="1"/>
      <c r="S67" s="1"/>
      <c r="T67" s="82"/>
      <c r="U67" s="82"/>
      <c r="V67" s="82"/>
      <c r="W67" s="82"/>
      <c r="X67" s="82"/>
      <c r="Y67" s="82"/>
      <c r="Z67" s="82"/>
      <c r="AA67" s="82"/>
    </row>
    <row r="68" spans="1:27" ht="12.75" customHeight="1">
      <c r="A68" s="20"/>
      <c r="B68" s="20"/>
      <c r="C68" s="21">
        <v>85</v>
      </c>
      <c r="D68" s="65"/>
      <c r="E68" s="6"/>
      <c r="F68" s="7"/>
      <c r="G68" s="5"/>
      <c r="H68" s="7"/>
      <c r="I68" s="1"/>
      <c r="J68" s="1"/>
      <c r="K68" s="20">
        <v>-84</v>
      </c>
      <c r="L68" s="60">
        <f>IF(D64=B63,B65,IF(D64=B65,B63,0))</f>
        <v>0</v>
      </c>
      <c r="M68" s="4">
        <f>IF(E64=C63,C65,IF(E64=C65,C63,0))</f>
        <v>0</v>
      </c>
      <c r="N68" s="69"/>
      <c r="O68" s="5"/>
      <c r="P68" s="7"/>
      <c r="Q68" s="7"/>
      <c r="R68" s="1"/>
      <c r="S68" s="7"/>
      <c r="T68" s="82"/>
      <c r="U68" s="82"/>
      <c r="V68" s="82"/>
      <c r="W68" s="82"/>
      <c r="X68" s="82"/>
      <c r="Y68" s="82"/>
      <c r="Z68" s="82"/>
      <c r="AA68" s="82"/>
    </row>
    <row r="69" spans="1:27" ht="12.75" customHeight="1">
      <c r="A69" s="20">
        <v>-37</v>
      </c>
      <c r="B69" s="60" t="str">
        <f>IF(D28=B27,B29,IF(D28=B29,B27,0))</f>
        <v>БЛГ</v>
      </c>
      <c r="C69" s="4" t="str">
        <f>IF(E28=C27,C29,IF(E28=C29,C27,0))</f>
        <v>_</v>
      </c>
      <c r="D69" s="75"/>
      <c r="E69" s="5"/>
      <c r="F69" s="7"/>
      <c r="G69" s="5"/>
      <c r="H69" s="7"/>
      <c r="I69" s="1"/>
      <c r="J69" s="1"/>
      <c r="K69" s="20"/>
      <c r="L69" s="20"/>
      <c r="M69" s="1"/>
      <c r="N69" s="1"/>
      <c r="O69" s="21">
        <v>93</v>
      </c>
      <c r="P69" s="65"/>
      <c r="Q69" s="3"/>
      <c r="R69" s="3"/>
      <c r="S69" s="3"/>
      <c r="T69" s="82"/>
      <c r="U69" s="82"/>
      <c r="V69" s="82"/>
      <c r="W69" s="82"/>
      <c r="X69" s="82"/>
      <c r="Y69" s="82"/>
      <c r="Z69" s="82"/>
      <c r="AA69" s="82"/>
    </row>
    <row r="70" spans="1:27" ht="12.75" customHeight="1">
      <c r="A70" s="20"/>
      <c r="B70" s="20"/>
      <c r="C70" s="1"/>
      <c r="D70" s="77"/>
      <c r="E70" s="21">
        <v>88</v>
      </c>
      <c r="F70" s="65"/>
      <c r="G70" s="11"/>
      <c r="H70" s="7"/>
      <c r="I70" s="1"/>
      <c r="J70" s="1"/>
      <c r="K70" s="20">
        <v>-85</v>
      </c>
      <c r="L70" s="60">
        <f>IF(D68=B67,B69,IF(D68=B69,B67,0))</f>
        <v>0</v>
      </c>
      <c r="M70" s="2" t="str">
        <f>IF(E68=C67,C69,IF(E68=C69,C67,0))</f>
        <v>_</v>
      </c>
      <c r="N70" s="61"/>
      <c r="O70" s="5"/>
      <c r="P70" s="7"/>
      <c r="Q70" s="9"/>
      <c r="R70" s="119" t="s">
        <v>24</v>
      </c>
      <c r="S70" s="119"/>
      <c r="T70" s="82"/>
      <c r="U70" s="82"/>
      <c r="V70" s="82"/>
      <c r="W70" s="82"/>
      <c r="X70" s="82"/>
      <c r="Y70" s="82"/>
      <c r="Z70" s="82"/>
      <c r="AA70" s="82"/>
    </row>
    <row r="71" spans="1:27" ht="12.75" customHeight="1">
      <c r="A71" s="20">
        <v>-38</v>
      </c>
      <c r="B71" s="60" t="str">
        <f>IF(D32=B31,B33,IF(D32=B33,B31,0))</f>
        <v>САЛ</v>
      </c>
      <c r="C71" s="2" t="str">
        <f>IF(E32=C31,C33,IF(E32=C33,C31,0))</f>
        <v>_</v>
      </c>
      <c r="D71" s="75"/>
      <c r="E71" s="5"/>
      <c r="F71" s="7"/>
      <c r="G71" s="1"/>
      <c r="H71" s="1"/>
      <c r="I71" s="1"/>
      <c r="J71" s="1"/>
      <c r="K71" s="20"/>
      <c r="L71" s="20"/>
      <c r="M71" s="21">
        <v>92</v>
      </c>
      <c r="N71" s="65"/>
      <c r="O71" s="11"/>
      <c r="P71" s="7"/>
      <c r="Q71" s="10"/>
      <c r="R71" s="1"/>
      <c r="S71" s="10"/>
      <c r="T71" s="82"/>
      <c r="U71" s="82"/>
      <c r="V71" s="82"/>
      <c r="W71" s="82"/>
      <c r="X71" s="82"/>
      <c r="Y71" s="82"/>
      <c r="Z71" s="82"/>
      <c r="AA71" s="82"/>
    </row>
    <row r="72" spans="1:27" ht="12.75" customHeight="1">
      <c r="A72" s="20"/>
      <c r="B72" s="20"/>
      <c r="C72" s="21">
        <v>86</v>
      </c>
      <c r="D72" s="65"/>
      <c r="E72" s="11"/>
      <c r="F72" s="7"/>
      <c r="G72" s="20">
        <v>-89</v>
      </c>
      <c r="H72" s="60">
        <f>IF(H66=F62,F70,IF(H66=F70,F62,0))</f>
        <v>0</v>
      </c>
      <c r="I72" s="2">
        <f>IF(I66=G62,G70,IF(I66=G70,G62,0))</f>
        <v>0</v>
      </c>
      <c r="J72" s="61"/>
      <c r="K72" s="20">
        <v>-86</v>
      </c>
      <c r="L72" s="60">
        <f>IF(D72=B71,B73,IF(D72=B73,B71,0))</f>
        <v>0</v>
      </c>
      <c r="M72" s="4">
        <f>IF(E72=C71,C73,IF(E72=C73,C71,0))</f>
        <v>0</v>
      </c>
      <c r="N72" s="69"/>
      <c r="O72" s="1"/>
      <c r="P72" s="1"/>
      <c r="Q72" s="1"/>
      <c r="R72" s="1"/>
      <c r="S72" s="1"/>
      <c r="T72" s="82"/>
      <c r="U72" s="82"/>
      <c r="V72" s="82"/>
      <c r="W72" s="82"/>
      <c r="X72" s="82"/>
      <c r="Y72" s="82"/>
      <c r="Z72" s="82"/>
      <c r="AA72" s="82"/>
    </row>
    <row r="73" spans="1:27" ht="12.75" customHeight="1">
      <c r="A73" s="20">
        <v>-39</v>
      </c>
      <c r="B73" s="60" t="str">
        <f>IF(D36=B35,B37,IF(D36=B37,B35,0))</f>
        <v>МИШ</v>
      </c>
      <c r="C73" s="4" t="str">
        <f>IF(E36=C35,C37,IF(E36=C37,C35,0))</f>
        <v>_</v>
      </c>
      <c r="D73" s="75"/>
      <c r="E73" s="1"/>
      <c r="F73" s="1"/>
      <c r="G73" s="1"/>
      <c r="H73" s="1"/>
      <c r="I73" s="8" t="s">
        <v>25</v>
      </c>
      <c r="J73" s="8"/>
      <c r="K73" s="1"/>
      <c r="L73" s="1"/>
      <c r="M73" s="1"/>
      <c r="N73" s="1"/>
      <c r="O73" s="20">
        <v>-93</v>
      </c>
      <c r="P73" s="60">
        <f>IF(P69=N67,N71,IF(P69=N71,N67,0))</f>
        <v>0</v>
      </c>
      <c r="Q73" s="2">
        <f>IF(Q69=O67,O71,IF(Q69=O71,O67,0))</f>
        <v>0</v>
      </c>
      <c r="R73" s="6"/>
      <c r="S73" s="6"/>
      <c r="T73" s="82"/>
      <c r="U73" s="82"/>
      <c r="V73" s="82"/>
      <c r="W73" s="82"/>
      <c r="X73" s="82"/>
      <c r="Y73" s="82"/>
      <c r="Z73" s="82"/>
      <c r="AA73" s="82"/>
    </row>
    <row r="74" spans="1:27" ht="12.75" customHeight="1">
      <c r="A74" s="20"/>
      <c r="B74" s="20"/>
      <c r="C74" s="1"/>
      <c r="D74" s="77"/>
      <c r="E74" s="20">
        <v>-87</v>
      </c>
      <c r="F74" s="60">
        <f>IF(F62=D60,D64,IF(F62=D64,D60,0))</f>
        <v>0</v>
      </c>
      <c r="G74" s="2">
        <f>IF(G62=E60,E64,IF(G62=E64,E60,0))</f>
        <v>0</v>
      </c>
      <c r="H74" s="61"/>
      <c r="I74" s="10"/>
      <c r="J74" s="10"/>
      <c r="K74" s="1"/>
      <c r="L74" s="1"/>
      <c r="M74" s="20">
        <v>-91</v>
      </c>
      <c r="N74" s="60" t="str">
        <f>IF(N67=L66,L68,IF(N67=L68,L66,0))</f>
        <v>УЧЛ</v>
      </c>
      <c r="O74" s="2" t="str">
        <f>IF(O67=M66,M68,IF(O67=M68,M66,0))</f>
        <v>_</v>
      </c>
      <c r="P74" s="61"/>
      <c r="Q74" s="10"/>
      <c r="R74" s="119" t="s">
        <v>26</v>
      </c>
      <c r="S74" s="119"/>
      <c r="T74" s="82"/>
      <c r="U74" s="82"/>
      <c r="V74" s="82"/>
      <c r="W74" s="82"/>
      <c r="X74" s="82"/>
      <c r="Y74" s="82"/>
      <c r="Z74" s="82"/>
      <c r="AA74" s="82"/>
    </row>
    <row r="75" spans="1:27" ht="12.75" customHeight="1">
      <c r="A75" s="20"/>
      <c r="B75" s="20"/>
      <c r="C75" s="1"/>
      <c r="D75" s="77"/>
      <c r="E75" s="20"/>
      <c r="F75" s="20"/>
      <c r="G75" s="21">
        <v>90</v>
      </c>
      <c r="H75" s="65"/>
      <c r="I75" s="6"/>
      <c r="J75" s="7"/>
      <c r="K75" s="1"/>
      <c r="L75" s="1"/>
      <c r="M75" s="20"/>
      <c r="N75" s="20"/>
      <c r="O75" s="21">
        <v>94</v>
      </c>
      <c r="P75" s="65"/>
      <c r="Q75" s="6"/>
      <c r="R75" s="6"/>
      <c r="S75" s="6"/>
      <c r="T75" s="82"/>
      <c r="U75" s="82"/>
      <c r="V75" s="82"/>
      <c r="W75" s="82"/>
      <c r="X75" s="82"/>
      <c r="Y75" s="82"/>
      <c r="Z75" s="82"/>
      <c r="AA75" s="82"/>
    </row>
    <row r="76" spans="1:27" ht="12.75" customHeight="1">
      <c r="A76" s="1"/>
      <c r="B76" s="1"/>
      <c r="C76" s="1"/>
      <c r="D76" s="77"/>
      <c r="E76" s="20">
        <v>-88</v>
      </c>
      <c r="F76" s="60">
        <f>IF(F70=D68,D72,IF(F70=D72,D68,0))</f>
        <v>0</v>
      </c>
      <c r="G76" s="4">
        <f>IF(G70=E68,E72,IF(G70=E72,E68,0))</f>
        <v>0</v>
      </c>
      <c r="H76" s="61"/>
      <c r="I76" s="8" t="s">
        <v>27</v>
      </c>
      <c r="J76" s="8"/>
      <c r="K76" s="1"/>
      <c r="L76" s="1"/>
      <c r="M76" s="20">
        <v>-92</v>
      </c>
      <c r="N76" s="60">
        <f>IF(N71=L70,L72,IF(N71=L72,L70,0))</f>
        <v>0</v>
      </c>
      <c r="O76" s="4" t="str">
        <f>IF(O71=M70,M72,IF(O71=M72,M70,0))</f>
        <v>_</v>
      </c>
      <c r="P76" s="61"/>
      <c r="Q76" s="10"/>
      <c r="R76" s="119" t="s">
        <v>28</v>
      </c>
      <c r="S76" s="119"/>
      <c r="T76" s="82"/>
      <c r="U76" s="82"/>
      <c r="V76" s="82"/>
      <c r="W76" s="82"/>
      <c r="X76" s="82"/>
      <c r="Y76" s="82"/>
      <c r="Z76" s="82"/>
      <c r="AA76" s="82"/>
    </row>
    <row r="77" spans="1:27" ht="12.75" customHeight="1">
      <c r="A77" s="1"/>
      <c r="B77" s="1"/>
      <c r="C77" s="1"/>
      <c r="D77" s="1"/>
      <c r="E77" s="1"/>
      <c r="F77" s="1"/>
      <c r="G77" s="20">
        <v>-90</v>
      </c>
      <c r="H77" s="60">
        <f>IF(H75=F74,F76,IF(H75=F76,F74,0))</f>
        <v>0</v>
      </c>
      <c r="I77" s="2">
        <f>IF(I75=G74,G76,IF(I75=G76,G74,0))</f>
        <v>0</v>
      </c>
      <c r="J77" s="61"/>
      <c r="K77" s="1"/>
      <c r="L77" s="1"/>
      <c r="M77" s="1"/>
      <c r="N77" s="1"/>
      <c r="O77" s="20">
        <v>-94</v>
      </c>
      <c r="P77" s="60" t="str">
        <f>IF(P75=N74,N76,IF(P75=N76,N74,0))</f>
        <v>УЧЛ</v>
      </c>
      <c r="Q77" s="2">
        <f>IF(Q75=O74,O76,IF(Q75=O76,O74,0))</f>
        <v>0</v>
      </c>
      <c r="R77" s="6"/>
      <c r="S77" s="6"/>
      <c r="T77" s="82"/>
      <c r="U77" s="82"/>
      <c r="V77" s="82"/>
      <c r="W77" s="82"/>
      <c r="X77" s="82"/>
      <c r="Y77" s="82"/>
      <c r="Z77" s="82"/>
      <c r="AA77" s="82"/>
    </row>
    <row r="78" spans="1:27" ht="12.75" customHeight="1">
      <c r="A78" s="1"/>
      <c r="B78" s="1"/>
      <c r="C78" s="1"/>
      <c r="D78" s="1"/>
      <c r="E78" s="7"/>
      <c r="F78" s="7"/>
      <c r="G78" s="1"/>
      <c r="H78" s="1"/>
      <c r="I78" s="8" t="s">
        <v>29</v>
      </c>
      <c r="J78" s="8"/>
      <c r="K78" s="1"/>
      <c r="L78" s="1"/>
      <c r="M78" s="7"/>
      <c r="N78" s="7"/>
      <c r="O78" s="1"/>
      <c r="P78" s="1"/>
      <c r="Q78" s="10"/>
      <c r="R78" s="119" t="s">
        <v>30</v>
      </c>
      <c r="S78" s="119"/>
      <c r="T78" s="82"/>
      <c r="U78" s="82"/>
      <c r="V78" s="82"/>
      <c r="W78" s="82"/>
      <c r="X78" s="82"/>
      <c r="Y78" s="82"/>
      <c r="Z78" s="82"/>
      <c r="AA78" s="82"/>
    </row>
    <row r="79" spans="1:2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  <row r="80" spans="1:27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C7:S78 A6:B78">
    <cfRule type="cellIs" priority="2" dxfId="0" operator="equal" stopIfTrue="1">
      <formula>0</formula>
    </cfRule>
  </conditionalFormatting>
  <conditionalFormatting sqref="E1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27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70">
        <f>'Ю121'!D8</f>
        <v>0</v>
      </c>
      <c r="C2" s="16" t="str">
        <f>'Ю121'!E8</f>
        <v>Зайнитдинов Рамазан </v>
      </c>
      <c r="D2" s="17" t="str">
        <f>'Ю122'!C7</f>
        <v>_</v>
      </c>
      <c r="E2" s="71" t="str">
        <f>'Ю122'!B7</f>
        <v>УЧЛ</v>
      </c>
    </row>
    <row r="3" spans="1:5" ht="12.75">
      <c r="A3" s="73">
        <v>2</v>
      </c>
      <c r="B3" s="70">
        <f>'Ю121'!D12</f>
        <v>0</v>
      </c>
      <c r="C3" s="16" t="str">
        <f>'Ю122'!E8</f>
        <v>Сабиров Семен </v>
      </c>
      <c r="D3" s="17" t="str">
        <f>'Ю122'!C59</f>
        <v>_</v>
      </c>
      <c r="E3" s="71">
        <f>'Ю122'!B9</f>
        <v>0</v>
      </c>
    </row>
    <row r="4" spans="1:5" ht="12.75">
      <c r="A4" s="73">
        <v>3</v>
      </c>
      <c r="B4" s="70">
        <f>'Ю121'!D16</f>
        <v>0</v>
      </c>
      <c r="C4" s="16" t="str">
        <f>'Ю122'!E24</f>
        <v>Исмаилов АбдульАзис </v>
      </c>
      <c r="D4" s="17">
        <f>'Ю122'!C67</f>
        <v>0</v>
      </c>
      <c r="E4" s="71">
        <f>'Ю122'!B11</f>
        <v>0</v>
      </c>
    </row>
    <row r="5" spans="1:5" ht="12.75">
      <c r="A5" s="73">
        <v>4</v>
      </c>
      <c r="B5" s="70">
        <f>'Ю121'!D20</f>
        <v>0</v>
      </c>
      <c r="C5" s="16" t="str">
        <f>'Ю122'!E60</f>
        <v>Вахитов Данияр </v>
      </c>
      <c r="D5" s="17" t="str">
        <f>'Ю122'!M66</f>
        <v>_</v>
      </c>
      <c r="E5" s="71">
        <f>'Ю122'!B13</f>
        <v>0</v>
      </c>
    </row>
    <row r="6" spans="1:5" ht="12.75">
      <c r="A6" s="73">
        <v>5</v>
      </c>
      <c r="B6" s="70">
        <f>'Ю121'!D24</f>
        <v>0</v>
      </c>
      <c r="C6" s="16">
        <f>'Ю122'!E64</f>
        <v>0</v>
      </c>
      <c r="D6" s="17">
        <f>'Ю122'!M68</f>
        <v>0</v>
      </c>
      <c r="E6" s="71" t="str">
        <f>'Ю122'!B15</f>
        <v>БЛГ</v>
      </c>
    </row>
    <row r="7" spans="1:5" ht="12.75">
      <c r="A7" s="73">
        <v>6</v>
      </c>
      <c r="B7" s="70">
        <f>'Ю121'!D28</f>
        <v>0</v>
      </c>
      <c r="C7" s="16">
        <f>'Ю122'!E72</f>
        <v>0</v>
      </c>
      <c r="D7" s="17">
        <f>'Ю122'!M72</f>
        <v>0</v>
      </c>
      <c r="E7" s="71">
        <f>'Ю122'!B17</f>
        <v>0</v>
      </c>
    </row>
    <row r="8" spans="1:5" ht="12.75">
      <c r="A8" s="73">
        <v>7</v>
      </c>
      <c r="B8" s="70">
        <f>'Ю121'!D32</f>
        <v>0</v>
      </c>
      <c r="C8" s="16" t="str">
        <f>'Ю122'!G62</f>
        <v>Вахитов Данияр </v>
      </c>
      <c r="D8" s="17">
        <f>'Ю122'!G74</f>
        <v>0</v>
      </c>
      <c r="E8" s="71">
        <f>'Ю122'!B19</f>
        <v>0</v>
      </c>
    </row>
    <row r="9" spans="1:5" ht="12.75">
      <c r="A9" s="73">
        <v>8</v>
      </c>
      <c r="B9" s="70">
        <f>'Ю121'!D36</f>
        <v>0</v>
      </c>
      <c r="C9" s="16">
        <f>'Ю122'!G70</f>
        <v>0</v>
      </c>
      <c r="D9" s="17">
        <f>'Ю122'!G76</f>
        <v>0</v>
      </c>
      <c r="E9" s="71" t="str">
        <f>'Ю122'!B21</f>
        <v>МИШ</v>
      </c>
    </row>
    <row r="10" spans="1:5" ht="12.75">
      <c r="A10" s="73">
        <v>9</v>
      </c>
      <c r="B10" s="70">
        <f>'Ю121'!D40</f>
        <v>0</v>
      </c>
      <c r="C10" s="16" t="str">
        <f>'Ю122'!I66</f>
        <v>Вахитов Данияр </v>
      </c>
      <c r="D10" s="17">
        <f>'Ю122'!I72</f>
        <v>0</v>
      </c>
      <c r="E10" s="71" t="str">
        <f>'Ю122'!B23</f>
        <v>УФА</v>
      </c>
    </row>
    <row r="11" spans="1:5" ht="12.75">
      <c r="A11" s="73">
        <v>10</v>
      </c>
      <c r="B11" s="70">
        <f>'Ю121'!D44</f>
        <v>0</v>
      </c>
      <c r="C11" s="16">
        <f>'Ю122'!I75</f>
        <v>0</v>
      </c>
      <c r="D11" s="17">
        <f>'Ю122'!I77</f>
        <v>0</v>
      </c>
      <c r="E11" s="71">
        <f>'Ю122'!B25</f>
        <v>0</v>
      </c>
    </row>
    <row r="12" spans="1:5" ht="12.75">
      <c r="A12" s="73">
        <v>11</v>
      </c>
      <c r="B12" s="70">
        <f>'Ю121'!D48</f>
        <v>0</v>
      </c>
      <c r="C12" s="16">
        <f>'Ю122'!O67</f>
        <v>0</v>
      </c>
      <c r="D12" s="17" t="str">
        <f>'Ю122'!O74</f>
        <v>_</v>
      </c>
      <c r="E12" s="71">
        <f>'Ю122'!B27</f>
        <v>0</v>
      </c>
    </row>
    <row r="13" spans="1:5" ht="12.75">
      <c r="A13" s="73">
        <v>12</v>
      </c>
      <c r="B13" s="70">
        <f>'Ю121'!D52</f>
        <v>0</v>
      </c>
      <c r="C13" s="16">
        <f>'Ю122'!Q69</f>
        <v>0</v>
      </c>
      <c r="D13" s="17">
        <f>'Ю122'!Q73</f>
        <v>0</v>
      </c>
      <c r="E13" s="71" t="str">
        <f>'Ю122'!B29</f>
        <v>БЛГ</v>
      </c>
    </row>
    <row r="14" spans="1:5" ht="12.75">
      <c r="A14" s="73">
        <v>13</v>
      </c>
      <c r="B14" s="70">
        <f>'Ю121'!D56</f>
        <v>0</v>
      </c>
      <c r="C14" s="16" t="str">
        <f>'Ю121'!E24</f>
        <v>Куликов Роман </v>
      </c>
      <c r="D14" s="17" t="str">
        <f>'Ю122'!C15</f>
        <v>_</v>
      </c>
      <c r="E14" s="71" t="str">
        <f>'Ю122'!B31</f>
        <v>САЛ</v>
      </c>
    </row>
    <row r="15" spans="1:5" ht="12.75">
      <c r="A15" s="73">
        <v>14</v>
      </c>
      <c r="B15" s="70">
        <f>'Ю121'!D60</f>
        <v>0</v>
      </c>
      <c r="C15" s="16" t="str">
        <f>'Ю121'!E36</f>
        <v>Ахмеров Данияр </v>
      </c>
      <c r="D15" s="17" t="str">
        <f>'Ю122'!C21</f>
        <v>_</v>
      </c>
      <c r="E15" s="71">
        <f>'Ю122'!B33</f>
        <v>0</v>
      </c>
    </row>
    <row r="16" spans="1:5" ht="12.75">
      <c r="A16" s="73">
        <v>15</v>
      </c>
      <c r="B16" s="70">
        <f>'Ю121'!D64</f>
        <v>0</v>
      </c>
      <c r="C16" s="16" t="str">
        <f>'Ю121'!E40</f>
        <v>Шайхутдинов Рамир </v>
      </c>
      <c r="D16" s="17" t="str">
        <f>'Ю122'!C23</f>
        <v>_</v>
      </c>
      <c r="E16" s="71">
        <f>'Ю122'!B35</f>
        <v>0</v>
      </c>
    </row>
    <row r="17" spans="1:5" ht="12.75">
      <c r="A17" s="73">
        <v>16</v>
      </c>
      <c r="B17" s="70">
        <f>'Ю121'!D68</f>
        <v>0</v>
      </c>
      <c r="C17" s="16" t="str">
        <f>'Ю121'!E52</f>
        <v>Юшков Захар  </v>
      </c>
      <c r="D17" s="17" t="str">
        <f>'Ю122'!C29</f>
        <v>_</v>
      </c>
      <c r="E17" s="71" t="str">
        <f>'Ю122'!B37</f>
        <v>МИШ</v>
      </c>
    </row>
    <row r="18" spans="1:5" ht="12.75">
      <c r="A18" s="73">
        <v>17</v>
      </c>
      <c r="B18" s="70">
        <f>'Ю121'!F10</f>
        <v>0</v>
      </c>
      <c r="C18" s="16" t="str">
        <f>'Ю121'!E56</f>
        <v>Шарафутдинов Диас</v>
      </c>
      <c r="D18" s="17" t="str">
        <f>'Ю122'!C31</f>
        <v>_</v>
      </c>
      <c r="E18" s="71">
        <f>'Ю122'!D38</f>
        <v>0</v>
      </c>
    </row>
    <row r="19" spans="1:5" ht="12.75">
      <c r="A19" s="73">
        <v>18</v>
      </c>
      <c r="B19" s="70">
        <f>'Ю121'!F18</f>
        <v>0</v>
      </c>
      <c r="C19" s="16" t="str">
        <f>'Ю121'!E68</f>
        <v>Леонтьев Динар </v>
      </c>
      <c r="D19" s="17" t="str">
        <f>'Ю122'!C37</f>
        <v>_</v>
      </c>
      <c r="E19" s="71">
        <f>'Ю122'!D34</f>
        <v>0</v>
      </c>
    </row>
    <row r="20" spans="1:5" ht="12.75">
      <c r="A20" s="73">
        <v>19</v>
      </c>
      <c r="B20" s="70">
        <f>'Ю121'!F26</f>
        <v>0</v>
      </c>
      <c r="C20" s="16" t="str">
        <f>'Ю122'!E16</f>
        <v>Ильясов Искандар </v>
      </c>
      <c r="D20" s="17" t="str">
        <f>'Ю122'!C63</f>
        <v>_</v>
      </c>
      <c r="E20" s="71">
        <f>'Ю122'!D30</f>
        <v>0</v>
      </c>
    </row>
    <row r="21" spans="1:5" ht="12.75">
      <c r="A21" s="73">
        <v>20</v>
      </c>
      <c r="B21" s="70">
        <f>'Ю121'!F34</f>
        <v>0</v>
      </c>
      <c r="C21" s="16" t="str">
        <f>'Ю122'!E20</f>
        <v>Ремеев Мираз</v>
      </c>
      <c r="D21" s="17" t="str">
        <f>'Ю122'!C65</f>
        <v>_</v>
      </c>
      <c r="E21" s="71">
        <f>'Ю122'!D26</f>
        <v>0</v>
      </c>
    </row>
    <row r="22" spans="1:5" ht="12.75">
      <c r="A22" s="73">
        <v>21</v>
      </c>
      <c r="B22" s="70">
        <f>'Ю121'!F42</f>
        <v>0</v>
      </c>
      <c r="C22" s="16" t="str">
        <f>'Ю122'!E28</f>
        <v>Шарипов Самат </v>
      </c>
      <c r="D22" s="17" t="str">
        <f>'Ю122'!C69</f>
        <v>_</v>
      </c>
      <c r="E22" s="71">
        <f>'Ю122'!D22</f>
        <v>0</v>
      </c>
    </row>
    <row r="23" spans="1:5" ht="12.75">
      <c r="A23" s="73">
        <v>22</v>
      </c>
      <c r="B23" s="70">
        <f>'Ю121'!F50</f>
        <v>0</v>
      </c>
      <c r="C23" s="16" t="str">
        <f>'Ю122'!E32</f>
        <v>Рыскулов Арслан </v>
      </c>
      <c r="D23" s="17" t="str">
        <f>'Ю122'!C71</f>
        <v>_</v>
      </c>
      <c r="E23" s="71">
        <f>'Ю122'!D18</f>
        <v>0</v>
      </c>
    </row>
    <row r="24" spans="1:5" ht="12.75">
      <c r="A24" s="73">
        <v>23</v>
      </c>
      <c r="B24" s="70">
        <f>'Ю121'!F58</f>
        <v>0</v>
      </c>
      <c r="C24" s="16" t="str">
        <f>'Ю122'!E36</f>
        <v>Хабибуллин Тимур </v>
      </c>
      <c r="D24" s="17" t="str">
        <f>'Ю122'!C73</f>
        <v>_</v>
      </c>
      <c r="E24" s="71">
        <f>'Ю122'!D14</f>
        <v>0</v>
      </c>
    </row>
    <row r="25" spans="1:5" ht="12.75">
      <c r="A25" s="73">
        <v>24</v>
      </c>
      <c r="B25" s="70">
        <f>'Ю121'!F66</f>
        <v>0</v>
      </c>
      <c r="C25" s="16">
        <f>'Ю122'!E68</f>
        <v>0</v>
      </c>
      <c r="D25" s="17" t="str">
        <f>'Ю122'!M70</f>
        <v>_</v>
      </c>
      <c r="E25" s="71">
        <f>'Ю122'!D10</f>
        <v>0</v>
      </c>
    </row>
    <row r="26" spans="1:5" ht="12.75">
      <c r="A26" s="73">
        <v>25</v>
      </c>
      <c r="B26" s="70">
        <f>'Ю121'!H14</f>
        <v>0</v>
      </c>
      <c r="C26" s="16">
        <f>'Ю122'!O71</f>
        <v>0</v>
      </c>
      <c r="D26" s="17" t="str">
        <f>'Ю122'!O76</f>
        <v>_</v>
      </c>
      <c r="E26" s="71">
        <f>'Ю122'!H7</f>
        <v>0</v>
      </c>
    </row>
    <row r="27" spans="1:5" ht="12.75">
      <c r="A27" s="73">
        <v>26</v>
      </c>
      <c r="B27" s="70">
        <f>'Ю121'!H30</f>
        <v>0</v>
      </c>
      <c r="C27" s="16">
        <f>'Ю122'!Q75</f>
        <v>0</v>
      </c>
      <c r="D27" s="17">
        <f>'Ю122'!Q77</f>
        <v>0</v>
      </c>
      <c r="E27" s="71">
        <f>'Ю122'!H15</f>
        <v>0</v>
      </c>
    </row>
    <row r="28" spans="1:5" ht="12.75">
      <c r="A28" s="73">
        <v>27</v>
      </c>
      <c r="B28" s="70">
        <f>'Ю121'!H46</f>
        <v>0</v>
      </c>
      <c r="C28" s="16" t="str">
        <f>'Ю122'!E12</f>
        <v>Аблаев Рамир </v>
      </c>
      <c r="D28" s="17" t="str">
        <f>'Ю122'!C61</f>
        <v>Вахитов Данияр </v>
      </c>
      <c r="E28" s="71">
        <f>'Ю122'!H23</f>
        <v>0</v>
      </c>
    </row>
    <row r="29" spans="1:5" ht="12.75">
      <c r="A29" s="73">
        <v>28</v>
      </c>
      <c r="B29" s="70">
        <f>'Ю121'!H62</f>
        <v>0</v>
      </c>
      <c r="C29" s="16" t="str">
        <f>'Ю122'!E41</f>
        <v>Аблаев Рамир </v>
      </c>
      <c r="D29" s="17" t="str">
        <f>'Ю122'!M53</f>
        <v>Сабиров Семен </v>
      </c>
      <c r="E29" s="71">
        <f>'Ю122'!H31</f>
        <v>0</v>
      </c>
    </row>
    <row r="30" spans="1:5" ht="12.75">
      <c r="A30" s="73">
        <v>29</v>
      </c>
      <c r="B30" s="70">
        <f>'Ю121'!J22</f>
        <v>0</v>
      </c>
      <c r="C30" s="16" t="str">
        <f>'Ю122'!G13</f>
        <v>Акчермышев Мирослав </v>
      </c>
      <c r="D30" s="17" t="str">
        <f>'Ю122'!C42</f>
        <v>Аблаев Рамир </v>
      </c>
      <c r="E30" s="71">
        <f>'Ю122'!L37</f>
        <v>0</v>
      </c>
    </row>
    <row r="31" spans="1:5" ht="12.75">
      <c r="A31" s="73">
        <v>30</v>
      </c>
      <c r="B31" s="70">
        <f>'Ю121'!J54</f>
        <v>0</v>
      </c>
      <c r="C31" s="16" t="str">
        <f>'Ю122'!I11</f>
        <v>Акчермышев Мирослав </v>
      </c>
      <c r="D31" s="17" t="str">
        <f>'Ю122'!M40</f>
        <v>Мазунин Степан </v>
      </c>
      <c r="E31" s="71">
        <f>'Ю122'!L21</f>
        <v>0</v>
      </c>
    </row>
    <row r="32" spans="1:5" ht="12.75">
      <c r="A32" s="73">
        <v>31</v>
      </c>
      <c r="B32" s="70">
        <f>'Ю121'!L38</f>
        <v>0</v>
      </c>
      <c r="C32" s="16" t="str">
        <f>'Ю121'!E60</f>
        <v>Акчермышев Мирослав </v>
      </c>
      <c r="D32" s="17" t="str">
        <f>'Ю122'!C33</f>
        <v>Рыскулов Арслан </v>
      </c>
      <c r="E32" s="71">
        <f>'Ю121'!L58</f>
        <v>0</v>
      </c>
    </row>
    <row r="33" spans="1:5" ht="12.75">
      <c r="A33" s="73">
        <v>32</v>
      </c>
      <c r="B33" s="70">
        <f>'Ю122'!D8</f>
        <v>0</v>
      </c>
      <c r="C33" s="16" t="str">
        <f>'Ю122'!K9</f>
        <v>Акчермышев Мирослав </v>
      </c>
      <c r="D33" s="17" t="str">
        <f>'Ю121'!C71</f>
        <v>Хамзин Дамир</v>
      </c>
      <c r="E33" s="71" t="str">
        <f>'Ю122'!B59</f>
        <v>УЧЛ</v>
      </c>
    </row>
    <row r="34" spans="1:5" ht="12.75">
      <c r="A34" s="73">
        <v>33</v>
      </c>
      <c r="B34" s="70">
        <f>'Ю122'!D12</f>
        <v>0</v>
      </c>
      <c r="C34" s="16" t="str">
        <f>'Ю122'!G25</f>
        <v>Ахмеров Данияр </v>
      </c>
      <c r="D34" s="17" t="str">
        <f>'Ю122'!C48</f>
        <v>Исмаилов АбдульАзис </v>
      </c>
      <c r="E34" s="71">
        <f>'Ю122'!B61</f>
        <v>0</v>
      </c>
    </row>
    <row r="35" spans="1:5" ht="12.75">
      <c r="A35" s="73">
        <v>34</v>
      </c>
      <c r="B35" s="70">
        <f>'Ю122'!D16</f>
        <v>0</v>
      </c>
      <c r="C35" s="16" t="str">
        <f>'Ю122'!O33</f>
        <v>Ахмеров Данияр </v>
      </c>
      <c r="D35" s="17" t="str">
        <f>'Ю121'!K66</f>
        <v>Лещенко Тимур </v>
      </c>
      <c r="E35" s="71" t="str">
        <f>'Ю122'!B63</f>
        <v>БЛГ</v>
      </c>
    </row>
    <row r="36" spans="1:5" ht="12.75">
      <c r="A36" s="73">
        <v>35</v>
      </c>
      <c r="B36" s="70">
        <f>'Ю122'!D20</f>
        <v>0</v>
      </c>
      <c r="C36" s="16" t="str">
        <f>'Ю122'!K25</f>
        <v>Ахмеров Данияр </v>
      </c>
      <c r="D36" s="17" t="str">
        <f>'Ю121'!C75</f>
        <v>Мухитдинов Денислам </v>
      </c>
      <c r="E36" s="71" t="str">
        <f>'Ю122'!B65</f>
        <v>МИШ</v>
      </c>
    </row>
    <row r="37" spans="1:5" ht="12.75">
      <c r="A37" s="73">
        <v>36</v>
      </c>
      <c r="B37" s="70">
        <f>'Ю122'!D24</f>
        <v>0</v>
      </c>
      <c r="C37" s="16" t="str">
        <f>'Ю122'!I27</f>
        <v>Ахмеров Данияр </v>
      </c>
      <c r="D37" s="17" t="str">
        <f>'Ю122'!M44</f>
        <v>Ситдиков Айдар </v>
      </c>
      <c r="E37" s="71" t="str">
        <f>'Ю122'!B67</f>
        <v>УФА</v>
      </c>
    </row>
    <row r="38" spans="1:5" ht="12.75">
      <c r="A38" s="73">
        <v>37</v>
      </c>
      <c r="B38" s="70">
        <f>'Ю122'!D28</f>
        <v>0</v>
      </c>
      <c r="C38" s="16" t="str">
        <f>'Ю122'!M29</f>
        <v>Ахмеров Данияр </v>
      </c>
      <c r="D38" s="17" t="str">
        <f>'Ю121'!K71</f>
        <v>Шарафутдинов Диас</v>
      </c>
      <c r="E38" s="71" t="str">
        <f>'Ю122'!B69</f>
        <v>БЛГ</v>
      </c>
    </row>
    <row r="39" spans="1:5" ht="12.75">
      <c r="A39" s="73">
        <v>38</v>
      </c>
      <c r="B39" s="70">
        <f>'Ю122'!D32</f>
        <v>0</v>
      </c>
      <c r="C39" s="16" t="str">
        <f>'Ю121'!E20</f>
        <v>Базаргулов Алмаз </v>
      </c>
      <c r="D39" s="17" t="str">
        <f>'Ю122'!C13</f>
        <v>Вахитов Данияр </v>
      </c>
      <c r="E39" s="71" t="str">
        <f>'Ю122'!B71</f>
        <v>САЛ</v>
      </c>
    </row>
    <row r="40" spans="1:5" ht="12.75">
      <c r="A40" s="73">
        <v>39</v>
      </c>
      <c r="B40" s="70">
        <f>'Ю122'!D36</f>
        <v>0</v>
      </c>
      <c r="C40" s="16" t="str">
        <f>'Ю121'!E76</f>
        <v>Базаргулов Алмаз </v>
      </c>
      <c r="D40" s="17" t="str">
        <f>'Ю121'!K76</f>
        <v>Мухитдинов Денислам </v>
      </c>
      <c r="E40" s="71" t="str">
        <f>'Ю122'!B73</f>
        <v>МИШ</v>
      </c>
    </row>
    <row r="41" spans="1:5" ht="12.75">
      <c r="A41" s="73">
        <v>40</v>
      </c>
      <c r="B41" s="70">
        <f>'Ю122'!F9</f>
        <v>0</v>
      </c>
      <c r="C41" s="16" t="str">
        <f>'Ю122'!G33</f>
        <v>Базаргулов Алмаз </v>
      </c>
      <c r="D41" s="17" t="str">
        <f>'Ю122'!C52</f>
        <v>Рыскулов Арслан </v>
      </c>
      <c r="E41" s="71">
        <f>'Ю122'!B40</f>
        <v>0</v>
      </c>
    </row>
    <row r="42" spans="1:5" ht="12.75">
      <c r="A42" s="73">
        <v>41</v>
      </c>
      <c r="B42" s="70">
        <f>'Ю122'!F13</f>
        <v>0</v>
      </c>
      <c r="C42" s="16" t="str">
        <f>'Ю122'!I35</f>
        <v>Базаргулов Алмаз </v>
      </c>
      <c r="D42" s="17" t="str">
        <f>'Ю122'!M46</f>
        <v>Хабибуллин Тимур </v>
      </c>
      <c r="E42" s="71">
        <f>'Ю122'!B42</f>
        <v>0</v>
      </c>
    </row>
    <row r="43" spans="1:5" ht="12.75">
      <c r="A43" s="73">
        <v>42</v>
      </c>
      <c r="B43" s="70">
        <f>'Ю122'!F17</f>
        <v>0</v>
      </c>
      <c r="C43" s="16" t="str">
        <f>'Ю121'!E44</f>
        <v>Головин Родион </v>
      </c>
      <c r="D43" s="17" t="str">
        <f>'Ю122'!C25</f>
        <v>Исмаилов АбдульА</v>
      </c>
      <c r="E43" s="71">
        <f>'Ю122'!B44</f>
        <v>0</v>
      </c>
    </row>
    <row r="44" spans="1:5" ht="12.75">
      <c r="A44" s="73">
        <v>43</v>
      </c>
      <c r="B44" s="70">
        <f>'Ю122'!F21</f>
        <v>0</v>
      </c>
      <c r="C44" s="16" t="str">
        <f>'Ю122'!Q56</f>
        <v>Головин Родион </v>
      </c>
      <c r="D44" s="17" t="str">
        <f>'Ю122'!Q60</f>
        <v>Рыскулов Арслан </v>
      </c>
      <c r="E44" s="71">
        <f>'Ю122'!B46</f>
        <v>0</v>
      </c>
    </row>
    <row r="45" spans="1:5" ht="12.75">
      <c r="A45" s="73">
        <v>44</v>
      </c>
      <c r="B45" s="70">
        <f>'Ю122'!F25</f>
        <v>0</v>
      </c>
      <c r="C45" s="16" t="str">
        <f>'Ю122'!O54</f>
        <v>Головин Родион </v>
      </c>
      <c r="D45" s="17" t="str">
        <f>'Ю122'!O61</f>
        <v>Сабиров Семен </v>
      </c>
      <c r="E45" s="71">
        <f>'Ю122'!B48</f>
        <v>0</v>
      </c>
    </row>
    <row r="46" spans="1:5" ht="12.75">
      <c r="A46" s="73">
        <v>45</v>
      </c>
      <c r="B46" s="70">
        <f>'Ю122'!F29</f>
        <v>0</v>
      </c>
      <c r="C46" s="16" t="str">
        <f>'Ю121'!M38</f>
        <v>Зайнитдинов Рамазан </v>
      </c>
      <c r="D46" s="17" t="str">
        <f>'Ю121'!M58</f>
        <v>Леонтьев Динар </v>
      </c>
      <c r="E46" s="71">
        <f>'Ю122'!B50</f>
        <v>0</v>
      </c>
    </row>
    <row r="47" spans="1:5" ht="12.75">
      <c r="A47" s="73">
        <v>46</v>
      </c>
      <c r="B47" s="70">
        <f>'Ю122'!F33</f>
        <v>0</v>
      </c>
      <c r="C47" s="16" t="str">
        <f>'Ю121'!K22</f>
        <v>Зайнитдинов Рамазан </v>
      </c>
      <c r="D47" s="17" t="str">
        <f>'Ю122'!M37</f>
        <v>Лещенко Тимур </v>
      </c>
      <c r="E47" s="71">
        <f>'Ю122'!B52</f>
        <v>0</v>
      </c>
    </row>
    <row r="48" spans="1:5" ht="12.75">
      <c r="A48" s="73">
        <v>47</v>
      </c>
      <c r="B48" s="70">
        <f>'Ю122'!F37</f>
        <v>0</v>
      </c>
      <c r="C48" s="16" t="str">
        <f>'Ю121'!G10</f>
        <v>Зайнитдинов Рамазан </v>
      </c>
      <c r="D48" s="17" t="str">
        <f>'Ю122'!E38</f>
        <v>Тимербаев Иван </v>
      </c>
      <c r="E48" s="71">
        <f>'Ю122'!B54</f>
        <v>0</v>
      </c>
    </row>
    <row r="49" spans="1:5" ht="12.75">
      <c r="A49" s="73">
        <v>48</v>
      </c>
      <c r="B49" s="70">
        <f>'Ю122'!H11</f>
        <v>0</v>
      </c>
      <c r="C49" s="16" t="str">
        <f>'Ю121'!I14</f>
        <v>Зайнитдинов Рамазан </v>
      </c>
      <c r="D49" s="17" t="str">
        <f>'Ю122'!I7</f>
        <v>Хамзин Дамир</v>
      </c>
      <c r="E49" s="71">
        <f>'Ю122'!L40</f>
        <v>0</v>
      </c>
    </row>
    <row r="50" spans="1:5" ht="12.75">
      <c r="A50" s="73">
        <v>49</v>
      </c>
      <c r="B50" s="70">
        <f>'Ю122'!H19</f>
        <v>0</v>
      </c>
      <c r="C50" s="16" t="str">
        <f>'Ю122'!G43</f>
        <v>Ильясов Искандар </v>
      </c>
      <c r="D50" s="17" t="str">
        <f>'Ю122'!G55</f>
        <v>Аблаев Рамир </v>
      </c>
      <c r="E50" s="71">
        <f>'Ю122'!L42</f>
        <v>0</v>
      </c>
    </row>
    <row r="51" spans="1:5" ht="12.75">
      <c r="A51" s="73">
        <v>50</v>
      </c>
      <c r="B51" s="70">
        <f>'Ю122'!H27</f>
        <v>0</v>
      </c>
      <c r="C51" s="16" t="str">
        <f>'Ю122'!E45</f>
        <v>Ильясов Искандар </v>
      </c>
      <c r="D51" s="17" t="str">
        <f>'Ю122'!M55</f>
        <v>Головин Родион </v>
      </c>
      <c r="E51" s="71">
        <f>'Ю122'!L44</f>
        <v>0</v>
      </c>
    </row>
    <row r="52" spans="1:5" ht="12.75">
      <c r="A52" s="73">
        <v>51</v>
      </c>
      <c r="B52" s="70">
        <f>'Ю122'!H35</f>
        <v>0</v>
      </c>
      <c r="C52" s="16" t="str">
        <f>'Ю122'!I47</f>
        <v>Ильясов Искандар </v>
      </c>
      <c r="D52" s="17" t="str">
        <f>'Ю122'!I53</f>
        <v>Тимербаев Иван </v>
      </c>
      <c r="E52" s="71">
        <f>'Ю122'!L46</f>
        <v>0</v>
      </c>
    </row>
    <row r="53" spans="1:5" ht="12.75">
      <c r="A53" s="73">
        <v>52</v>
      </c>
      <c r="B53" s="70">
        <f>'Ю122'!J9</f>
        <v>0</v>
      </c>
      <c r="C53" s="16" t="str">
        <f>'Ю122'!M13</f>
        <v>Куликов Роман </v>
      </c>
      <c r="D53" s="17" t="str">
        <f>'Ю121'!K69</f>
        <v>Акчермышев Мирослав </v>
      </c>
      <c r="E53" s="71">
        <f>'Ю121'!B71</f>
        <v>0</v>
      </c>
    </row>
    <row r="54" spans="1:5" ht="12.75">
      <c r="A54" s="73">
        <v>53</v>
      </c>
      <c r="B54" s="70">
        <f>'Ю122'!J17</f>
        <v>0</v>
      </c>
      <c r="C54" s="16" t="str">
        <f>'Ю121'!G26</f>
        <v>Куликов Роман </v>
      </c>
      <c r="D54" s="17" t="str">
        <f>'Ю122'!E30</f>
        <v>Ситдиков Айдар </v>
      </c>
      <c r="E54" s="71">
        <f>'Ю121'!B73</f>
        <v>0</v>
      </c>
    </row>
    <row r="55" spans="1:5" ht="12.75">
      <c r="A55" s="73">
        <v>54</v>
      </c>
      <c r="B55" s="70">
        <f>'Ю122'!J25</f>
        <v>0</v>
      </c>
      <c r="C55" s="16" t="str">
        <f>'Ю122'!K17</f>
        <v>Куликов Роман </v>
      </c>
      <c r="D55" s="17" t="str">
        <f>'Ю121'!C73</f>
        <v>Юшков Захар  </v>
      </c>
      <c r="E55" s="71">
        <f>'Ю121'!B75</f>
        <v>0</v>
      </c>
    </row>
    <row r="56" spans="1:5" ht="12.75">
      <c r="A56" s="73">
        <v>55</v>
      </c>
      <c r="B56" s="70">
        <f>'Ю122'!J33</f>
        <v>0</v>
      </c>
      <c r="C56" s="16" t="str">
        <f>'Ю121'!G66</f>
        <v>Леонтьев Динар </v>
      </c>
      <c r="D56" s="17" t="str">
        <f>'Ю122'!E10</f>
        <v>Мазунин Степан </v>
      </c>
      <c r="E56" s="71">
        <f>'Ю121'!B77</f>
        <v>0</v>
      </c>
    </row>
    <row r="57" spans="1:5" ht="12.75">
      <c r="A57" s="73">
        <v>56</v>
      </c>
      <c r="B57" s="70">
        <f>'Ю122'!L13</f>
        <v>0</v>
      </c>
      <c r="C57" s="16" t="str">
        <f>'Ю121'!K54</f>
        <v>Леонтьев Динар </v>
      </c>
      <c r="D57" s="17" t="str">
        <f>'Ю122'!M21</f>
        <v>Шайхутдинов Рамир </v>
      </c>
      <c r="E57" s="71">
        <f>'Ю121'!J69</f>
        <v>0</v>
      </c>
    </row>
    <row r="58" spans="1:5" ht="12.75">
      <c r="A58" s="73">
        <v>57</v>
      </c>
      <c r="B58" s="70">
        <f>'Ю122'!L29</f>
        <v>0</v>
      </c>
      <c r="C58" s="16" t="str">
        <f>'Ю121'!I62</f>
        <v>Леонтьев Динар </v>
      </c>
      <c r="D58" s="17" t="str">
        <f>'Ю122'!I31</f>
        <v>Шарафутдинов Диас</v>
      </c>
      <c r="E58" s="71">
        <f>'Ю121'!J71</f>
        <v>0</v>
      </c>
    </row>
    <row r="59" spans="1:5" ht="12.75">
      <c r="A59" s="73">
        <v>58</v>
      </c>
      <c r="B59" s="70">
        <f>'Ю122'!N17</f>
        <v>0</v>
      </c>
      <c r="C59" s="16" t="str">
        <f>'Ю121'!G34</f>
        <v>Лещенко Тимур </v>
      </c>
      <c r="D59" s="17" t="str">
        <f>'Ю122'!E26</f>
        <v>Ахмеров Данияр </v>
      </c>
      <c r="E59" s="71">
        <f>'Ю121'!J64</f>
        <v>0</v>
      </c>
    </row>
    <row r="60" spans="1:5" ht="12.75">
      <c r="A60" s="73">
        <v>59</v>
      </c>
      <c r="B60" s="70">
        <f>'Ю122'!N33</f>
        <v>0</v>
      </c>
      <c r="C60" s="16" t="str">
        <f>'Ю121'!I30</f>
        <v>Лещенко Тимур </v>
      </c>
      <c r="D60" s="17" t="str">
        <f>'Ю122'!I15</f>
        <v>Куликов Роман </v>
      </c>
      <c r="E60" s="71">
        <f>'Ю121'!J66</f>
        <v>0</v>
      </c>
    </row>
    <row r="61" spans="1:5" ht="12.75">
      <c r="A61" s="73">
        <v>60</v>
      </c>
      <c r="B61" s="70">
        <f>'Ю122'!P25</f>
        <v>0</v>
      </c>
      <c r="C61" s="16" t="str">
        <f>'Ю121'!M65</f>
        <v>Лещенко Тимур </v>
      </c>
      <c r="D61" s="17" t="str">
        <f>'Ю121'!M67</f>
        <v>Куликов Роман </v>
      </c>
      <c r="E61" s="71">
        <f>'Ю122'!P35</f>
        <v>0</v>
      </c>
    </row>
    <row r="62" spans="1:5" ht="12.75">
      <c r="A62" s="73">
        <v>61</v>
      </c>
      <c r="B62" s="70">
        <f>'Ю121'!L65</f>
        <v>0</v>
      </c>
      <c r="C62" s="16" t="str">
        <f>'Ю121'!E32</f>
        <v>Лещенко Тимур </v>
      </c>
      <c r="D62" s="17" t="str">
        <f>'Ю122'!C19</f>
        <v>Ремеев Мираз</v>
      </c>
      <c r="E62" s="71">
        <f>'Ю121'!L67</f>
        <v>0</v>
      </c>
    </row>
    <row r="63" spans="1:5" ht="12.75">
      <c r="A63" s="73">
        <v>62</v>
      </c>
      <c r="B63" s="70">
        <f>'Ю121'!L70</f>
        <v>0</v>
      </c>
      <c r="C63" s="16" t="str">
        <f>'Ю122'!G9</f>
        <v>Мазунин Степан </v>
      </c>
      <c r="D63" s="17" t="str">
        <f>'Ю122'!C40</f>
        <v>Сабиров Семен </v>
      </c>
      <c r="E63" s="71">
        <f>'Ю121'!L72</f>
        <v>0</v>
      </c>
    </row>
    <row r="64" spans="1:5" ht="12.75">
      <c r="A64" s="73">
        <v>63</v>
      </c>
      <c r="B64" s="70">
        <f>'Ю121'!D72</f>
        <v>0</v>
      </c>
      <c r="C64" s="16" t="str">
        <f>'Ю121'!E64</f>
        <v>Мазунин Степан </v>
      </c>
      <c r="D64" s="17" t="str">
        <f>'Ю122'!C35</f>
        <v>Хабибуллин Тимур </v>
      </c>
      <c r="E64" s="71">
        <f>'Ю121'!J74</f>
        <v>0</v>
      </c>
    </row>
    <row r="65" spans="1:5" ht="12.75">
      <c r="A65" s="73">
        <v>64</v>
      </c>
      <c r="B65" s="70">
        <f>'Ю121'!D76</f>
        <v>0</v>
      </c>
      <c r="C65" s="16" t="str">
        <f>'Ю121'!M75</f>
        <v>Мухитдинов Денислам </v>
      </c>
      <c r="D65" s="17" t="str">
        <f>'Ю121'!M77</f>
        <v>Хамзин Дамир</v>
      </c>
      <c r="E65" s="71">
        <f>'Ю121'!J76</f>
        <v>0</v>
      </c>
    </row>
    <row r="66" spans="1:5" ht="12.75">
      <c r="A66" s="73">
        <v>65</v>
      </c>
      <c r="B66" s="70">
        <f>'Ю121'!F74</f>
        <v>0</v>
      </c>
      <c r="C66" s="16" t="str">
        <f>'Ю121'!E48</f>
        <v>Мухитдинов Денислам </v>
      </c>
      <c r="D66" s="17" t="str">
        <f>'Ю122'!C27</f>
        <v>Шарипов Самат </v>
      </c>
      <c r="E66" s="71">
        <f>'Ю121'!F77</f>
        <v>0</v>
      </c>
    </row>
    <row r="67" spans="1:5" ht="12.75">
      <c r="A67" s="73">
        <v>66</v>
      </c>
      <c r="B67" s="70">
        <f>'Ю121'!L75</f>
        <v>0</v>
      </c>
      <c r="C67" s="16" t="str">
        <f>'Ю121'!G50</f>
        <v>Мухитдинов Денислам </v>
      </c>
      <c r="D67" s="17" t="str">
        <f>'Ю122'!E18</f>
        <v>Юшков Захар  </v>
      </c>
      <c r="E67" s="71">
        <f>'Ю121'!L77</f>
        <v>0</v>
      </c>
    </row>
    <row r="68" spans="1:5" ht="12.75">
      <c r="A68" s="73">
        <v>67</v>
      </c>
      <c r="B68" s="70">
        <f>'Ю122'!N41</f>
        <v>0</v>
      </c>
      <c r="C68" s="16" t="str">
        <f>'Ю122'!G21</f>
        <v>Ремеев Мираз</v>
      </c>
      <c r="D68" s="17" t="str">
        <f>'Ю122'!C46</f>
        <v>Головин Родион </v>
      </c>
      <c r="E68" s="71">
        <f>'Ю122'!N48</f>
        <v>0</v>
      </c>
    </row>
    <row r="69" spans="1:5" ht="12.75">
      <c r="A69" s="73">
        <v>68</v>
      </c>
      <c r="B69" s="70">
        <f>'Ю122'!N45</f>
        <v>0</v>
      </c>
      <c r="C69" s="16" t="str">
        <f>'Ю122'!O41</f>
        <v>Ремеев Мираз</v>
      </c>
      <c r="D69" s="17" t="str">
        <f>'Ю122'!O48</f>
        <v>Мазунин Степан </v>
      </c>
      <c r="E69" s="71">
        <f>'Ю122'!N50</f>
        <v>0</v>
      </c>
    </row>
    <row r="70" spans="1:5" ht="12.75">
      <c r="A70" s="73">
        <v>69</v>
      </c>
      <c r="B70" s="70">
        <f>'Ю122'!P43</f>
        <v>0</v>
      </c>
      <c r="C70" s="16" t="str">
        <f>'Ю122'!Q43</f>
        <v>Ремеев Мираз</v>
      </c>
      <c r="D70" s="17" t="str">
        <f>'Ю122'!Q47</f>
        <v>Ситдиков Айдар </v>
      </c>
      <c r="E70" s="71">
        <f>'Ю122'!P47</f>
        <v>0</v>
      </c>
    </row>
    <row r="71" spans="1:5" ht="12.75">
      <c r="A71" s="73">
        <v>70</v>
      </c>
      <c r="B71" s="70">
        <f>'Ю122'!P49</f>
        <v>0</v>
      </c>
      <c r="C71" s="16" t="str">
        <f>'Ю122'!O58</f>
        <v>Рыскулов Арслан </v>
      </c>
      <c r="D71" s="17" t="str">
        <f>'Ю122'!O63</f>
        <v>Исмаилов АбдульАзис </v>
      </c>
      <c r="E71" s="71">
        <f>'Ю122'!P51</f>
        <v>0</v>
      </c>
    </row>
    <row r="72" spans="1:5" ht="12.75">
      <c r="A72" s="73">
        <v>71</v>
      </c>
      <c r="B72" s="70">
        <f>'Ю122'!D41</f>
        <v>0</v>
      </c>
      <c r="C72" s="16" t="str">
        <f>'Ю122'!Q62</f>
        <v>Сабиров Семен </v>
      </c>
      <c r="D72" s="17" t="str">
        <f>'Ю122'!Q64</f>
        <v>Исмаилов АбдульАзис </v>
      </c>
      <c r="E72" s="71">
        <f>'Ю122'!L53</f>
        <v>0</v>
      </c>
    </row>
    <row r="73" spans="1:5" ht="12.75">
      <c r="A73" s="73">
        <v>72</v>
      </c>
      <c r="B73" s="70">
        <f>'Ю122'!D45</f>
        <v>0</v>
      </c>
      <c r="C73" s="16" t="str">
        <f>'Ю121'!E28</f>
        <v>Ситдиков Айдар </v>
      </c>
      <c r="D73" s="17" t="str">
        <f>'Ю122'!C17</f>
        <v>Ильясов Искандар </v>
      </c>
      <c r="E73" s="71">
        <f>'Ю122'!L55</f>
        <v>0</v>
      </c>
    </row>
    <row r="74" spans="1:5" ht="12.75">
      <c r="A74" s="73">
        <v>73</v>
      </c>
      <c r="B74" s="70">
        <f>'Ю122'!D49</f>
        <v>0</v>
      </c>
      <c r="C74" s="16" t="str">
        <f>'Ю122'!O45</f>
        <v>Ситдиков Айдар </v>
      </c>
      <c r="D74" s="17" t="str">
        <f>'Ю122'!O50</f>
        <v>Хабибуллин Тимур </v>
      </c>
      <c r="E74" s="71">
        <f>'Ю122'!L57</f>
        <v>0</v>
      </c>
    </row>
    <row r="75" spans="1:5" ht="12.75">
      <c r="A75" s="73">
        <v>74</v>
      </c>
      <c r="B75" s="70">
        <f>'Ю122'!D53</f>
        <v>0</v>
      </c>
      <c r="C75" s="16" t="str">
        <f>'Ю122'!G29</f>
        <v>Ситдиков Айдар </v>
      </c>
      <c r="D75" s="17" t="str">
        <f>'Ю122'!C50</f>
        <v>Шарипов Самат </v>
      </c>
      <c r="E75" s="71">
        <f>'Ю122'!L59</f>
        <v>0</v>
      </c>
    </row>
    <row r="76" spans="1:5" ht="12.75">
      <c r="A76" s="73">
        <v>75</v>
      </c>
      <c r="B76" s="70">
        <f>'Ю122'!F43</f>
        <v>0</v>
      </c>
      <c r="C76" s="16" t="str">
        <f>'Ю122'!E53</f>
        <v>Тимербаев Иван </v>
      </c>
      <c r="D76" s="17" t="str">
        <f>'Ю122'!M59</f>
        <v>Рыскулов Арслан </v>
      </c>
      <c r="E76" s="71">
        <f>'Ю122'!F55</f>
        <v>0</v>
      </c>
    </row>
    <row r="77" spans="1:5" ht="12.75">
      <c r="A77" s="73">
        <v>76</v>
      </c>
      <c r="B77" s="70">
        <f>'Ю122'!F51</f>
        <v>0</v>
      </c>
      <c r="C77" s="16" t="str">
        <f>'Ю121'!E12</f>
        <v>Тимербаев Иван </v>
      </c>
      <c r="D77" s="17" t="str">
        <f>'Ю122'!C9</f>
        <v>Сабиров Семен </v>
      </c>
      <c r="E77" s="71">
        <f>'Ю122'!F57</f>
        <v>0</v>
      </c>
    </row>
    <row r="78" spans="1:5" ht="12.75">
      <c r="A78" s="73">
        <v>77</v>
      </c>
      <c r="B78" s="70">
        <f>'Ю122'!H47</f>
        <v>0</v>
      </c>
      <c r="C78" s="16" t="str">
        <f>'Ю122'!G51</f>
        <v>Тимербаев Иван </v>
      </c>
      <c r="D78" s="17" t="str">
        <f>'Ю122'!G57</f>
        <v>Шарипов Самат </v>
      </c>
      <c r="E78" s="71">
        <f>'Ю122'!H53</f>
        <v>0</v>
      </c>
    </row>
    <row r="79" spans="1:5" ht="12.75">
      <c r="A79" s="73">
        <v>78</v>
      </c>
      <c r="B79" s="70">
        <f>'Ю122'!H56</f>
        <v>0</v>
      </c>
      <c r="C79" s="16" t="str">
        <f>'Ю122'!Q49</f>
        <v>Хабибуллин Тимур </v>
      </c>
      <c r="D79" s="17" t="str">
        <f>'Ю122'!Q51</f>
        <v>Мазунин Степан </v>
      </c>
      <c r="E79" s="71">
        <f>'Ю122'!H58</f>
        <v>0</v>
      </c>
    </row>
    <row r="80" spans="1:5" ht="12.75">
      <c r="A80" s="73">
        <v>79</v>
      </c>
      <c r="B80" s="70">
        <f>'Ю122'!N54</f>
        <v>0</v>
      </c>
      <c r="C80" s="16" t="str">
        <f>'Ю122'!G37</f>
        <v>Хабибуллин Тимур </v>
      </c>
      <c r="D80" s="17" t="str">
        <f>'Ю122'!C54</f>
        <v>Тимербаев Иван </v>
      </c>
      <c r="E80" s="71">
        <f>'Ю122'!N61</f>
        <v>0</v>
      </c>
    </row>
    <row r="81" spans="1:5" ht="12.75">
      <c r="A81" s="73">
        <v>80</v>
      </c>
      <c r="B81" s="70">
        <f>'Ю122'!N58</f>
        <v>0</v>
      </c>
      <c r="C81" s="16" t="str">
        <f>'Ю121'!E16</f>
        <v>Хамзин Дамир</v>
      </c>
      <c r="D81" s="17" t="str">
        <f>'Ю122'!C11</f>
        <v>Аблаев Рамир </v>
      </c>
      <c r="E81" s="71">
        <f>'Ю122'!N63</f>
        <v>0</v>
      </c>
    </row>
    <row r="82" spans="1:5" ht="12.75">
      <c r="A82" s="73">
        <v>81</v>
      </c>
      <c r="B82" s="70">
        <f>'Ю122'!P56</f>
        <v>0</v>
      </c>
      <c r="C82" s="16" t="str">
        <f>'Ю121'!G18</f>
        <v>Хамзин Дамир</v>
      </c>
      <c r="D82" s="17" t="str">
        <f>'Ю122'!E34</f>
        <v>Базаргулов Алмаз </v>
      </c>
      <c r="E82" s="71">
        <f>'Ю122'!P60</f>
        <v>0</v>
      </c>
    </row>
    <row r="83" spans="1:5" ht="12.75">
      <c r="A83" s="73">
        <v>82</v>
      </c>
      <c r="B83" s="70">
        <f>'Ю122'!P62</f>
        <v>0</v>
      </c>
      <c r="C83" s="16" t="str">
        <f>'Ю122'!Q25</f>
        <v>Шайхутдинов Рамир </v>
      </c>
      <c r="D83" s="17" t="str">
        <f>'Ю122'!Q35</f>
        <v>Ахмеров Данияр </v>
      </c>
      <c r="E83" s="71">
        <f>'Ю122'!P64</f>
        <v>0</v>
      </c>
    </row>
    <row r="84" spans="1:5" ht="12.75">
      <c r="A84" s="73">
        <v>83</v>
      </c>
      <c r="B84" s="70">
        <f>'Ю122'!D60</f>
        <v>0</v>
      </c>
      <c r="C84" s="16" t="str">
        <f>'Ю121'!G42</f>
        <v>Шайхутдинов Рамир </v>
      </c>
      <c r="D84" s="17" t="str">
        <f>'Ю122'!E22</f>
        <v>Головин Родион </v>
      </c>
      <c r="E84" s="71" t="str">
        <f>'Ю122'!L66</f>
        <v>УЧЛ</v>
      </c>
    </row>
    <row r="85" spans="1:5" ht="12.75">
      <c r="A85" s="73">
        <v>84</v>
      </c>
      <c r="B85" s="70">
        <f>'Ю122'!D64</f>
        <v>0</v>
      </c>
      <c r="C85" s="16" t="str">
        <f>'Ю122'!O17</f>
        <v>Шайхутдинов Рамир </v>
      </c>
      <c r="D85" s="17" t="str">
        <f>'Ю121'!K64</f>
        <v>Куликов Роман </v>
      </c>
      <c r="E85" s="71">
        <f>'Ю122'!L68</f>
        <v>0</v>
      </c>
    </row>
    <row r="86" spans="1:5" ht="12.75">
      <c r="A86" s="73">
        <v>85</v>
      </c>
      <c r="B86" s="70">
        <f>'Ю122'!D68</f>
        <v>0</v>
      </c>
      <c r="C86" s="16" t="str">
        <f>'Ю121'!I46</f>
        <v>Шайхутдинов Рамир </v>
      </c>
      <c r="D86" s="17" t="str">
        <f>'Ю122'!I23</f>
        <v>Мухитдинов Денислам </v>
      </c>
      <c r="E86" s="71">
        <f>'Ю122'!L70</f>
        <v>0</v>
      </c>
    </row>
    <row r="87" spans="1:5" ht="12.75">
      <c r="A87" s="73">
        <v>86</v>
      </c>
      <c r="B87" s="70">
        <f>'Ю122'!D72</f>
        <v>0</v>
      </c>
      <c r="C87" s="16" t="str">
        <f>'Ю121'!G58</f>
        <v>Шарафутдинов Диас</v>
      </c>
      <c r="D87" s="17" t="str">
        <f>'Ю122'!E14</f>
        <v>Акчермышев Мирослав </v>
      </c>
      <c r="E87" s="71">
        <f>'Ю122'!L72</f>
        <v>0</v>
      </c>
    </row>
    <row r="88" spans="1:5" ht="12.75">
      <c r="A88" s="73">
        <v>87</v>
      </c>
      <c r="B88" s="70">
        <f>'Ю122'!F62</f>
        <v>0</v>
      </c>
      <c r="C88" s="16" t="str">
        <f>'Ю121'!M70</f>
        <v>Шарафутдинов Диас</v>
      </c>
      <c r="D88" s="17" t="str">
        <f>'Ю121'!M72</f>
        <v>Акчермышев Мирослав </v>
      </c>
      <c r="E88" s="71">
        <f>'Ю122'!F74</f>
        <v>0</v>
      </c>
    </row>
    <row r="89" spans="1:5" ht="12.75">
      <c r="A89" s="73">
        <v>88</v>
      </c>
      <c r="B89" s="70">
        <f>'Ю122'!F70</f>
        <v>0</v>
      </c>
      <c r="C89" s="16" t="str">
        <f>'Ю122'!K33</f>
        <v>Шарафутдинов Диас</v>
      </c>
      <c r="D89" s="17" t="str">
        <f>'Ю121'!C77</f>
        <v>Базаргулов Алмаз </v>
      </c>
      <c r="E89" s="71">
        <f>'Ю122'!F76</f>
        <v>0</v>
      </c>
    </row>
    <row r="90" spans="1:5" ht="12.75">
      <c r="A90" s="73">
        <v>89</v>
      </c>
      <c r="B90" s="70">
        <f>'Ю122'!H66</f>
        <v>0</v>
      </c>
      <c r="C90" s="16" t="str">
        <f>'Ю122'!I56</f>
        <v>Шарипов Самат </v>
      </c>
      <c r="D90" s="17" t="str">
        <f>'Ю122'!I58</f>
        <v>Аблаев Рамир </v>
      </c>
      <c r="E90" s="71">
        <f>'Ю122'!H72</f>
        <v>0</v>
      </c>
    </row>
    <row r="91" spans="1:5" ht="12.75">
      <c r="A91" s="73">
        <v>90</v>
      </c>
      <c r="B91" s="70">
        <f>'Ю122'!H75</f>
        <v>0</v>
      </c>
      <c r="C91" s="16" t="str">
        <f>'Ю122'!E49</f>
        <v>Шарипов Самат </v>
      </c>
      <c r="D91" s="17" t="str">
        <f>'Ю122'!M57</f>
        <v>Исмаилов АбдульАзис </v>
      </c>
      <c r="E91" s="71">
        <f>'Ю122'!H77</f>
        <v>0</v>
      </c>
    </row>
    <row r="92" spans="1:5" ht="12.75">
      <c r="A92" s="73">
        <v>91</v>
      </c>
      <c r="B92" s="70">
        <f>'Ю122'!N67</f>
        <v>0</v>
      </c>
      <c r="C92" s="16" t="str">
        <f>'Ю121'!G74</f>
        <v>Юшков Захар  </v>
      </c>
      <c r="D92" s="17" t="str">
        <f>'Ю121'!G77</f>
        <v>Базаргулов Алмаз </v>
      </c>
      <c r="E92" s="71" t="str">
        <f>'Ю122'!N74</f>
        <v>УЧЛ</v>
      </c>
    </row>
    <row r="93" spans="1:5" ht="12.75">
      <c r="A93" s="73">
        <v>92</v>
      </c>
      <c r="B93" s="70">
        <f>'Ю122'!N71</f>
        <v>0</v>
      </c>
      <c r="C93" s="16" t="str">
        <f>'Ю122'!G17</f>
        <v>Юшков Захар  </v>
      </c>
      <c r="D93" s="17" t="str">
        <f>'Ю122'!C44</f>
        <v>Ильясов Искандар </v>
      </c>
      <c r="E93" s="71">
        <f>'Ю122'!N76</f>
        <v>0</v>
      </c>
    </row>
    <row r="94" spans="1:5" ht="12.75">
      <c r="A94" s="73">
        <v>93</v>
      </c>
      <c r="B94" s="70">
        <f>'Ю122'!P69</f>
        <v>0</v>
      </c>
      <c r="C94" s="16" t="str">
        <f>'Ю122'!I19</f>
        <v>Юшков Захар  </v>
      </c>
      <c r="D94" s="17" t="str">
        <f>'Ю122'!M42</f>
        <v>Ремеев Мираз</v>
      </c>
      <c r="E94" s="71">
        <f>'Ю122'!P73</f>
        <v>0</v>
      </c>
    </row>
    <row r="95" spans="1:5" ht="12.75">
      <c r="A95" s="73">
        <v>94</v>
      </c>
      <c r="B95" s="70">
        <f>'Ю122'!P75</f>
        <v>0</v>
      </c>
      <c r="C95" s="16" t="str">
        <f>'Ю121'!E72</f>
        <v>Юшков Захар  </v>
      </c>
      <c r="D95" s="17" t="str">
        <f>'Ю121'!K74</f>
        <v>Хамзин Дамир</v>
      </c>
      <c r="E95" s="71" t="str">
        <f>'Ю122'!P77</f>
        <v>УЧЛ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6.75390625" style="80" customWidth="1"/>
    <col min="2" max="2" width="41.75390625" style="80" customWidth="1"/>
    <col min="3" max="3" width="9.125" style="80" customWidth="1"/>
    <col min="4" max="4" width="30.75390625" style="80" customWidth="1"/>
    <col min="5" max="5" width="9.75390625" style="80" customWidth="1"/>
    <col min="6" max="6" width="4.875" style="80" customWidth="1"/>
    <col min="7" max="7" width="7.75390625" style="80" customWidth="1"/>
    <col min="8" max="8" width="20.75390625" style="80" customWidth="1"/>
    <col min="9" max="9" width="7.125" style="80" customWidth="1"/>
    <col min="10" max="16384" width="9.125" style="80" customWidth="1"/>
  </cols>
  <sheetData>
    <row r="1" spans="1:9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3.25">
      <c r="A3" s="114"/>
      <c r="B3" s="114"/>
      <c r="C3" s="114"/>
      <c r="D3" s="114"/>
      <c r="E3" s="114"/>
      <c r="F3" s="114"/>
      <c r="G3" s="114"/>
      <c r="H3" s="114"/>
      <c r="I3" s="114"/>
      <c r="J3" s="91"/>
    </row>
    <row r="4" spans="1:10" ht="21.75" customHeight="1">
      <c r="A4" s="112" t="s">
        <v>43</v>
      </c>
      <c r="B4" s="112"/>
      <c r="C4" s="125" t="s">
        <v>75</v>
      </c>
      <c r="D4" s="125"/>
      <c r="E4" s="125"/>
      <c r="F4" s="125"/>
      <c r="G4" s="125"/>
      <c r="H4" s="125"/>
      <c r="I4" s="125"/>
      <c r="J4" s="92"/>
    </row>
    <row r="5" spans="1:10" ht="15.75">
      <c r="A5" s="107" t="s">
        <v>251</v>
      </c>
      <c r="B5" s="108"/>
      <c r="C5" s="108"/>
      <c r="D5" s="94" t="s">
        <v>252</v>
      </c>
      <c r="E5" s="126" t="s">
        <v>73</v>
      </c>
      <c r="F5" s="126"/>
      <c r="G5" s="126"/>
      <c r="H5" s="95"/>
      <c r="I5" s="96"/>
      <c r="J5" s="92"/>
    </row>
    <row r="6" spans="1:10" ht="15.75">
      <c r="A6" s="177"/>
      <c r="B6" s="177"/>
      <c r="C6" s="177"/>
      <c r="D6" s="178"/>
      <c r="E6" s="178"/>
      <c r="F6" s="178"/>
      <c r="G6" s="178"/>
      <c r="H6" s="179"/>
      <c r="I6" s="180"/>
      <c r="J6" s="92"/>
    </row>
    <row r="7" spans="1:9" ht="10.5" customHeight="1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.75" thickBot="1">
      <c r="A8" s="100" t="s">
        <v>253</v>
      </c>
      <c r="B8" s="181" t="s">
        <v>254</v>
      </c>
      <c r="C8" s="101">
        <v>1</v>
      </c>
      <c r="D8" s="99" t="str">
        <f>'Д12'!K21</f>
        <v>Торопцева Ксения</v>
      </c>
      <c r="E8" s="182">
        <f>'Д12'!J21</f>
        <v>0</v>
      </c>
      <c r="F8" s="12"/>
      <c r="G8" s="12"/>
      <c r="H8" s="12"/>
      <c r="I8" s="12"/>
    </row>
    <row r="9" spans="1:9" ht="18.75" thickBot="1">
      <c r="A9" s="100" t="s">
        <v>84</v>
      </c>
      <c r="B9" s="183" t="s">
        <v>255</v>
      </c>
      <c r="C9" s="101">
        <v>2</v>
      </c>
      <c r="D9" s="99" t="str">
        <f>'Д12'!K32</f>
        <v>Михайлова Екатерина </v>
      </c>
      <c r="E9" s="12">
        <f>'Д12'!J32</f>
        <v>0</v>
      </c>
      <c r="F9" s="12"/>
      <c r="G9" s="12"/>
      <c r="H9" s="12"/>
      <c r="I9" s="12"/>
    </row>
    <row r="10" spans="1:9" ht="18.75" thickBot="1">
      <c r="A10" s="100" t="s">
        <v>82</v>
      </c>
      <c r="B10" s="183" t="s">
        <v>256</v>
      </c>
      <c r="C10" s="101">
        <v>3</v>
      </c>
      <c r="D10" s="99" t="str">
        <f>'Д12'!M44</f>
        <v>Биккужина Самира </v>
      </c>
      <c r="E10" s="12">
        <f>'Д12'!L44</f>
        <v>0</v>
      </c>
      <c r="F10" s="12"/>
      <c r="G10" s="12"/>
      <c r="H10" s="12"/>
      <c r="I10" s="12"/>
    </row>
    <row r="11" spans="1:9" ht="18.75" thickBot="1">
      <c r="A11" s="100" t="s">
        <v>257</v>
      </c>
      <c r="B11" s="183" t="s">
        <v>258</v>
      </c>
      <c r="C11" s="101">
        <v>4</v>
      </c>
      <c r="D11" s="99" t="str">
        <f>'Д12'!M52</f>
        <v>Максютова Магргарита </v>
      </c>
      <c r="E11" s="12">
        <f>'Д12'!L52</f>
        <v>0</v>
      </c>
      <c r="F11" s="12"/>
      <c r="G11" s="12"/>
      <c r="H11" s="12"/>
      <c r="I11" s="12"/>
    </row>
    <row r="12" spans="1:9" ht="18.75" thickBot="1">
      <c r="A12" s="100" t="s">
        <v>257</v>
      </c>
      <c r="B12" s="183" t="s">
        <v>259</v>
      </c>
      <c r="C12" s="101">
        <v>5</v>
      </c>
      <c r="D12" s="99" t="str">
        <f>'Д12'!E56</f>
        <v>Хаматова Таира </v>
      </c>
      <c r="E12" s="12">
        <f>'Д12'!D56</f>
        <v>0</v>
      </c>
      <c r="F12" s="12"/>
      <c r="G12" s="12"/>
      <c r="H12" s="12"/>
      <c r="I12" s="12"/>
    </row>
    <row r="13" spans="1:9" ht="18.75" thickBot="1">
      <c r="A13" s="100" t="s">
        <v>92</v>
      </c>
      <c r="B13" s="183" t="s">
        <v>260</v>
      </c>
      <c r="C13" s="101">
        <v>6</v>
      </c>
      <c r="D13" s="99" t="str">
        <f>'Д12'!E58</f>
        <v>Аркадьева Полина</v>
      </c>
      <c r="E13" s="12">
        <f>'Д12'!D58</f>
        <v>0</v>
      </c>
      <c r="F13" s="12"/>
      <c r="G13" s="12"/>
      <c r="H13" s="12"/>
      <c r="I13" s="12"/>
    </row>
    <row r="14" spans="1:9" ht="18.75" thickBot="1">
      <c r="A14" s="100" t="s">
        <v>261</v>
      </c>
      <c r="B14" s="183" t="s">
        <v>262</v>
      </c>
      <c r="C14" s="101">
        <v>7</v>
      </c>
      <c r="D14" s="99" t="str">
        <f>'Д12'!E61</f>
        <v>Алсынбаева Эмилия </v>
      </c>
      <c r="E14" s="12">
        <f>'Д12'!D61</f>
        <v>0</v>
      </c>
      <c r="F14" s="12"/>
      <c r="G14" s="12"/>
      <c r="H14" s="12"/>
      <c r="I14" s="12"/>
    </row>
    <row r="15" spans="1:9" ht="18.75" thickBot="1">
      <c r="A15" s="100" t="s">
        <v>263</v>
      </c>
      <c r="B15" s="183" t="s">
        <v>264</v>
      </c>
      <c r="C15" s="101">
        <v>8</v>
      </c>
      <c r="D15" s="99" t="str">
        <f>'Д12'!E63</f>
        <v>Усольцева Павла</v>
      </c>
      <c r="E15" s="12">
        <f>'Д12'!D63</f>
        <v>0</v>
      </c>
      <c r="F15" s="12"/>
      <c r="G15" s="12"/>
      <c r="H15" s="12"/>
      <c r="I15" s="12"/>
    </row>
    <row r="16" spans="1:9" ht="18.75" thickBot="1">
      <c r="A16" s="100" t="s">
        <v>80</v>
      </c>
      <c r="B16" s="183" t="s">
        <v>265</v>
      </c>
      <c r="C16" s="101">
        <v>9</v>
      </c>
      <c r="D16" s="99" t="str">
        <f>'Д12'!M58</f>
        <v>Валеева Лиана </v>
      </c>
      <c r="E16" s="12">
        <f>'Д12'!L58</f>
        <v>0</v>
      </c>
      <c r="F16" s="12"/>
      <c r="G16" s="12"/>
      <c r="H16" s="12"/>
      <c r="I16" s="12"/>
    </row>
    <row r="17" spans="1:9" ht="18.75" thickBot="1">
      <c r="A17" s="100" t="s">
        <v>266</v>
      </c>
      <c r="B17" s="183" t="s">
        <v>267</v>
      </c>
      <c r="C17" s="101">
        <v>10</v>
      </c>
      <c r="D17" s="99" t="str">
        <f>'Д12'!M61</f>
        <v>Шабелина Кира</v>
      </c>
      <c r="E17" s="12">
        <f>'Д12'!L61</f>
        <v>0</v>
      </c>
      <c r="F17" s="12"/>
      <c r="G17" s="12"/>
      <c r="H17" s="12"/>
      <c r="I17" s="12"/>
    </row>
    <row r="18" spans="1:9" ht="18.75" thickBot="1">
      <c r="A18" s="100" t="s">
        <v>90</v>
      </c>
      <c r="B18" s="183" t="s">
        <v>268</v>
      </c>
      <c r="C18" s="101">
        <v>11</v>
      </c>
      <c r="D18" s="99" t="str">
        <f>'Д12'!M65</f>
        <v>Федорова Виктория</v>
      </c>
      <c r="E18" s="12">
        <f>'Д12'!L65</f>
        <v>0</v>
      </c>
      <c r="F18" s="12"/>
      <c r="G18" s="12"/>
      <c r="H18" s="12"/>
      <c r="I18" s="12"/>
    </row>
    <row r="19" spans="1:9" ht="18.75" thickBot="1">
      <c r="A19" s="100" t="s">
        <v>90</v>
      </c>
      <c r="B19" s="183" t="s">
        <v>269</v>
      </c>
      <c r="C19" s="101">
        <v>12</v>
      </c>
      <c r="D19" s="99" t="str">
        <f>'Д12'!M67</f>
        <v>Аркадьева Полина</v>
      </c>
      <c r="E19" s="12">
        <f>'Д12'!L67</f>
        <v>0</v>
      </c>
      <c r="F19" s="12"/>
      <c r="G19" s="12"/>
      <c r="H19" s="12"/>
      <c r="I19" s="12"/>
    </row>
    <row r="20" spans="1:9" ht="18">
      <c r="A20" s="100"/>
      <c r="B20" s="18" t="s">
        <v>38</v>
      </c>
      <c r="C20" s="101">
        <v>13</v>
      </c>
      <c r="D20" s="99">
        <f>'Д12'!G68</f>
        <v>0</v>
      </c>
      <c r="E20" s="12">
        <f>'Д12'!F68</f>
        <v>0</v>
      </c>
      <c r="F20" s="12"/>
      <c r="G20" s="12"/>
      <c r="H20" s="12"/>
      <c r="I20" s="12"/>
    </row>
    <row r="21" spans="1:9" ht="18">
      <c r="A21" s="100"/>
      <c r="B21" s="18" t="s">
        <v>38</v>
      </c>
      <c r="C21" s="101">
        <v>14</v>
      </c>
      <c r="D21" s="99">
        <f>'Д12'!G71</f>
        <v>0</v>
      </c>
      <c r="E21" s="12">
        <f>'Д12'!F71</f>
        <v>0</v>
      </c>
      <c r="F21" s="12"/>
      <c r="G21" s="12"/>
      <c r="H21" s="12"/>
      <c r="I21" s="12"/>
    </row>
    <row r="22" spans="1:9" ht="18">
      <c r="A22" s="100"/>
      <c r="B22" s="18" t="s">
        <v>38</v>
      </c>
      <c r="C22" s="101">
        <v>15</v>
      </c>
      <c r="D22" s="99">
        <f>'Д12'!M70</f>
        <v>0</v>
      </c>
      <c r="E22" s="12">
        <f>'Д12'!L70</f>
        <v>0</v>
      </c>
      <c r="F22" s="12"/>
      <c r="G22" s="12"/>
      <c r="H22" s="12"/>
      <c r="I22" s="12"/>
    </row>
    <row r="23" spans="1:9" ht="18">
      <c r="A23" s="100"/>
      <c r="B23" s="18" t="s">
        <v>38</v>
      </c>
      <c r="C23" s="101">
        <v>16</v>
      </c>
      <c r="D23" s="99">
        <f>'Д12'!M72</f>
        <v>0</v>
      </c>
      <c r="E23" s="12">
        <f>'Д12'!L72</f>
        <v>0</v>
      </c>
      <c r="F23" s="12"/>
      <c r="G23" s="12"/>
      <c r="H23" s="12"/>
      <c r="I23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C4:I4"/>
    <mergeCell ref="A4:B4"/>
    <mergeCell ref="A3:I3"/>
  </mergeCells>
  <conditionalFormatting sqref="D8:E23">
    <cfRule type="cellIs" priority="1" dxfId="4" operator="equal" stopIfTrue="1">
      <formula>0</formula>
    </cfRule>
  </conditionalFormatting>
  <conditionalFormatting sqref="B20:B23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6.00390625" style="83" customWidth="1"/>
    <col min="2" max="2" width="3.75390625" style="83" customWidth="1"/>
    <col min="3" max="3" width="25.75390625" style="83" customWidth="1"/>
    <col min="4" max="4" width="3.75390625" style="83" customWidth="1"/>
    <col min="5" max="5" width="15.75390625" style="83" customWidth="1"/>
    <col min="6" max="6" width="3.75390625" style="83" customWidth="1"/>
    <col min="7" max="7" width="15.75390625" style="83" customWidth="1"/>
    <col min="8" max="8" width="3.75390625" style="83" customWidth="1"/>
    <col min="9" max="9" width="15.75390625" style="83" customWidth="1"/>
    <col min="10" max="10" width="3.75390625" style="83" customWidth="1"/>
    <col min="11" max="11" width="9.75390625" style="83" customWidth="1"/>
    <col min="12" max="12" width="3.75390625" style="83" customWidth="1"/>
    <col min="13" max="15" width="5.75390625" style="83" customWidth="1"/>
    <col min="16" max="16384" width="9.125" style="83" customWidth="1"/>
  </cols>
  <sheetData>
    <row r="1" spans="1:15" s="80" customFormat="1" ht="16.5" thickBot="1">
      <c r="A1" s="110" t="s">
        <v>270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80" customFormat="1" ht="13.5" thickBot="1">
      <c r="A2" s="117" t="s">
        <v>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6">
        <f>сД12!A3</f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2.75">
      <c r="A4" s="118" t="str">
        <f>CONCATENATE(сД12!A4," ",сД12!C4)</f>
        <v>Республиканские официальные спортивные соревнования XXVI Спартакиада школьников РБ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2.75">
      <c r="A5" s="115" t="str">
        <f>сД12!E5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2.75">
      <c r="A6" s="20">
        <v>1</v>
      </c>
      <c r="B6" s="184" t="str">
        <f>сД12!A8</f>
        <v>ОКТ</v>
      </c>
      <c r="C6" s="2" t="str">
        <f>сД12!B8</f>
        <v>Торопцева Ксения</v>
      </c>
      <c r="D6" s="6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0"/>
      <c r="B7" s="185"/>
      <c r="C7" s="21">
        <v>1</v>
      </c>
      <c r="D7" s="186"/>
      <c r="E7" s="3" t="s">
        <v>254</v>
      </c>
      <c r="F7" s="187"/>
      <c r="G7" s="1"/>
      <c r="H7" s="1"/>
      <c r="I7" s="188"/>
      <c r="J7" s="188"/>
      <c r="K7" s="1"/>
      <c r="L7" s="1"/>
      <c r="M7" s="1"/>
      <c r="N7" s="1"/>
      <c r="O7" s="1"/>
    </row>
    <row r="8" spans="1:15" ht="12.75">
      <c r="A8" s="20">
        <v>16</v>
      </c>
      <c r="B8" s="184">
        <f>сД12!A23</f>
        <v>0</v>
      </c>
      <c r="C8" s="4" t="str">
        <f>сД12!B23</f>
        <v>_</v>
      </c>
      <c r="D8" s="189"/>
      <c r="E8" s="5"/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0"/>
      <c r="B9" s="185"/>
      <c r="C9" s="1"/>
      <c r="D9" s="185"/>
      <c r="E9" s="21">
        <v>9</v>
      </c>
      <c r="F9" s="186"/>
      <c r="G9" s="3" t="s">
        <v>254</v>
      </c>
      <c r="H9" s="187"/>
      <c r="I9" s="1"/>
      <c r="J9" s="1"/>
      <c r="K9" s="1"/>
      <c r="L9" s="1"/>
      <c r="M9" s="1"/>
      <c r="N9" s="1"/>
      <c r="O9" s="1"/>
    </row>
    <row r="10" spans="1:15" ht="12.75">
      <c r="A10" s="20">
        <v>9</v>
      </c>
      <c r="B10" s="184" t="str">
        <f>сД12!A16</f>
        <v>КРМ</v>
      </c>
      <c r="C10" s="2" t="str">
        <f>сД12!B16</f>
        <v>Валеева Лиана </v>
      </c>
      <c r="D10" s="190"/>
      <c r="E10" s="5"/>
      <c r="F10" s="191"/>
      <c r="G10" s="5"/>
      <c r="H10" s="7"/>
      <c r="I10" s="1"/>
      <c r="J10" s="1"/>
      <c r="K10" s="1"/>
      <c r="L10" s="1"/>
      <c r="M10" s="1"/>
      <c r="N10" s="1"/>
      <c r="O10" s="1"/>
    </row>
    <row r="11" spans="1:15" ht="12.75">
      <c r="A11" s="20"/>
      <c r="B11" s="185"/>
      <c r="C11" s="21">
        <v>2</v>
      </c>
      <c r="D11" s="186"/>
      <c r="E11" s="192" t="s">
        <v>264</v>
      </c>
      <c r="F11" s="193"/>
      <c r="G11" s="5"/>
      <c r="H11" s="7"/>
      <c r="I11" s="1"/>
      <c r="J11" s="1"/>
      <c r="K11" s="1"/>
      <c r="L11" s="1"/>
      <c r="M11" s="1"/>
      <c r="N11" s="1"/>
      <c r="O11" s="1"/>
    </row>
    <row r="12" spans="1:15" ht="12.75">
      <c r="A12" s="20">
        <v>8</v>
      </c>
      <c r="B12" s="184" t="str">
        <f>сД12!A15</f>
        <v>КАР</v>
      </c>
      <c r="C12" s="4" t="str">
        <f>сД12!B15</f>
        <v>Аркадьева Полина</v>
      </c>
      <c r="D12" s="189"/>
      <c r="E12" s="1"/>
      <c r="F12" s="185"/>
      <c r="G12" s="5"/>
      <c r="H12" s="7"/>
      <c r="I12" s="1"/>
      <c r="J12" s="1"/>
      <c r="K12" s="1"/>
      <c r="L12" s="1"/>
      <c r="M12" s="194"/>
      <c r="N12" s="1"/>
      <c r="O12" s="1"/>
    </row>
    <row r="13" spans="1:15" ht="12.75">
      <c r="A13" s="20"/>
      <c r="B13" s="185"/>
      <c r="C13" s="1"/>
      <c r="D13" s="185"/>
      <c r="E13" s="1"/>
      <c r="F13" s="185"/>
      <c r="G13" s="21">
        <v>13</v>
      </c>
      <c r="H13" s="186"/>
      <c r="I13" s="3" t="s">
        <v>254</v>
      </c>
      <c r="J13" s="187"/>
      <c r="K13" s="1"/>
      <c r="L13" s="1"/>
      <c r="M13" s="194"/>
      <c r="N13" s="1"/>
      <c r="O13" s="1"/>
    </row>
    <row r="14" spans="1:15" ht="12.75">
      <c r="A14" s="20">
        <v>5</v>
      </c>
      <c r="B14" s="184" t="str">
        <f>сД12!A12</f>
        <v>УЧЛ</v>
      </c>
      <c r="C14" s="2" t="str">
        <f>сД12!B12</f>
        <v>Усольцева Павла</v>
      </c>
      <c r="D14" s="190"/>
      <c r="E14" s="1"/>
      <c r="F14" s="185"/>
      <c r="G14" s="5"/>
      <c r="H14" s="191"/>
      <c r="I14" s="5"/>
      <c r="J14" s="7"/>
      <c r="K14" s="1"/>
      <c r="L14" s="1"/>
      <c r="M14" s="194"/>
      <c r="N14" s="1"/>
      <c r="O14" s="1"/>
    </row>
    <row r="15" spans="1:15" ht="12.75">
      <c r="A15" s="20"/>
      <c r="B15" s="185"/>
      <c r="C15" s="21">
        <v>3</v>
      </c>
      <c r="D15" s="186"/>
      <c r="E15" s="6" t="s">
        <v>259</v>
      </c>
      <c r="F15" s="195"/>
      <c r="G15" s="5"/>
      <c r="H15" s="196"/>
      <c r="I15" s="5"/>
      <c r="J15" s="7"/>
      <c r="K15" s="61"/>
      <c r="L15" s="1"/>
      <c r="M15" s="194"/>
      <c r="N15" s="1"/>
      <c r="O15" s="1"/>
    </row>
    <row r="16" spans="1:15" ht="12.75">
      <c r="A16" s="20">
        <v>12</v>
      </c>
      <c r="B16" s="184" t="str">
        <f>сД12!A19</f>
        <v>САЛ</v>
      </c>
      <c r="C16" s="4" t="str">
        <f>сД12!B19</f>
        <v>Федорова Виктория</v>
      </c>
      <c r="D16" s="189"/>
      <c r="E16" s="5"/>
      <c r="F16" s="195"/>
      <c r="G16" s="5"/>
      <c r="H16" s="196"/>
      <c r="I16" s="5"/>
      <c r="J16" s="7"/>
      <c r="K16" s="1"/>
      <c r="L16" s="1"/>
      <c r="M16" s="194"/>
      <c r="N16" s="1"/>
      <c r="O16" s="1"/>
    </row>
    <row r="17" spans="1:15" ht="12.75">
      <c r="A17" s="20"/>
      <c r="B17" s="185"/>
      <c r="C17" s="1"/>
      <c r="D17" s="185"/>
      <c r="E17" s="21">
        <v>10</v>
      </c>
      <c r="F17" s="186"/>
      <c r="G17" s="192" t="s">
        <v>258</v>
      </c>
      <c r="H17" s="193"/>
      <c r="I17" s="5"/>
      <c r="J17" s="7"/>
      <c r="K17" s="1"/>
      <c r="L17" s="1"/>
      <c r="M17" s="1"/>
      <c r="N17" s="1"/>
      <c r="O17" s="1"/>
    </row>
    <row r="18" spans="1:15" ht="12.75">
      <c r="A18" s="20">
        <v>13</v>
      </c>
      <c r="B18" s="184">
        <f>сД12!A20</f>
        <v>0</v>
      </c>
      <c r="C18" s="2" t="str">
        <f>сД12!B20</f>
        <v>_</v>
      </c>
      <c r="D18" s="190"/>
      <c r="E18" s="5"/>
      <c r="F18" s="191"/>
      <c r="G18" s="1"/>
      <c r="H18" s="185"/>
      <c r="I18" s="5"/>
      <c r="J18" s="7"/>
      <c r="K18" s="1"/>
      <c r="L18" s="1"/>
      <c r="M18" s="1"/>
      <c r="N18" s="1"/>
      <c r="O18" s="1"/>
    </row>
    <row r="19" spans="1:15" ht="12.75">
      <c r="A19" s="20"/>
      <c r="B19" s="185"/>
      <c r="C19" s="21">
        <v>4</v>
      </c>
      <c r="D19" s="186"/>
      <c r="E19" s="192" t="s">
        <v>258</v>
      </c>
      <c r="F19" s="193"/>
      <c r="G19" s="1"/>
      <c r="H19" s="185"/>
      <c r="I19" s="5"/>
      <c r="J19" s="7"/>
      <c r="K19" s="1"/>
      <c r="L19" s="1"/>
      <c r="M19" s="1"/>
      <c r="N19" s="1"/>
      <c r="O19" s="1"/>
    </row>
    <row r="20" spans="1:15" ht="12.75">
      <c r="A20" s="20">
        <v>4</v>
      </c>
      <c r="B20" s="184" t="str">
        <f>сД12!A11</f>
        <v>УЧЛ</v>
      </c>
      <c r="C20" s="4" t="str">
        <f>сД12!B11</f>
        <v>Биккужина Самира </v>
      </c>
      <c r="D20" s="189"/>
      <c r="E20" s="1"/>
      <c r="F20" s="185"/>
      <c r="G20" s="1"/>
      <c r="H20" s="185"/>
      <c r="I20" s="5"/>
      <c r="J20" s="7"/>
      <c r="K20" s="1"/>
      <c r="L20" s="1"/>
      <c r="M20" s="1"/>
      <c r="N20" s="1"/>
      <c r="O20" s="1"/>
    </row>
    <row r="21" spans="1:15" ht="12.75">
      <c r="A21" s="20"/>
      <c r="B21" s="185"/>
      <c r="C21" s="1"/>
      <c r="D21" s="185"/>
      <c r="E21" s="1"/>
      <c r="F21" s="185"/>
      <c r="G21" s="1"/>
      <c r="H21" s="185"/>
      <c r="I21" s="21">
        <v>15</v>
      </c>
      <c r="J21" s="186"/>
      <c r="K21" s="3" t="s">
        <v>254</v>
      </c>
      <c r="L21" s="3"/>
      <c r="M21" s="3"/>
      <c r="N21" s="3"/>
      <c r="O21" s="3"/>
    </row>
    <row r="22" spans="1:15" ht="12.75">
      <c r="A22" s="20">
        <v>3</v>
      </c>
      <c r="B22" s="184" t="str">
        <f>сД12!A10</f>
        <v>УФА</v>
      </c>
      <c r="C22" s="2" t="str">
        <f>сД12!B10</f>
        <v>Максютова Магргарита </v>
      </c>
      <c r="D22" s="190"/>
      <c r="E22" s="1"/>
      <c r="F22" s="185"/>
      <c r="G22" s="1"/>
      <c r="H22" s="185"/>
      <c r="I22" s="5"/>
      <c r="J22" s="66"/>
      <c r="K22" s="7"/>
      <c r="L22" s="7"/>
      <c r="M22" s="1"/>
      <c r="N22" s="119" t="s">
        <v>0</v>
      </c>
      <c r="O22" s="119"/>
    </row>
    <row r="23" spans="1:15" ht="12.75">
      <c r="A23" s="20"/>
      <c r="B23" s="185"/>
      <c r="C23" s="21">
        <v>5</v>
      </c>
      <c r="D23" s="186"/>
      <c r="E23" s="3" t="s">
        <v>256</v>
      </c>
      <c r="F23" s="190"/>
      <c r="G23" s="1"/>
      <c r="H23" s="185"/>
      <c r="I23" s="5"/>
      <c r="J23" s="197"/>
      <c r="K23" s="7"/>
      <c r="L23" s="7"/>
      <c r="M23" s="1"/>
      <c r="N23" s="1"/>
      <c r="O23" s="1"/>
    </row>
    <row r="24" spans="1:15" ht="12.75">
      <c r="A24" s="20">
        <v>14</v>
      </c>
      <c r="B24" s="184">
        <f>сД12!A21</f>
        <v>0</v>
      </c>
      <c r="C24" s="4" t="str">
        <f>сД12!B21</f>
        <v>_</v>
      </c>
      <c r="D24" s="189"/>
      <c r="E24" s="5"/>
      <c r="F24" s="195"/>
      <c r="G24" s="1"/>
      <c r="H24" s="185"/>
      <c r="I24" s="5"/>
      <c r="J24" s="7"/>
      <c r="K24" s="7"/>
      <c r="L24" s="7"/>
      <c r="M24" s="1"/>
      <c r="N24" s="1"/>
      <c r="O24" s="1"/>
    </row>
    <row r="25" spans="1:15" ht="12.75">
      <c r="A25" s="20"/>
      <c r="B25" s="185"/>
      <c r="C25" s="1"/>
      <c r="D25" s="185"/>
      <c r="E25" s="21">
        <v>11</v>
      </c>
      <c r="F25" s="186"/>
      <c r="G25" s="3" t="s">
        <v>256</v>
      </c>
      <c r="H25" s="190"/>
      <c r="I25" s="5"/>
      <c r="J25" s="7"/>
      <c r="K25" s="7"/>
      <c r="L25" s="7"/>
      <c r="M25" s="1"/>
      <c r="N25" s="1"/>
      <c r="O25" s="1"/>
    </row>
    <row r="26" spans="1:15" ht="12.75">
      <c r="A26" s="20">
        <v>11</v>
      </c>
      <c r="B26" s="184" t="str">
        <f>сД12!A18</f>
        <v>САЛ</v>
      </c>
      <c r="C26" s="2" t="str">
        <f>сД12!B18</f>
        <v>Шабелина Кира</v>
      </c>
      <c r="D26" s="190"/>
      <c r="E26" s="5"/>
      <c r="F26" s="191"/>
      <c r="G26" s="5"/>
      <c r="H26" s="195"/>
      <c r="I26" s="5"/>
      <c r="J26" s="7"/>
      <c r="K26" s="7"/>
      <c r="L26" s="7"/>
      <c r="M26" s="1"/>
      <c r="N26" s="1"/>
      <c r="O26" s="1"/>
    </row>
    <row r="27" spans="1:15" ht="12.75">
      <c r="A27" s="20"/>
      <c r="B27" s="185"/>
      <c r="C27" s="21">
        <v>6</v>
      </c>
      <c r="D27" s="186"/>
      <c r="E27" s="192" t="s">
        <v>260</v>
      </c>
      <c r="F27" s="193"/>
      <c r="G27" s="5"/>
      <c r="H27" s="195"/>
      <c r="I27" s="5"/>
      <c r="J27" s="7"/>
      <c r="K27" s="7"/>
      <c r="L27" s="7"/>
      <c r="M27" s="1"/>
      <c r="N27" s="1"/>
      <c r="O27" s="1"/>
    </row>
    <row r="28" spans="1:15" ht="12.75">
      <c r="A28" s="20">
        <v>6</v>
      </c>
      <c r="B28" s="184" t="str">
        <f>сД12!A13</f>
        <v>АЛШ</v>
      </c>
      <c r="C28" s="4" t="str">
        <f>сД12!B13</f>
        <v>Хаматова Таира </v>
      </c>
      <c r="D28" s="189"/>
      <c r="E28" s="1"/>
      <c r="F28" s="185"/>
      <c r="G28" s="5"/>
      <c r="H28" s="195"/>
      <c r="I28" s="5"/>
      <c r="J28" s="7"/>
      <c r="K28" s="7"/>
      <c r="L28" s="7"/>
      <c r="M28" s="1"/>
      <c r="N28" s="1"/>
      <c r="O28" s="1"/>
    </row>
    <row r="29" spans="1:15" ht="12.75">
      <c r="A29" s="20"/>
      <c r="B29" s="185"/>
      <c r="C29" s="1"/>
      <c r="D29" s="185"/>
      <c r="E29" s="1"/>
      <c r="F29" s="185"/>
      <c r="G29" s="21">
        <v>14</v>
      </c>
      <c r="H29" s="186"/>
      <c r="I29" s="192" t="s">
        <v>255</v>
      </c>
      <c r="J29" s="187"/>
      <c r="K29" s="7"/>
      <c r="L29" s="7"/>
      <c r="M29" s="1"/>
      <c r="N29" s="1"/>
      <c r="O29" s="1"/>
    </row>
    <row r="30" spans="1:15" ht="12.75">
      <c r="A30" s="20">
        <v>7</v>
      </c>
      <c r="B30" s="184" t="str">
        <f>сД12!A14</f>
        <v>БУЗ</v>
      </c>
      <c r="C30" s="2" t="str">
        <f>сД12!B14</f>
        <v>Гайфуллина Адиля </v>
      </c>
      <c r="D30" s="190"/>
      <c r="E30" s="1"/>
      <c r="F30" s="185"/>
      <c r="G30" s="5"/>
      <c r="H30" s="66"/>
      <c r="I30" s="1"/>
      <c r="J30" s="1"/>
      <c r="K30" s="7"/>
      <c r="L30" s="7"/>
      <c r="M30" s="1"/>
      <c r="N30" s="1"/>
      <c r="O30" s="1"/>
    </row>
    <row r="31" spans="1:15" ht="12.75">
      <c r="A31" s="20"/>
      <c r="B31" s="185"/>
      <c r="C31" s="21">
        <v>7</v>
      </c>
      <c r="D31" s="186"/>
      <c r="E31" s="3" t="s">
        <v>267</v>
      </c>
      <c r="F31" s="190"/>
      <c r="G31" s="5"/>
      <c r="H31" s="64"/>
      <c r="I31" s="1"/>
      <c r="J31" s="1"/>
      <c r="K31" s="7"/>
      <c r="L31" s="7"/>
      <c r="M31" s="1"/>
      <c r="N31" s="1"/>
      <c r="O31" s="1"/>
    </row>
    <row r="32" spans="1:15" ht="12.75">
      <c r="A32" s="20">
        <v>10</v>
      </c>
      <c r="B32" s="184" t="str">
        <f>сД12!A17</f>
        <v>ШАР</v>
      </c>
      <c r="C32" s="4" t="str">
        <f>сД12!B17</f>
        <v>Алсынбаева Эмилия </v>
      </c>
      <c r="D32" s="189"/>
      <c r="E32" s="5"/>
      <c r="F32" s="195"/>
      <c r="G32" s="5"/>
      <c r="H32" s="64"/>
      <c r="I32" s="20">
        <v>-15</v>
      </c>
      <c r="J32" s="198">
        <f>IF(J21=H13,H29,IF(J21=H29,H13,0))</f>
        <v>0</v>
      </c>
      <c r="K32" s="2" t="str">
        <f>IF(K21=I13,I29,IF(K21=I29,I13,0))</f>
        <v>Михайлова Екатерина </v>
      </c>
      <c r="L32" s="2"/>
      <c r="M32" s="6"/>
      <c r="N32" s="6"/>
      <c r="O32" s="6"/>
    </row>
    <row r="33" spans="1:15" ht="12.75">
      <c r="A33" s="20"/>
      <c r="B33" s="185"/>
      <c r="C33" s="1"/>
      <c r="D33" s="185"/>
      <c r="E33" s="21">
        <v>12</v>
      </c>
      <c r="F33" s="186"/>
      <c r="G33" s="192" t="s">
        <v>255</v>
      </c>
      <c r="H33" s="199"/>
      <c r="I33" s="1"/>
      <c r="J33" s="1"/>
      <c r="K33" s="7"/>
      <c r="L33" s="7"/>
      <c r="M33" s="1"/>
      <c r="N33" s="119" t="s">
        <v>1</v>
      </c>
      <c r="O33" s="119"/>
    </row>
    <row r="34" spans="1:15" ht="12.75">
      <c r="A34" s="20">
        <v>15</v>
      </c>
      <c r="B34" s="184">
        <f>сД12!A22</f>
        <v>0</v>
      </c>
      <c r="C34" s="2" t="str">
        <f>сД12!B22</f>
        <v>_</v>
      </c>
      <c r="D34" s="190"/>
      <c r="E34" s="5"/>
      <c r="F34" s="66"/>
      <c r="G34" s="1"/>
      <c r="H34" s="1"/>
      <c r="I34" s="1"/>
      <c r="J34" s="1"/>
      <c r="K34" s="7"/>
      <c r="L34" s="7"/>
      <c r="M34" s="1"/>
      <c r="N34" s="1"/>
      <c r="O34" s="1"/>
    </row>
    <row r="35" spans="1:15" ht="12.75">
      <c r="A35" s="20"/>
      <c r="B35" s="185"/>
      <c r="C35" s="21">
        <v>8</v>
      </c>
      <c r="D35" s="186"/>
      <c r="E35" s="192" t="s">
        <v>255</v>
      </c>
      <c r="F35" s="199"/>
      <c r="G35" s="1"/>
      <c r="H35" s="1"/>
      <c r="I35" s="1"/>
      <c r="J35" s="1"/>
      <c r="K35" s="7"/>
      <c r="L35" s="7"/>
      <c r="M35" s="1"/>
      <c r="N35" s="1"/>
      <c r="O35" s="1"/>
    </row>
    <row r="36" spans="1:15" ht="12.75">
      <c r="A36" s="20">
        <v>2</v>
      </c>
      <c r="B36" s="184" t="str">
        <f>сД12!A9</f>
        <v>МИШ</v>
      </c>
      <c r="C36" s="4" t="str">
        <f>сД12!B9</f>
        <v>Михайлова Екатерина </v>
      </c>
      <c r="D36" s="62"/>
      <c r="E36" s="1"/>
      <c r="F36" s="1"/>
      <c r="G36" s="1"/>
      <c r="H36" s="1"/>
      <c r="I36" s="1"/>
      <c r="J36" s="1"/>
      <c r="K36" s="7"/>
      <c r="L36" s="7"/>
      <c r="M36" s="1"/>
      <c r="N36" s="1"/>
      <c r="O36" s="1"/>
    </row>
    <row r="37" spans="1:15" ht="12.75">
      <c r="A37" s="20"/>
      <c r="B37" s="20"/>
      <c r="C37" s="1"/>
      <c r="D37" s="1"/>
      <c r="E37" s="1"/>
      <c r="F37" s="1"/>
      <c r="G37" s="1"/>
      <c r="H37" s="1"/>
      <c r="I37" s="1"/>
      <c r="J37" s="1"/>
      <c r="K37" s="7"/>
      <c r="L37" s="7"/>
      <c r="M37" s="1"/>
      <c r="N37" s="1"/>
      <c r="O37" s="1"/>
    </row>
    <row r="38" spans="1:15" ht="12.75">
      <c r="A38" s="20">
        <v>-1</v>
      </c>
      <c r="B38" s="198" t="str">
        <f>IF(D7=B6,B8,IF(D7=B8,B6,0))</f>
        <v>ОКТ</v>
      </c>
      <c r="C38" s="2" t="str">
        <f>IF(E7=C6,C8,IF(E7=C8,C6,0))</f>
        <v>_</v>
      </c>
      <c r="D38" s="61"/>
      <c r="E38" s="1"/>
      <c r="F38" s="1"/>
      <c r="G38" s="20">
        <v>-13</v>
      </c>
      <c r="H38" s="198">
        <f>IF(H13=F9,F17,IF(H13=F17,F9,0))</f>
        <v>0</v>
      </c>
      <c r="I38" s="2" t="str">
        <f>IF(I13=G9,G17,IF(I13=G17,G9,0))</f>
        <v>Биккужина Самира </v>
      </c>
      <c r="J38" s="61"/>
      <c r="K38" s="1"/>
      <c r="L38" s="1"/>
      <c r="M38" s="1"/>
      <c r="N38" s="1"/>
      <c r="O38" s="1"/>
    </row>
    <row r="39" spans="1:15" ht="12.75">
      <c r="A39" s="20"/>
      <c r="B39" s="20"/>
      <c r="C39" s="21">
        <v>16</v>
      </c>
      <c r="D39" s="186"/>
      <c r="E39" s="200" t="s">
        <v>265</v>
      </c>
      <c r="F39" s="201"/>
      <c r="G39" s="1"/>
      <c r="H39" s="1"/>
      <c r="I39" s="5"/>
      <c r="J39" s="7"/>
      <c r="K39" s="1"/>
      <c r="L39" s="1"/>
      <c r="M39" s="1"/>
      <c r="N39" s="1"/>
      <c r="O39" s="1"/>
    </row>
    <row r="40" spans="1:15" ht="12.75">
      <c r="A40" s="20">
        <v>-2</v>
      </c>
      <c r="B40" s="198">
        <f>IF(D11=B10,B12,IF(D11=B12,B10,0))</f>
        <v>0</v>
      </c>
      <c r="C40" s="4" t="str">
        <f>IF(E11=C10,C12,IF(E11=C12,C10,0))</f>
        <v>Валеева Лиана </v>
      </c>
      <c r="D40" s="62"/>
      <c r="E40" s="21">
        <v>20</v>
      </c>
      <c r="F40" s="186"/>
      <c r="G40" s="200" t="s">
        <v>267</v>
      </c>
      <c r="H40" s="201"/>
      <c r="I40" s="21">
        <v>26</v>
      </c>
      <c r="J40" s="186"/>
      <c r="K40" s="200" t="s">
        <v>258</v>
      </c>
      <c r="L40" s="201"/>
      <c r="M40" s="1"/>
      <c r="N40" s="1"/>
      <c r="O40" s="1"/>
    </row>
    <row r="41" spans="1:15" ht="12.75">
      <c r="A41" s="20"/>
      <c r="B41" s="20"/>
      <c r="C41" s="20">
        <v>-12</v>
      </c>
      <c r="D41" s="198">
        <f>IF(F33=D31,D35,IF(F33=D35,D31,0))</f>
        <v>0</v>
      </c>
      <c r="E41" s="4" t="s">
        <v>267</v>
      </c>
      <c r="F41" s="62"/>
      <c r="G41" s="5"/>
      <c r="H41" s="64"/>
      <c r="I41" s="5"/>
      <c r="J41" s="66"/>
      <c r="K41" s="5"/>
      <c r="L41" s="7"/>
      <c r="M41" s="1"/>
      <c r="N41" s="1"/>
      <c r="O41" s="1"/>
    </row>
    <row r="42" spans="1:15" ht="12.75">
      <c r="A42" s="20">
        <v>-3</v>
      </c>
      <c r="B42" s="198">
        <f>IF(D15=B14,B16,IF(D15=B16,B14,0))</f>
        <v>0</v>
      </c>
      <c r="C42" s="2" t="str">
        <f>IF(E15=C14,C16,IF(E15=C16,C14,0))</f>
        <v>Федорова Виктория</v>
      </c>
      <c r="D42" s="61"/>
      <c r="E42" s="1"/>
      <c r="F42" s="1"/>
      <c r="G42" s="21">
        <v>24</v>
      </c>
      <c r="H42" s="186"/>
      <c r="I42" s="202" t="s">
        <v>260</v>
      </c>
      <c r="J42" s="197"/>
      <c r="K42" s="5"/>
      <c r="L42" s="7"/>
      <c r="M42" s="1"/>
      <c r="N42" s="1"/>
      <c r="O42" s="1"/>
    </row>
    <row r="43" spans="1:15" ht="12.75">
      <c r="A43" s="20"/>
      <c r="B43" s="20"/>
      <c r="C43" s="21">
        <v>17</v>
      </c>
      <c r="D43" s="186"/>
      <c r="E43" s="200" t="s">
        <v>269</v>
      </c>
      <c r="F43" s="201"/>
      <c r="G43" s="5"/>
      <c r="H43" s="7"/>
      <c r="I43" s="7"/>
      <c r="J43" s="7"/>
      <c r="K43" s="5"/>
      <c r="L43" s="7"/>
      <c r="M43" s="1"/>
      <c r="N43" s="1"/>
      <c r="O43" s="1"/>
    </row>
    <row r="44" spans="1:15" ht="12.75">
      <c r="A44" s="20">
        <v>-4</v>
      </c>
      <c r="B44" s="198" t="str">
        <f>IF(D19=B18,B20,IF(D19=B20,B18,0))</f>
        <v>УЧЛ</v>
      </c>
      <c r="C44" s="4" t="str">
        <f>IF(E19=C18,C20,IF(E19=C20,C18,0))</f>
        <v>_</v>
      </c>
      <c r="D44" s="62"/>
      <c r="E44" s="21">
        <v>21</v>
      </c>
      <c r="F44" s="186"/>
      <c r="G44" s="202" t="s">
        <v>260</v>
      </c>
      <c r="H44" s="201"/>
      <c r="I44" s="7"/>
      <c r="J44" s="7"/>
      <c r="K44" s="21">
        <v>28</v>
      </c>
      <c r="L44" s="186"/>
      <c r="M44" s="200" t="s">
        <v>258</v>
      </c>
      <c r="N44" s="6"/>
      <c r="O44" s="6"/>
    </row>
    <row r="45" spans="1:15" ht="12.75">
      <c r="A45" s="20"/>
      <c r="B45" s="20"/>
      <c r="C45" s="20">
        <v>-11</v>
      </c>
      <c r="D45" s="198">
        <f>IF(F25=D23,D27,IF(F25=D27,D23,0))</f>
        <v>0</v>
      </c>
      <c r="E45" s="4" t="s">
        <v>260</v>
      </c>
      <c r="F45" s="62"/>
      <c r="G45" s="1"/>
      <c r="H45" s="1"/>
      <c r="I45" s="7"/>
      <c r="J45" s="7"/>
      <c r="K45" s="5"/>
      <c r="L45" s="7"/>
      <c r="M45" s="1"/>
      <c r="N45" s="119" t="s">
        <v>2</v>
      </c>
      <c r="O45" s="119"/>
    </row>
    <row r="46" spans="1:15" ht="12.75">
      <c r="A46" s="20">
        <v>-5</v>
      </c>
      <c r="B46" s="198" t="str">
        <f>IF(D23=B22,B24,IF(D23=B24,B22,0))</f>
        <v>УФА</v>
      </c>
      <c r="C46" s="2" t="str">
        <f>IF(E23=C22,C24,IF(E23=C24,C22,0))</f>
        <v>_</v>
      </c>
      <c r="D46" s="61"/>
      <c r="E46" s="1"/>
      <c r="F46" s="1"/>
      <c r="G46" s="20">
        <v>-14</v>
      </c>
      <c r="H46" s="198">
        <f>IF(H29=F25,F33,IF(H29=F33,F25,0))</f>
        <v>0</v>
      </c>
      <c r="I46" s="2" t="str">
        <f>IF(I29=G25,G33,IF(I29=G33,G25,0))</f>
        <v>Максютова Магргарита </v>
      </c>
      <c r="J46" s="61"/>
      <c r="K46" s="5"/>
      <c r="L46" s="7"/>
      <c r="M46" s="7"/>
      <c r="N46" s="1"/>
      <c r="O46" s="1"/>
    </row>
    <row r="47" spans="1:15" ht="12.75">
      <c r="A47" s="20"/>
      <c r="B47" s="20"/>
      <c r="C47" s="21">
        <v>18</v>
      </c>
      <c r="D47" s="186"/>
      <c r="E47" s="200" t="s">
        <v>268</v>
      </c>
      <c r="F47" s="201"/>
      <c r="G47" s="1"/>
      <c r="H47" s="1"/>
      <c r="I47" s="203"/>
      <c r="J47" s="7"/>
      <c r="K47" s="5"/>
      <c r="L47" s="7"/>
      <c r="M47" s="7"/>
      <c r="N47" s="1"/>
      <c r="O47" s="1"/>
    </row>
    <row r="48" spans="1:15" ht="12.75">
      <c r="A48" s="20">
        <v>-6</v>
      </c>
      <c r="B48" s="198">
        <f>IF(D27=B26,B28,IF(D27=B28,B26,0))</f>
        <v>0</v>
      </c>
      <c r="C48" s="4" t="str">
        <f>IF(E27=C26,C28,IF(E27=C28,C26,0))</f>
        <v>Шабелина Кира</v>
      </c>
      <c r="D48" s="62"/>
      <c r="E48" s="21">
        <v>22</v>
      </c>
      <c r="F48" s="186"/>
      <c r="G48" s="200" t="s">
        <v>259</v>
      </c>
      <c r="H48" s="201"/>
      <c r="I48" s="21">
        <v>27</v>
      </c>
      <c r="J48" s="186"/>
      <c r="K48" s="202" t="s">
        <v>256</v>
      </c>
      <c r="L48" s="201"/>
      <c r="M48" s="7"/>
      <c r="N48" s="1"/>
      <c r="O48" s="1"/>
    </row>
    <row r="49" spans="1:15" ht="12.75">
      <c r="A49" s="20"/>
      <c r="B49" s="20"/>
      <c r="C49" s="20">
        <v>-10</v>
      </c>
      <c r="D49" s="198">
        <f>IF(F17=D15,D19,IF(F17=D19,D15,0))</f>
        <v>0</v>
      </c>
      <c r="E49" s="4" t="s">
        <v>259</v>
      </c>
      <c r="F49" s="62"/>
      <c r="G49" s="5"/>
      <c r="H49" s="64"/>
      <c r="I49" s="5"/>
      <c r="J49" s="66"/>
      <c r="K49" s="1"/>
      <c r="L49" s="1"/>
      <c r="M49" s="7"/>
      <c r="N49" s="1"/>
      <c r="O49" s="1"/>
    </row>
    <row r="50" spans="1:15" ht="12.75">
      <c r="A50" s="20">
        <v>-7</v>
      </c>
      <c r="B50" s="198">
        <f>IF(D31=B30,B32,IF(D31=B32,B30,0))</f>
        <v>0</v>
      </c>
      <c r="C50" s="2" t="str">
        <f>IF(E31=C30,C32,IF(E31=C32,C30,0))</f>
        <v>Гайфуллина Адиля </v>
      </c>
      <c r="D50" s="61"/>
      <c r="E50" s="1"/>
      <c r="F50" s="1"/>
      <c r="G50" s="21">
        <v>25</v>
      </c>
      <c r="H50" s="186"/>
      <c r="I50" s="202" t="s">
        <v>264</v>
      </c>
      <c r="J50" s="197"/>
      <c r="K50" s="1"/>
      <c r="L50" s="1"/>
      <c r="M50" s="7"/>
      <c r="N50" s="1"/>
      <c r="O50" s="1"/>
    </row>
    <row r="51" spans="1:15" ht="12.75">
      <c r="A51" s="20"/>
      <c r="B51" s="20"/>
      <c r="C51" s="21">
        <v>19</v>
      </c>
      <c r="D51" s="186"/>
      <c r="E51" s="200" t="s">
        <v>262</v>
      </c>
      <c r="F51" s="201"/>
      <c r="G51" s="5"/>
      <c r="H51" s="7"/>
      <c r="I51" s="7"/>
      <c r="J51" s="7"/>
      <c r="K51" s="1"/>
      <c r="L51" s="1"/>
      <c r="M51" s="7"/>
      <c r="N51" s="1"/>
      <c r="O51" s="1"/>
    </row>
    <row r="52" spans="1:15" ht="12.75">
      <c r="A52" s="20">
        <v>-8</v>
      </c>
      <c r="B52" s="198" t="str">
        <f>IF(D35=B34,B36,IF(D35=B36,B34,0))</f>
        <v>МИШ</v>
      </c>
      <c r="C52" s="4" t="str">
        <f>IF(E35=C34,C36,IF(E35=C36,C34,0))</f>
        <v>_</v>
      </c>
      <c r="D52" s="62"/>
      <c r="E52" s="21">
        <v>23</v>
      </c>
      <c r="F52" s="186"/>
      <c r="G52" s="202" t="s">
        <v>264</v>
      </c>
      <c r="H52" s="201"/>
      <c r="I52" s="7"/>
      <c r="J52" s="7"/>
      <c r="K52" s="20">
        <v>-28</v>
      </c>
      <c r="L52" s="198">
        <f>IF(L44=J40,J48,IF(L44=J48,J40,0))</f>
        <v>0</v>
      </c>
      <c r="M52" s="2" t="str">
        <f>IF(M44=K40,K48,IF(M44=K48,K40,0))</f>
        <v>Максютова Магргарита </v>
      </c>
      <c r="N52" s="6"/>
      <c r="O52" s="6"/>
    </row>
    <row r="53" spans="1:15" ht="12.75">
      <c r="A53" s="20"/>
      <c r="B53" s="20"/>
      <c r="C53" s="22">
        <v>-9</v>
      </c>
      <c r="D53" s="198">
        <f>IF(F9=D7,D11,IF(F9=D11,D7,0))</f>
        <v>0</v>
      </c>
      <c r="E53" s="4" t="s">
        <v>264</v>
      </c>
      <c r="F53" s="62"/>
      <c r="G53" s="1"/>
      <c r="H53" s="1"/>
      <c r="I53" s="7"/>
      <c r="J53" s="7"/>
      <c r="K53" s="1"/>
      <c r="L53" s="1"/>
      <c r="M53" s="9"/>
      <c r="N53" s="119" t="s">
        <v>3</v>
      </c>
      <c r="O53" s="119"/>
    </row>
    <row r="54" spans="1:15" ht="12.75">
      <c r="A54" s="20"/>
      <c r="B54" s="2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0">
        <v>-26</v>
      </c>
      <c r="B55" s="198">
        <f>IF(J40=H38,H42,IF(J40=H42,H38,0))</f>
        <v>0</v>
      </c>
      <c r="C55" s="2" t="str">
        <f>IF(K40=I38,I42,IF(K40=I42,I38,0))</f>
        <v>Хаматова Таира </v>
      </c>
      <c r="D55" s="61"/>
      <c r="E55" s="1"/>
      <c r="F55" s="1"/>
      <c r="G55" s="20">
        <v>-20</v>
      </c>
      <c r="H55" s="198">
        <f>IF(F40=D39,D41,IF(F40=D41,D39,0))</f>
        <v>0</v>
      </c>
      <c r="I55" s="2" t="str">
        <f>IF(G40=E39,E41,IF(G40=E41,E39,0))</f>
        <v>Валеева Лиана </v>
      </c>
      <c r="J55" s="61"/>
      <c r="K55" s="1"/>
      <c r="L55" s="1"/>
      <c r="M55" s="1"/>
      <c r="N55" s="1"/>
      <c r="O55" s="1"/>
    </row>
    <row r="56" spans="1:15" ht="12.75">
      <c r="A56" s="20"/>
      <c r="B56" s="185"/>
      <c r="C56" s="21">
        <v>29</v>
      </c>
      <c r="D56" s="186"/>
      <c r="E56" s="3" t="s">
        <v>260</v>
      </c>
      <c r="F56" s="187"/>
      <c r="G56" s="20"/>
      <c r="H56" s="20"/>
      <c r="I56" s="21">
        <v>31</v>
      </c>
      <c r="J56" s="186"/>
      <c r="K56" s="3" t="s">
        <v>265</v>
      </c>
      <c r="L56" s="187"/>
      <c r="M56" s="1"/>
      <c r="N56" s="1"/>
      <c r="O56" s="1"/>
    </row>
    <row r="57" spans="1:15" ht="12.75">
      <c r="A57" s="20">
        <v>-27</v>
      </c>
      <c r="B57" s="198">
        <f>IF(J48=H46,H50,IF(J48=H50,H46,0))</f>
        <v>0</v>
      </c>
      <c r="C57" s="4" t="str">
        <f>IF(K48=I46,I50,IF(K48=I50,I46,0))</f>
        <v>Аркадьева Полина</v>
      </c>
      <c r="D57" s="62"/>
      <c r="E57" s="8" t="s">
        <v>4</v>
      </c>
      <c r="F57" s="8"/>
      <c r="G57" s="20">
        <v>-21</v>
      </c>
      <c r="H57" s="198">
        <f>IF(F44=D43,D45,IF(F44=D45,D43,0))</f>
        <v>0</v>
      </c>
      <c r="I57" s="4" t="str">
        <f>IF(G44=E43,E45,IF(G44=E45,E43,0))</f>
        <v>Федорова Виктория</v>
      </c>
      <c r="J57" s="62"/>
      <c r="K57" s="5"/>
      <c r="L57" s="7"/>
      <c r="M57" s="7"/>
      <c r="N57" s="1"/>
      <c r="O57" s="1"/>
    </row>
    <row r="58" spans="1:15" ht="12.75">
      <c r="A58" s="20"/>
      <c r="B58" s="20"/>
      <c r="C58" s="20">
        <v>-29</v>
      </c>
      <c r="D58" s="198">
        <f>IF(D56=B55,B57,IF(D56=B57,B55,0))</f>
        <v>0</v>
      </c>
      <c r="E58" s="2" t="str">
        <f>IF(E56=C55,C57,IF(E56=C57,C55,0))</f>
        <v>Аркадьева Полина</v>
      </c>
      <c r="F58" s="61"/>
      <c r="G58" s="20"/>
      <c r="H58" s="20"/>
      <c r="I58" s="1"/>
      <c r="J58" s="1"/>
      <c r="K58" s="21">
        <v>33</v>
      </c>
      <c r="L58" s="186"/>
      <c r="M58" s="3" t="s">
        <v>265</v>
      </c>
      <c r="N58" s="6"/>
      <c r="O58" s="6"/>
    </row>
    <row r="59" spans="1:15" ht="12.75">
      <c r="A59" s="20"/>
      <c r="B59" s="20"/>
      <c r="C59" s="1"/>
      <c r="D59" s="1"/>
      <c r="E59" s="8" t="s">
        <v>5</v>
      </c>
      <c r="F59" s="8"/>
      <c r="G59" s="20">
        <v>-22</v>
      </c>
      <c r="H59" s="198">
        <f>IF(F48=D47,D49,IF(F48=D49,D47,0))</f>
        <v>0</v>
      </c>
      <c r="I59" s="2" t="str">
        <f>IF(G48=E47,E49,IF(G48=E49,E47,0))</f>
        <v>Шабелина Кира</v>
      </c>
      <c r="J59" s="61"/>
      <c r="K59" s="5"/>
      <c r="L59" s="7"/>
      <c r="M59" s="1"/>
      <c r="N59" s="119" t="s">
        <v>6</v>
      </c>
      <c r="O59" s="119"/>
    </row>
    <row r="60" spans="1:15" ht="12.75">
      <c r="A60" s="20">
        <v>-24</v>
      </c>
      <c r="B60" s="198">
        <f>IF(H42=F40,F44,IF(H42=F44,F40,0))</f>
        <v>0</v>
      </c>
      <c r="C60" s="2" t="str">
        <f>IF(I42=G40,G44,IF(I42=G44,G40,0))</f>
        <v>Алсынбаева Эмилия </v>
      </c>
      <c r="D60" s="61"/>
      <c r="E60" s="1"/>
      <c r="F60" s="1"/>
      <c r="G60" s="20"/>
      <c r="H60" s="20"/>
      <c r="I60" s="21">
        <v>32</v>
      </c>
      <c r="J60" s="186"/>
      <c r="K60" s="192" t="s">
        <v>268</v>
      </c>
      <c r="L60" s="187"/>
      <c r="M60" s="10"/>
      <c r="N60" s="1"/>
      <c r="O60" s="1"/>
    </row>
    <row r="61" spans="1:15" ht="12.75">
      <c r="A61" s="20"/>
      <c r="B61" s="20"/>
      <c r="C61" s="21">
        <v>30</v>
      </c>
      <c r="D61" s="186"/>
      <c r="E61" s="3" t="s">
        <v>267</v>
      </c>
      <c r="F61" s="187"/>
      <c r="G61" s="20">
        <v>-23</v>
      </c>
      <c r="H61" s="198">
        <f>IF(F52=D51,D53,IF(F52=D53,D51,0))</f>
        <v>0</v>
      </c>
      <c r="I61" s="4" t="s">
        <v>264</v>
      </c>
      <c r="J61" s="62"/>
      <c r="K61" s="20">
        <v>-33</v>
      </c>
      <c r="L61" s="198">
        <f>IF(L58=J56,J60,IF(L58=J60,J56,0))</f>
        <v>0</v>
      </c>
      <c r="M61" s="2" t="str">
        <f>IF(M58=K56,K60,IF(M58=K60,K56,0))</f>
        <v>Шабелина Кира</v>
      </c>
      <c r="N61" s="6"/>
      <c r="O61" s="6"/>
    </row>
    <row r="62" spans="1:15" ht="12.75">
      <c r="A62" s="20">
        <v>-25</v>
      </c>
      <c r="B62" s="198">
        <f>IF(H50=F48,F52,IF(H50=F52,F48,0))</f>
        <v>0</v>
      </c>
      <c r="C62" s="4" t="str">
        <f>IF(I50=G48,G52,IF(I50=G52,G48,0))</f>
        <v>Усольцева Павла</v>
      </c>
      <c r="D62" s="62"/>
      <c r="E62" s="8" t="s">
        <v>7</v>
      </c>
      <c r="F62" s="8"/>
      <c r="G62" s="1"/>
      <c r="H62" s="1"/>
      <c r="I62" s="1"/>
      <c r="J62" s="1"/>
      <c r="K62" s="1"/>
      <c r="L62" s="1"/>
      <c r="M62" s="1"/>
      <c r="N62" s="119" t="s">
        <v>8</v>
      </c>
      <c r="O62" s="119"/>
    </row>
    <row r="63" spans="1:15" ht="12.75">
      <c r="A63" s="20"/>
      <c r="B63" s="20"/>
      <c r="C63" s="20">
        <v>-30</v>
      </c>
      <c r="D63" s="198">
        <f>IF(D61=B60,B62,IF(D61=B62,B60,0))</f>
        <v>0</v>
      </c>
      <c r="E63" s="2" t="str">
        <f>IF(E61=C60,C62,IF(E61=C62,C60,0))</f>
        <v>Усольцева Павла</v>
      </c>
      <c r="F63" s="6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0"/>
      <c r="B64" s="20"/>
      <c r="C64" s="1"/>
      <c r="D64" s="1"/>
      <c r="E64" s="8" t="s">
        <v>9</v>
      </c>
      <c r="F64" s="8"/>
      <c r="G64" s="1"/>
      <c r="H64" s="1"/>
      <c r="I64" s="20">
        <v>-31</v>
      </c>
      <c r="J64" s="198">
        <f>IF(J56=H55,H57,IF(J56=H57,H55,0))</f>
        <v>0</v>
      </c>
      <c r="K64" s="2" t="str">
        <f>IF(K56=I55,I57,IF(K56=I57,I55,0))</f>
        <v>Федорова Виктория</v>
      </c>
      <c r="L64" s="61"/>
      <c r="M64" s="1"/>
      <c r="N64" s="1"/>
      <c r="O64" s="1"/>
    </row>
    <row r="65" spans="1:15" ht="12.75">
      <c r="A65" s="20">
        <v>-16</v>
      </c>
      <c r="B65" s="198" t="str">
        <f>IF(D39=B38,B40,IF(D39=B40,B38,0))</f>
        <v>ОКТ</v>
      </c>
      <c r="C65" s="2" t="str">
        <f>IF(E39=C38,C40,IF(E39=C40,C38,0))</f>
        <v>_</v>
      </c>
      <c r="D65" s="61"/>
      <c r="E65" s="1"/>
      <c r="F65" s="1"/>
      <c r="G65" s="1"/>
      <c r="H65" s="1"/>
      <c r="I65" s="1"/>
      <c r="J65" s="1"/>
      <c r="K65" s="21">
        <v>34</v>
      </c>
      <c r="L65" s="186"/>
      <c r="M65" s="3" t="s">
        <v>269</v>
      </c>
      <c r="N65" s="6"/>
      <c r="O65" s="6"/>
    </row>
    <row r="66" spans="1:15" ht="12.75">
      <c r="A66" s="20"/>
      <c r="B66" s="20"/>
      <c r="C66" s="21">
        <v>35</v>
      </c>
      <c r="D66" s="186"/>
      <c r="E66" s="3"/>
      <c r="F66" s="187"/>
      <c r="G66" s="1"/>
      <c r="H66" s="1"/>
      <c r="I66" s="20">
        <v>-32</v>
      </c>
      <c r="J66" s="198">
        <f>IF(J60=H59,H61,IF(J60=H61,H59,0))</f>
        <v>0</v>
      </c>
      <c r="K66" s="4" t="str">
        <f>IF(K60=I59,I61,IF(K60=I61,I59,0))</f>
        <v>Аркадьева Полина</v>
      </c>
      <c r="L66" s="61"/>
      <c r="M66" s="1"/>
      <c r="N66" s="119" t="s">
        <v>10</v>
      </c>
      <c r="O66" s="119"/>
    </row>
    <row r="67" spans="1:15" ht="12.75">
      <c r="A67" s="20">
        <v>-17</v>
      </c>
      <c r="B67" s="198" t="str">
        <f>IF(D43=B42,B44,IF(D43=B44,B42,0))</f>
        <v>УЧЛ</v>
      </c>
      <c r="C67" s="4" t="str">
        <f>IF(E43=C42,C44,IF(E43=C44,C42,0))</f>
        <v>_</v>
      </c>
      <c r="D67" s="62"/>
      <c r="E67" s="5"/>
      <c r="F67" s="7"/>
      <c r="G67" s="7"/>
      <c r="H67" s="7"/>
      <c r="I67" s="20"/>
      <c r="J67" s="20"/>
      <c r="K67" s="20">
        <v>-34</v>
      </c>
      <c r="L67" s="198">
        <f>IF(L65=J64,J66,IF(L65=J66,J64,0))</f>
        <v>0</v>
      </c>
      <c r="M67" s="2" t="str">
        <f>IF(M65=K64,K66,IF(M65=K66,K64,0))</f>
        <v>Аркадьева Полина</v>
      </c>
      <c r="N67" s="6"/>
      <c r="O67" s="6"/>
    </row>
    <row r="68" spans="1:15" ht="12.75">
      <c r="A68" s="20"/>
      <c r="B68" s="20"/>
      <c r="C68" s="1"/>
      <c r="D68" s="1"/>
      <c r="E68" s="21">
        <v>37</v>
      </c>
      <c r="F68" s="186"/>
      <c r="G68" s="3"/>
      <c r="H68" s="187"/>
      <c r="I68" s="20"/>
      <c r="J68" s="20"/>
      <c r="K68" s="1"/>
      <c r="L68" s="1"/>
      <c r="M68" s="1"/>
      <c r="N68" s="119" t="s">
        <v>11</v>
      </c>
      <c r="O68" s="119"/>
    </row>
    <row r="69" spans="1:15" ht="12.75">
      <c r="A69" s="20">
        <v>-18</v>
      </c>
      <c r="B69" s="198" t="str">
        <f>IF(D47=B46,B48,IF(D47=B48,B46,0))</f>
        <v>УФА</v>
      </c>
      <c r="C69" s="2" t="str">
        <f>IF(E47=C46,C48,IF(E47=C48,C46,0))</f>
        <v>_</v>
      </c>
      <c r="D69" s="61"/>
      <c r="E69" s="5"/>
      <c r="F69" s="7"/>
      <c r="G69" s="204" t="s">
        <v>12</v>
      </c>
      <c r="H69" s="204"/>
      <c r="I69" s="20">
        <v>-35</v>
      </c>
      <c r="J69" s="198">
        <f>IF(D66=B65,B67,IF(D66=B67,B65,0))</f>
        <v>0</v>
      </c>
      <c r="K69" s="2">
        <f>IF(E66=C65,C67,IF(E66=C67,C65,0))</f>
        <v>0</v>
      </c>
      <c r="L69" s="61"/>
      <c r="M69" s="1"/>
      <c r="N69" s="1"/>
      <c r="O69" s="1"/>
    </row>
    <row r="70" spans="1:15" ht="12.75">
      <c r="A70" s="20"/>
      <c r="B70" s="20"/>
      <c r="C70" s="21">
        <v>36</v>
      </c>
      <c r="D70" s="186"/>
      <c r="E70" s="192"/>
      <c r="F70" s="187"/>
      <c r="G70" s="10"/>
      <c r="H70" s="10"/>
      <c r="I70" s="20"/>
      <c r="J70" s="20"/>
      <c r="K70" s="21">
        <v>38</v>
      </c>
      <c r="L70" s="186"/>
      <c r="M70" s="3"/>
      <c r="N70" s="6"/>
      <c r="O70" s="6"/>
    </row>
    <row r="71" spans="1:15" ht="12.75">
      <c r="A71" s="20">
        <v>-19</v>
      </c>
      <c r="B71" s="198" t="str">
        <f>IF(D51=B50,B52,IF(D51=B52,B50,0))</f>
        <v>МИШ</v>
      </c>
      <c r="C71" s="4" t="str">
        <f>IF(E51=C50,C52,IF(E51=C52,C50,0))</f>
        <v>_</v>
      </c>
      <c r="D71" s="62"/>
      <c r="E71" s="20">
        <v>-37</v>
      </c>
      <c r="F71" s="198">
        <f>IF(F68=D66,D70,IF(F68=D70,D66,0))</f>
        <v>0</v>
      </c>
      <c r="G71" s="2">
        <f>IF(G68=E66,E70,IF(G68=E70,E66,0))</f>
        <v>0</v>
      </c>
      <c r="H71" s="61"/>
      <c r="I71" s="20">
        <v>-36</v>
      </c>
      <c r="J71" s="198">
        <f>IF(D70=B69,B71,IF(D70=B71,B69,0))</f>
        <v>0</v>
      </c>
      <c r="K71" s="4">
        <f>IF(E70=C69,C71,IF(E70=C71,C69,0))</f>
        <v>0</v>
      </c>
      <c r="L71" s="61"/>
      <c r="M71" s="1"/>
      <c r="N71" s="119" t="s">
        <v>13</v>
      </c>
      <c r="O71" s="119"/>
    </row>
    <row r="72" spans="1:15" ht="12.75">
      <c r="A72" s="1"/>
      <c r="B72" s="1"/>
      <c r="C72" s="1"/>
      <c r="D72" s="1"/>
      <c r="E72" s="1"/>
      <c r="F72" s="1"/>
      <c r="G72" s="8" t="s">
        <v>14</v>
      </c>
      <c r="H72" s="8"/>
      <c r="I72" s="1"/>
      <c r="J72" s="1"/>
      <c r="K72" s="20">
        <v>-38</v>
      </c>
      <c r="L72" s="198">
        <f>IF(L70=J69,J71,IF(L70=J71,J69,0))</f>
        <v>0</v>
      </c>
      <c r="M72" s="2">
        <f>IF(M70=K69,K71,IF(M70=K71,K69,0))</f>
        <v>0</v>
      </c>
      <c r="N72" s="6"/>
      <c r="O72" s="6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19" t="s">
        <v>15</v>
      </c>
      <c r="O73" s="11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3">
      <selection activeCell="A2" sqref="A2:I2"/>
    </sheetView>
  </sheetViews>
  <sheetFormatPr defaultColWidth="9.125" defaultRowHeight="12.75"/>
  <cols>
    <col min="1" max="1" width="9.125" style="209" customWidth="1"/>
    <col min="2" max="2" width="5.75390625" style="209" customWidth="1"/>
    <col min="3" max="4" width="25.75390625" style="82" customWidth="1"/>
    <col min="5" max="5" width="5.75390625" style="82" customWidth="1"/>
    <col min="6" max="16384" width="9.125" style="82" customWidth="1"/>
  </cols>
  <sheetData>
    <row r="1" spans="1:5" ht="12.75">
      <c r="A1" s="72" t="s">
        <v>37</v>
      </c>
      <c r="B1" s="123" t="s">
        <v>35</v>
      </c>
      <c r="C1" s="124"/>
      <c r="D1" s="121" t="s">
        <v>36</v>
      </c>
      <c r="E1" s="122"/>
    </row>
    <row r="2" spans="1:5" ht="12.75">
      <c r="A2" s="73">
        <v>1</v>
      </c>
      <c r="B2" s="205">
        <f>'Д12'!D7</f>
        <v>0</v>
      </c>
      <c r="C2" s="206">
        <f>'Д12'!E66</f>
        <v>0</v>
      </c>
      <c r="D2" s="207">
        <f>'Д12'!K69</f>
        <v>0</v>
      </c>
      <c r="E2" s="208" t="str">
        <f>'Д12'!B38</f>
        <v>ОКТ</v>
      </c>
    </row>
    <row r="3" spans="1:5" ht="12.75">
      <c r="A3" s="73">
        <v>2</v>
      </c>
      <c r="B3" s="205">
        <f>'Д12'!D11</f>
        <v>0</v>
      </c>
      <c r="C3" s="206">
        <f>'Д12'!E70</f>
        <v>0</v>
      </c>
      <c r="D3" s="207">
        <f>'Д12'!K71</f>
        <v>0</v>
      </c>
      <c r="E3" s="208">
        <f>'Д12'!B40</f>
        <v>0</v>
      </c>
    </row>
    <row r="4" spans="1:5" ht="12.75">
      <c r="A4" s="73">
        <v>3</v>
      </c>
      <c r="B4" s="205">
        <f>'Д12'!D15</f>
        <v>0</v>
      </c>
      <c r="C4" s="206">
        <f>'Д12'!G68</f>
        <v>0</v>
      </c>
      <c r="D4" s="207">
        <f>'Д12'!G71</f>
        <v>0</v>
      </c>
      <c r="E4" s="208">
        <f>'Д12'!B42</f>
        <v>0</v>
      </c>
    </row>
    <row r="5" spans="1:5" ht="12.75">
      <c r="A5" s="73">
        <v>4</v>
      </c>
      <c r="B5" s="205">
        <f>'Д12'!D19</f>
        <v>0</v>
      </c>
      <c r="C5" s="206">
        <f>'Д12'!M70</f>
        <v>0</v>
      </c>
      <c r="D5" s="207">
        <f>'Д12'!M72</f>
        <v>0</v>
      </c>
      <c r="E5" s="208" t="str">
        <f>'Д12'!B44</f>
        <v>УЧЛ</v>
      </c>
    </row>
    <row r="6" spans="1:5" ht="12.75">
      <c r="A6" s="73">
        <v>5</v>
      </c>
      <c r="B6" s="205">
        <f>'Д12'!D23</f>
        <v>0</v>
      </c>
      <c r="C6" s="206" t="str">
        <f>'Д12'!E7</f>
        <v>Торопцева Ксения</v>
      </c>
      <c r="D6" s="207" t="str">
        <f>'Д12'!C38</f>
        <v>_</v>
      </c>
      <c r="E6" s="208" t="str">
        <f>'Д12'!B46</f>
        <v>УФА</v>
      </c>
    </row>
    <row r="7" spans="1:5" ht="12.75">
      <c r="A7" s="73">
        <v>6</v>
      </c>
      <c r="B7" s="205">
        <f>'Д12'!D27</f>
        <v>0</v>
      </c>
      <c r="C7" s="206" t="str">
        <f>'Д12'!E19</f>
        <v>Биккужина Самира </v>
      </c>
      <c r="D7" s="207" t="str">
        <f>'Д12'!C44</f>
        <v>_</v>
      </c>
      <c r="E7" s="208">
        <f>'Д12'!B48</f>
        <v>0</v>
      </c>
    </row>
    <row r="8" spans="1:5" ht="12.75">
      <c r="A8" s="73">
        <v>7</v>
      </c>
      <c r="B8" s="205">
        <f>'Д12'!D31</f>
        <v>0</v>
      </c>
      <c r="C8" s="206" t="str">
        <f>'Д12'!E23</f>
        <v>Максютова Магргарита </v>
      </c>
      <c r="D8" s="207" t="str">
        <f>'Д12'!C46</f>
        <v>_</v>
      </c>
      <c r="E8" s="208">
        <f>'Д12'!B50</f>
        <v>0</v>
      </c>
    </row>
    <row r="9" spans="1:5" ht="12.75">
      <c r="A9" s="73">
        <v>8</v>
      </c>
      <c r="B9" s="205">
        <f>'Д12'!D35</f>
        <v>0</v>
      </c>
      <c r="C9" s="206" t="str">
        <f>'Д12'!E35</f>
        <v>Михайлова Екатерина </v>
      </c>
      <c r="D9" s="207" t="str">
        <f>'Д12'!C52</f>
        <v>_</v>
      </c>
      <c r="E9" s="208" t="str">
        <f>'Д12'!B52</f>
        <v>МИШ</v>
      </c>
    </row>
    <row r="10" spans="1:5" ht="12.75">
      <c r="A10" s="73">
        <v>9</v>
      </c>
      <c r="B10" s="205">
        <f>'Д12'!F9</f>
        <v>0</v>
      </c>
      <c r="C10" s="206" t="str">
        <f>'Д12'!E39</f>
        <v>Валеева Лиана </v>
      </c>
      <c r="D10" s="207" t="str">
        <f>'Д12'!C65</f>
        <v>_</v>
      </c>
      <c r="E10" s="208">
        <f>'Д12'!D53</f>
        <v>0</v>
      </c>
    </row>
    <row r="11" spans="1:5" ht="12.75">
      <c r="A11" s="73">
        <v>10</v>
      </c>
      <c r="B11" s="205">
        <f>'Д12'!F17</f>
        <v>0</v>
      </c>
      <c r="C11" s="206" t="str">
        <f>'Д12'!E43</f>
        <v>Федорова Виктория</v>
      </c>
      <c r="D11" s="207" t="str">
        <f>'Д12'!C67</f>
        <v>_</v>
      </c>
      <c r="E11" s="208">
        <f>'Д12'!D49</f>
        <v>0</v>
      </c>
    </row>
    <row r="12" spans="1:5" ht="12.75">
      <c r="A12" s="73">
        <v>11</v>
      </c>
      <c r="B12" s="205">
        <f>'Д12'!F25</f>
        <v>0</v>
      </c>
      <c r="C12" s="206" t="str">
        <f>'Д12'!E47</f>
        <v>Шабелина Кира</v>
      </c>
      <c r="D12" s="207" t="str">
        <f>'Д12'!C69</f>
        <v>_</v>
      </c>
      <c r="E12" s="208">
        <f>'Д12'!D45</f>
        <v>0</v>
      </c>
    </row>
    <row r="13" spans="1:5" ht="12.75">
      <c r="A13" s="73">
        <v>12</v>
      </c>
      <c r="B13" s="205">
        <f>'Д12'!F33</f>
        <v>0</v>
      </c>
      <c r="C13" s="206" t="str">
        <f>'Д12'!E51</f>
        <v>Гайфуллина Адиля </v>
      </c>
      <c r="D13" s="207" t="str">
        <f>'Д12'!C71</f>
        <v>_</v>
      </c>
      <c r="E13" s="208">
        <f>'Д12'!D41</f>
        <v>0</v>
      </c>
    </row>
    <row r="14" spans="1:5" ht="12.75">
      <c r="A14" s="73">
        <v>13</v>
      </c>
      <c r="B14" s="205">
        <f>'Д12'!H13</f>
        <v>0</v>
      </c>
      <c r="C14" s="206" t="str">
        <f>'Д12'!G40</f>
        <v>Алсынбаева Эмилия </v>
      </c>
      <c r="D14" s="207" t="str">
        <f>'Д12'!I55</f>
        <v>Валеева Лиана </v>
      </c>
      <c r="E14" s="208">
        <f>'Д12'!H38</f>
        <v>0</v>
      </c>
    </row>
    <row r="15" spans="1:5" ht="12.75">
      <c r="A15" s="73">
        <v>14</v>
      </c>
      <c r="B15" s="205">
        <f>'Д12'!H29</f>
        <v>0</v>
      </c>
      <c r="C15" s="206" t="str">
        <f>'Д12'!E31</f>
        <v>Алсынбаева Эмилия </v>
      </c>
      <c r="D15" s="207" t="str">
        <f>'Д12'!C50</f>
        <v>Гайфуллина Адиля </v>
      </c>
      <c r="E15" s="208">
        <f>'Д12'!H46</f>
        <v>0</v>
      </c>
    </row>
    <row r="16" spans="1:5" ht="12.75">
      <c r="A16" s="73">
        <v>15</v>
      </c>
      <c r="B16" s="205">
        <f>'Д12'!J21</f>
        <v>0</v>
      </c>
      <c r="C16" s="206" t="str">
        <f>'Д12'!E61</f>
        <v>Алсынбаева Эмилия </v>
      </c>
      <c r="D16" s="207" t="str">
        <f>'Д12'!E63</f>
        <v>Усольцева Павла</v>
      </c>
      <c r="E16" s="208">
        <f>'Д12'!J32</f>
        <v>0</v>
      </c>
    </row>
    <row r="17" spans="1:5" ht="12.75">
      <c r="A17" s="73">
        <v>16</v>
      </c>
      <c r="B17" s="205">
        <f>'Д12'!D39</f>
        <v>0</v>
      </c>
      <c r="C17" s="206" t="str">
        <f>'Д12'!G52</f>
        <v>Аркадьева Полина</v>
      </c>
      <c r="D17" s="207" t="str">
        <f>'Д12'!I61</f>
        <v>Аркадьева Полина</v>
      </c>
      <c r="E17" s="208" t="str">
        <f>'Д12'!B65</f>
        <v>ОКТ</v>
      </c>
    </row>
    <row r="18" spans="1:5" ht="12.75">
      <c r="A18" s="73">
        <v>17</v>
      </c>
      <c r="B18" s="205">
        <f>'Д12'!D43</f>
        <v>0</v>
      </c>
      <c r="C18" s="206" t="str">
        <f>'Д12'!E11</f>
        <v>Аркадьева Полина</v>
      </c>
      <c r="D18" s="207" t="str">
        <f>'Д12'!C40</f>
        <v>Валеева Лиана </v>
      </c>
      <c r="E18" s="208" t="str">
        <f>'Д12'!B67</f>
        <v>УЧЛ</v>
      </c>
    </row>
    <row r="19" spans="1:5" ht="12.75">
      <c r="A19" s="73">
        <v>18</v>
      </c>
      <c r="B19" s="205">
        <f>'Д12'!D47</f>
        <v>0</v>
      </c>
      <c r="C19" s="206" t="str">
        <f>'Д12'!I50</f>
        <v>Аркадьева Полина</v>
      </c>
      <c r="D19" s="207" t="str">
        <f>'Д12'!C62</f>
        <v>Усольцева Павла</v>
      </c>
      <c r="E19" s="208" t="str">
        <f>'Д12'!B69</f>
        <v>УФА</v>
      </c>
    </row>
    <row r="20" spans="1:5" ht="12.75">
      <c r="A20" s="73">
        <v>19</v>
      </c>
      <c r="B20" s="205">
        <f>'Д12'!D51</f>
        <v>0</v>
      </c>
      <c r="C20" s="206" t="str">
        <f>'Д12'!M44</f>
        <v>Биккужина Самира </v>
      </c>
      <c r="D20" s="207" t="str">
        <f>'Д12'!M52</f>
        <v>Максютова Магргарита </v>
      </c>
      <c r="E20" s="208" t="str">
        <f>'Д12'!B71</f>
        <v>МИШ</v>
      </c>
    </row>
    <row r="21" spans="1:5" ht="12.75">
      <c r="A21" s="73">
        <v>20</v>
      </c>
      <c r="B21" s="205">
        <f>'Д12'!F40</f>
        <v>0</v>
      </c>
      <c r="C21" s="206" t="str">
        <f>'Д12'!G17</f>
        <v>Биккужина Самира </v>
      </c>
      <c r="D21" s="207" t="str">
        <f>'Д12'!E49</f>
        <v>Усольцева Павла</v>
      </c>
      <c r="E21" s="208">
        <f>'Д12'!H55</f>
        <v>0</v>
      </c>
    </row>
    <row r="22" spans="1:5" ht="12.75">
      <c r="A22" s="73">
        <v>21</v>
      </c>
      <c r="B22" s="205">
        <f>'Д12'!F44</f>
        <v>0</v>
      </c>
      <c r="C22" s="206" t="str">
        <f>'Д12'!K40</f>
        <v>Биккужина Самира </v>
      </c>
      <c r="D22" s="207" t="str">
        <f>'Д12'!C55</f>
        <v>Хаматова Таира </v>
      </c>
      <c r="E22" s="208">
        <f>'Д12'!H57</f>
        <v>0</v>
      </c>
    </row>
    <row r="23" spans="1:5" ht="12.75">
      <c r="A23" s="73">
        <v>22</v>
      </c>
      <c r="B23" s="205">
        <f>'Д12'!F48</f>
        <v>0</v>
      </c>
      <c r="C23" s="206" t="str">
        <f>'Д12'!K56</f>
        <v>Валеева Лиана </v>
      </c>
      <c r="D23" s="207" t="str">
        <f>'Д12'!K64</f>
        <v>Федорова Виктория</v>
      </c>
      <c r="E23" s="208">
        <f>'Д12'!H59</f>
        <v>0</v>
      </c>
    </row>
    <row r="24" spans="1:5" ht="12.75">
      <c r="A24" s="73">
        <v>23</v>
      </c>
      <c r="B24" s="205">
        <f>'Д12'!F52</f>
        <v>0</v>
      </c>
      <c r="C24" s="206" t="str">
        <f>'Д12'!M58</f>
        <v>Валеева Лиана </v>
      </c>
      <c r="D24" s="207" t="str">
        <f>'Д12'!M61</f>
        <v>Шабелина Кира</v>
      </c>
      <c r="E24" s="208">
        <f>'Д12'!H61</f>
        <v>0</v>
      </c>
    </row>
    <row r="25" spans="1:5" ht="12.75">
      <c r="A25" s="73">
        <v>24</v>
      </c>
      <c r="B25" s="205">
        <f>'Д12'!H42</f>
        <v>0</v>
      </c>
      <c r="C25" s="206" t="str">
        <f>'Д12'!K48</f>
        <v>Максютова Магргарита </v>
      </c>
      <c r="D25" s="207" t="str">
        <f>'Д12'!C57</f>
        <v>Аркадьева Полина</v>
      </c>
      <c r="E25" s="208">
        <f>'Д12'!B60</f>
        <v>0</v>
      </c>
    </row>
    <row r="26" spans="1:5" ht="12.75">
      <c r="A26" s="73">
        <v>25</v>
      </c>
      <c r="B26" s="205">
        <f>'Д12'!H50</f>
        <v>0</v>
      </c>
      <c r="C26" s="206" t="str">
        <f>'Д12'!G25</f>
        <v>Максютова Магргарита </v>
      </c>
      <c r="D26" s="207" t="str">
        <f>'Д12'!E45</f>
        <v>Хаматова Таира </v>
      </c>
      <c r="E26" s="208">
        <f>'Д12'!B62</f>
        <v>0</v>
      </c>
    </row>
    <row r="27" spans="1:5" ht="12.75">
      <c r="A27" s="73">
        <v>26</v>
      </c>
      <c r="B27" s="205">
        <f>'Д12'!J40</f>
        <v>0</v>
      </c>
      <c r="C27" s="206" t="str">
        <f>'Д12'!G33</f>
        <v>Михайлова Екатерина </v>
      </c>
      <c r="D27" s="207" t="str">
        <f>'Д12'!E41</f>
        <v>Алсынбаева Эмилия </v>
      </c>
      <c r="E27" s="208">
        <f>'Д12'!B55</f>
        <v>0</v>
      </c>
    </row>
    <row r="28" spans="1:5" ht="12.75">
      <c r="A28" s="73">
        <v>27</v>
      </c>
      <c r="B28" s="205">
        <f>'Д12'!J48</f>
        <v>0</v>
      </c>
      <c r="C28" s="206" t="str">
        <f>'Д12'!I29</f>
        <v>Михайлова Екатерина </v>
      </c>
      <c r="D28" s="207" t="str">
        <f>'Д12'!I46</f>
        <v>Максютова Магргарита </v>
      </c>
      <c r="E28" s="208">
        <f>'Д12'!B57</f>
        <v>0</v>
      </c>
    </row>
    <row r="29" spans="1:5" ht="12.75">
      <c r="A29" s="73">
        <v>28</v>
      </c>
      <c r="B29" s="205">
        <f>'Д12'!L44</f>
        <v>0</v>
      </c>
      <c r="C29" s="206" t="str">
        <f>'Д12'!G9</f>
        <v>Торопцева Ксения</v>
      </c>
      <c r="D29" s="207" t="str">
        <f>'Д12'!E53</f>
        <v>Аркадьева Полина</v>
      </c>
      <c r="E29" s="208">
        <f>'Д12'!L52</f>
        <v>0</v>
      </c>
    </row>
    <row r="30" spans="1:5" ht="12.75">
      <c r="A30" s="73">
        <v>29</v>
      </c>
      <c r="B30" s="205">
        <f>'Д12'!D56</f>
        <v>0</v>
      </c>
      <c r="C30" s="206" t="str">
        <f>'Д12'!I13</f>
        <v>Торопцева Ксения</v>
      </c>
      <c r="D30" s="207" t="str">
        <f>'Д12'!I38</f>
        <v>Биккужина Самира </v>
      </c>
      <c r="E30" s="208">
        <f>'Д12'!D58</f>
        <v>0</v>
      </c>
    </row>
    <row r="31" spans="1:5" ht="12.75">
      <c r="A31" s="73">
        <v>30</v>
      </c>
      <c r="B31" s="205">
        <f>'Д12'!D61</f>
        <v>0</v>
      </c>
      <c r="C31" s="206" t="str">
        <f>'Д12'!K21</f>
        <v>Торопцева Ксения</v>
      </c>
      <c r="D31" s="207" t="str">
        <f>'Д12'!K32</f>
        <v>Михайлова Екатерина </v>
      </c>
      <c r="E31" s="208">
        <f>'Д12'!D63</f>
        <v>0</v>
      </c>
    </row>
    <row r="32" spans="1:5" ht="12.75">
      <c r="A32" s="73">
        <v>31</v>
      </c>
      <c r="B32" s="205">
        <f>'Д12'!J56</f>
        <v>0</v>
      </c>
      <c r="C32" s="206" t="str">
        <f>'Д12'!E15</f>
        <v>Усольцева Павла</v>
      </c>
      <c r="D32" s="207" t="str">
        <f>'Д12'!C42</f>
        <v>Федорова Виктория</v>
      </c>
      <c r="E32" s="208">
        <f>'Д12'!J64</f>
        <v>0</v>
      </c>
    </row>
    <row r="33" spans="1:5" ht="12.75">
      <c r="A33" s="73">
        <v>32</v>
      </c>
      <c r="B33" s="205">
        <f>'Д12'!J60</f>
        <v>0</v>
      </c>
      <c r="C33" s="206" t="str">
        <f>'Д12'!G48</f>
        <v>Усольцева Павла</v>
      </c>
      <c r="D33" s="207" t="str">
        <f>'Д12'!I59</f>
        <v>Шабелина Кира</v>
      </c>
      <c r="E33" s="208">
        <f>'Д12'!J66</f>
        <v>0</v>
      </c>
    </row>
    <row r="34" spans="1:5" ht="12.75">
      <c r="A34" s="73">
        <v>33</v>
      </c>
      <c r="B34" s="205">
        <f>'Д12'!L58</f>
        <v>0</v>
      </c>
      <c r="C34" s="206" t="str">
        <f>'Д12'!M65</f>
        <v>Федорова Виктория</v>
      </c>
      <c r="D34" s="207" t="str">
        <f>'Д12'!M67</f>
        <v>Аркадьева Полина</v>
      </c>
      <c r="E34" s="208">
        <f>'Д12'!L61</f>
        <v>0</v>
      </c>
    </row>
    <row r="35" spans="1:5" ht="12.75">
      <c r="A35" s="73">
        <v>34</v>
      </c>
      <c r="B35" s="205">
        <f>'Д12'!L65</f>
        <v>0</v>
      </c>
      <c r="C35" s="206" t="str">
        <f>'Д12'!I42</f>
        <v>Хаматова Таира </v>
      </c>
      <c r="D35" s="207" t="str">
        <f>'Д12'!C60</f>
        <v>Алсынбаева Эмилия </v>
      </c>
      <c r="E35" s="208">
        <f>'Д12'!L67</f>
        <v>0</v>
      </c>
    </row>
    <row r="36" spans="1:5" ht="12.75">
      <c r="A36" s="73">
        <v>35</v>
      </c>
      <c r="B36" s="205">
        <f>'Д12'!D66</f>
        <v>0</v>
      </c>
      <c r="C36" s="206" t="str">
        <f>'Д12'!E56</f>
        <v>Хаматова Таира </v>
      </c>
      <c r="D36" s="207" t="str">
        <f>'Д12'!E58</f>
        <v>Аркадьева Полина</v>
      </c>
      <c r="E36" s="208">
        <f>'Д12'!J69</f>
        <v>0</v>
      </c>
    </row>
    <row r="37" spans="1:5" ht="12.75">
      <c r="A37" s="73">
        <v>36</v>
      </c>
      <c r="B37" s="205">
        <f>'Д12'!D70</f>
        <v>0</v>
      </c>
      <c r="C37" s="206" t="str">
        <f>'Д12'!G44</f>
        <v>Хаматова Таира </v>
      </c>
      <c r="D37" s="207" t="str">
        <f>'Д12'!I57</f>
        <v>Федорова Виктория</v>
      </c>
      <c r="E37" s="208">
        <f>'Д12'!J71</f>
        <v>0</v>
      </c>
    </row>
    <row r="38" spans="1:5" ht="12.75">
      <c r="A38" s="73">
        <v>37</v>
      </c>
      <c r="B38" s="205">
        <f>'Д12'!F68</f>
        <v>0</v>
      </c>
      <c r="C38" s="206" t="str">
        <f>'Д12'!E27</f>
        <v>Хаматова Таира </v>
      </c>
      <c r="D38" s="207" t="str">
        <f>'Д12'!C48</f>
        <v>Шабелина Кира</v>
      </c>
      <c r="E38" s="208">
        <f>'Д12'!F71</f>
        <v>0</v>
      </c>
    </row>
    <row r="39" spans="1:5" ht="12.75">
      <c r="A39" s="73">
        <v>38</v>
      </c>
      <c r="B39" s="205">
        <f>'Д12'!L70</f>
        <v>0</v>
      </c>
      <c r="C39" s="206" t="str">
        <f>'Д12'!K60</f>
        <v>Шабелина Кира</v>
      </c>
      <c r="D39" s="207" t="str">
        <f>'Д12'!K66</f>
        <v>Аркадьева Полина</v>
      </c>
      <c r="E39" s="208">
        <f>'Д12'!L72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5.75390625" style="80" customWidth="1"/>
    <col min="2" max="2" width="37.75390625" style="80" customWidth="1"/>
    <col min="3" max="3" width="9.125" style="80" customWidth="1"/>
    <col min="4" max="4" width="30.75390625" style="80" customWidth="1"/>
    <col min="5" max="5" width="8.75390625" style="80" customWidth="1"/>
    <col min="6" max="6" width="5.75390625" style="80" customWidth="1"/>
    <col min="7" max="7" width="9.75390625" style="80" customWidth="1"/>
    <col min="8" max="8" width="20.75390625" style="80" customWidth="1"/>
    <col min="9" max="9" width="7.125" style="80" customWidth="1"/>
    <col min="10" max="16384" width="9.125" style="80" customWidth="1"/>
  </cols>
  <sheetData>
    <row r="1" spans="1:9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</row>
    <row r="2" spans="1:9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</row>
    <row r="3" spans="1:10" ht="21.75" customHeight="1">
      <c r="A3" s="130"/>
      <c r="B3" s="130"/>
      <c r="C3" s="130"/>
      <c r="D3" s="130"/>
      <c r="E3" s="130"/>
      <c r="F3" s="130"/>
      <c r="G3" s="130"/>
      <c r="H3" s="130"/>
      <c r="I3" s="130"/>
      <c r="J3" s="91"/>
    </row>
    <row r="4" spans="1:10" ht="21.75" customHeight="1">
      <c r="A4" s="131" t="s">
        <v>43</v>
      </c>
      <c r="B4" s="131"/>
      <c r="C4" s="125" t="s">
        <v>206</v>
      </c>
      <c r="D4" s="125"/>
      <c r="E4" s="125"/>
      <c r="F4" s="125"/>
      <c r="G4" s="125"/>
      <c r="H4" s="125"/>
      <c r="I4" s="125"/>
      <c r="J4" s="92"/>
    </row>
    <row r="5" spans="1:10" ht="15.75">
      <c r="A5" s="107" t="s">
        <v>207</v>
      </c>
      <c r="B5" s="108"/>
      <c r="C5" s="108"/>
      <c r="D5" s="94" t="s">
        <v>77</v>
      </c>
      <c r="E5" s="126" t="s">
        <v>73</v>
      </c>
      <c r="F5" s="126"/>
      <c r="G5" s="126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3.5" thickBo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5.75" customHeight="1" thickBot="1">
      <c r="A8" s="103">
        <v>1</v>
      </c>
      <c r="B8" s="104" t="s">
        <v>208</v>
      </c>
      <c r="C8" s="101">
        <v>1</v>
      </c>
      <c r="D8" s="99" t="str">
        <f>'Ю91'!K69</f>
        <v>Аксаев Алексей </v>
      </c>
      <c r="E8" s="12">
        <f>'Ю91'!J69</f>
        <v>0</v>
      </c>
      <c r="F8" s="12"/>
      <c r="G8" s="12"/>
      <c r="H8" s="12"/>
      <c r="I8" s="12"/>
    </row>
    <row r="9" spans="1:9" ht="15.75" customHeight="1" thickBot="1">
      <c r="A9" s="105">
        <v>2</v>
      </c>
      <c r="B9" s="106" t="s">
        <v>209</v>
      </c>
      <c r="C9" s="101">
        <v>2</v>
      </c>
      <c r="D9" s="99" t="str">
        <f>'Ю92'!K10</f>
        <v>Кутлиев Азат</v>
      </c>
      <c r="E9" s="12">
        <f>'Ю92'!J10</f>
        <v>0</v>
      </c>
      <c r="F9" s="12"/>
      <c r="G9" s="12"/>
      <c r="H9" s="12"/>
      <c r="I9" s="12"/>
    </row>
    <row r="10" spans="1:9" ht="15.75" customHeight="1" thickBot="1">
      <c r="A10" s="105">
        <v>3</v>
      </c>
      <c r="B10" s="106" t="s">
        <v>210</v>
      </c>
      <c r="C10" s="101">
        <v>3</v>
      </c>
      <c r="D10" s="99" t="str">
        <f>'Ю93'!S32</f>
        <v>Кагарманов Идель </v>
      </c>
      <c r="E10" s="12">
        <f>'Ю93'!R32</f>
        <v>0</v>
      </c>
      <c r="F10" s="12"/>
      <c r="G10" s="12"/>
      <c r="H10" s="12"/>
      <c r="I10" s="12"/>
    </row>
    <row r="11" spans="1:9" ht="15.75" customHeight="1" thickBot="1">
      <c r="A11" s="105">
        <v>4</v>
      </c>
      <c r="B11" s="106" t="s">
        <v>211</v>
      </c>
      <c r="C11" s="101">
        <v>4</v>
      </c>
      <c r="D11" s="99" t="str">
        <f>'Ю93'!S37</f>
        <v>Исаев Ильнар </v>
      </c>
      <c r="E11" s="12">
        <f>'Ю93'!R37</f>
        <v>0</v>
      </c>
      <c r="F11" s="12"/>
      <c r="G11" s="12"/>
      <c r="H11" s="12"/>
      <c r="I11" s="12"/>
    </row>
    <row r="12" spans="1:9" ht="15.75" customHeight="1" thickBot="1">
      <c r="A12" s="105">
        <v>5</v>
      </c>
      <c r="B12" s="106" t="s">
        <v>212</v>
      </c>
      <c r="C12" s="101">
        <v>5</v>
      </c>
      <c r="D12" s="99" t="str">
        <f>'Ю93'!S68</f>
        <v>Морозов Раиль </v>
      </c>
      <c r="E12" s="12">
        <f>'Ю93'!R68</f>
        <v>0</v>
      </c>
      <c r="F12" s="12"/>
      <c r="G12" s="12"/>
      <c r="H12" s="12"/>
      <c r="I12" s="12"/>
    </row>
    <row r="13" spans="1:9" ht="15.75" customHeight="1" thickBot="1">
      <c r="A13" s="105">
        <v>6</v>
      </c>
      <c r="B13" s="106" t="s">
        <v>213</v>
      </c>
      <c r="C13" s="101">
        <v>6</v>
      </c>
      <c r="D13" s="99" t="str">
        <f>'Ю93'!S70</f>
        <v>Шарипов Нурис </v>
      </c>
      <c r="E13" s="12">
        <f>'Ю93'!R70</f>
        <v>0</v>
      </c>
      <c r="F13" s="12"/>
      <c r="G13" s="12"/>
      <c r="H13" s="12"/>
      <c r="I13" s="12"/>
    </row>
    <row r="14" spans="1:9" ht="15.75" customHeight="1" thickBot="1">
      <c r="A14" s="105">
        <v>7</v>
      </c>
      <c r="B14" s="106" t="s">
        <v>214</v>
      </c>
      <c r="C14" s="101">
        <v>7</v>
      </c>
      <c r="D14" s="99" t="str">
        <f>'Ю93'!S72</f>
        <v>Соболь Вячеслав </v>
      </c>
      <c r="E14" s="12">
        <f>'Ю93'!R72</f>
        <v>0</v>
      </c>
      <c r="F14" s="12"/>
      <c r="G14" s="12"/>
      <c r="H14" s="12"/>
      <c r="I14" s="12"/>
    </row>
    <row r="15" spans="1:9" ht="15.75" customHeight="1" thickBot="1">
      <c r="A15" s="105">
        <v>8</v>
      </c>
      <c r="B15" s="106" t="s">
        <v>215</v>
      </c>
      <c r="C15" s="101">
        <v>8</v>
      </c>
      <c r="D15" s="99" t="str">
        <f>'Ю93'!S74</f>
        <v>Шамыков Всеволод </v>
      </c>
      <c r="E15" s="12">
        <f>'Ю93'!R74</f>
        <v>0</v>
      </c>
      <c r="F15" s="12"/>
      <c r="G15" s="12"/>
      <c r="H15" s="12"/>
      <c r="I15" s="12"/>
    </row>
    <row r="16" spans="1:9" ht="15.75" customHeight="1" thickBot="1">
      <c r="A16" s="105">
        <v>9</v>
      </c>
      <c r="B16" s="106" t="s">
        <v>216</v>
      </c>
      <c r="C16" s="101">
        <v>9</v>
      </c>
      <c r="D16" s="99" t="str">
        <f>'Ю93'!G74</f>
        <v>Величко Роман </v>
      </c>
      <c r="E16" s="12">
        <f>'Ю93'!F74</f>
        <v>0</v>
      </c>
      <c r="F16" s="12"/>
      <c r="G16" s="12"/>
      <c r="H16" s="12"/>
      <c r="I16" s="12"/>
    </row>
    <row r="17" spans="1:9" ht="15.75" customHeight="1" thickBot="1">
      <c r="A17" s="105">
        <v>10</v>
      </c>
      <c r="B17" s="106" t="s">
        <v>217</v>
      </c>
      <c r="C17" s="101">
        <v>10</v>
      </c>
      <c r="D17" s="99" t="str">
        <f>'Ю93'!G77</f>
        <v>Файзуллин Тимур </v>
      </c>
      <c r="E17" s="12">
        <f>'Ю93'!F77</f>
        <v>0</v>
      </c>
      <c r="F17" s="12"/>
      <c r="G17" s="12"/>
      <c r="H17" s="12"/>
      <c r="I17" s="12"/>
    </row>
    <row r="18" spans="1:9" ht="15.75" customHeight="1" thickBot="1">
      <c r="A18" s="105">
        <v>11</v>
      </c>
      <c r="B18" s="106" t="s">
        <v>218</v>
      </c>
      <c r="C18" s="101">
        <v>11</v>
      </c>
      <c r="D18" s="99" t="str">
        <f>'Ю93'!M72</f>
        <v>Шарафутдинов Динияр</v>
      </c>
      <c r="E18" s="12">
        <f>'Ю93'!L72</f>
        <v>0</v>
      </c>
      <c r="F18" s="12"/>
      <c r="G18" s="12"/>
      <c r="H18" s="12"/>
      <c r="I18" s="12"/>
    </row>
    <row r="19" spans="1:9" ht="15.75" customHeight="1" thickBot="1">
      <c r="A19" s="105">
        <v>12</v>
      </c>
      <c r="B19" s="106" t="s">
        <v>219</v>
      </c>
      <c r="C19" s="101">
        <v>12</v>
      </c>
      <c r="D19" s="99" t="str">
        <f>'Ю93'!M74</f>
        <v>Петровский Тимофей </v>
      </c>
      <c r="E19" s="12">
        <f>'Ю93'!L74</f>
        <v>0</v>
      </c>
      <c r="F19" s="12"/>
      <c r="G19" s="12"/>
      <c r="H19" s="12"/>
      <c r="I19" s="12"/>
    </row>
    <row r="20" spans="1:9" ht="15.75" customHeight="1" thickBot="1">
      <c r="A20" s="105">
        <v>13</v>
      </c>
      <c r="B20" s="106" t="s">
        <v>220</v>
      </c>
      <c r="C20" s="101">
        <v>13</v>
      </c>
      <c r="D20" s="99" t="str">
        <f>'Ю93'!O78</f>
        <v>Яхин Ильяс </v>
      </c>
      <c r="E20" s="12">
        <f>'Ю93'!N78</f>
        <v>0</v>
      </c>
      <c r="F20" s="12"/>
      <c r="G20" s="12"/>
      <c r="H20" s="12"/>
      <c r="I20" s="12"/>
    </row>
    <row r="21" spans="1:9" ht="15.75" customHeight="1" thickBot="1">
      <c r="A21" s="105">
        <v>14</v>
      </c>
      <c r="B21" s="106" t="s">
        <v>221</v>
      </c>
      <c r="C21" s="101">
        <v>14</v>
      </c>
      <c r="D21" s="99" t="str">
        <f>'Ю93'!O81</f>
        <v>Никитин Даниил </v>
      </c>
      <c r="E21" s="12">
        <f>'Ю93'!N81</f>
        <v>0</v>
      </c>
      <c r="F21" s="12"/>
      <c r="G21" s="12"/>
      <c r="H21" s="12"/>
      <c r="I21" s="12"/>
    </row>
    <row r="22" spans="1:9" ht="15.75" customHeight="1" thickBot="1">
      <c r="A22" s="105">
        <v>15</v>
      </c>
      <c r="B22" s="106" t="s">
        <v>222</v>
      </c>
      <c r="C22" s="101">
        <v>15</v>
      </c>
      <c r="D22" s="99" t="str">
        <f>'Ю93'!S76</f>
        <v>Зартдинов Матвей </v>
      </c>
      <c r="E22" s="12">
        <f>'Ю93'!R76</f>
        <v>0</v>
      </c>
      <c r="F22" s="12"/>
      <c r="G22" s="12"/>
      <c r="H22" s="12"/>
      <c r="I22" s="12"/>
    </row>
    <row r="23" spans="1:9" ht="15.75" customHeight="1" thickBot="1">
      <c r="A23" s="105">
        <v>16</v>
      </c>
      <c r="B23" s="106" t="s">
        <v>223</v>
      </c>
      <c r="C23" s="101">
        <v>16</v>
      </c>
      <c r="D23" s="99" t="str">
        <f>'Ю93'!S78</f>
        <v>Евсеев Иван </v>
      </c>
      <c r="E23" s="12">
        <f>'Ю93'!R78</f>
        <v>0</v>
      </c>
      <c r="F23" s="12"/>
      <c r="G23" s="12"/>
      <c r="H23" s="12"/>
      <c r="I23" s="12"/>
    </row>
    <row r="24" spans="1:9" ht="15.75" customHeight="1" thickBot="1">
      <c r="A24" s="105">
        <v>17</v>
      </c>
      <c r="B24" s="106" t="s">
        <v>224</v>
      </c>
      <c r="C24" s="101">
        <v>17</v>
      </c>
      <c r="D24" s="99" t="str">
        <f>'Ю93'!I86</f>
        <v>Давлетшин Данил </v>
      </c>
      <c r="E24" s="12">
        <f>'Ю93'!H86</f>
        <v>0</v>
      </c>
      <c r="F24" s="12"/>
      <c r="G24" s="12"/>
      <c r="H24" s="12"/>
      <c r="I24" s="12"/>
    </row>
    <row r="25" spans="1:9" ht="15.75" customHeight="1" thickBot="1">
      <c r="A25" s="105">
        <v>18</v>
      </c>
      <c r="B25" s="106" t="s">
        <v>225</v>
      </c>
      <c r="C25" s="101">
        <v>18</v>
      </c>
      <c r="D25" s="99" t="str">
        <f>'Ю93'!I92</f>
        <v>Галиханов Артур </v>
      </c>
      <c r="E25" s="12">
        <f>'Ю93'!H92</f>
        <v>0</v>
      </c>
      <c r="F25" s="12"/>
      <c r="G25" s="12"/>
      <c r="H25" s="12"/>
      <c r="I25" s="12"/>
    </row>
    <row r="26" spans="1:9" ht="15.75" customHeight="1" thickBot="1">
      <c r="A26" s="105">
        <v>19</v>
      </c>
      <c r="B26" s="106" t="s">
        <v>226</v>
      </c>
      <c r="C26" s="101">
        <v>19</v>
      </c>
      <c r="D26" s="99" t="str">
        <f>'Ю93'!Q84</f>
        <v>Ишмухаметов Ильнур </v>
      </c>
      <c r="E26" s="12">
        <f>'Ю93'!P84</f>
        <v>0</v>
      </c>
      <c r="F26" s="12"/>
      <c r="G26" s="12"/>
      <c r="H26" s="12"/>
      <c r="I26" s="12"/>
    </row>
    <row r="27" spans="1:9" ht="15.75" customHeight="1" thickBot="1">
      <c r="A27" s="105">
        <v>20</v>
      </c>
      <c r="B27" s="106" t="s">
        <v>227</v>
      </c>
      <c r="C27" s="101">
        <v>20</v>
      </c>
      <c r="D27" s="99" t="str">
        <f>'Ю93'!Q86</f>
        <v>Хабибьянов Ислам </v>
      </c>
      <c r="E27" s="12">
        <f>'Ю93'!P86</f>
        <v>0</v>
      </c>
      <c r="F27" s="12"/>
      <c r="G27" s="12"/>
      <c r="H27" s="12"/>
      <c r="I27" s="12"/>
    </row>
    <row r="28" spans="1:9" ht="15.75" customHeight="1" thickBot="1">
      <c r="A28" s="105">
        <v>21</v>
      </c>
      <c r="B28" s="106" t="s">
        <v>228</v>
      </c>
      <c r="C28" s="101">
        <v>21</v>
      </c>
      <c r="D28" s="99" t="str">
        <f>'Ю93'!Q89</f>
        <v>Мурясов Данияр </v>
      </c>
      <c r="E28" s="12">
        <f>'Ю93'!P89</f>
        <v>0</v>
      </c>
      <c r="F28" s="12"/>
      <c r="G28" s="12"/>
      <c r="H28" s="12"/>
      <c r="I28" s="12"/>
    </row>
    <row r="29" spans="1:9" ht="15.75" customHeight="1" thickBot="1">
      <c r="A29" s="105">
        <v>22</v>
      </c>
      <c r="B29" s="106" t="s">
        <v>229</v>
      </c>
      <c r="C29" s="101">
        <v>22</v>
      </c>
      <c r="D29" s="99" t="str">
        <f>'Ю93'!Q92</f>
        <v>Иванов  Игорь</v>
      </c>
      <c r="E29" s="12">
        <f>'Ю93'!P92</f>
        <v>0</v>
      </c>
      <c r="F29" s="12"/>
      <c r="G29" s="12"/>
      <c r="H29" s="12"/>
      <c r="I29" s="12"/>
    </row>
    <row r="30" spans="1:9" ht="15.75" customHeight="1" thickBot="1">
      <c r="A30" s="105">
        <v>23</v>
      </c>
      <c r="B30" s="106" t="s">
        <v>230</v>
      </c>
      <c r="C30" s="101">
        <v>23</v>
      </c>
      <c r="D30" s="99" t="str">
        <f>'Ю94'!K8</f>
        <v>Ярмухаметов Артур </v>
      </c>
      <c r="E30" s="12">
        <f>'Ю94'!J8</f>
        <v>0</v>
      </c>
      <c r="F30" s="12"/>
      <c r="G30" s="12"/>
      <c r="H30" s="12"/>
      <c r="I30" s="12"/>
    </row>
    <row r="31" spans="1:9" ht="15.75" customHeight="1" thickBot="1">
      <c r="A31" s="105">
        <v>24</v>
      </c>
      <c r="B31" s="106" t="s">
        <v>231</v>
      </c>
      <c r="C31" s="101">
        <v>24</v>
      </c>
      <c r="D31" s="99" t="str">
        <f>'Ю94'!K10</f>
        <v>Нагимов Радмир</v>
      </c>
      <c r="E31" s="12">
        <f>'Ю94'!J10</f>
        <v>0</v>
      </c>
      <c r="F31" s="12"/>
      <c r="G31" s="12"/>
      <c r="H31" s="12"/>
      <c r="I31" s="12"/>
    </row>
    <row r="32" spans="1:9" ht="15.75" customHeight="1" thickBot="1">
      <c r="A32" s="105">
        <v>25</v>
      </c>
      <c r="B32" s="106" t="s">
        <v>232</v>
      </c>
      <c r="C32" s="101">
        <v>25</v>
      </c>
      <c r="D32" s="99" t="str">
        <f>'Ю94'!I14</f>
        <v>Василев Артем </v>
      </c>
      <c r="E32" s="12">
        <f>'Ю94'!H14</f>
        <v>0</v>
      </c>
      <c r="F32" s="12"/>
      <c r="G32" s="12"/>
      <c r="H32" s="12"/>
      <c r="I32" s="12"/>
    </row>
    <row r="33" spans="1:9" ht="15.75" customHeight="1" thickBot="1">
      <c r="A33" s="105">
        <v>26</v>
      </c>
      <c r="B33" s="106" t="s">
        <v>233</v>
      </c>
      <c r="C33" s="101">
        <v>26</v>
      </c>
      <c r="D33" s="99" t="str">
        <f>'Ю94'!I20</f>
        <v>Узбеков Эрик </v>
      </c>
      <c r="E33" s="12">
        <f>'Ю94'!H20</f>
        <v>0</v>
      </c>
      <c r="F33" s="12"/>
      <c r="G33" s="12"/>
      <c r="H33" s="12"/>
      <c r="I33" s="12"/>
    </row>
    <row r="34" spans="1:9" ht="15.75" customHeight="1" thickBot="1">
      <c r="A34" s="105">
        <v>27</v>
      </c>
      <c r="B34" s="106" t="s">
        <v>234</v>
      </c>
      <c r="C34" s="101">
        <v>27</v>
      </c>
      <c r="D34" s="99" t="str">
        <f>'Ю94'!Q7</f>
        <v>Хубайбуллин Родион </v>
      </c>
      <c r="E34" s="12">
        <f>'Ю94'!P7</f>
        <v>0</v>
      </c>
      <c r="F34" s="12"/>
      <c r="G34" s="12"/>
      <c r="H34" s="12"/>
      <c r="I34" s="12"/>
    </row>
    <row r="35" spans="1:9" ht="15.75" customHeight="1" thickBot="1">
      <c r="A35" s="105">
        <v>28</v>
      </c>
      <c r="B35" s="106" t="s">
        <v>235</v>
      </c>
      <c r="C35" s="101">
        <v>28</v>
      </c>
      <c r="D35" s="99" t="str">
        <f>'Ю94'!Q9</f>
        <v>Зарифуллин Амир </v>
      </c>
      <c r="E35" s="12">
        <f>'Ю94'!P9</f>
        <v>0</v>
      </c>
      <c r="F35" s="12"/>
      <c r="G35" s="12"/>
      <c r="H35" s="12"/>
      <c r="I35" s="12"/>
    </row>
    <row r="36" spans="1:9" ht="15.75" customHeight="1" thickBot="1">
      <c r="A36" s="105">
        <v>29</v>
      </c>
      <c r="B36" s="106" t="s">
        <v>236</v>
      </c>
      <c r="C36" s="101">
        <v>29</v>
      </c>
      <c r="D36" s="99" t="str">
        <f>'Ю94'!S14</f>
        <v>Иванов Илья </v>
      </c>
      <c r="E36" s="12">
        <f>'Ю94'!R14</f>
        <v>0</v>
      </c>
      <c r="F36" s="12"/>
      <c r="G36" s="12"/>
      <c r="H36" s="12"/>
      <c r="I36" s="12"/>
    </row>
    <row r="37" spans="1:9" ht="15.75" customHeight="1" thickBot="1">
      <c r="A37" s="105">
        <v>30</v>
      </c>
      <c r="B37" s="106" t="s">
        <v>237</v>
      </c>
      <c r="C37" s="101">
        <v>30</v>
      </c>
      <c r="D37" s="99" t="str">
        <f>'Ю94'!S17</f>
        <v>Суфиянов Данил </v>
      </c>
      <c r="E37" s="12">
        <f>'Ю94'!R17</f>
        <v>0</v>
      </c>
      <c r="F37" s="12"/>
      <c r="G37" s="12"/>
      <c r="H37" s="12"/>
      <c r="I37" s="12"/>
    </row>
    <row r="38" spans="1:9" ht="15.75" customHeight="1" thickBot="1">
      <c r="A38" s="105">
        <v>31</v>
      </c>
      <c r="B38" s="106" t="s">
        <v>238</v>
      </c>
      <c r="C38" s="101">
        <v>31</v>
      </c>
      <c r="D38" s="99" t="str">
        <f>'Ю94'!O19</f>
        <v>Кудаяров Даян </v>
      </c>
      <c r="E38" s="12">
        <f>'Ю94'!N19</f>
        <v>0</v>
      </c>
      <c r="F38" s="12"/>
      <c r="G38" s="12"/>
      <c r="H38" s="12"/>
      <c r="I38" s="12"/>
    </row>
    <row r="39" spans="1:9" ht="15.75" customHeight="1" thickBot="1">
      <c r="A39" s="105">
        <v>32</v>
      </c>
      <c r="B39" s="106" t="s">
        <v>239</v>
      </c>
      <c r="C39" s="101">
        <v>32</v>
      </c>
      <c r="D39" s="99" t="str">
        <f>'Ю94'!O21</f>
        <v>Афанасьев Федор </v>
      </c>
      <c r="E39" s="12">
        <f>'Ю94'!N21</f>
        <v>0</v>
      </c>
      <c r="F39" s="12"/>
      <c r="G39" s="12"/>
      <c r="H39" s="12"/>
      <c r="I39" s="12"/>
    </row>
    <row r="40" spans="1:9" ht="15.75" customHeight="1" thickBot="1">
      <c r="A40" s="105">
        <v>33</v>
      </c>
      <c r="B40" s="106" t="s">
        <v>240</v>
      </c>
      <c r="C40" s="101">
        <v>33</v>
      </c>
      <c r="D40" s="99" t="str">
        <f>'Ю94'!I37</f>
        <v>Антипов Данил </v>
      </c>
      <c r="E40" s="12">
        <f>'Ю94'!H37</f>
        <v>0</v>
      </c>
      <c r="F40" s="12"/>
      <c r="G40" s="12"/>
      <c r="H40" s="12"/>
      <c r="I40" s="12"/>
    </row>
    <row r="41" spans="1:9" ht="15.75" customHeight="1" thickBot="1">
      <c r="A41" s="105">
        <v>34</v>
      </c>
      <c r="B41" s="106" t="s">
        <v>241</v>
      </c>
      <c r="C41" s="101">
        <v>34</v>
      </c>
      <c r="D41" s="99" t="str">
        <f>'Ю94'!I40</f>
        <v>Назыров Данил </v>
      </c>
      <c r="E41" s="12">
        <f>'Ю94'!H40</f>
        <v>0</v>
      </c>
      <c r="F41" s="12"/>
      <c r="G41" s="12"/>
      <c r="H41" s="12"/>
      <c r="I41" s="12"/>
    </row>
    <row r="42" spans="1:9" ht="15.75" customHeight="1" thickBot="1">
      <c r="A42" s="105">
        <v>35</v>
      </c>
      <c r="B42" s="106" t="s">
        <v>242</v>
      </c>
      <c r="C42" s="101">
        <v>35</v>
      </c>
      <c r="D42" s="99" t="str">
        <f>'Ю94'!S24</f>
        <v>Канчурин Ильнар </v>
      </c>
      <c r="E42" s="12">
        <f>'Ю94'!R24</f>
        <v>0</v>
      </c>
      <c r="F42" s="12"/>
      <c r="G42" s="12"/>
      <c r="H42" s="12"/>
      <c r="I42" s="12"/>
    </row>
    <row r="43" spans="1:9" ht="15.75" customHeight="1" thickBot="1">
      <c r="A43" s="105">
        <v>36</v>
      </c>
      <c r="B43" s="106" t="s">
        <v>243</v>
      </c>
      <c r="C43" s="101">
        <v>36</v>
      </c>
      <c r="D43" s="99" t="str">
        <f>'Ю94'!S26</f>
        <v>Рахматуллин Рамазан </v>
      </c>
      <c r="E43" s="12">
        <f>'Ю94'!R26</f>
        <v>0</v>
      </c>
      <c r="F43" s="12"/>
      <c r="G43" s="12"/>
      <c r="H43" s="12"/>
      <c r="I43" s="12"/>
    </row>
    <row r="44" spans="1:9" ht="15.75" customHeight="1" thickBot="1">
      <c r="A44" s="105">
        <v>37</v>
      </c>
      <c r="B44" s="106" t="s">
        <v>244</v>
      </c>
      <c r="C44" s="101">
        <v>37</v>
      </c>
      <c r="D44" s="99" t="str">
        <f>'Ю94'!S30</f>
        <v>Динов Иман</v>
      </c>
      <c r="E44" s="12">
        <f>'Ю94'!R30</f>
        <v>0</v>
      </c>
      <c r="F44" s="12"/>
      <c r="G44" s="12"/>
      <c r="H44" s="12"/>
      <c r="I44" s="12"/>
    </row>
    <row r="45" spans="1:9" ht="15.75" customHeight="1" thickBot="1">
      <c r="A45" s="105">
        <v>38</v>
      </c>
      <c r="B45" s="106" t="s">
        <v>245</v>
      </c>
      <c r="C45" s="101">
        <v>38</v>
      </c>
      <c r="D45" s="99" t="str">
        <f>'Ю94'!S33</f>
        <v>Адршин Рамзиль </v>
      </c>
      <c r="E45" s="12">
        <f>'Ю94'!R33</f>
        <v>0</v>
      </c>
      <c r="F45" s="12"/>
      <c r="G45" s="12"/>
      <c r="H45" s="12"/>
      <c r="I45" s="12"/>
    </row>
    <row r="46" spans="1:9" ht="15.75" customHeight="1" thickBot="1">
      <c r="A46" s="105">
        <v>39</v>
      </c>
      <c r="B46" s="106" t="s">
        <v>246</v>
      </c>
      <c r="C46" s="101">
        <v>39</v>
      </c>
      <c r="D46" s="99" t="str">
        <f>'Ю94'!O35</f>
        <v>Кагарманов Алмас </v>
      </c>
      <c r="E46" s="12">
        <f>'Ю94'!N35</f>
        <v>0</v>
      </c>
      <c r="F46" s="12"/>
      <c r="G46" s="12"/>
      <c r="H46" s="12"/>
      <c r="I46" s="12"/>
    </row>
    <row r="47" spans="1:9" ht="15.75" customHeight="1" thickBot="1">
      <c r="A47" s="105">
        <v>40</v>
      </c>
      <c r="B47" s="106" t="s">
        <v>247</v>
      </c>
      <c r="C47" s="101">
        <v>40</v>
      </c>
      <c r="D47" s="99" t="str">
        <f>'Ю94'!O37</f>
        <v>Ганиев Ильнур </v>
      </c>
      <c r="E47" s="12">
        <f>'Ю94'!N37</f>
        <v>0</v>
      </c>
      <c r="F47" s="12"/>
      <c r="G47" s="12"/>
      <c r="H47" s="12"/>
      <c r="I47" s="12"/>
    </row>
    <row r="48" spans="1:9" ht="15.75" customHeight="1" thickBot="1">
      <c r="A48" s="105">
        <v>41</v>
      </c>
      <c r="B48" s="176" t="s">
        <v>248</v>
      </c>
      <c r="C48" s="101">
        <v>41</v>
      </c>
      <c r="D48" s="99" t="str">
        <f>'Ю94'!S45</f>
        <v>Дашкин Динислам </v>
      </c>
      <c r="E48" s="12">
        <f>'Ю94'!R45</f>
        <v>0</v>
      </c>
      <c r="F48" s="12"/>
      <c r="G48" s="12"/>
      <c r="H48" s="12"/>
      <c r="I48" s="12"/>
    </row>
    <row r="49" spans="1:9" ht="15.75" customHeight="1">
      <c r="A49" s="100"/>
      <c r="B49" s="18" t="s">
        <v>38</v>
      </c>
      <c r="C49" s="101">
        <v>42</v>
      </c>
      <c r="D49" s="99">
        <f>'Ю94'!S51</f>
        <v>0</v>
      </c>
      <c r="E49" s="12">
        <f>'Ю94'!R51</f>
        <v>0</v>
      </c>
      <c r="F49" s="12"/>
      <c r="G49" s="12"/>
      <c r="H49" s="12"/>
      <c r="I49" s="12"/>
    </row>
    <row r="50" spans="1:9" ht="15.75" customHeight="1">
      <c r="A50" s="100"/>
      <c r="B50" s="18" t="s">
        <v>38</v>
      </c>
      <c r="C50" s="101">
        <v>43</v>
      </c>
      <c r="D50" s="99">
        <f>'Ю94'!S54</f>
        <v>0</v>
      </c>
      <c r="E50" s="12">
        <f>'Ю94'!R54</f>
        <v>0</v>
      </c>
      <c r="F50" s="12"/>
      <c r="G50" s="12"/>
      <c r="H50" s="12"/>
      <c r="I50" s="12"/>
    </row>
    <row r="51" spans="1:9" ht="15.75" customHeight="1">
      <c r="A51" s="100"/>
      <c r="B51" s="18" t="s">
        <v>38</v>
      </c>
      <c r="C51" s="101">
        <v>44</v>
      </c>
      <c r="D51" s="99">
        <f>'Ю94'!S56</f>
        <v>0</v>
      </c>
      <c r="E51" s="12">
        <f>'Ю94'!R56</f>
        <v>0</v>
      </c>
      <c r="F51" s="12"/>
      <c r="G51" s="12"/>
      <c r="H51" s="12"/>
      <c r="I51" s="12"/>
    </row>
    <row r="52" spans="1:9" ht="15.75" customHeight="1">
      <c r="A52" s="100"/>
      <c r="B52" s="18" t="s">
        <v>38</v>
      </c>
      <c r="C52" s="101">
        <v>45</v>
      </c>
      <c r="D52" s="99">
        <f>'Ю94'!M55</f>
        <v>0</v>
      </c>
      <c r="E52" s="12">
        <f>'Ю94'!L55</f>
        <v>0</v>
      </c>
      <c r="F52" s="12"/>
      <c r="G52" s="12"/>
      <c r="H52" s="12"/>
      <c r="I52" s="12"/>
    </row>
    <row r="53" spans="1:9" ht="15.75" customHeight="1">
      <c r="A53" s="100"/>
      <c r="B53" s="18" t="s">
        <v>38</v>
      </c>
      <c r="C53" s="101">
        <v>46</v>
      </c>
      <c r="D53" s="99">
        <f>'Ю94'!M58</f>
        <v>0</v>
      </c>
      <c r="E53" s="12">
        <f>'Ю94'!L58</f>
        <v>0</v>
      </c>
      <c r="F53" s="12"/>
      <c r="G53" s="12"/>
      <c r="H53" s="12"/>
      <c r="I53" s="12"/>
    </row>
    <row r="54" spans="1:9" ht="15.75" customHeight="1">
      <c r="A54" s="100"/>
      <c r="B54" s="18" t="s">
        <v>38</v>
      </c>
      <c r="C54" s="101">
        <v>47</v>
      </c>
      <c r="D54" s="99">
        <f>'Ю94'!S58</f>
        <v>0</v>
      </c>
      <c r="E54" s="12">
        <f>'Ю94'!R58</f>
        <v>0</v>
      </c>
      <c r="F54" s="12"/>
      <c r="G54" s="12"/>
      <c r="H54" s="12"/>
      <c r="I54" s="12"/>
    </row>
    <row r="55" spans="1:9" ht="15.75" customHeight="1">
      <c r="A55" s="100"/>
      <c r="B55" s="18" t="s">
        <v>38</v>
      </c>
      <c r="C55" s="101">
        <v>48</v>
      </c>
      <c r="D55" s="99">
        <f>'Ю94'!S60</f>
        <v>0</v>
      </c>
      <c r="E55" s="12">
        <f>'Ю94'!R60</f>
        <v>0</v>
      </c>
      <c r="F55" s="12"/>
      <c r="G55" s="12"/>
      <c r="H55" s="12"/>
      <c r="I55" s="12"/>
    </row>
    <row r="56" spans="1:9" ht="15.75" customHeight="1">
      <c r="A56" s="100"/>
      <c r="B56" s="18" t="s">
        <v>38</v>
      </c>
      <c r="C56" s="101">
        <v>49</v>
      </c>
      <c r="D56" s="99">
        <f>'Ю94'!I70</f>
        <v>0</v>
      </c>
      <c r="E56" s="12">
        <f>'Ю94'!H70</f>
        <v>0</v>
      </c>
      <c r="F56" s="12"/>
      <c r="G56" s="12"/>
      <c r="H56" s="12"/>
      <c r="I56" s="12"/>
    </row>
    <row r="57" spans="1:9" ht="15.75" customHeight="1">
      <c r="A57" s="100"/>
      <c r="B57" s="18" t="s">
        <v>38</v>
      </c>
      <c r="C57" s="101">
        <v>50</v>
      </c>
      <c r="D57" s="99">
        <f>'Ю94'!I73</f>
        <v>0</v>
      </c>
      <c r="E57" s="12">
        <f>'Ю94'!H73</f>
        <v>0</v>
      </c>
      <c r="F57" s="12"/>
      <c r="G57" s="12"/>
      <c r="H57" s="12"/>
      <c r="I57" s="12"/>
    </row>
    <row r="58" spans="1:9" ht="15.75" customHeight="1">
      <c r="A58" s="100"/>
      <c r="B58" s="18" t="s">
        <v>38</v>
      </c>
      <c r="C58" s="101">
        <v>51</v>
      </c>
      <c r="D58" s="99">
        <f>'Ю94'!M61</f>
        <v>0</v>
      </c>
      <c r="E58" s="12">
        <f>'Ю94'!L61</f>
        <v>0</v>
      </c>
      <c r="F58" s="12"/>
      <c r="G58" s="12"/>
      <c r="H58" s="12"/>
      <c r="I58" s="12"/>
    </row>
    <row r="59" spans="1:9" ht="15.75" customHeight="1">
      <c r="A59" s="100"/>
      <c r="B59" s="18" t="s">
        <v>38</v>
      </c>
      <c r="C59" s="101">
        <v>52</v>
      </c>
      <c r="D59" s="99">
        <f>'Ю94'!M63</f>
        <v>0</v>
      </c>
      <c r="E59" s="12">
        <f>'Ю94'!L63</f>
        <v>0</v>
      </c>
      <c r="F59" s="12"/>
      <c r="G59" s="12"/>
      <c r="H59" s="12"/>
      <c r="I59" s="12"/>
    </row>
    <row r="60" spans="1:9" ht="15.75" customHeight="1">
      <c r="A60" s="100"/>
      <c r="B60" s="18" t="s">
        <v>38</v>
      </c>
      <c r="C60" s="101">
        <v>53</v>
      </c>
      <c r="D60" s="99">
        <f>'Ю94'!S69</f>
        <v>0</v>
      </c>
      <c r="E60" s="12">
        <f>'Ю94'!R69</f>
        <v>0</v>
      </c>
      <c r="F60" s="12"/>
      <c r="G60" s="12"/>
      <c r="H60" s="12"/>
      <c r="I60" s="12"/>
    </row>
    <row r="61" spans="1:9" ht="15.75" customHeight="1">
      <c r="A61" s="100"/>
      <c r="B61" s="18" t="s">
        <v>38</v>
      </c>
      <c r="C61" s="101">
        <v>54</v>
      </c>
      <c r="D61" s="99">
        <f>'Ю94'!S72</f>
        <v>0</v>
      </c>
      <c r="E61" s="12">
        <f>'Ю94'!R72</f>
        <v>0</v>
      </c>
      <c r="F61" s="12"/>
      <c r="G61" s="12"/>
      <c r="H61" s="12"/>
      <c r="I61" s="12"/>
    </row>
    <row r="62" spans="1:9" ht="15.75" customHeight="1">
      <c r="A62" s="100"/>
      <c r="B62" s="18" t="s">
        <v>38</v>
      </c>
      <c r="C62" s="101">
        <v>55</v>
      </c>
      <c r="D62" s="99">
        <f>'Ю94'!K88</f>
        <v>0</v>
      </c>
      <c r="E62" s="12">
        <f>'Ю94'!J88</f>
        <v>0</v>
      </c>
      <c r="F62" s="12"/>
      <c r="G62" s="12"/>
      <c r="H62" s="12"/>
      <c r="I62" s="12"/>
    </row>
    <row r="63" spans="1:9" ht="15.75" customHeight="1">
      <c r="A63" s="100"/>
      <c r="B63" s="18" t="s">
        <v>38</v>
      </c>
      <c r="C63" s="101">
        <v>56</v>
      </c>
      <c r="D63" s="99">
        <f>'Ю94'!K90</f>
        <v>0</v>
      </c>
      <c r="E63" s="12">
        <f>'Ю94'!J90</f>
        <v>0</v>
      </c>
      <c r="F63" s="12"/>
      <c r="G63" s="12"/>
      <c r="H63" s="12"/>
      <c r="I63" s="12"/>
    </row>
    <row r="64" spans="1:9" ht="15.75" customHeight="1">
      <c r="A64" s="100"/>
      <c r="B64" s="18" t="s">
        <v>38</v>
      </c>
      <c r="C64" s="101">
        <v>57</v>
      </c>
      <c r="D64" s="99">
        <f>'Ю94'!S80</f>
        <v>0</v>
      </c>
      <c r="E64" s="12">
        <f>'Ю94'!R80</f>
        <v>0</v>
      </c>
      <c r="F64" s="12"/>
      <c r="G64" s="12"/>
      <c r="H64" s="12"/>
      <c r="I64" s="12"/>
    </row>
    <row r="65" spans="1:9" ht="15.75" customHeight="1">
      <c r="A65" s="100"/>
      <c r="B65" s="18" t="s">
        <v>38</v>
      </c>
      <c r="C65" s="101">
        <v>58</v>
      </c>
      <c r="D65" s="99">
        <f>'Ю94'!S86</f>
        <v>0</v>
      </c>
      <c r="E65" s="12">
        <f>'Ю94'!R86</f>
        <v>0</v>
      </c>
      <c r="F65" s="12"/>
      <c r="G65" s="12"/>
      <c r="H65" s="12"/>
      <c r="I65" s="12"/>
    </row>
    <row r="66" spans="1:9" ht="15.75" customHeight="1">
      <c r="A66" s="100"/>
      <c r="B66" s="18" t="s">
        <v>38</v>
      </c>
      <c r="C66" s="101">
        <v>59</v>
      </c>
      <c r="D66" s="99">
        <f>'Ю94'!S90</f>
        <v>0</v>
      </c>
      <c r="E66" s="12">
        <f>'Ю94'!R90</f>
        <v>0</v>
      </c>
      <c r="F66" s="12"/>
      <c r="G66" s="12"/>
      <c r="H66" s="12"/>
      <c r="I66" s="12"/>
    </row>
    <row r="67" spans="1:9" ht="15.75" customHeight="1">
      <c r="A67" s="100"/>
      <c r="B67" s="18" t="s">
        <v>38</v>
      </c>
      <c r="C67" s="101">
        <v>60</v>
      </c>
      <c r="D67" s="99">
        <f>'Ю94'!S92</f>
        <v>0</v>
      </c>
      <c r="E67" s="12">
        <f>'Ю94'!R92</f>
        <v>0</v>
      </c>
      <c r="F67" s="12"/>
      <c r="G67" s="12"/>
      <c r="H67" s="12"/>
      <c r="I67" s="12"/>
    </row>
    <row r="68" spans="1:9" ht="15.75" customHeight="1">
      <c r="A68" s="100"/>
      <c r="B68" s="18" t="s">
        <v>38</v>
      </c>
      <c r="C68" s="101">
        <v>61</v>
      </c>
      <c r="D68" s="99">
        <f>'Ю94'!G91</f>
        <v>0</v>
      </c>
      <c r="E68" s="12">
        <f>'Ю94'!F91</f>
        <v>0</v>
      </c>
      <c r="F68" s="12"/>
      <c r="G68" s="12"/>
      <c r="H68" s="12"/>
      <c r="I68" s="12"/>
    </row>
    <row r="69" spans="1:9" ht="15.75" customHeight="1">
      <c r="A69" s="100"/>
      <c r="B69" s="18" t="s">
        <v>38</v>
      </c>
      <c r="C69" s="101">
        <v>62</v>
      </c>
      <c r="D69" s="99">
        <f>'Ю94'!G94</f>
        <v>0</v>
      </c>
      <c r="E69" s="12">
        <f>'Ю94'!F94</f>
        <v>0</v>
      </c>
      <c r="F69" s="12"/>
      <c r="G69" s="12"/>
      <c r="H69" s="12"/>
      <c r="I69" s="12"/>
    </row>
    <row r="70" spans="1:9" ht="15.75" customHeight="1">
      <c r="A70" s="100"/>
      <c r="B70" s="18" t="s">
        <v>38</v>
      </c>
      <c r="C70" s="101">
        <v>63</v>
      </c>
      <c r="D70" s="99">
        <f>'Ю94'!M94</f>
        <v>0</v>
      </c>
      <c r="E70" s="12">
        <f>'Ю94'!L94</f>
        <v>0</v>
      </c>
      <c r="F70" s="12"/>
      <c r="G70" s="12"/>
      <c r="H70" s="12"/>
      <c r="I70" s="12"/>
    </row>
    <row r="71" spans="1:9" ht="15.75" customHeight="1">
      <c r="A71" s="100"/>
      <c r="B71" s="18" t="s">
        <v>38</v>
      </c>
      <c r="C71" s="101">
        <v>64</v>
      </c>
      <c r="D71" s="99" t="str">
        <f>'Ю94'!M96</f>
        <v>_</v>
      </c>
      <c r="E71" s="12">
        <f>'Ю94'!L96</f>
        <v>0</v>
      </c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4:B4"/>
    <mergeCell ref="C4:I4"/>
    <mergeCell ref="A3:I3"/>
  </mergeCells>
  <conditionalFormatting sqref="D8:D71">
    <cfRule type="cellIs" priority="1" dxfId="4" operator="equal" stopIfTrue="1">
      <formula>0</formula>
    </cfRule>
  </conditionalFormatting>
  <conditionalFormatting sqref="B49:B71">
    <cfRule type="cellIs" priority="2" dxfId="3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S8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6" customHeight="1"/>
  <cols>
    <col min="1" max="1" width="4.75390625" style="133" customWidth="1"/>
    <col min="2" max="2" width="3.75390625" style="133" customWidth="1"/>
    <col min="3" max="3" width="20.75390625" style="133" customWidth="1"/>
    <col min="4" max="4" width="3.75390625" style="133" customWidth="1"/>
    <col min="5" max="5" width="15.75390625" style="133" customWidth="1"/>
    <col min="6" max="6" width="3.75390625" style="133" customWidth="1"/>
    <col min="7" max="7" width="15.75390625" style="133" customWidth="1"/>
    <col min="8" max="8" width="3.75390625" style="133" customWidth="1"/>
    <col min="9" max="9" width="15.75390625" style="133" customWidth="1"/>
    <col min="10" max="10" width="3.75390625" style="133" customWidth="1"/>
    <col min="11" max="11" width="18.75390625" style="133" customWidth="1"/>
    <col min="12" max="12" width="3.75390625" style="133" customWidth="1"/>
    <col min="13" max="13" width="9.75390625" style="133" customWidth="1"/>
    <col min="14" max="15" width="5.75390625" style="133" customWidth="1"/>
    <col min="16" max="17" width="6.75390625" style="132" customWidth="1"/>
    <col min="18" max="45" width="9.125" style="132" customWidth="1"/>
    <col min="46" max="16384" width="9.125" style="133" customWidth="1"/>
  </cols>
  <sheetData>
    <row r="1" spans="1:18" s="80" customFormat="1" ht="16.5" thickBot="1">
      <c r="A1" s="110" t="s">
        <v>205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82"/>
      <c r="Q1" s="82"/>
      <c r="R1" s="82"/>
    </row>
    <row r="2" spans="1:18" s="80" customFormat="1" ht="13.5" thickBot="1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82"/>
      <c r="Q2" s="82"/>
      <c r="R2" s="82"/>
    </row>
    <row r="3" spans="1:19" ht="12.75">
      <c r="A3" s="120">
        <f>сЮ9!A3</f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97"/>
      <c r="Q3" s="97"/>
      <c r="R3" s="97"/>
      <c r="S3" s="97"/>
    </row>
    <row r="4" spans="1:19" ht="12.75">
      <c r="A4" s="118" t="str">
        <f>CONCATENATE(сЮ9!A4," ",сЮ9!C4)</f>
        <v>Республиканские официальные спортивные соревнования СПАРТАКИАДА ШКОЛЬНИКОВ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02"/>
      <c r="Q4" s="102"/>
      <c r="R4" s="102"/>
      <c r="S4" s="102"/>
    </row>
    <row r="5" spans="1:19" ht="12.75">
      <c r="A5" s="115" t="str">
        <f>сЮ9!E5</f>
        <v>5-7 апреля 2024 г.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8"/>
      <c r="Q5" s="98"/>
      <c r="R5" s="98"/>
      <c r="S5" s="98"/>
    </row>
    <row r="6" spans="1:45" ht="15" customHeight="1">
      <c r="A6" s="134">
        <v>1</v>
      </c>
      <c r="B6" s="43">
        <f>сЮ9!A8</f>
        <v>1</v>
      </c>
      <c r="C6" s="25" t="str">
        <f>сЮ9!B8</f>
        <v>Кутлиев Азат</v>
      </c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ht="15" customHeight="1">
      <c r="A7" s="134"/>
      <c r="B7" s="38"/>
      <c r="C7" s="135">
        <v>1</v>
      </c>
      <c r="D7" s="48"/>
      <c r="E7" s="27" t="s">
        <v>208</v>
      </c>
      <c r="F7" s="136"/>
      <c r="G7" s="38"/>
      <c r="H7" s="38"/>
      <c r="I7" s="38"/>
      <c r="J7" s="38"/>
      <c r="K7" s="38"/>
      <c r="L7" s="38"/>
      <c r="M7" s="38"/>
      <c r="N7" s="38"/>
      <c r="O7" s="3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34">
        <v>64</v>
      </c>
      <c r="B8" s="43">
        <f>сЮ9!A71</f>
        <v>0</v>
      </c>
      <c r="C8" s="28" t="str">
        <f>сЮ9!B71</f>
        <v>_</v>
      </c>
      <c r="D8" s="137"/>
      <c r="E8" s="138"/>
      <c r="F8" s="139"/>
      <c r="G8" s="38"/>
      <c r="H8" s="38"/>
      <c r="I8" s="38"/>
      <c r="J8" s="38"/>
      <c r="K8" s="38"/>
      <c r="L8" s="38"/>
      <c r="M8" s="38"/>
      <c r="N8" s="38"/>
      <c r="O8" s="3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34"/>
      <c r="B9" s="38"/>
      <c r="C9" s="38"/>
      <c r="D9" s="38"/>
      <c r="E9" s="135">
        <v>33</v>
      </c>
      <c r="F9" s="48"/>
      <c r="G9" s="27" t="s">
        <v>208</v>
      </c>
      <c r="H9" s="136"/>
      <c r="I9" s="38"/>
      <c r="J9" s="38"/>
      <c r="K9" s="38"/>
      <c r="L9" s="38"/>
      <c r="M9" s="38"/>
      <c r="N9" s="38"/>
      <c r="O9" s="3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34">
        <v>33</v>
      </c>
      <c r="B10" s="43">
        <f>сЮ9!A40</f>
        <v>33</v>
      </c>
      <c r="C10" s="25" t="str">
        <f>сЮ9!B40</f>
        <v>Василев Артем </v>
      </c>
      <c r="D10" s="40"/>
      <c r="E10" s="138"/>
      <c r="F10" s="137"/>
      <c r="G10" s="138"/>
      <c r="H10" s="139"/>
      <c r="I10" s="38"/>
      <c r="J10" s="38"/>
      <c r="K10" s="38"/>
      <c r="L10" s="38"/>
      <c r="M10" s="38"/>
      <c r="N10" s="38"/>
      <c r="O10" s="3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34"/>
      <c r="B11" s="38"/>
      <c r="C11" s="135">
        <v>2</v>
      </c>
      <c r="D11" s="48"/>
      <c r="E11" s="33" t="s">
        <v>240</v>
      </c>
      <c r="F11" s="42"/>
      <c r="G11" s="138"/>
      <c r="H11" s="139"/>
      <c r="I11" s="38"/>
      <c r="J11" s="38"/>
      <c r="K11" s="38"/>
      <c r="L11" s="38"/>
      <c r="M11" s="38"/>
      <c r="N11" s="38"/>
      <c r="O11" s="38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34">
        <v>32</v>
      </c>
      <c r="B12" s="43">
        <f>сЮ9!A39</f>
        <v>32</v>
      </c>
      <c r="C12" s="28" t="str">
        <f>сЮ9!B39</f>
        <v>Афанасьев Федор </v>
      </c>
      <c r="D12" s="137"/>
      <c r="E12" s="38"/>
      <c r="F12" s="38"/>
      <c r="G12" s="138"/>
      <c r="H12" s="139"/>
      <c r="I12" s="38"/>
      <c r="J12" s="38"/>
      <c r="K12" s="38"/>
      <c r="L12" s="38"/>
      <c r="M12" s="38"/>
      <c r="N12" s="38"/>
      <c r="O12" s="3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34"/>
      <c r="B13" s="38"/>
      <c r="C13" s="38"/>
      <c r="D13" s="38"/>
      <c r="E13" s="38"/>
      <c r="F13" s="38"/>
      <c r="G13" s="135">
        <v>49</v>
      </c>
      <c r="H13" s="48"/>
      <c r="I13" s="27" t="s">
        <v>208</v>
      </c>
      <c r="J13" s="136"/>
      <c r="K13" s="38"/>
      <c r="L13" s="38"/>
      <c r="M13" s="38"/>
      <c r="N13" s="38"/>
      <c r="O13" s="3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34">
        <v>17</v>
      </c>
      <c r="B14" s="43">
        <f>сЮ9!A24</f>
        <v>17</v>
      </c>
      <c r="C14" s="25" t="str">
        <f>сЮ9!B24</f>
        <v>Ишмухаметов Ильнур </v>
      </c>
      <c r="D14" s="40"/>
      <c r="E14" s="38"/>
      <c r="F14" s="38"/>
      <c r="G14" s="138"/>
      <c r="H14" s="137"/>
      <c r="I14" s="138"/>
      <c r="J14" s="139"/>
      <c r="K14" s="38"/>
      <c r="L14" s="38"/>
      <c r="M14" s="38"/>
      <c r="N14" s="38"/>
      <c r="O14" s="3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34"/>
      <c r="B15" s="38"/>
      <c r="C15" s="135">
        <v>3</v>
      </c>
      <c r="D15" s="48"/>
      <c r="E15" s="27" t="s">
        <v>224</v>
      </c>
      <c r="F15" s="136"/>
      <c r="G15" s="138"/>
      <c r="H15" s="42"/>
      <c r="I15" s="138"/>
      <c r="J15" s="139"/>
      <c r="K15" s="38"/>
      <c r="L15" s="38"/>
      <c r="M15" s="38"/>
      <c r="N15" s="38"/>
      <c r="O15" s="3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34">
        <v>48</v>
      </c>
      <c r="B16" s="43">
        <f>сЮ9!A55</f>
        <v>0</v>
      </c>
      <c r="C16" s="28" t="str">
        <f>сЮ9!B55</f>
        <v>_</v>
      </c>
      <c r="D16" s="137"/>
      <c r="E16" s="138"/>
      <c r="F16" s="139"/>
      <c r="G16" s="138"/>
      <c r="H16" s="38"/>
      <c r="I16" s="138"/>
      <c r="J16" s="139"/>
      <c r="K16" s="38"/>
      <c r="L16" s="38"/>
      <c r="M16" s="38"/>
      <c r="N16" s="38"/>
      <c r="O16" s="3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34"/>
      <c r="B17" s="38"/>
      <c r="C17" s="38"/>
      <c r="D17" s="38"/>
      <c r="E17" s="135">
        <v>34</v>
      </c>
      <c r="F17" s="48"/>
      <c r="G17" s="33" t="s">
        <v>223</v>
      </c>
      <c r="H17" s="38"/>
      <c r="I17" s="138"/>
      <c r="J17" s="139"/>
      <c r="K17" s="38"/>
      <c r="L17" s="38"/>
      <c r="M17" s="38"/>
      <c r="N17" s="38"/>
      <c r="O17" s="3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34">
        <v>49</v>
      </c>
      <c r="B18" s="43">
        <f>сЮ9!A56</f>
        <v>0</v>
      </c>
      <c r="C18" s="25" t="str">
        <f>сЮ9!B56</f>
        <v>_</v>
      </c>
      <c r="D18" s="40"/>
      <c r="E18" s="138"/>
      <c r="F18" s="137"/>
      <c r="G18" s="38"/>
      <c r="H18" s="38"/>
      <c r="I18" s="138"/>
      <c r="J18" s="139"/>
      <c r="K18" s="38"/>
      <c r="L18" s="38"/>
      <c r="M18" s="38"/>
      <c r="N18" s="38"/>
      <c r="O18" s="3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34"/>
      <c r="B19" s="38"/>
      <c r="C19" s="135">
        <v>4</v>
      </c>
      <c r="D19" s="48"/>
      <c r="E19" s="33" t="s">
        <v>223</v>
      </c>
      <c r="F19" s="42"/>
      <c r="G19" s="38"/>
      <c r="H19" s="38"/>
      <c r="I19" s="138"/>
      <c r="J19" s="139"/>
      <c r="K19" s="38"/>
      <c r="L19" s="38"/>
      <c r="M19" s="38"/>
      <c r="N19" s="38"/>
      <c r="O19" s="3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34">
        <v>16</v>
      </c>
      <c r="B20" s="43">
        <f>сЮ9!A23</f>
        <v>16</v>
      </c>
      <c r="C20" s="28" t="str">
        <f>сЮ9!B23</f>
        <v>Ярмухаметов Артур </v>
      </c>
      <c r="D20" s="137"/>
      <c r="E20" s="38"/>
      <c r="F20" s="38"/>
      <c r="G20" s="38"/>
      <c r="H20" s="38"/>
      <c r="I20" s="138"/>
      <c r="J20" s="139"/>
      <c r="K20" s="38"/>
      <c r="L20" s="38"/>
      <c r="M20" s="38"/>
      <c r="N20" s="38"/>
      <c r="O20" s="3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34"/>
      <c r="B21" s="38"/>
      <c r="C21" s="38"/>
      <c r="D21" s="38"/>
      <c r="E21" s="38"/>
      <c r="F21" s="38"/>
      <c r="G21" s="38"/>
      <c r="H21" s="38"/>
      <c r="I21" s="135">
        <v>57</v>
      </c>
      <c r="J21" s="48"/>
      <c r="K21" s="27" t="s">
        <v>208</v>
      </c>
      <c r="L21" s="136"/>
      <c r="M21" s="139"/>
      <c r="N21" s="139"/>
      <c r="O21" s="3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34">
        <v>9</v>
      </c>
      <c r="B22" s="43">
        <f>сЮ9!A16</f>
        <v>9</v>
      </c>
      <c r="C22" s="25" t="str">
        <f>сЮ9!B16</f>
        <v>Шарафутдинов Динияр</v>
      </c>
      <c r="D22" s="40"/>
      <c r="E22" s="38"/>
      <c r="F22" s="38"/>
      <c r="G22" s="38"/>
      <c r="H22" s="38"/>
      <c r="I22" s="138"/>
      <c r="J22" s="137"/>
      <c r="K22" s="138"/>
      <c r="L22" s="139"/>
      <c r="M22" s="139"/>
      <c r="N22" s="139"/>
      <c r="O22" s="3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34"/>
      <c r="B23" s="38"/>
      <c r="C23" s="135">
        <v>5</v>
      </c>
      <c r="D23" s="48"/>
      <c r="E23" s="27" t="s">
        <v>216</v>
      </c>
      <c r="F23" s="136"/>
      <c r="G23" s="38"/>
      <c r="H23" s="38"/>
      <c r="I23" s="138"/>
      <c r="J23" s="42"/>
      <c r="K23" s="138"/>
      <c r="L23" s="139"/>
      <c r="M23" s="139"/>
      <c r="N23" s="139"/>
      <c r="O23" s="3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34">
        <v>56</v>
      </c>
      <c r="B24" s="43">
        <f>сЮ9!A63</f>
        <v>0</v>
      </c>
      <c r="C24" s="28" t="str">
        <f>сЮ9!B63</f>
        <v>_</v>
      </c>
      <c r="D24" s="137"/>
      <c r="E24" s="138"/>
      <c r="F24" s="139"/>
      <c r="G24" s="38"/>
      <c r="H24" s="38"/>
      <c r="I24" s="138"/>
      <c r="J24" s="38"/>
      <c r="K24" s="138"/>
      <c r="L24" s="139"/>
      <c r="M24" s="139"/>
      <c r="N24" s="139"/>
      <c r="O24" s="3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34"/>
      <c r="B25" s="38"/>
      <c r="C25" s="38"/>
      <c r="D25" s="38"/>
      <c r="E25" s="135">
        <v>35</v>
      </c>
      <c r="F25" s="48"/>
      <c r="G25" s="27" t="s">
        <v>216</v>
      </c>
      <c r="H25" s="136"/>
      <c r="I25" s="138"/>
      <c r="J25" s="38"/>
      <c r="K25" s="138"/>
      <c r="L25" s="139"/>
      <c r="M25" s="139"/>
      <c r="N25" s="139"/>
      <c r="O25" s="3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34">
        <v>41</v>
      </c>
      <c r="B26" s="43">
        <f>сЮ9!A48</f>
        <v>41</v>
      </c>
      <c r="C26" s="25" t="str">
        <f>сЮ9!B48</f>
        <v>Дашкин Динислам </v>
      </c>
      <c r="D26" s="40"/>
      <c r="E26" s="138"/>
      <c r="F26" s="137"/>
      <c r="G26" s="138"/>
      <c r="H26" s="139"/>
      <c r="I26" s="138"/>
      <c r="J26" s="140"/>
      <c r="K26" s="138"/>
      <c r="L26" s="139"/>
      <c r="M26" s="139"/>
      <c r="N26" s="139"/>
      <c r="O26" s="3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34"/>
      <c r="B27" s="38"/>
      <c r="C27" s="135">
        <v>6</v>
      </c>
      <c r="D27" s="48"/>
      <c r="E27" s="33" t="s">
        <v>231</v>
      </c>
      <c r="F27" s="42"/>
      <c r="G27" s="138"/>
      <c r="H27" s="139"/>
      <c r="I27" s="138"/>
      <c r="J27" s="140"/>
      <c r="K27" s="138"/>
      <c r="L27" s="139"/>
      <c r="M27" s="139"/>
      <c r="N27" s="139"/>
      <c r="O27" s="3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34">
        <v>24</v>
      </c>
      <c r="B28" s="43">
        <f>сЮ9!A31</f>
        <v>24</v>
      </c>
      <c r="C28" s="28" t="str">
        <f>сЮ9!B31</f>
        <v>Кудаяров Даян </v>
      </c>
      <c r="D28" s="137"/>
      <c r="E28" s="38"/>
      <c r="F28" s="38"/>
      <c r="G28" s="138"/>
      <c r="H28" s="139"/>
      <c r="I28" s="138"/>
      <c r="J28" s="140"/>
      <c r="K28" s="138"/>
      <c r="L28" s="139"/>
      <c r="M28" s="139"/>
      <c r="N28" s="139"/>
      <c r="O28" s="3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34"/>
      <c r="B29" s="38"/>
      <c r="C29" s="38"/>
      <c r="D29" s="38"/>
      <c r="E29" s="38"/>
      <c r="F29" s="38"/>
      <c r="G29" s="135">
        <v>50</v>
      </c>
      <c r="H29" s="48"/>
      <c r="I29" s="33" t="s">
        <v>215</v>
      </c>
      <c r="J29" s="42"/>
      <c r="K29" s="138"/>
      <c r="L29" s="139"/>
      <c r="M29" s="139"/>
      <c r="N29" s="139"/>
      <c r="O29" s="3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34">
        <v>25</v>
      </c>
      <c r="B30" s="43">
        <f>сЮ9!A32</f>
        <v>25</v>
      </c>
      <c r="C30" s="25" t="str">
        <f>сЮ9!B32</f>
        <v>Мурясов Данияр </v>
      </c>
      <c r="D30" s="40"/>
      <c r="E30" s="38"/>
      <c r="F30" s="38"/>
      <c r="G30" s="138"/>
      <c r="H30" s="137"/>
      <c r="I30" s="38"/>
      <c r="J30" s="38"/>
      <c r="K30" s="138"/>
      <c r="L30" s="139"/>
      <c r="M30" s="139"/>
      <c r="N30" s="139"/>
      <c r="O30" s="3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34"/>
      <c r="B31" s="38"/>
      <c r="C31" s="135">
        <v>7</v>
      </c>
      <c r="D31" s="48"/>
      <c r="E31" s="27" t="s">
        <v>232</v>
      </c>
      <c r="F31" s="136"/>
      <c r="G31" s="138"/>
      <c r="H31" s="42"/>
      <c r="I31" s="38"/>
      <c r="J31" s="38"/>
      <c r="K31" s="138"/>
      <c r="L31" s="139"/>
      <c r="M31" s="139"/>
      <c r="N31" s="139"/>
      <c r="O31" s="3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34">
        <v>40</v>
      </c>
      <c r="B32" s="43">
        <f>сЮ9!A47</f>
        <v>40</v>
      </c>
      <c r="C32" s="28" t="str">
        <f>сЮ9!B47</f>
        <v>Ганиев Ильнур </v>
      </c>
      <c r="D32" s="137"/>
      <c r="E32" s="138"/>
      <c r="F32" s="139"/>
      <c r="G32" s="138"/>
      <c r="H32" s="38"/>
      <c r="I32" s="38"/>
      <c r="J32" s="38"/>
      <c r="K32" s="138"/>
      <c r="L32" s="139"/>
      <c r="M32" s="139"/>
      <c r="N32" s="139"/>
      <c r="O32" s="3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34"/>
      <c r="B33" s="38"/>
      <c r="C33" s="38"/>
      <c r="D33" s="38"/>
      <c r="E33" s="135">
        <v>36</v>
      </c>
      <c r="F33" s="48"/>
      <c r="G33" s="33" t="s">
        <v>215</v>
      </c>
      <c r="H33" s="38"/>
      <c r="I33" s="38"/>
      <c r="J33" s="38"/>
      <c r="K33" s="138"/>
      <c r="L33" s="139"/>
      <c r="M33" s="139"/>
      <c r="N33" s="139"/>
      <c r="O33" s="3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34">
        <v>57</v>
      </c>
      <c r="B34" s="43">
        <f>сЮ9!A64</f>
        <v>0</v>
      </c>
      <c r="C34" s="25" t="str">
        <f>сЮ9!B64</f>
        <v>_</v>
      </c>
      <c r="D34" s="40"/>
      <c r="E34" s="138"/>
      <c r="F34" s="137"/>
      <c r="G34" s="38"/>
      <c r="H34" s="38"/>
      <c r="I34" s="38"/>
      <c r="J34" s="38"/>
      <c r="K34" s="138"/>
      <c r="L34" s="139"/>
      <c r="M34" s="139"/>
      <c r="N34" s="139"/>
      <c r="O34" s="3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34"/>
      <c r="B35" s="38"/>
      <c r="C35" s="135">
        <v>8</v>
      </c>
      <c r="D35" s="48"/>
      <c r="E35" s="33" t="s">
        <v>215</v>
      </c>
      <c r="F35" s="42"/>
      <c r="G35" s="38"/>
      <c r="H35" s="38"/>
      <c r="I35" s="38"/>
      <c r="J35" s="38"/>
      <c r="K35" s="138"/>
      <c r="L35" s="139"/>
      <c r="M35" s="139"/>
      <c r="N35" s="139"/>
      <c r="O35" s="3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34">
        <v>8</v>
      </c>
      <c r="B36" s="43">
        <f>сЮ9!A15</f>
        <v>8</v>
      </c>
      <c r="C36" s="28" t="str">
        <f>сЮ9!B15</f>
        <v>Петровский Тимофей </v>
      </c>
      <c r="D36" s="137"/>
      <c r="E36" s="38"/>
      <c r="F36" s="38"/>
      <c r="G36" s="38"/>
      <c r="H36" s="38"/>
      <c r="I36" s="38"/>
      <c r="J36" s="38"/>
      <c r="K36" s="138"/>
      <c r="L36" s="139"/>
      <c r="M36" s="139"/>
      <c r="N36" s="139"/>
      <c r="O36" s="3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34"/>
      <c r="B37" s="38"/>
      <c r="C37" s="38"/>
      <c r="D37" s="38"/>
      <c r="E37" s="38"/>
      <c r="F37" s="38"/>
      <c r="G37" s="38"/>
      <c r="H37" s="38"/>
      <c r="I37" s="38"/>
      <c r="J37" s="38"/>
      <c r="K37" s="135">
        <v>61</v>
      </c>
      <c r="L37" s="45"/>
      <c r="M37" s="27" t="s">
        <v>208</v>
      </c>
      <c r="N37" s="27"/>
      <c r="O37" s="2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34">
        <v>5</v>
      </c>
      <c r="B38" s="43">
        <f>сЮ9!A12</f>
        <v>5</v>
      </c>
      <c r="C38" s="25" t="str">
        <f>сЮ9!B12</f>
        <v>Шарипов Нурис </v>
      </c>
      <c r="D38" s="40"/>
      <c r="E38" s="38"/>
      <c r="F38" s="38"/>
      <c r="G38" s="38"/>
      <c r="H38" s="38"/>
      <c r="I38" s="38"/>
      <c r="J38" s="38"/>
      <c r="K38" s="138"/>
      <c r="L38" s="137"/>
      <c r="M38" s="139"/>
      <c r="N38" s="139"/>
      <c r="O38" s="13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34"/>
      <c r="B39" s="38"/>
      <c r="C39" s="135">
        <v>9</v>
      </c>
      <c r="D39" s="48"/>
      <c r="E39" s="27" t="s">
        <v>212</v>
      </c>
      <c r="F39" s="136"/>
      <c r="G39" s="38"/>
      <c r="H39" s="38"/>
      <c r="I39" s="38"/>
      <c r="J39" s="38"/>
      <c r="K39" s="138"/>
      <c r="L39" s="42"/>
      <c r="M39" s="139"/>
      <c r="N39" s="139"/>
      <c r="O39" s="13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34">
        <v>60</v>
      </c>
      <c r="B40" s="43">
        <f>сЮ9!A67</f>
        <v>0</v>
      </c>
      <c r="C40" s="28" t="str">
        <f>сЮ9!B67</f>
        <v>_</v>
      </c>
      <c r="D40" s="137"/>
      <c r="E40" s="138"/>
      <c r="F40" s="139"/>
      <c r="G40" s="38"/>
      <c r="H40" s="38"/>
      <c r="I40" s="38"/>
      <c r="J40" s="38"/>
      <c r="K40" s="138"/>
      <c r="L40" s="38"/>
      <c r="M40" s="139"/>
      <c r="N40" s="139"/>
      <c r="O40" s="13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34"/>
      <c r="B41" s="38"/>
      <c r="C41" s="38"/>
      <c r="D41" s="38"/>
      <c r="E41" s="135">
        <v>37</v>
      </c>
      <c r="F41" s="48"/>
      <c r="G41" s="27" t="s">
        <v>212</v>
      </c>
      <c r="H41" s="136"/>
      <c r="I41" s="38"/>
      <c r="J41" s="38"/>
      <c r="K41" s="138"/>
      <c r="L41" s="38"/>
      <c r="M41" s="139"/>
      <c r="N41" s="139"/>
      <c r="O41" s="13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34">
        <v>37</v>
      </c>
      <c r="B42" s="43">
        <f>сЮ9!A44</f>
        <v>37</v>
      </c>
      <c r="C42" s="25" t="str">
        <f>сЮ9!B44</f>
        <v>Давлетшин Данил </v>
      </c>
      <c r="D42" s="40"/>
      <c r="E42" s="138"/>
      <c r="F42" s="137"/>
      <c r="G42" s="138"/>
      <c r="H42" s="139"/>
      <c r="I42" s="38"/>
      <c r="J42" s="38"/>
      <c r="K42" s="138"/>
      <c r="L42" s="140"/>
      <c r="M42" s="139"/>
      <c r="N42" s="139"/>
      <c r="O42" s="13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34"/>
      <c r="B43" s="38"/>
      <c r="C43" s="135">
        <v>10</v>
      </c>
      <c r="D43" s="48"/>
      <c r="E43" s="33" t="s">
        <v>235</v>
      </c>
      <c r="F43" s="42"/>
      <c r="G43" s="138"/>
      <c r="H43" s="139"/>
      <c r="I43" s="38"/>
      <c r="J43" s="38"/>
      <c r="K43" s="138"/>
      <c r="L43" s="140"/>
      <c r="M43" s="139"/>
      <c r="N43" s="139"/>
      <c r="O43" s="13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34">
        <v>28</v>
      </c>
      <c r="B44" s="43">
        <f>сЮ9!A35</f>
        <v>28</v>
      </c>
      <c r="C44" s="28" t="str">
        <f>сЮ9!B35</f>
        <v>Зарифуллин Амир </v>
      </c>
      <c r="D44" s="137"/>
      <c r="E44" s="38"/>
      <c r="F44" s="38"/>
      <c r="G44" s="138"/>
      <c r="H44" s="139"/>
      <c r="I44" s="38"/>
      <c r="J44" s="38"/>
      <c r="K44" s="138"/>
      <c r="L44" s="140"/>
      <c r="M44" s="139"/>
      <c r="N44" s="139"/>
      <c r="O44" s="138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34"/>
      <c r="B45" s="38"/>
      <c r="C45" s="38"/>
      <c r="D45" s="38"/>
      <c r="E45" s="38"/>
      <c r="F45" s="38"/>
      <c r="G45" s="135">
        <v>51</v>
      </c>
      <c r="H45" s="48"/>
      <c r="I45" s="27" t="s">
        <v>212</v>
      </c>
      <c r="J45" s="136"/>
      <c r="K45" s="138"/>
      <c r="L45" s="42"/>
      <c r="M45" s="139"/>
      <c r="N45" s="139"/>
      <c r="O45" s="138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34">
        <v>21</v>
      </c>
      <c r="B46" s="43">
        <f>сЮ9!A28</f>
        <v>21</v>
      </c>
      <c r="C46" s="25" t="str">
        <f>сЮ9!B28</f>
        <v>Яхин Ильяс </v>
      </c>
      <c r="D46" s="40"/>
      <c r="E46" s="38"/>
      <c r="F46" s="38"/>
      <c r="G46" s="138"/>
      <c r="H46" s="137"/>
      <c r="I46" s="138"/>
      <c r="J46" s="139"/>
      <c r="K46" s="138"/>
      <c r="L46" s="139"/>
      <c r="M46" s="139"/>
      <c r="N46" s="139"/>
      <c r="O46" s="138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34"/>
      <c r="B47" s="38"/>
      <c r="C47" s="135">
        <v>11</v>
      </c>
      <c r="D47" s="48"/>
      <c r="E47" s="27" t="s">
        <v>228</v>
      </c>
      <c r="F47" s="136"/>
      <c r="G47" s="138"/>
      <c r="H47" s="42"/>
      <c r="I47" s="138"/>
      <c r="J47" s="139"/>
      <c r="K47" s="138"/>
      <c r="L47" s="139"/>
      <c r="M47" s="139"/>
      <c r="N47" s="139"/>
      <c r="O47" s="138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34">
        <v>44</v>
      </c>
      <c r="B48" s="43">
        <f>сЮ9!A51</f>
        <v>0</v>
      </c>
      <c r="C48" s="28" t="str">
        <f>сЮ9!B51</f>
        <v>_</v>
      </c>
      <c r="D48" s="137"/>
      <c r="E48" s="138"/>
      <c r="F48" s="139"/>
      <c r="G48" s="138"/>
      <c r="H48" s="38"/>
      <c r="I48" s="138"/>
      <c r="J48" s="139"/>
      <c r="K48" s="138"/>
      <c r="L48" s="139"/>
      <c r="M48" s="139"/>
      <c r="N48" s="139"/>
      <c r="O48" s="138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34"/>
      <c r="B49" s="38"/>
      <c r="C49" s="38"/>
      <c r="D49" s="38"/>
      <c r="E49" s="135">
        <v>38</v>
      </c>
      <c r="F49" s="48"/>
      <c r="G49" s="33" t="s">
        <v>228</v>
      </c>
      <c r="H49" s="38"/>
      <c r="I49" s="138"/>
      <c r="J49" s="139"/>
      <c r="K49" s="138"/>
      <c r="L49" s="139"/>
      <c r="M49" s="139"/>
      <c r="N49" s="139"/>
      <c r="O49" s="138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34">
        <v>53</v>
      </c>
      <c r="B50" s="43">
        <f>сЮ9!A60</f>
        <v>0</v>
      </c>
      <c r="C50" s="25" t="str">
        <f>сЮ9!B60</f>
        <v>_</v>
      </c>
      <c r="D50" s="40"/>
      <c r="E50" s="138"/>
      <c r="F50" s="137"/>
      <c r="G50" s="38"/>
      <c r="H50" s="38"/>
      <c r="I50" s="138"/>
      <c r="J50" s="139"/>
      <c r="K50" s="138"/>
      <c r="L50" s="139"/>
      <c r="M50" s="139"/>
      <c r="N50" s="139"/>
      <c r="O50" s="13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34"/>
      <c r="B51" s="38"/>
      <c r="C51" s="135">
        <v>12</v>
      </c>
      <c r="D51" s="48"/>
      <c r="E51" s="33" t="s">
        <v>219</v>
      </c>
      <c r="F51" s="42"/>
      <c r="G51" s="38"/>
      <c r="H51" s="38"/>
      <c r="I51" s="138"/>
      <c r="J51" s="139"/>
      <c r="K51" s="138"/>
      <c r="L51" s="139"/>
      <c r="M51" s="139"/>
      <c r="N51" s="139"/>
      <c r="O51" s="138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34">
        <v>12</v>
      </c>
      <c r="B52" s="43">
        <f>сЮ9!A19</f>
        <v>12</v>
      </c>
      <c r="C52" s="28" t="str">
        <f>сЮ9!B19</f>
        <v>Нагимов Радмир</v>
      </c>
      <c r="D52" s="137"/>
      <c r="E52" s="38"/>
      <c r="F52" s="38"/>
      <c r="G52" s="38"/>
      <c r="H52" s="38"/>
      <c r="I52" s="138"/>
      <c r="J52" s="139"/>
      <c r="K52" s="138"/>
      <c r="L52" s="139"/>
      <c r="M52" s="139"/>
      <c r="N52" s="139"/>
      <c r="O52" s="13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34"/>
      <c r="B53" s="38"/>
      <c r="C53" s="38"/>
      <c r="D53" s="38"/>
      <c r="E53" s="38"/>
      <c r="F53" s="38"/>
      <c r="G53" s="38"/>
      <c r="H53" s="38"/>
      <c r="I53" s="135">
        <v>58</v>
      </c>
      <c r="J53" s="48"/>
      <c r="K53" s="33" t="s">
        <v>211</v>
      </c>
      <c r="L53" s="136"/>
      <c r="M53" s="139"/>
      <c r="N53" s="139"/>
      <c r="O53" s="138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34">
        <v>13</v>
      </c>
      <c r="B54" s="43">
        <f>сЮ9!A20</f>
        <v>13</v>
      </c>
      <c r="C54" s="25" t="str">
        <f>сЮ9!B20</f>
        <v>Файзуллин Тимур</v>
      </c>
      <c r="D54" s="40"/>
      <c r="E54" s="38"/>
      <c r="F54" s="38"/>
      <c r="G54" s="38"/>
      <c r="H54" s="38"/>
      <c r="I54" s="138"/>
      <c r="J54" s="137"/>
      <c r="K54" s="38"/>
      <c r="L54" s="38"/>
      <c r="M54" s="38"/>
      <c r="N54" s="38"/>
      <c r="O54" s="138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34"/>
      <c r="B55" s="38"/>
      <c r="C55" s="135">
        <v>13</v>
      </c>
      <c r="D55" s="48"/>
      <c r="E55" s="27" t="s">
        <v>249</v>
      </c>
      <c r="F55" s="136"/>
      <c r="G55" s="38"/>
      <c r="H55" s="38"/>
      <c r="I55" s="138"/>
      <c r="J55" s="42"/>
      <c r="K55" s="38"/>
      <c r="L55" s="38"/>
      <c r="M55" s="38"/>
      <c r="N55" s="38"/>
      <c r="O55" s="138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34">
        <v>52</v>
      </c>
      <c r="B56" s="43">
        <f>сЮ9!A59</f>
        <v>0</v>
      </c>
      <c r="C56" s="28" t="str">
        <f>сЮ9!B59</f>
        <v>_</v>
      </c>
      <c r="D56" s="137"/>
      <c r="E56" s="138"/>
      <c r="F56" s="139"/>
      <c r="G56" s="38"/>
      <c r="H56" s="38"/>
      <c r="I56" s="138"/>
      <c r="J56" s="38"/>
      <c r="K56" s="38"/>
      <c r="L56" s="38"/>
      <c r="M56" s="38"/>
      <c r="N56" s="38"/>
      <c r="O56" s="138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34"/>
      <c r="B57" s="38"/>
      <c r="C57" s="38"/>
      <c r="D57" s="38"/>
      <c r="E57" s="135">
        <v>39</v>
      </c>
      <c r="F57" s="48"/>
      <c r="G57" s="27" t="s">
        <v>249</v>
      </c>
      <c r="H57" s="136"/>
      <c r="I57" s="138"/>
      <c r="J57" s="38"/>
      <c r="K57" s="38"/>
      <c r="L57" s="38"/>
      <c r="M57" s="38"/>
      <c r="N57" s="38"/>
      <c r="O57" s="138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34">
        <v>45</v>
      </c>
      <c r="B58" s="43">
        <f>сЮ9!A52</f>
        <v>0</v>
      </c>
      <c r="C58" s="25" t="str">
        <f>сЮ9!B52</f>
        <v>_</v>
      </c>
      <c r="D58" s="40"/>
      <c r="E58" s="138"/>
      <c r="F58" s="137"/>
      <c r="G58" s="138"/>
      <c r="H58" s="139"/>
      <c r="I58" s="138"/>
      <c r="J58" s="140"/>
      <c r="K58" s="38"/>
      <c r="L58" s="38"/>
      <c r="M58" s="38"/>
      <c r="N58" s="38"/>
      <c r="O58" s="138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34"/>
      <c r="B59" s="38"/>
      <c r="C59" s="135">
        <v>14</v>
      </c>
      <c r="D59" s="48"/>
      <c r="E59" s="33" t="s">
        <v>227</v>
      </c>
      <c r="F59" s="42"/>
      <c r="G59" s="138"/>
      <c r="H59" s="139"/>
      <c r="I59" s="138"/>
      <c r="J59" s="140"/>
      <c r="K59" s="38"/>
      <c r="L59" s="38"/>
      <c r="M59" s="38"/>
      <c r="N59" s="38"/>
      <c r="O59" s="138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34">
        <v>20</v>
      </c>
      <c r="B60" s="43">
        <f>сЮ9!A27</f>
        <v>20</v>
      </c>
      <c r="C60" s="28" t="str">
        <f>сЮ9!B27</f>
        <v>Иванов Илья </v>
      </c>
      <c r="D60" s="137"/>
      <c r="E60" s="38"/>
      <c r="F60" s="38"/>
      <c r="G60" s="138"/>
      <c r="H60" s="139"/>
      <c r="I60" s="138"/>
      <c r="J60" s="140"/>
      <c r="K60" s="38"/>
      <c r="L60" s="38"/>
      <c r="M60" s="38"/>
      <c r="N60" s="38"/>
      <c r="O60" s="138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34"/>
      <c r="B61" s="38"/>
      <c r="C61" s="38"/>
      <c r="D61" s="38"/>
      <c r="E61" s="38"/>
      <c r="F61" s="38"/>
      <c r="G61" s="135">
        <v>52</v>
      </c>
      <c r="H61" s="48"/>
      <c r="I61" s="33" t="s">
        <v>211</v>
      </c>
      <c r="J61" s="42"/>
      <c r="K61" s="38"/>
      <c r="L61" s="38"/>
      <c r="M61" s="38"/>
      <c r="N61" s="38"/>
      <c r="O61" s="1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34">
        <v>29</v>
      </c>
      <c r="B62" s="43">
        <f>сЮ9!A36</f>
        <v>29</v>
      </c>
      <c r="C62" s="25" t="str">
        <f>сЮ9!B36</f>
        <v>Никитин Даниил </v>
      </c>
      <c r="D62" s="40"/>
      <c r="E62" s="38"/>
      <c r="F62" s="38"/>
      <c r="G62" s="138"/>
      <c r="H62" s="137"/>
      <c r="I62" s="38"/>
      <c r="J62" s="38"/>
      <c r="K62" s="38"/>
      <c r="L62" s="38"/>
      <c r="M62" s="38"/>
      <c r="N62" s="38"/>
      <c r="O62" s="1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34"/>
      <c r="B63" s="38"/>
      <c r="C63" s="135">
        <v>15</v>
      </c>
      <c r="D63" s="48"/>
      <c r="E63" s="27" t="s">
        <v>236</v>
      </c>
      <c r="F63" s="136"/>
      <c r="G63" s="138"/>
      <c r="H63" s="42"/>
      <c r="I63" s="38"/>
      <c r="J63" s="38"/>
      <c r="K63" s="38"/>
      <c r="L63" s="38"/>
      <c r="M63" s="38"/>
      <c r="N63" s="38"/>
      <c r="O63" s="138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34">
        <v>36</v>
      </c>
      <c r="B64" s="43">
        <f>сЮ9!A43</f>
        <v>36</v>
      </c>
      <c r="C64" s="28" t="str">
        <f>сЮ9!B43</f>
        <v>Динов Иман</v>
      </c>
      <c r="D64" s="137"/>
      <c r="E64" s="138"/>
      <c r="F64" s="139"/>
      <c r="G64" s="138"/>
      <c r="H64" s="38"/>
      <c r="I64" s="38"/>
      <c r="J64" s="38"/>
      <c r="K64" s="38"/>
      <c r="L64" s="38"/>
      <c r="M64" s="38"/>
      <c r="N64" s="38"/>
      <c r="O64" s="13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34"/>
      <c r="B65" s="38"/>
      <c r="C65" s="38"/>
      <c r="D65" s="38"/>
      <c r="E65" s="135">
        <v>40</v>
      </c>
      <c r="F65" s="48"/>
      <c r="G65" s="33" t="s">
        <v>211</v>
      </c>
      <c r="H65" s="38"/>
      <c r="I65" s="38"/>
      <c r="J65" s="38"/>
      <c r="K65" s="38"/>
      <c r="L65" s="38"/>
      <c r="M65" s="38"/>
      <c r="N65" s="38"/>
      <c r="O65" s="138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34">
        <v>61</v>
      </c>
      <c r="B66" s="43">
        <f>сЮ9!A68</f>
        <v>0</v>
      </c>
      <c r="C66" s="25" t="str">
        <f>сЮ9!B68</f>
        <v>_</v>
      </c>
      <c r="D66" s="40"/>
      <c r="E66" s="138"/>
      <c r="F66" s="137"/>
      <c r="G66" s="38"/>
      <c r="H66" s="38"/>
      <c r="I66" s="38"/>
      <c r="J66" s="38"/>
      <c r="K66" s="38"/>
      <c r="L66" s="38"/>
      <c r="M66" s="38"/>
      <c r="N66" s="38"/>
      <c r="O66" s="138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34"/>
      <c r="B67" s="38"/>
      <c r="C67" s="135">
        <v>16</v>
      </c>
      <c r="D67" s="48"/>
      <c r="E67" s="33" t="s">
        <v>211</v>
      </c>
      <c r="F67" s="42"/>
      <c r="G67" s="38"/>
      <c r="H67" s="38"/>
      <c r="I67" s="38"/>
      <c r="J67" s="38"/>
      <c r="K67" s="38"/>
      <c r="L67" s="38"/>
      <c r="M67" s="38"/>
      <c r="N67" s="38"/>
      <c r="O67" s="138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34">
        <v>4</v>
      </c>
      <c r="B68" s="43">
        <f>сЮ9!A11</f>
        <v>4</v>
      </c>
      <c r="C68" s="28" t="str">
        <f>сЮ9!B11</f>
        <v>Морозов Раиль </v>
      </c>
      <c r="D68" s="1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8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34"/>
      <c r="B69" s="38"/>
      <c r="C69" s="38"/>
      <c r="D69" s="38"/>
      <c r="E69" s="38"/>
      <c r="F69" s="38"/>
      <c r="G69" s="38"/>
      <c r="H69" s="38"/>
      <c r="I69" s="38"/>
      <c r="J69" s="43"/>
      <c r="K69" s="27" t="s">
        <v>210</v>
      </c>
      <c r="L69" s="27"/>
      <c r="M69" s="27"/>
      <c r="N69" s="27"/>
      <c r="O69" s="33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15" customHeight="1">
      <c r="A70" s="134"/>
      <c r="B70" s="139"/>
      <c r="C70" s="40"/>
      <c r="D70" s="139"/>
      <c r="E70" s="38"/>
      <c r="F70" s="38"/>
      <c r="G70" s="38"/>
      <c r="H70" s="38"/>
      <c r="I70" s="38"/>
      <c r="J70" s="38"/>
      <c r="K70" s="141" t="s">
        <v>0</v>
      </c>
      <c r="L70" s="141"/>
      <c r="M70" s="142"/>
      <c r="N70" s="142"/>
      <c r="O70" s="134">
        <v>63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  <row r="71" spans="1:45" ht="6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</row>
    <row r="72" spans="1:45" ht="6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45" ht="6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</row>
    <row r="74" spans="1:45" ht="6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</row>
    <row r="75" spans="1:45" ht="6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</row>
    <row r="76" spans="1:45" ht="6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</row>
    <row r="77" spans="1:45" ht="6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45" ht="6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ht="6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45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</row>
    <row r="81" spans="1:45" ht="6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45" ht="6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45" ht="6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</row>
  </sheetData>
  <sheetProtection sheet="1"/>
  <mergeCells count="5">
    <mergeCell ref="A5:O5"/>
    <mergeCell ref="A3:O3"/>
    <mergeCell ref="A1:O1"/>
    <mergeCell ref="A2:O2"/>
    <mergeCell ref="A4:O4"/>
  </mergeCells>
  <conditionalFormatting sqref="A6:O70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2019-11-22T15:33:38Z</cp:lastPrinted>
  <dcterms:created xsi:type="dcterms:W3CDTF">2008-02-03T08:28:10Z</dcterms:created>
  <dcterms:modified xsi:type="dcterms:W3CDTF">2024-04-08T08:20:41Z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