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" sheetId="1" r:id="rId1"/>
    <sheet name="М1" sheetId="2" r:id="rId2"/>
    <sheet name="М2" sheetId="3" r:id="rId3"/>
    <sheet name="пМ" sheetId="4" r:id="rId4"/>
    <sheet name="сЖ" sheetId="5" r:id="rId5"/>
    <sheet name="Ж" sheetId="6" r:id="rId6"/>
    <sheet name="пЖ" sheetId="7" r:id="rId7"/>
  </sheets>
  <definedNames>
    <definedName name="_xlnm.Print_Area" localSheetId="5">'Ж'!$A$1:$O$73</definedName>
    <definedName name="_xlnm.Print_Area" localSheetId="1">'М1'!$A$1:$M$78</definedName>
    <definedName name="_xlnm.Print_Area" localSheetId="2">'М2'!$A$1:$S$78</definedName>
    <definedName name="_xlnm.Print_Area" localSheetId="4">'сЖ'!$A$1:$I$23</definedName>
    <definedName name="_xlnm.Print_Area" localSheetId="0">'сМ'!$A$1:$I$39</definedName>
  </definedNames>
  <calcPr fullCalcOnLoad="1"/>
</workbook>
</file>

<file path=xl/sharedStrings.xml><?xml version="1.0" encoding="utf-8"?>
<sst xmlns="http://schemas.openxmlformats.org/spreadsheetml/2006/main" count="241" uniqueCount="86">
  <si>
    <t>1-е место</t>
  </si>
  <si>
    <t>2-е место</t>
  </si>
  <si>
    <t>3-е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</si>
  <si>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</si>
  <si>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</si>
  <si>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</si>
  <si>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</si>
  <si>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</si>
  <si>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</si>
  <si>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</si>
  <si>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</si>
  <si>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</si>
  <si>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</si>
  <si>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</si>
  <si>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</si>
  <si>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</si>
  <si>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</si>
  <si>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</si>
  <si>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№ игры</t>
  </si>
  <si>
    <t>Выигравший</t>
  </si>
  <si>
    <t>Проигравший</t>
  </si>
  <si>
    <t>_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</si>
  <si>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</si>
  <si>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</si>
  <si>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</si>
  <si>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</si>
  <si>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</si>
  <si>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ВЕСЕННИЙ СЕЗОН</t>
  </si>
  <si>
    <t>Женщины</t>
  </si>
  <si>
    <t>Едренкина Анна</t>
  </si>
  <si>
    <t>Якупова Дина</t>
  </si>
  <si>
    <t>Валиахметова Лиана</t>
  </si>
  <si>
    <t>Валиахметова Диана</t>
  </si>
  <si>
    <t>Ижбульдина Эвелина</t>
  </si>
  <si>
    <t>Гильманова Уралия</t>
  </si>
  <si>
    <t>Торопцева Ксения</t>
  </si>
  <si>
    <t>Сабирова Полина</t>
  </si>
  <si>
    <t>Ахтямова Камилла</t>
  </si>
  <si>
    <t>Саликова Юлия</t>
  </si>
  <si>
    <t>Лукьянова Ирина</t>
  </si>
  <si>
    <t>Коробейникова Екатерина</t>
  </si>
  <si>
    <t>Максютова Маргарита</t>
  </si>
  <si>
    <t>Ягафарова Диана</t>
  </si>
  <si>
    <t>LXVIII Чемпионат Республики Башкортостан</t>
  </si>
  <si>
    <t>Краснова Валерия</t>
  </si>
  <si>
    <t>Мужчины</t>
  </si>
  <si>
    <t>Топорков Артур</t>
  </si>
  <si>
    <t>Фоминых Илья</t>
  </si>
  <si>
    <t>Срумов Антон</t>
  </si>
  <si>
    <t>Яппаров Булат</t>
  </si>
  <si>
    <t>Семенов Константин</t>
  </si>
  <si>
    <t>Коврижников Максим</t>
  </si>
  <si>
    <t>Насыров Эмиль</t>
  </si>
  <si>
    <t>Яковлев Михаил</t>
  </si>
  <si>
    <t>Андрющенко Александр</t>
  </si>
  <si>
    <t>Фирсов Денис</t>
  </si>
  <si>
    <t>Фалахов Эмиль</t>
  </si>
  <si>
    <t>Быков Станислав</t>
  </si>
  <si>
    <t>Латыпов Артур</t>
  </si>
  <si>
    <t>Касимов Линар</t>
  </si>
  <si>
    <t>Аминев Радмир</t>
  </si>
  <si>
    <t>Елпаев Игорь</t>
  </si>
  <si>
    <t>Никоноров Денис</t>
  </si>
  <si>
    <t>Иванов Валерий</t>
  </si>
  <si>
    <t>Калинкин Сергей</t>
  </si>
  <si>
    <t>Алопин Вадим</t>
  </si>
  <si>
    <t>Биктов Евгений</t>
  </si>
  <si>
    <t>Ижбульдин Альберт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</si>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</sst>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b/>
      <sz val="14"/>
      <color indexed="21"/>
      <name val="Arial Cyr"/>
      <family val="0"/>
    </font>
    <font>
      <b/>
      <i/>
      <sz val="12"/>
      <color indexed="16"/>
      <name val="Times New Roman"/>
      <family val="1"/>
    </font>
    <font>
      <sz val="18"/>
      <color indexed="21"/>
      <name val="Times New Roman"/>
      <family val="1"/>
    </font>
    <font>
      <b/>
      <sz val="8"/>
      <color indexed="13"/>
      <name val="Arial Narrow"/>
      <family val="2"/>
    </font>
    <font>
      <b/>
      <sz val="10"/>
      <color indexed="21"/>
      <name val="Arial Narrow"/>
      <family val="2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left"/>
      <protection/>
    </xf>
    <xf numFmtId="0" fontId="16" fillId="2" borderId="7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 applyProtection="1">
      <alignment/>
      <protection/>
    </xf>
    <xf numFmtId="0" fontId="16" fillId="2" borderId="6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6" xfId="0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 horizontal="left"/>
      <protection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17" fillId="6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left"/>
    </xf>
    <xf numFmtId="0" fontId="12" fillId="7" borderId="4" xfId="0" applyFont="1" applyFill="1" applyBorder="1" applyAlignment="1">
      <alignment horizontal="left"/>
    </xf>
    <xf numFmtId="0" fontId="17" fillId="7" borderId="4" xfId="0" applyFont="1" applyFill="1" applyBorder="1" applyAlignment="1">
      <alignment horizontal="center" vertical="center"/>
    </xf>
    <xf numFmtId="0" fontId="0" fillId="5" borderId="0" xfId="0" applyFill="1" applyAlignment="1" applyProtection="1">
      <alignment/>
      <protection/>
    </xf>
    <xf numFmtId="0" fontId="6" fillId="5" borderId="0" xfId="0" applyFont="1" applyFill="1" applyAlignment="1">
      <alignment/>
    </xf>
    <xf numFmtId="0" fontId="14" fillId="5" borderId="0" xfId="0" applyFont="1" applyFill="1" applyAlignment="1" applyProtection="1">
      <alignment horizontal="left"/>
      <protection/>
    </xf>
    <xf numFmtId="189" fontId="13" fillId="5" borderId="0" xfId="0" applyNumberFormat="1" applyFont="1" applyFill="1" applyAlignment="1" applyProtection="1">
      <alignment horizontal="left"/>
      <protection locked="0"/>
    </xf>
    <xf numFmtId="190" fontId="18" fillId="8" borderId="8" xfId="0" applyNumberFormat="1" applyFont="1" applyFill="1" applyBorder="1" applyAlignment="1" applyProtection="1">
      <alignment horizontal="center"/>
      <protection/>
    </xf>
    <xf numFmtId="190" fontId="18" fillId="8" borderId="9" xfId="0" applyNumberFormat="1" applyFont="1" applyFill="1" applyBorder="1" applyAlignment="1" applyProtection="1">
      <alignment horizontal="right"/>
      <protection/>
    </xf>
    <xf numFmtId="190" fontId="18" fillId="8" borderId="10" xfId="0" applyNumberFormat="1" applyFont="1" applyFill="1" applyBorder="1" applyAlignment="1" applyProtection="1">
      <alignment horizontal="left" vertical="center"/>
      <protection/>
    </xf>
    <xf numFmtId="190" fontId="18" fillId="2" borderId="0" xfId="0" applyNumberFormat="1" applyFont="1" applyFill="1" applyBorder="1" applyAlignment="1" applyProtection="1">
      <alignment horizontal="left"/>
      <protection/>
    </xf>
    <xf numFmtId="190" fontId="18" fillId="2" borderId="0" xfId="0" applyNumberFormat="1" applyFont="1" applyFill="1" applyBorder="1" applyAlignment="1" applyProtection="1">
      <alignment horizontal="center"/>
      <protection/>
    </xf>
    <xf numFmtId="190" fontId="18" fillId="2" borderId="0" xfId="0" applyNumberFormat="1" applyFont="1" applyFill="1" applyBorder="1" applyAlignment="1" applyProtection="1">
      <alignment horizontal="right"/>
      <protection/>
    </xf>
    <xf numFmtId="190" fontId="18" fillId="2" borderId="0" xfId="0" applyNumberFormat="1" applyFont="1" applyFill="1" applyBorder="1" applyAlignment="1" applyProtection="1">
      <alignment horizontal="left" vertical="center"/>
      <protection/>
    </xf>
    <xf numFmtId="0" fontId="29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0" fontId="31" fillId="2" borderId="0" xfId="0" applyFont="1" applyFill="1" applyAlignment="1" applyProtection="1">
      <alignment horizontal="center"/>
      <protection/>
    </xf>
    <xf numFmtId="0" fontId="15" fillId="9" borderId="4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/>
      <protection/>
    </xf>
    <xf numFmtId="190" fontId="18" fillId="10" borderId="9" xfId="0" applyNumberFormat="1" applyFont="1" applyFill="1" applyBorder="1" applyAlignment="1" applyProtection="1">
      <alignment horizontal="left"/>
      <protection/>
    </xf>
    <xf numFmtId="190" fontId="18" fillId="10" borderId="10" xfId="0" applyNumberFormat="1" applyFont="1" applyFill="1" applyBorder="1" applyAlignment="1" applyProtection="1">
      <alignment horizontal="left"/>
      <protection/>
    </xf>
    <xf numFmtId="190" fontId="18" fillId="10" borderId="8" xfId="0" applyNumberFormat="1" applyFont="1" applyFill="1" applyBorder="1" applyAlignment="1" applyProtection="1">
      <alignment horizontal="center"/>
      <protection/>
    </xf>
    <xf numFmtId="0" fontId="25" fillId="2" borderId="12" xfId="15" applyFont="1" applyFill="1" applyBorder="1" applyAlignment="1">
      <alignment horizontal="center" vertical="center"/>
    </xf>
    <xf numFmtId="0" fontId="23" fillId="5" borderId="13" xfId="18" applyFont="1" applyFill="1" applyBorder="1" applyAlignment="1">
      <alignment horizontal="center" vertical="center"/>
      <protection/>
    </xf>
    <xf numFmtId="0" fontId="33" fillId="2" borderId="14" xfId="0" applyFont="1" applyFill="1" applyBorder="1" applyAlignment="1" applyProtection="1">
      <alignment horizontal="center" vertical="top" wrapText="1"/>
      <protection/>
    </xf>
    <xf numFmtId="0" fontId="32" fillId="2" borderId="15" xfId="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horizontal="right"/>
      <protection/>
    </xf>
    <xf numFmtId="14" fontId="28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1" fillId="5" borderId="13" xfId="18" applyFont="1" applyFill="1" applyBorder="1" applyAlignment="1">
      <alignment horizontal="center" vertical="center"/>
      <protection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90" fontId="18" fillId="2" borderId="0" xfId="0" applyNumberFormat="1" applyFont="1" applyFill="1" applyAlignment="1" applyProtection="1">
      <alignment horizontal="left"/>
      <protection/>
    </xf>
    <xf numFmtId="0" fontId="34" fillId="5" borderId="13" xfId="18" applyFont="1" applyFill="1" applyBorder="1" applyAlignment="1">
      <alignment horizontal="center" vertical="center"/>
      <protection/>
    </xf>
    <xf numFmtId="0" fontId="35" fillId="5" borderId="14" xfId="0" applyFont="1" applyFill="1" applyBorder="1" applyAlignment="1" applyProtection="1">
      <alignment horizontal="center" vertical="center"/>
      <protection/>
    </xf>
    <xf numFmtId="0" fontId="28" fillId="2" borderId="0" xfId="0" applyFont="1" applyFill="1" applyBorder="1" applyAlignment="1" applyProtection="1">
      <alignment horizontal="center" vertical="center"/>
      <protection/>
    </xf>
    <xf numFmtId="0" fontId="35" fillId="5" borderId="0" xfId="0" applyFont="1" applyFill="1" applyBorder="1" applyAlignment="1" applyProtection="1">
      <alignment horizontal="center" vertical="center"/>
      <protection/>
    </xf>
    <xf numFmtId="14" fontId="28" fillId="5" borderId="0" xfId="0" applyNumberFormat="1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36" fillId="2" borderId="1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37" fillId="5" borderId="0" xfId="0" applyFont="1" applyFill="1" applyAlignment="1">
      <alignment/>
    </xf>
    <xf numFmtId="0" fontId="36" fillId="2" borderId="0" xfId="0" applyFont="1" applyFill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36" fillId="2" borderId="0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36" fillId="2" borderId="7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38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5" borderId="0" xfId="0" applyFont="1" applyFill="1" applyAlignment="1">
      <alignment vertical="center"/>
    </xf>
    <xf numFmtId="0" fontId="38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37" fillId="5" borderId="0" xfId="0" applyFont="1" applyFill="1" applyAlignment="1">
      <alignment vertical="center"/>
    </xf>
    <xf numFmtId="0" fontId="39" fillId="5" borderId="0" xfId="0" applyFont="1" applyFill="1" applyAlignment="1">
      <alignment vertical="center"/>
    </xf>
    <xf numFmtId="0" fontId="37" fillId="5" borderId="0" xfId="0" applyFont="1" applyFill="1" applyAlignment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  <protection/>
    </xf>
    <xf numFmtId="0" fontId="40" fillId="5" borderId="0" xfId="0" applyFont="1" applyFill="1" applyAlignment="1">
      <alignment/>
    </xf>
    <xf numFmtId="189" fontId="41" fillId="2" borderId="0" xfId="0" applyNumberFormat="1" applyFont="1" applyFill="1" applyAlignment="1" applyProtection="1">
      <alignment horizontal="center" vertical="center"/>
      <protection/>
    </xf>
    <xf numFmtId="0" fontId="36" fillId="2" borderId="1" xfId="0" applyFont="1" applyFill="1" applyBorder="1" applyAlignment="1" applyProtection="1">
      <alignment horizontal="center"/>
      <protection/>
    </xf>
    <xf numFmtId="0" fontId="36" fillId="2" borderId="0" xfId="0" applyFont="1" applyFill="1" applyBorder="1" applyAlignment="1" applyProtection="1">
      <alignment horizontal="center"/>
      <protection/>
    </xf>
    <xf numFmtId="0" fontId="42" fillId="2" borderId="5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 applyProtection="1">
      <alignment horizontal="left"/>
      <protection/>
    </xf>
    <xf numFmtId="0" fontId="36" fillId="2" borderId="7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0" fontId="8" fillId="2" borderId="6" xfId="0" applyFont="1" applyFill="1" applyBorder="1" applyAlignment="1" applyProtection="1">
      <alignment horizontal="left"/>
      <protection/>
    </xf>
    <xf numFmtId="0" fontId="38" fillId="2" borderId="0" xfId="0" applyFont="1" applyFill="1" applyBorder="1" applyAlignment="1" applyProtection="1">
      <alignment/>
      <protection/>
    </xf>
    <xf numFmtId="0" fontId="38" fillId="2" borderId="0" xfId="0" applyFont="1" applyFill="1" applyAlignment="1" applyProtection="1">
      <alignment/>
      <protection/>
    </xf>
    <xf numFmtId="0" fontId="42" fillId="2" borderId="11" xfId="0" applyFont="1" applyFill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17" fillId="11" borderId="4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left"/>
    </xf>
    <xf numFmtId="0" fontId="12" fillId="13" borderId="4" xfId="0" applyFont="1" applyFill="1" applyBorder="1" applyAlignment="1">
      <alignment horizontal="left"/>
    </xf>
    <xf numFmtId="0" fontId="17" fillId="14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171421" xfId="18"/>
    <cellStyle name="Followed Hyperlink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3" width="9.125" style="51" customWidth="1"/>
    <col min="4" max="4" width="25.75390625" style="51" customWidth="1"/>
    <col min="5" max="5" width="9.125" style="51" customWidth="1"/>
    <col min="6" max="6" width="4.75390625" style="51" customWidth="1"/>
    <col min="7" max="7" width="7.75390625" style="51" customWidth="1"/>
    <col min="8" max="8" width="23.75390625" style="51" customWidth="1"/>
    <col min="9" max="9" width="6.75390625" style="51" customWidth="1"/>
    <col min="10" max="16384" width="9.125" style="51" customWidth="1"/>
  </cols>
  <sheetData>
    <row r="1" spans="1:9" ht="16.5" thickBot="1">
      <c r="A1" s="70" t="s">
        <v>84</v>
      </c>
      <c r="B1" s="70"/>
      <c r="C1" s="70"/>
      <c r="D1" s="70"/>
      <c r="E1" s="70"/>
      <c r="F1" s="70"/>
      <c r="G1" s="70"/>
      <c r="H1" s="70"/>
      <c r="I1" s="70"/>
    </row>
    <row r="2" spans="1:9" ht="13.5" thickBot="1">
      <c r="A2" s="71" t="s">
        <v>24</v>
      </c>
      <c r="B2" s="71"/>
      <c r="C2" s="71"/>
      <c r="D2" s="71"/>
      <c r="E2" s="71"/>
      <c r="F2" s="71"/>
      <c r="G2" s="71"/>
      <c r="H2" s="71"/>
      <c r="I2" s="71"/>
    </row>
    <row r="3" spans="1:10" ht="23.25" customHeight="1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53"/>
    </row>
    <row r="4" spans="1:10" ht="19.5" customHeight="1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54"/>
    </row>
    <row r="5" spans="1:10" ht="15.75">
      <c r="A5" s="67" t="s">
        <v>45</v>
      </c>
      <c r="B5" s="68"/>
      <c r="C5" s="68"/>
      <c r="D5" s="55" t="s">
        <v>22</v>
      </c>
      <c r="E5" s="69">
        <v>45359</v>
      </c>
      <c r="F5" s="69"/>
      <c r="G5" s="69"/>
      <c r="H5" s="56"/>
      <c r="I5" s="57"/>
      <c r="J5" s="54"/>
    </row>
    <row r="6" spans="1:10" ht="15.75">
      <c r="A6" s="84"/>
      <c r="B6" s="84"/>
      <c r="C6" s="84"/>
      <c r="D6" s="84"/>
      <c r="E6" s="84"/>
      <c r="F6" s="84"/>
      <c r="G6" s="84"/>
      <c r="H6" s="84"/>
      <c r="I6" s="84"/>
      <c r="J6" s="54"/>
    </row>
    <row r="7" spans="1:9" ht="10.5" customHeight="1">
      <c r="A7" s="18"/>
      <c r="B7" s="20" t="s">
        <v>15</v>
      </c>
      <c r="C7" s="19" t="s">
        <v>17</v>
      </c>
      <c r="D7" s="18" t="s">
        <v>16</v>
      </c>
      <c r="E7" s="18"/>
      <c r="F7" s="18"/>
      <c r="G7" s="18"/>
      <c r="H7" s="18"/>
      <c r="I7" s="18"/>
    </row>
    <row r="8" spans="1:9" ht="18">
      <c r="A8" s="65"/>
      <c r="B8" s="21" t="s">
        <v>46</v>
      </c>
      <c r="C8" s="64">
        <v>1</v>
      </c>
      <c r="D8" s="62" t="str">
        <f>'М1'!M38</f>
        <v>Топорков Артур</v>
      </c>
      <c r="E8" s="18"/>
      <c r="F8" s="18"/>
      <c r="G8" s="18"/>
      <c r="H8" s="18"/>
      <c r="I8" s="18"/>
    </row>
    <row r="9" spans="1:9" ht="18">
      <c r="A9" s="65"/>
      <c r="B9" s="21" t="s">
        <v>47</v>
      </c>
      <c r="C9" s="64">
        <v>2</v>
      </c>
      <c r="D9" s="62" t="str">
        <f>'М1'!M58</f>
        <v>Фоминых Илья</v>
      </c>
      <c r="E9" s="18"/>
      <c r="F9" s="18"/>
      <c r="G9" s="18"/>
      <c r="H9" s="18"/>
      <c r="I9" s="18"/>
    </row>
    <row r="10" spans="1:9" ht="18">
      <c r="A10" s="65"/>
      <c r="B10" s="21" t="s">
        <v>48</v>
      </c>
      <c r="C10" s="64">
        <v>3</v>
      </c>
      <c r="D10" s="62" t="str">
        <f>'М2'!O17</f>
        <v>Яковлев Михаил</v>
      </c>
      <c r="E10" s="18"/>
      <c r="F10" s="18"/>
      <c r="G10" s="18"/>
      <c r="H10" s="18"/>
      <c r="I10" s="18"/>
    </row>
    <row r="11" spans="1:9" ht="18">
      <c r="A11" s="65"/>
      <c r="B11" s="21" t="s">
        <v>49</v>
      </c>
      <c r="C11" s="64">
        <v>3</v>
      </c>
      <c r="D11" s="62" t="str">
        <f>'М2'!O33</f>
        <v>Срумов Антон</v>
      </c>
      <c r="E11" s="18"/>
      <c r="F11" s="18"/>
      <c r="G11" s="18"/>
      <c r="H11" s="18"/>
      <c r="I11" s="18"/>
    </row>
    <row r="12" spans="1:9" ht="18">
      <c r="A12" s="65"/>
      <c r="B12" s="21" t="s">
        <v>50</v>
      </c>
      <c r="C12" s="64">
        <v>5</v>
      </c>
      <c r="D12" s="62" t="str">
        <f>'М1'!M65</f>
        <v>Коврижников Максим</v>
      </c>
      <c r="E12" s="18"/>
      <c r="F12" s="18"/>
      <c r="G12" s="18"/>
      <c r="H12" s="18"/>
      <c r="I12" s="18"/>
    </row>
    <row r="13" spans="1:9" ht="18">
      <c r="A13" s="65"/>
      <c r="B13" s="21" t="s">
        <v>51</v>
      </c>
      <c r="C13" s="64">
        <v>6</v>
      </c>
      <c r="D13" s="62" t="str">
        <f>'М1'!M67</f>
        <v>Яппаров Булат</v>
      </c>
      <c r="E13" s="18"/>
      <c r="F13" s="18"/>
      <c r="G13" s="18"/>
      <c r="H13" s="18"/>
      <c r="I13" s="18"/>
    </row>
    <row r="14" spans="1:9" ht="18">
      <c r="A14" s="65"/>
      <c r="B14" s="21" t="s">
        <v>52</v>
      </c>
      <c r="C14" s="64">
        <v>7</v>
      </c>
      <c r="D14" s="62" t="str">
        <f>'М1'!M70</f>
        <v>Андрющенко Александр</v>
      </c>
      <c r="E14" s="18"/>
      <c r="F14" s="18"/>
      <c r="G14" s="18"/>
      <c r="H14" s="18"/>
      <c r="I14" s="18"/>
    </row>
    <row r="15" spans="1:9" ht="18">
      <c r="A15" s="65"/>
      <c r="B15" s="21" t="s">
        <v>53</v>
      </c>
      <c r="C15" s="64">
        <v>8</v>
      </c>
      <c r="D15" s="62" t="str">
        <f>'М1'!M72</f>
        <v>Семенов Константин</v>
      </c>
      <c r="E15" s="18"/>
      <c r="F15" s="18"/>
      <c r="G15" s="18"/>
      <c r="H15" s="18"/>
      <c r="I15" s="18"/>
    </row>
    <row r="16" spans="1:9" ht="18">
      <c r="A16" s="65"/>
      <c r="B16" s="21" t="s">
        <v>54</v>
      </c>
      <c r="C16" s="64">
        <v>9</v>
      </c>
      <c r="D16" s="62" t="str">
        <f>'М1'!G74</f>
        <v>Насыров Эмиль</v>
      </c>
      <c r="E16" s="18"/>
      <c r="F16" s="18"/>
      <c r="G16" s="18"/>
      <c r="H16" s="18"/>
      <c r="I16" s="18"/>
    </row>
    <row r="17" spans="1:9" ht="18">
      <c r="A17" s="65"/>
      <c r="B17" s="21" t="s">
        <v>55</v>
      </c>
      <c r="C17" s="64">
        <v>10</v>
      </c>
      <c r="D17" s="62" t="str">
        <f>'М1'!G77</f>
        <v>Фирсов Денис</v>
      </c>
      <c r="E17" s="18"/>
      <c r="F17" s="18"/>
      <c r="G17" s="18"/>
      <c r="H17" s="18"/>
      <c r="I17" s="18"/>
    </row>
    <row r="18" spans="1:9" ht="18">
      <c r="A18" s="65"/>
      <c r="B18" s="21" t="s">
        <v>56</v>
      </c>
      <c r="C18" s="64">
        <v>11</v>
      </c>
      <c r="D18" s="62" t="str">
        <f>'М1'!M75</f>
        <v>Быков Станислав</v>
      </c>
      <c r="E18" s="18"/>
      <c r="F18" s="18"/>
      <c r="G18" s="18"/>
      <c r="H18" s="18"/>
      <c r="I18" s="18"/>
    </row>
    <row r="19" spans="1:9" ht="18">
      <c r="A19" s="65"/>
      <c r="B19" s="21" t="s">
        <v>57</v>
      </c>
      <c r="C19" s="64">
        <v>12</v>
      </c>
      <c r="D19" s="62" t="str">
        <f>'М1'!M77</f>
        <v>Фалахов Эмиль</v>
      </c>
      <c r="E19" s="18"/>
      <c r="F19" s="18"/>
      <c r="G19" s="18"/>
      <c r="H19" s="18"/>
      <c r="I19" s="18"/>
    </row>
    <row r="20" spans="1:9" ht="18">
      <c r="A20" s="65"/>
      <c r="B20" s="21" t="s">
        <v>58</v>
      </c>
      <c r="C20" s="64">
        <v>13</v>
      </c>
      <c r="D20" s="62" t="str">
        <f>'М2'!Q43</f>
        <v>Аминев Радмир</v>
      </c>
      <c r="E20" s="18"/>
      <c r="F20" s="18"/>
      <c r="G20" s="18"/>
      <c r="H20" s="18"/>
      <c r="I20" s="18"/>
    </row>
    <row r="21" spans="1:9" ht="18">
      <c r="A21" s="65"/>
      <c r="B21" s="21" t="s">
        <v>59</v>
      </c>
      <c r="C21" s="64">
        <v>14</v>
      </c>
      <c r="D21" s="62" t="str">
        <f>'М2'!Q47</f>
        <v>Касимов Линар</v>
      </c>
      <c r="E21" s="18"/>
      <c r="F21" s="18"/>
      <c r="G21" s="18"/>
      <c r="H21" s="18"/>
      <c r="I21" s="18"/>
    </row>
    <row r="22" spans="1:9" ht="18">
      <c r="A22" s="65"/>
      <c r="B22" s="21" t="s">
        <v>60</v>
      </c>
      <c r="C22" s="64">
        <v>15</v>
      </c>
      <c r="D22" s="62" t="str">
        <f>'М2'!Q49</f>
        <v>Иванов Валерий</v>
      </c>
      <c r="E22" s="18"/>
      <c r="F22" s="18"/>
      <c r="G22" s="18"/>
      <c r="H22" s="18"/>
      <c r="I22" s="18"/>
    </row>
    <row r="23" spans="1:9" ht="18">
      <c r="A23" s="65"/>
      <c r="B23" s="21" t="s">
        <v>61</v>
      </c>
      <c r="C23" s="64">
        <v>16</v>
      </c>
      <c r="D23" s="62" t="str">
        <f>'М2'!Q51</f>
        <v>Калинкин Сергей</v>
      </c>
      <c r="E23" s="18"/>
      <c r="F23" s="18"/>
      <c r="G23" s="18"/>
      <c r="H23" s="18"/>
      <c r="I23" s="18"/>
    </row>
    <row r="24" spans="1:9" ht="18">
      <c r="A24" s="65"/>
      <c r="B24" s="21" t="s">
        <v>62</v>
      </c>
      <c r="C24" s="64">
        <v>17</v>
      </c>
      <c r="D24" s="62" t="str">
        <f>'М2'!I47</f>
        <v>Никоноров Денис</v>
      </c>
      <c r="E24" s="18"/>
      <c r="F24" s="18"/>
      <c r="G24" s="18"/>
      <c r="H24" s="18"/>
      <c r="I24" s="18"/>
    </row>
    <row r="25" spans="1:9" ht="18">
      <c r="A25" s="65"/>
      <c r="B25" s="21" t="s">
        <v>63</v>
      </c>
      <c r="C25" s="64">
        <v>18</v>
      </c>
      <c r="D25" s="62" t="str">
        <f>'М2'!I53</f>
        <v>Алопин Вадим</v>
      </c>
      <c r="E25" s="18"/>
      <c r="F25" s="18"/>
      <c r="G25" s="18"/>
      <c r="H25" s="18"/>
      <c r="I25" s="18"/>
    </row>
    <row r="26" spans="1:9" ht="18">
      <c r="A26" s="65"/>
      <c r="B26" s="21" t="s">
        <v>64</v>
      </c>
      <c r="C26" s="64">
        <v>19</v>
      </c>
      <c r="D26" s="62" t="str">
        <f>'М2'!I56</f>
        <v>Латыпов Артур</v>
      </c>
      <c r="E26" s="18"/>
      <c r="F26" s="18"/>
      <c r="G26" s="18"/>
      <c r="H26" s="18"/>
      <c r="I26" s="18"/>
    </row>
    <row r="27" spans="1:9" ht="18">
      <c r="A27" s="65"/>
      <c r="B27" s="21" t="s">
        <v>65</v>
      </c>
      <c r="C27" s="64">
        <v>20</v>
      </c>
      <c r="D27" s="62" t="str">
        <f>'М2'!I58</f>
        <v>Елпаев Игорь</v>
      </c>
      <c r="E27" s="18"/>
      <c r="F27" s="18"/>
      <c r="G27" s="18"/>
      <c r="H27" s="18"/>
      <c r="I27" s="18"/>
    </row>
    <row r="28" spans="1:9" ht="18">
      <c r="A28" s="65"/>
      <c r="B28" s="21" t="s">
        <v>66</v>
      </c>
      <c r="C28" s="64">
        <v>21</v>
      </c>
      <c r="D28" s="62" t="str">
        <f>'М2'!Q56</f>
        <v>Биктов Евгений</v>
      </c>
      <c r="E28" s="18"/>
      <c r="F28" s="18"/>
      <c r="G28" s="18"/>
      <c r="H28" s="18"/>
      <c r="I28" s="18"/>
    </row>
    <row r="29" spans="1:9" ht="18">
      <c r="A29" s="65"/>
      <c r="B29" s="21" t="s">
        <v>67</v>
      </c>
      <c r="C29" s="64">
        <v>22</v>
      </c>
      <c r="D29" s="62" t="str">
        <f>'М2'!Q60</f>
        <v>Ижбульдин Альберт</v>
      </c>
      <c r="E29" s="18"/>
      <c r="F29" s="18"/>
      <c r="G29" s="18"/>
      <c r="H29" s="18"/>
      <c r="I29" s="18"/>
    </row>
    <row r="30" spans="1:9" ht="18">
      <c r="A30" s="65"/>
      <c r="B30" s="21" t="s">
        <v>21</v>
      </c>
      <c r="C30" s="64">
        <v>23</v>
      </c>
      <c r="D30" s="62">
        <f>'М2'!Q62</f>
        <v>0</v>
      </c>
      <c r="E30" s="18"/>
      <c r="F30" s="18"/>
      <c r="G30" s="18"/>
      <c r="H30" s="18"/>
      <c r="I30" s="18"/>
    </row>
    <row r="31" spans="1:9" ht="18">
      <c r="A31" s="65"/>
      <c r="B31" s="21" t="s">
        <v>21</v>
      </c>
      <c r="C31" s="64">
        <v>24</v>
      </c>
      <c r="D31" s="62">
        <f>'М2'!Q64</f>
        <v>0</v>
      </c>
      <c r="E31" s="18"/>
      <c r="F31" s="18"/>
      <c r="G31" s="18"/>
      <c r="H31" s="18"/>
      <c r="I31" s="18"/>
    </row>
    <row r="32" spans="1:9" ht="18">
      <c r="A32" s="65"/>
      <c r="B32" s="21" t="s">
        <v>21</v>
      </c>
      <c r="C32" s="64">
        <v>25</v>
      </c>
      <c r="D32" s="62">
        <f>'М2'!I66</f>
        <v>0</v>
      </c>
      <c r="E32" s="18"/>
      <c r="F32" s="18"/>
      <c r="G32" s="18"/>
      <c r="H32" s="18"/>
      <c r="I32" s="18"/>
    </row>
    <row r="33" spans="1:9" ht="18">
      <c r="A33" s="65"/>
      <c r="B33" s="21" t="s">
        <v>21</v>
      </c>
      <c r="C33" s="64">
        <v>26</v>
      </c>
      <c r="D33" s="62">
        <f>'М2'!I72</f>
        <v>0</v>
      </c>
      <c r="E33" s="18"/>
      <c r="F33" s="18"/>
      <c r="G33" s="18"/>
      <c r="H33" s="18"/>
      <c r="I33" s="18"/>
    </row>
    <row r="34" spans="1:9" ht="18">
      <c r="A34" s="65"/>
      <c r="B34" s="21" t="s">
        <v>21</v>
      </c>
      <c r="C34" s="64">
        <v>27</v>
      </c>
      <c r="D34" s="62">
        <f>'М2'!I75</f>
        <v>0</v>
      </c>
      <c r="E34" s="18"/>
      <c r="F34" s="18"/>
      <c r="G34" s="18"/>
      <c r="H34" s="18"/>
      <c r="I34" s="18"/>
    </row>
    <row r="35" spans="1:9" ht="18">
      <c r="A35" s="65"/>
      <c r="B35" s="21" t="s">
        <v>21</v>
      </c>
      <c r="C35" s="64">
        <v>28</v>
      </c>
      <c r="D35" s="62">
        <f>'М2'!I77</f>
        <v>0</v>
      </c>
      <c r="E35" s="18"/>
      <c r="F35" s="18"/>
      <c r="G35" s="18"/>
      <c r="H35" s="18"/>
      <c r="I35" s="18"/>
    </row>
    <row r="36" spans="1:9" ht="18">
      <c r="A36" s="65"/>
      <c r="B36" s="21" t="s">
        <v>21</v>
      </c>
      <c r="C36" s="64">
        <v>29</v>
      </c>
      <c r="D36" s="62">
        <f>'М2'!Q69</f>
        <v>0</v>
      </c>
      <c r="E36" s="18"/>
      <c r="F36" s="18"/>
      <c r="G36" s="18"/>
      <c r="H36" s="18"/>
      <c r="I36" s="18"/>
    </row>
    <row r="37" spans="1:9" ht="18">
      <c r="A37" s="65"/>
      <c r="B37" s="21" t="s">
        <v>21</v>
      </c>
      <c r="C37" s="64">
        <v>30</v>
      </c>
      <c r="D37" s="62">
        <f>'М2'!Q73</f>
        <v>0</v>
      </c>
      <c r="E37" s="18"/>
      <c r="F37" s="18"/>
      <c r="G37" s="18"/>
      <c r="H37" s="18"/>
      <c r="I37" s="18"/>
    </row>
    <row r="38" spans="1:9" ht="18">
      <c r="A38" s="65"/>
      <c r="B38" s="21" t="s">
        <v>21</v>
      </c>
      <c r="C38" s="64">
        <v>31</v>
      </c>
      <c r="D38" s="62">
        <f>'М2'!Q75</f>
        <v>0</v>
      </c>
      <c r="E38" s="18"/>
      <c r="F38" s="18"/>
      <c r="G38" s="18"/>
      <c r="H38" s="18"/>
      <c r="I38" s="18"/>
    </row>
    <row r="39" spans="1:9" ht="18">
      <c r="A39" s="65"/>
      <c r="B39" s="21" t="s">
        <v>21</v>
      </c>
      <c r="C39" s="64">
        <v>32</v>
      </c>
      <c r="D39" s="62">
        <f>'М2'!Q77</f>
        <v>0</v>
      </c>
      <c r="E39" s="18"/>
      <c r="F39" s="18"/>
      <c r="G39" s="18"/>
      <c r="H39" s="18"/>
      <c r="I39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2:I2"/>
    <mergeCell ref="A3:I3"/>
    <mergeCell ref="A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52" customWidth="1"/>
    <col min="2" max="2" width="4.75390625" style="52" customWidth="1"/>
    <col min="3" max="3" width="16.75390625" style="52" customWidth="1"/>
    <col min="4" max="4" width="3.75390625" style="52" customWidth="1"/>
    <col min="5" max="5" width="14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15.75390625" style="52" customWidth="1"/>
    <col min="12" max="12" width="3.75390625" style="52" customWidth="1"/>
    <col min="13" max="13" width="22.75390625" style="52" customWidth="1"/>
    <col min="14" max="16384" width="9.125" style="52" customWidth="1"/>
  </cols>
  <sheetData>
    <row r="1" spans="1:13" s="51" customFormat="1" ht="16.5" thickBot="1">
      <c r="A1" s="70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s="51" customFormat="1" ht="13.5" thickBo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85"/>
    </row>
    <row r="3" spans="1:15" ht="12.75">
      <c r="A3" s="77" t="str">
        <f>сМ!A3</f>
        <v>LXVIII Чемпионат Республики Башкортостан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86"/>
      <c r="O3" s="86"/>
    </row>
    <row r="4" spans="1:15" ht="12.75">
      <c r="A4" s="87" t="str">
        <f>CONCATENATE(сМ!A4," ",сМ!C4)</f>
        <v>ВЕСЕННИЙ СЕЗОН 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88"/>
    </row>
    <row r="5" spans="1:15" ht="12.75">
      <c r="A5" s="75">
        <f>сМ!E5</f>
        <v>45359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9"/>
      <c r="O5" s="89"/>
    </row>
    <row r="6" spans="1:13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25" ht="10.5" customHeight="1">
      <c r="A7" s="91">
        <v>1</v>
      </c>
      <c r="B7" s="92">
        <f>сМ!A8</f>
        <v>0</v>
      </c>
      <c r="C7" s="93" t="str">
        <f>сМ!B8</f>
        <v>Топорков Артур</v>
      </c>
      <c r="D7" s="94"/>
      <c r="E7" s="90"/>
      <c r="F7" s="90"/>
      <c r="G7" s="90"/>
      <c r="H7" s="90"/>
      <c r="I7" s="90"/>
      <c r="J7" s="90"/>
      <c r="K7" s="90"/>
      <c r="L7" s="90"/>
      <c r="M7" s="90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10.5" customHeight="1">
      <c r="A8" s="91"/>
      <c r="B8" s="96"/>
      <c r="C8" s="97">
        <v>1</v>
      </c>
      <c r="D8" s="98"/>
      <c r="E8" s="99" t="s">
        <v>46</v>
      </c>
      <c r="F8" s="100"/>
      <c r="G8" s="90"/>
      <c r="H8" s="101"/>
      <c r="I8" s="90"/>
      <c r="J8" s="101"/>
      <c r="K8" s="90"/>
      <c r="L8" s="101"/>
      <c r="M8" s="90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ht="10.5" customHeight="1">
      <c r="A9" s="91">
        <v>32</v>
      </c>
      <c r="B9" s="92">
        <f>сМ!A39</f>
        <v>0</v>
      </c>
      <c r="C9" s="102" t="str">
        <f>сМ!B39</f>
        <v>_</v>
      </c>
      <c r="D9" s="103"/>
      <c r="E9" s="104"/>
      <c r="F9" s="100"/>
      <c r="G9" s="90"/>
      <c r="H9" s="101"/>
      <c r="I9" s="90"/>
      <c r="J9" s="101"/>
      <c r="K9" s="90"/>
      <c r="L9" s="101"/>
      <c r="M9" s="90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ht="10.5" customHeight="1">
      <c r="A10" s="91"/>
      <c r="B10" s="96"/>
      <c r="C10" s="90"/>
      <c r="D10" s="101"/>
      <c r="E10" s="97">
        <v>17</v>
      </c>
      <c r="F10" s="98"/>
      <c r="G10" s="99" t="s">
        <v>46</v>
      </c>
      <c r="H10" s="100"/>
      <c r="I10" s="90"/>
      <c r="J10" s="101"/>
      <c r="K10" s="90"/>
      <c r="L10" s="101"/>
      <c r="M10" s="90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</row>
    <row r="11" spans="1:25" ht="10.5" customHeight="1">
      <c r="A11" s="91">
        <v>17</v>
      </c>
      <c r="B11" s="92">
        <f>сМ!A24</f>
        <v>0</v>
      </c>
      <c r="C11" s="93" t="str">
        <f>сМ!B24</f>
        <v>Никоноров Денис</v>
      </c>
      <c r="D11" s="105"/>
      <c r="E11" s="97"/>
      <c r="F11" s="106"/>
      <c r="G11" s="104"/>
      <c r="H11" s="100"/>
      <c r="I11" s="90"/>
      <c r="J11" s="101"/>
      <c r="K11" s="90"/>
      <c r="L11" s="101"/>
      <c r="M11" s="90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</row>
    <row r="12" spans="1:25" ht="10.5" customHeight="1">
      <c r="A12" s="91"/>
      <c r="B12" s="96"/>
      <c r="C12" s="97">
        <v>2</v>
      </c>
      <c r="D12" s="98"/>
      <c r="E12" s="107" t="s">
        <v>62</v>
      </c>
      <c r="F12" s="108"/>
      <c r="G12" s="104"/>
      <c r="H12" s="100"/>
      <c r="I12" s="90"/>
      <c r="J12" s="101"/>
      <c r="K12" s="90"/>
      <c r="L12" s="101"/>
      <c r="M12" s="90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25" ht="10.5" customHeight="1">
      <c r="A13" s="91">
        <v>16</v>
      </c>
      <c r="B13" s="92">
        <f>сМ!A23</f>
        <v>0</v>
      </c>
      <c r="C13" s="102" t="str">
        <f>сМ!B23</f>
        <v>Елпаев Игорь</v>
      </c>
      <c r="D13" s="103"/>
      <c r="E13" s="91"/>
      <c r="F13" s="109"/>
      <c r="G13" s="104"/>
      <c r="H13" s="100"/>
      <c r="I13" s="90"/>
      <c r="J13" s="101"/>
      <c r="K13" s="90"/>
      <c r="L13" s="101"/>
      <c r="M13" s="90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</row>
    <row r="14" spans="1:25" ht="10.5" customHeight="1">
      <c r="A14" s="91"/>
      <c r="B14" s="96"/>
      <c r="C14" s="90"/>
      <c r="D14" s="101"/>
      <c r="E14" s="91"/>
      <c r="F14" s="109"/>
      <c r="G14" s="97">
        <v>25</v>
      </c>
      <c r="H14" s="98"/>
      <c r="I14" s="99" t="s">
        <v>46</v>
      </c>
      <c r="J14" s="100"/>
      <c r="K14" s="90"/>
      <c r="L14" s="101"/>
      <c r="M14" s="101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</row>
    <row r="15" spans="1:25" ht="12" customHeight="1">
      <c r="A15" s="91">
        <v>9</v>
      </c>
      <c r="B15" s="92">
        <f>сМ!A16</f>
        <v>0</v>
      </c>
      <c r="C15" s="93" t="str">
        <f>сМ!B16</f>
        <v>Андрющенко Александр</v>
      </c>
      <c r="D15" s="105"/>
      <c r="E15" s="91"/>
      <c r="F15" s="109"/>
      <c r="G15" s="97"/>
      <c r="H15" s="106"/>
      <c r="I15" s="104"/>
      <c r="J15" s="100"/>
      <c r="K15" s="90"/>
      <c r="L15" s="101"/>
      <c r="M15" s="101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</row>
    <row r="16" spans="1:25" ht="12" customHeight="1">
      <c r="A16" s="91"/>
      <c r="B16" s="96"/>
      <c r="C16" s="97">
        <v>3</v>
      </c>
      <c r="D16" s="98"/>
      <c r="E16" s="110" t="s">
        <v>54</v>
      </c>
      <c r="F16" s="111"/>
      <c r="G16" s="97"/>
      <c r="H16" s="108"/>
      <c r="I16" s="104"/>
      <c r="J16" s="100"/>
      <c r="K16" s="90"/>
      <c r="L16" s="101"/>
      <c r="M16" s="101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</row>
    <row r="17" spans="1:25" ht="12" customHeight="1">
      <c r="A17" s="91">
        <v>24</v>
      </c>
      <c r="B17" s="92">
        <f>сМ!A31</f>
        <v>0</v>
      </c>
      <c r="C17" s="102" t="str">
        <f>сМ!B31</f>
        <v>_</v>
      </c>
      <c r="D17" s="103"/>
      <c r="E17" s="97"/>
      <c r="F17" s="100"/>
      <c r="G17" s="97"/>
      <c r="H17" s="108"/>
      <c r="I17" s="104"/>
      <c r="J17" s="100"/>
      <c r="K17" s="90"/>
      <c r="L17" s="101"/>
      <c r="M17" s="101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ht="12" customHeight="1">
      <c r="A18" s="91"/>
      <c r="B18" s="96"/>
      <c r="C18" s="90"/>
      <c r="D18" s="101"/>
      <c r="E18" s="97">
        <v>18</v>
      </c>
      <c r="F18" s="98"/>
      <c r="G18" s="107" t="s">
        <v>53</v>
      </c>
      <c r="H18" s="108"/>
      <c r="I18" s="104"/>
      <c r="J18" s="100"/>
      <c r="K18" s="90"/>
      <c r="L18" s="101"/>
      <c r="M18" s="101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5" ht="12" customHeight="1">
      <c r="A19" s="91">
        <v>25</v>
      </c>
      <c r="B19" s="92">
        <f>сМ!A32</f>
        <v>0</v>
      </c>
      <c r="C19" s="93" t="str">
        <f>сМ!B32</f>
        <v>_</v>
      </c>
      <c r="D19" s="105"/>
      <c r="E19" s="97"/>
      <c r="F19" s="106"/>
      <c r="G19" s="91"/>
      <c r="H19" s="109"/>
      <c r="I19" s="104"/>
      <c r="J19" s="100"/>
      <c r="K19" s="90"/>
      <c r="L19" s="101"/>
      <c r="M19" s="101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25" ht="12" customHeight="1">
      <c r="A20" s="91"/>
      <c r="B20" s="96"/>
      <c r="C20" s="97">
        <v>4</v>
      </c>
      <c r="D20" s="98"/>
      <c r="E20" s="107" t="s">
        <v>53</v>
      </c>
      <c r="F20" s="108"/>
      <c r="G20" s="91"/>
      <c r="H20" s="109"/>
      <c r="I20" s="104"/>
      <c r="J20" s="100"/>
      <c r="K20" s="90"/>
      <c r="L20" s="101"/>
      <c r="M20" s="90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ht="12" customHeight="1">
      <c r="A21" s="91">
        <v>8</v>
      </c>
      <c r="B21" s="92">
        <f>сМ!A15</f>
        <v>0</v>
      </c>
      <c r="C21" s="102" t="str">
        <f>сМ!B15</f>
        <v>Яковлев Михаил</v>
      </c>
      <c r="D21" s="103"/>
      <c r="E21" s="91"/>
      <c r="F21" s="109"/>
      <c r="G21" s="91"/>
      <c r="H21" s="109"/>
      <c r="I21" s="104"/>
      <c r="J21" s="100"/>
      <c r="K21" s="90"/>
      <c r="L21" s="101"/>
      <c r="M21" s="90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ht="12" customHeight="1">
      <c r="A22" s="91"/>
      <c r="B22" s="96"/>
      <c r="C22" s="90"/>
      <c r="D22" s="101"/>
      <c r="E22" s="91"/>
      <c r="F22" s="109"/>
      <c r="G22" s="91"/>
      <c r="H22" s="109"/>
      <c r="I22" s="97">
        <v>29</v>
      </c>
      <c r="J22" s="98"/>
      <c r="K22" s="99" t="s">
        <v>46</v>
      </c>
      <c r="L22" s="100"/>
      <c r="M22" s="90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ht="12" customHeight="1">
      <c r="A23" s="91">
        <v>5</v>
      </c>
      <c r="B23" s="92">
        <f>сМ!A12</f>
        <v>0</v>
      </c>
      <c r="C23" s="93" t="str">
        <f>сМ!B12</f>
        <v>Семенов Константин</v>
      </c>
      <c r="D23" s="105"/>
      <c r="E23" s="91"/>
      <c r="F23" s="109"/>
      <c r="G23" s="91"/>
      <c r="H23" s="109"/>
      <c r="I23" s="104"/>
      <c r="J23" s="112"/>
      <c r="K23" s="104"/>
      <c r="L23" s="100"/>
      <c r="M23" s="90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ht="12" customHeight="1">
      <c r="A24" s="91"/>
      <c r="B24" s="96"/>
      <c r="C24" s="97">
        <v>5</v>
      </c>
      <c r="D24" s="98"/>
      <c r="E24" s="110" t="s">
        <v>50</v>
      </c>
      <c r="F24" s="111"/>
      <c r="G24" s="91"/>
      <c r="H24" s="109"/>
      <c r="I24" s="104"/>
      <c r="J24" s="113"/>
      <c r="K24" s="104"/>
      <c r="L24" s="100"/>
      <c r="M24" s="90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ht="12" customHeight="1">
      <c r="A25" s="91">
        <v>28</v>
      </c>
      <c r="B25" s="92">
        <f>сМ!A35</f>
        <v>0</v>
      </c>
      <c r="C25" s="102" t="str">
        <f>сМ!B35</f>
        <v>_</v>
      </c>
      <c r="D25" s="103"/>
      <c r="E25" s="97"/>
      <c r="F25" s="100"/>
      <c r="G25" s="91"/>
      <c r="H25" s="109"/>
      <c r="I25" s="104"/>
      <c r="J25" s="113"/>
      <c r="K25" s="104"/>
      <c r="L25" s="100"/>
      <c r="M25" s="90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ht="12" customHeight="1">
      <c r="A26" s="91"/>
      <c r="B26" s="96"/>
      <c r="C26" s="90"/>
      <c r="D26" s="101"/>
      <c r="E26" s="97">
        <v>19</v>
      </c>
      <c r="F26" s="98"/>
      <c r="G26" s="110" t="s">
        <v>50</v>
      </c>
      <c r="H26" s="111"/>
      <c r="I26" s="104"/>
      <c r="J26" s="113"/>
      <c r="K26" s="104"/>
      <c r="L26" s="100"/>
      <c r="M26" s="90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ht="12" customHeight="1">
      <c r="A27" s="91">
        <v>21</v>
      </c>
      <c r="B27" s="92">
        <f>сМ!A28</f>
        <v>0</v>
      </c>
      <c r="C27" s="93" t="str">
        <f>сМ!B28</f>
        <v>Биктов Евгений</v>
      </c>
      <c r="D27" s="105"/>
      <c r="E27" s="97"/>
      <c r="F27" s="106"/>
      <c r="G27" s="97"/>
      <c r="H27" s="100"/>
      <c r="I27" s="104"/>
      <c r="J27" s="113"/>
      <c r="K27" s="104"/>
      <c r="L27" s="100"/>
      <c r="M27" s="90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</row>
    <row r="28" spans="1:25" ht="12" customHeight="1">
      <c r="A28" s="91"/>
      <c r="B28" s="96"/>
      <c r="C28" s="97">
        <v>6</v>
      </c>
      <c r="D28" s="98"/>
      <c r="E28" s="107" t="s">
        <v>57</v>
      </c>
      <c r="F28" s="108"/>
      <c r="G28" s="97"/>
      <c r="H28" s="100"/>
      <c r="I28" s="104"/>
      <c r="J28" s="113"/>
      <c r="K28" s="104"/>
      <c r="L28" s="100"/>
      <c r="M28" s="90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ht="12" customHeight="1">
      <c r="A29" s="91">
        <v>12</v>
      </c>
      <c r="B29" s="92">
        <f>сМ!A19</f>
        <v>0</v>
      </c>
      <c r="C29" s="102" t="str">
        <f>сМ!B19</f>
        <v>Быков Станислав</v>
      </c>
      <c r="D29" s="103"/>
      <c r="E29" s="91"/>
      <c r="F29" s="109"/>
      <c r="G29" s="97"/>
      <c r="H29" s="100"/>
      <c r="I29" s="104"/>
      <c r="J29" s="113"/>
      <c r="K29" s="104"/>
      <c r="L29" s="100"/>
      <c r="M29" s="90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ht="12" customHeight="1">
      <c r="A30" s="91"/>
      <c r="B30" s="96"/>
      <c r="C30" s="90"/>
      <c r="D30" s="101"/>
      <c r="E30" s="91"/>
      <c r="F30" s="109"/>
      <c r="G30" s="97">
        <v>26</v>
      </c>
      <c r="H30" s="98"/>
      <c r="I30" s="114" t="s">
        <v>49</v>
      </c>
      <c r="J30" s="113"/>
      <c r="K30" s="104"/>
      <c r="L30" s="100"/>
      <c r="M30" s="90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ht="12" customHeight="1">
      <c r="A31" s="91">
        <v>13</v>
      </c>
      <c r="B31" s="92">
        <f>сМ!A20</f>
        <v>0</v>
      </c>
      <c r="C31" s="93" t="str">
        <f>сМ!B20</f>
        <v>Латыпов Артур</v>
      </c>
      <c r="D31" s="105"/>
      <c r="E31" s="91"/>
      <c r="F31" s="109"/>
      <c r="G31" s="97"/>
      <c r="H31" s="106"/>
      <c r="I31" s="90"/>
      <c r="J31" s="101"/>
      <c r="K31" s="104"/>
      <c r="L31" s="100"/>
      <c r="M31" s="90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ht="12" customHeight="1">
      <c r="A32" s="91"/>
      <c r="B32" s="96"/>
      <c r="C32" s="97">
        <v>7</v>
      </c>
      <c r="D32" s="98"/>
      <c r="E32" s="110" t="s">
        <v>58</v>
      </c>
      <c r="F32" s="111"/>
      <c r="G32" s="97"/>
      <c r="H32" s="108"/>
      <c r="I32" s="90"/>
      <c r="J32" s="101"/>
      <c r="K32" s="104"/>
      <c r="L32" s="100"/>
      <c r="M32" s="90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 ht="12" customHeight="1">
      <c r="A33" s="91">
        <v>20</v>
      </c>
      <c r="B33" s="92">
        <f>сМ!A27</f>
        <v>0</v>
      </c>
      <c r="C33" s="102" t="str">
        <f>сМ!B27</f>
        <v>Алопин Вадим</v>
      </c>
      <c r="D33" s="103"/>
      <c r="E33" s="97"/>
      <c r="F33" s="100"/>
      <c r="G33" s="97"/>
      <c r="H33" s="108"/>
      <c r="I33" s="90"/>
      <c r="J33" s="101"/>
      <c r="K33" s="104"/>
      <c r="L33" s="100"/>
      <c r="M33" s="90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1:25" ht="12" customHeight="1">
      <c r="A34" s="91"/>
      <c r="B34" s="96"/>
      <c r="C34" s="90"/>
      <c r="D34" s="101"/>
      <c r="E34" s="97">
        <v>20</v>
      </c>
      <c r="F34" s="98"/>
      <c r="G34" s="107" t="s">
        <v>49</v>
      </c>
      <c r="H34" s="108"/>
      <c r="I34" s="90"/>
      <c r="J34" s="101"/>
      <c r="K34" s="104"/>
      <c r="L34" s="100"/>
      <c r="M34" s="90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</row>
    <row r="35" spans="1:25" ht="12" customHeight="1">
      <c r="A35" s="91">
        <v>29</v>
      </c>
      <c r="B35" s="92">
        <f>сМ!A36</f>
        <v>0</v>
      </c>
      <c r="C35" s="93" t="str">
        <f>сМ!B36</f>
        <v>_</v>
      </c>
      <c r="D35" s="105"/>
      <c r="E35" s="97"/>
      <c r="F35" s="106"/>
      <c r="G35" s="91"/>
      <c r="H35" s="109"/>
      <c r="I35" s="90"/>
      <c r="J35" s="101"/>
      <c r="K35" s="104"/>
      <c r="L35" s="100"/>
      <c r="M35" s="90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</row>
    <row r="36" spans="1:25" ht="12" customHeight="1">
      <c r="A36" s="91"/>
      <c r="B36" s="96"/>
      <c r="C36" s="97">
        <v>8</v>
      </c>
      <c r="D36" s="98"/>
      <c r="E36" s="107" t="s">
        <v>49</v>
      </c>
      <c r="F36" s="108"/>
      <c r="G36" s="91"/>
      <c r="H36" s="109"/>
      <c r="I36" s="90"/>
      <c r="J36" s="101"/>
      <c r="K36" s="104"/>
      <c r="L36" s="100"/>
      <c r="M36" s="90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</row>
    <row r="37" spans="1:25" ht="12" customHeight="1">
      <c r="A37" s="91">
        <v>4</v>
      </c>
      <c r="B37" s="92">
        <f>сМ!A11</f>
        <v>0</v>
      </c>
      <c r="C37" s="102" t="str">
        <f>сМ!B11</f>
        <v>Яппаров Булат</v>
      </c>
      <c r="D37" s="103"/>
      <c r="E37" s="91"/>
      <c r="F37" s="109"/>
      <c r="G37" s="91"/>
      <c r="H37" s="109"/>
      <c r="I37" s="90"/>
      <c r="J37" s="101"/>
      <c r="K37" s="104"/>
      <c r="L37" s="100"/>
      <c r="M37" s="90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</row>
    <row r="38" spans="1:25" ht="12" customHeight="1">
      <c r="A38" s="91"/>
      <c r="B38" s="96"/>
      <c r="C38" s="90"/>
      <c r="D38" s="101"/>
      <c r="E38" s="91"/>
      <c r="F38" s="109"/>
      <c r="G38" s="91"/>
      <c r="H38" s="109"/>
      <c r="I38" s="90"/>
      <c r="J38" s="101"/>
      <c r="K38" s="97">
        <v>31</v>
      </c>
      <c r="L38" s="115"/>
      <c r="M38" s="99" t="s">
        <v>46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</row>
    <row r="39" spans="1:25" ht="12" customHeight="1">
      <c r="A39" s="91">
        <v>3</v>
      </c>
      <c r="B39" s="92">
        <f>сМ!A10</f>
        <v>0</v>
      </c>
      <c r="C39" s="93" t="str">
        <f>сМ!B10</f>
        <v>Срумов Антон</v>
      </c>
      <c r="D39" s="105"/>
      <c r="E39" s="91"/>
      <c r="F39" s="109"/>
      <c r="G39" s="91"/>
      <c r="H39" s="109"/>
      <c r="I39" s="90"/>
      <c r="J39" s="101"/>
      <c r="K39" s="104"/>
      <c r="L39" s="100"/>
      <c r="M39" s="116" t="s">
        <v>0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spans="1:25" ht="12" customHeight="1">
      <c r="A40" s="91"/>
      <c r="B40" s="96"/>
      <c r="C40" s="97">
        <v>9</v>
      </c>
      <c r="D40" s="98"/>
      <c r="E40" s="110" t="s">
        <v>48</v>
      </c>
      <c r="F40" s="111"/>
      <c r="G40" s="91"/>
      <c r="H40" s="109"/>
      <c r="I40" s="90"/>
      <c r="J40" s="101"/>
      <c r="K40" s="104"/>
      <c r="L40" s="100"/>
      <c r="M40" s="90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spans="1:25" ht="12" customHeight="1">
      <c r="A41" s="91">
        <v>30</v>
      </c>
      <c r="B41" s="92">
        <f>сМ!A37</f>
        <v>0</v>
      </c>
      <c r="C41" s="102" t="str">
        <f>сМ!B37</f>
        <v>_</v>
      </c>
      <c r="D41" s="103"/>
      <c r="E41" s="97"/>
      <c r="F41" s="100"/>
      <c r="G41" s="91"/>
      <c r="H41" s="109"/>
      <c r="I41" s="90"/>
      <c r="J41" s="101"/>
      <c r="K41" s="104"/>
      <c r="L41" s="100"/>
      <c r="M41" s="90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</row>
    <row r="42" spans="1:25" ht="12" customHeight="1">
      <c r="A42" s="91"/>
      <c r="B42" s="96"/>
      <c r="C42" s="90"/>
      <c r="D42" s="101"/>
      <c r="E42" s="97">
        <v>21</v>
      </c>
      <c r="F42" s="98"/>
      <c r="G42" s="110" t="s">
        <v>48</v>
      </c>
      <c r="H42" s="111"/>
      <c r="I42" s="90"/>
      <c r="J42" s="101"/>
      <c r="K42" s="104"/>
      <c r="L42" s="100"/>
      <c r="M42" s="90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</row>
    <row r="43" spans="1:25" ht="12" customHeight="1">
      <c r="A43" s="91">
        <v>19</v>
      </c>
      <c r="B43" s="92">
        <f>сМ!A26</f>
        <v>0</v>
      </c>
      <c r="C43" s="93" t="str">
        <f>сМ!B26</f>
        <v>Калинкин Сергей</v>
      </c>
      <c r="D43" s="105"/>
      <c r="E43" s="97"/>
      <c r="F43" s="106"/>
      <c r="G43" s="97"/>
      <c r="H43" s="100"/>
      <c r="I43" s="90"/>
      <c r="J43" s="101"/>
      <c r="K43" s="104"/>
      <c r="L43" s="100"/>
      <c r="M43" s="90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2" customHeight="1">
      <c r="A44" s="91"/>
      <c r="B44" s="96"/>
      <c r="C44" s="97">
        <v>10</v>
      </c>
      <c r="D44" s="98"/>
      <c r="E44" s="107" t="s">
        <v>59</v>
      </c>
      <c r="F44" s="108"/>
      <c r="G44" s="97"/>
      <c r="H44" s="100"/>
      <c r="I44" s="90"/>
      <c r="J44" s="101"/>
      <c r="K44" s="104"/>
      <c r="L44" s="100"/>
      <c r="M44" s="90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</row>
    <row r="45" spans="1:25" ht="12" customHeight="1">
      <c r="A45" s="91">
        <v>14</v>
      </c>
      <c r="B45" s="92">
        <f>сМ!A21</f>
        <v>0</v>
      </c>
      <c r="C45" s="102" t="str">
        <f>сМ!B21</f>
        <v>Касимов Линар</v>
      </c>
      <c r="D45" s="103"/>
      <c r="E45" s="91"/>
      <c r="F45" s="109"/>
      <c r="G45" s="97"/>
      <c r="H45" s="100"/>
      <c r="I45" s="90"/>
      <c r="J45" s="101"/>
      <c r="K45" s="104"/>
      <c r="L45" s="100"/>
      <c r="M45" s="90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</row>
    <row r="46" spans="1:25" ht="12" customHeight="1">
      <c r="A46" s="91"/>
      <c r="B46" s="96"/>
      <c r="C46" s="90"/>
      <c r="D46" s="101"/>
      <c r="E46" s="91"/>
      <c r="F46" s="109"/>
      <c r="G46" s="97">
        <v>27</v>
      </c>
      <c r="H46" s="98"/>
      <c r="I46" s="99" t="s">
        <v>51</v>
      </c>
      <c r="J46" s="100"/>
      <c r="K46" s="104"/>
      <c r="L46" s="100"/>
      <c r="M46" s="90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</row>
    <row r="47" spans="1:25" ht="12" customHeight="1">
      <c r="A47" s="91">
        <v>11</v>
      </c>
      <c r="B47" s="92">
        <f>сМ!A18</f>
        <v>0</v>
      </c>
      <c r="C47" s="93" t="str">
        <f>сМ!B18</f>
        <v>Фалахов Эмиль</v>
      </c>
      <c r="D47" s="105"/>
      <c r="E47" s="91"/>
      <c r="F47" s="109"/>
      <c r="G47" s="97"/>
      <c r="H47" s="106"/>
      <c r="I47" s="104"/>
      <c r="J47" s="100"/>
      <c r="K47" s="104"/>
      <c r="L47" s="100"/>
      <c r="M47" s="90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</row>
    <row r="48" spans="1:25" ht="12" customHeight="1">
      <c r="A48" s="91"/>
      <c r="B48" s="96"/>
      <c r="C48" s="97">
        <v>11</v>
      </c>
      <c r="D48" s="98"/>
      <c r="E48" s="110" t="s">
        <v>56</v>
      </c>
      <c r="F48" s="111"/>
      <c r="G48" s="97"/>
      <c r="H48" s="108"/>
      <c r="I48" s="104"/>
      <c r="J48" s="100"/>
      <c r="K48" s="104"/>
      <c r="L48" s="100"/>
      <c r="M48" s="90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</row>
    <row r="49" spans="1:25" ht="12" customHeight="1">
      <c r="A49" s="91">
        <v>22</v>
      </c>
      <c r="B49" s="92">
        <f>сМ!A29</f>
        <v>0</v>
      </c>
      <c r="C49" s="102" t="str">
        <f>сМ!B29</f>
        <v>Ижбульдин Альберт</v>
      </c>
      <c r="D49" s="103"/>
      <c r="E49" s="97"/>
      <c r="F49" s="100"/>
      <c r="G49" s="97"/>
      <c r="H49" s="108"/>
      <c r="I49" s="104"/>
      <c r="J49" s="100"/>
      <c r="K49" s="104"/>
      <c r="L49" s="100"/>
      <c r="M49" s="90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</row>
    <row r="50" spans="1:25" ht="12" customHeight="1">
      <c r="A50" s="91"/>
      <c r="B50" s="96"/>
      <c r="C50" s="90"/>
      <c r="D50" s="101"/>
      <c r="E50" s="97">
        <v>22</v>
      </c>
      <c r="F50" s="98"/>
      <c r="G50" s="107" t="s">
        <v>51</v>
      </c>
      <c r="H50" s="108"/>
      <c r="I50" s="104"/>
      <c r="J50" s="100"/>
      <c r="K50" s="104"/>
      <c r="L50" s="100"/>
      <c r="M50" s="90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:25" ht="12" customHeight="1">
      <c r="A51" s="91">
        <v>27</v>
      </c>
      <c r="B51" s="92">
        <f>сМ!A34</f>
        <v>0</v>
      </c>
      <c r="C51" s="93" t="str">
        <f>сМ!B34</f>
        <v>_</v>
      </c>
      <c r="D51" s="105"/>
      <c r="E51" s="97"/>
      <c r="F51" s="106"/>
      <c r="G51" s="91"/>
      <c r="H51" s="109"/>
      <c r="I51" s="104"/>
      <c r="J51" s="100"/>
      <c r="K51" s="104"/>
      <c r="L51" s="10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:25" ht="12" customHeight="1">
      <c r="A52" s="91"/>
      <c r="B52" s="96"/>
      <c r="C52" s="97">
        <v>12</v>
      </c>
      <c r="D52" s="98"/>
      <c r="E52" s="107" t="s">
        <v>51</v>
      </c>
      <c r="F52" s="108"/>
      <c r="G52" s="91"/>
      <c r="H52" s="109"/>
      <c r="I52" s="104"/>
      <c r="J52" s="100"/>
      <c r="K52" s="104"/>
      <c r="L52" s="100"/>
      <c r="M52" s="90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:25" ht="12" customHeight="1">
      <c r="A53" s="91">
        <v>6</v>
      </c>
      <c r="B53" s="92">
        <f>сМ!A13</f>
        <v>0</v>
      </c>
      <c r="C53" s="102" t="str">
        <f>сМ!B13</f>
        <v>Коврижников Максим</v>
      </c>
      <c r="D53" s="103"/>
      <c r="E53" s="91"/>
      <c r="F53" s="109"/>
      <c r="G53" s="90"/>
      <c r="H53" s="101"/>
      <c r="I53" s="104"/>
      <c r="J53" s="100"/>
      <c r="K53" s="104"/>
      <c r="L53" s="100"/>
      <c r="M53" s="90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:25" ht="12" customHeight="1">
      <c r="A54" s="91"/>
      <c r="B54" s="96"/>
      <c r="C54" s="90"/>
      <c r="D54" s="101"/>
      <c r="E54" s="91"/>
      <c r="F54" s="109"/>
      <c r="G54" s="90"/>
      <c r="H54" s="101"/>
      <c r="I54" s="97">
        <v>30</v>
      </c>
      <c r="J54" s="98"/>
      <c r="K54" s="114" t="s">
        <v>47</v>
      </c>
      <c r="L54" s="100"/>
      <c r="M54" s="90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:25" ht="12" customHeight="1">
      <c r="A55" s="91">
        <v>7</v>
      </c>
      <c r="B55" s="92">
        <f>сМ!A14</f>
        <v>0</v>
      </c>
      <c r="C55" s="93" t="str">
        <f>сМ!B14</f>
        <v>Насыров Эмиль</v>
      </c>
      <c r="D55" s="105"/>
      <c r="E55" s="91"/>
      <c r="F55" s="109"/>
      <c r="G55" s="90"/>
      <c r="H55" s="101"/>
      <c r="I55" s="104"/>
      <c r="J55" s="112"/>
      <c r="K55" s="90"/>
      <c r="L55" s="101"/>
      <c r="M55" s="90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</row>
    <row r="56" spans="1:25" ht="12" customHeight="1">
      <c r="A56" s="91"/>
      <c r="B56" s="96"/>
      <c r="C56" s="97">
        <v>13</v>
      </c>
      <c r="D56" s="98"/>
      <c r="E56" s="110" t="s">
        <v>52</v>
      </c>
      <c r="F56" s="111"/>
      <c r="G56" s="90"/>
      <c r="H56" s="101"/>
      <c r="I56" s="104"/>
      <c r="J56" s="117"/>
      <c r="K56" s="90"/>
      <c r="L56" s="101"/>
      <c r="M56" s="90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</row>
    <row r="57" spans="1:25" ht="12" customHeight="1">
      <c r="A57" s="91">
        <v>26</v>
      </c>
      <c r="B57" s="92">
        <f>сМ!A33</f>
        <v>0</v>
      </c>
      <c r="C57" s="102" t="str">
        <f>сМ!B33</f>
        <v>_</v>
      </c>
      <c r="D57" s="103"/>
      <c r="E57" s="97"/>
      <c r="F57" s="100"/>
      <c r="G57" s="90"/>
      <c r="H57" s="101"/>
      <c r="I57" s="104"/>
      <c r="J57" s="117"/>
      <c r="K57" s="90"/>
      <c r="L57" s="101"/>
      <c r="M57" s="90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</row>
    <row r="58" spans="1:25" ht="12" customHeight="1">
      <c r="A58" s="91"/>
      <c r="B58" s="96"/>
      <c r="C58" s="90"/>
      <c r="D58" s="101"/>
      <c r="E58" s="97">
        <v>23</v>
      </c>
      <c r="F58" s="98"/>
      <c r="G58" s="99" t="s">
        <v>55</v>
      </c>
      <c r="H58" s="100"/>
      <c r="I58" s="104"/>
      <c r="J58" s="117"/>
      <c r="K58" s="118">
        <v>-31</v>
      </c>
      <c r="L58" s="92">
        <f>IF(L38=J22,J54,IF(L38=J54,J22,0))</f>
        <v>0</v>
      </c>
      <c r="M58" s="93" t="str">
        <f>IF(M38=K22,K54,IF(M38=K54,K22,0))</f>
        <v>Фоминых Илья</v>
      </c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</row>
    <row r="59" spans="1:25" ht="12" customHeight="1">
      <c r="A59" s="91">
        <v>23</v>
      </c>
      <c r="B59" s="92">
        <f>сМ!A30</f>
        <v>0</v>
      </c>
      <c r="C59" s="93" t="str">
        <f>сМ!B30</f>
        <v>_</v>
      </c>
      <c r="D59" s="105"/>
      <c r="E59" s="104"/>
      <c r="F59" s="106"/>
      <c r="G59" s="104"/>
      <c r="H59" s="100"/>
      <c r="I59" s="104"/>
      <c r="J59" s="117"/>
      <c r="K59" s="90"/>
      <c r="L59" s="101"/>
      <c r="M59" s="116" t="s">
        <v>1</v>
      </c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</row>
    <row r="60" spans="1:25" ht="12" customHeight="1">
      <c r="A60" s="91"/>
      <c r="B60" s="96"/>
      <c r="C60" s="97">
        <v>14</v>
      </c>
      <c r="D60" s="98"/>
      <c r="E60" s="114" t="s">
        <v>55</v>
      </c>
      <c r="F60" s="108"/>
      <c r="G60" s="104"/>
      <c r="H60" s="100"/>
      <c r="I60" s="104"/>
      <c r="J60" s="117"/>
      <c r="K60" s="90"/>
      <c r="L60" s="101"/>
      <c r="M60" s="90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</row>
    <row r="61" spans="1:25" ht="12" customHeight="1">
      <c r="A61" s="91">
        <v>10</v>
      </c>
      <c r="B61" s="92">
        <f>сМ!A17</f>
        <v>0</v>
      </c>
      <c r="C61" s="102" t="str">
        <f>сМ!B17</f>
        <v>Фирсов Денис</v>
      </c>
      <c r="D61" s="103"/>
      <c r="E61" s="90"/>
      <c r="F61" s="109"/>
      <c r="G61" s="104"/>
      <c r="H61" s="100"/>
      <c r="I61" s="104"/>
      <c r="J61" s="117"/>
      <c r="K61" s="90"/>
      <c r="L61" s="101"/>
      <c r="M61" s="90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</row>
    <row r="62" spans="1:25" ht="12" customHeight="1">
      <c r="A62" s="91"/>
      <c r="B62" s="96"/>
      <c r="C62" s="90"/>
      <c r="D62" s="101"/>
      <c r="E62" s="90"/>
      <c r="F62" s="109"/>
      <c r="G62" s="97">
        <v>28</v>
      </c>
      <c r="H62" s="98"/>
      <c r="I62" s="114" t="s">
        <v>47</v>
      </c>
      <c r="J62" s="119"/>
      <c r="K62" s="90"/>
      <c r="L62" s="101"/>
      <c r="M62" s="90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</row>
    <row r="63" spans="1:25" ht="12" customHeight="1">
      <c r="A63" s="91">
        <v>15</v>
      </c>
      <c r="B63" s="92">
        <f>сМ!A22</f>
        <v>0</v>
      </c>
      <c r="C63" s="93" t="str">
        <f>сМ!B22</f>
        <v>Аминев Радмир</v>
      </c>
      <c r="D63" s="105"/>
      <c r="E63" s="90"/>
      <c r="F63" s="109"/>
      <c r="G63" s="104"/>
      <c r="H63" s="106"/>
      <c r="I63" s="90"/>
      <c r="J63" s="90"/>
      <c r="K63" s="90"/>
      <c r="L63" s="101"/>
      <c r="M63" s="90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</row>
    <row r="64" spans="1:25" ht="12" customHeight="1">
      <c r="A64" s="91"/>
      <c r="B64" s="96"/>
      <c r="C64" s="97">
        <v>15</v>
      </c>
      <c r="D64" s="98"/>
      <c r="E64" s="99" t="s">
        <v>63</v>
      </c>
      <c r="F64" s="111"/>
      <c r="G64" s="104"/>
      <c r="H64" s="108"/>
      <c r="I64" s="91">
        <v>-58</v>
      </c>
      <c r="J64" s="92">
        <f>IF('М2'!N17='М2'!L13,'М2'!L21,IF('М2'!N17='М2'!L21,'М2'!L13,0))</f>
        <v>0</v>
      </c>
      <c r="K64" s="93" t="str">
        <f>IF('М2'!O17='М2'!M13,'М2'!M21,IF('М2'!O17='М2'!M21,'М2'!M13,0))</f>
        <v>Коврижников Максим</v>
      </c>
      <c r="L64" s="105"/>
      <c r="M64" s="90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</row>
    <row r="65" spans="1:25" ht="12" customHeight="1">
      <c r="A65" s="91">
        <v>18</v>
      </c>
      <c r="B65" s="92">
        <f>сМ!A25</f>
        <v>0</v>
      </c>
      <c r="C65" s="102" t="str">
        <f>сМ!B25</f>
        <v>Иванов Валерий</v>
      </c>
      <c r="D65" s="103"/>
      <c r="E65" s="104"/>
      <c r="F65" s="100"/>
      <c r="G65" s="104"/>
      <c r="H65" s="108"/>
      <c r="I65" s="91"/>
      <c r="J65" s="109"/>
      <c r="K65" s="97">
        <v>61</v>
      </c>
      <c r="L65" s="115"/>
      <c r="M65" s="99" t="s">
        <v>51</v>
      </c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</row>
    <row r="66" spans="1:25" ht="12" customHeight="1">
      <c r="A66" s="91"/>
      <c r="B66" s="96"/>
      <c r="C66" s="90"/>
      <c r="D66" s="101"/>
      <c r="E66" s="97">
        <v>24</v>
      </c>
      <c r="F66" s="98"/>
      <c r="G66" s="114" t="s">
        <v>47</v>
      </c>
      <c r="H66" s="108"/>
      <c r="I66" s="91">
        <v>-59</v>
      </c>
      <c r="J66" s="92">
        <f>IF('М2'!N33='М2'!L29,'М2'!L37,IF('М2'!N33='М2'!L37,'М2'!L29,0))</f>
        <v>0</v>
      </c>
      <c r="K66" s="102" t="str">
        <f>IF('М2'!O33='М2'!M29,'М2'!M37,IF('М2'!O33='М2'!M37,'М2'!M29,0))</f>
        <v>Яппаров Булат</v>
      </c>
      <c r="L66" s="105"/>
      <c r="M66" s="116" t="s">
        <v>3</v>
      </c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</row>
    <row r="67" spans="1:25" ht="12" customHeight="1">
      <c r="A67" s="91">
        <v>31</v>
      </c>
      <c r="B67" s="92">
        <f>сМ!A38</f>
        <v>0</v>
      </c>
      <c r="C67" s="93" t="str">
        <f>сМ!B38</f>
        <v>_</v>
      </c>
      <c r="D67" s="105"/>
      <c r="E67" s="104"/>
      <c r="F67" s="106"/>
      <c r="G67" s="90"/>
      <c r="H67" s="101"/>
      <c r="I67" s="90"/>
      <c r="J67" s="101"/>
      <c r="K67" s="91">
        <v>-61</v>
      </c>
      <c r="L67" s="92">
        <f>IF(L65=J64,J66,IF(L65=J66,J64,0))</f>
        <v>0</v>
      </c>
      <c r="M67" s="93" t="str">
        <f>IF(M65=K64,K66,IF(M65=K66,K64,0))</f>
        <v>Яппаров Булат</v>
      </c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</row>
    <row r="68" spans="1:25" ht="12" customHeight="1">
      <c r="A68" s="91"/>
      <c r="B68" s="96"/>
      <c r="C68" s="97">
        <v>16</v>
      </c>
      <c r="D68" s="98"/>
      <c r="E68" s="114" t="s">
        <v>47</v>
      </c>
      <c r="F68" s="108"/>
      <c r="G68" s="90"/>
      <c r="H68" s="101"/>
      <c r="I68" s="90"/>
      <c r="J68" s="101"/>
      <c r="K68" s="90"/>
      <c r="L68" s="101"/>
      <c r="M68" s="116" t="s">
        <v>4</v>
      </c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</row>
    <row r="69" spans="1:25" ht="12" customHeight="1">
      <c r="A69" s="91">
        <v>2</v>
      </c>
      <c r="B69" s="92">
        <f>сМ!A9</f>
        <v>0</v>
      </c>
      <c r="C69" s="102" t="str">
        <f>сМ!B9</f>
        <v>Фоминых Илья</v>
      </c>
      <c r="D69" s="103"/>
      <c r="E69" s="90"/>
      <c r="F69" s="109"/>
      <c r="G69" s="90"/>
      <c r="H69" s="101"/>
      <c r="I69" s="91">
        <v>-56</v>
      </c>
      <c r="J69" s="92">
        <f>IF('М2'!L13='М2'!J9,'М2'!J17,IF('М2'!L13='М2'!J17,'М2'!J9,0))</f>
        <v>0</v>
      </c>
      <c r="K69" s="93" t="str">
        <f>IF('М2'!M13='М2'!K9,'М2'!K17,IF('М2'!M13='М2'!K17,'М2'!K9,0))</f>
        <v>Семенов Константин</v>
      </c>
      <c r="L69" s="105"/>
      <c r="M69" s="90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</row>
    <row r="70" spans="1:25" ht="12" customHeight="1">
      <c r="A70" s="91"/>
      <c r="B70" s="96"/>
      <c r="C70" s="90"/>
      <c r="D70" s="101"/>
      <c r="E70" s="90"/>
      <c r="F70" s="109"/>
      <c r="G70" s="90"/>
      <c r="H70" s="101"/>
      <c r="I70" s="91"/>
      <c r="J70" s="109"/>
      <c r="K70" s="97">
        <v>62</v>
      </c>
      <c r="L70" s="115"/>
      <c r="M70" s="99" t="s">
        <v>54</v>
      </c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</row>
    <row r="71" spans="1:25" ht="12" customHeight="1">
      <c r="A71" s="91">
        <v>-52</v>
      </c>
      <c r="B71" s="92">
        <f>IF('М2'!J9='М2'!H7,'М2'!H11,IF('М2'!J9='М2'!H11,'М2'!H7,0))</f>
        <v>0</v>
      </c>
      <c r="C71" s="93" t="str">
        <f>IF('М2'!K9='М2'!I7,'М2'!I11,IF('М2'!K9='М2'!I11,'М2'!I7,0))</f>
        <v>Насыров Эмиль</v>
      </c>
      <c r="D71" s="105"/>
      <c r="E71" s="90"/>
      <c r="F71" s="109"/>
      <c r="G71" s="90"/>
      <c r="H71" s="101"/>
      <c r="I71" s="91">
        <v>-57</v>
      </c>
      <c r="J71" s="92">
        <f>IF('М2'!L29='М2'!J25,'М2'!J33,IF('М2'!L29='М2'!J33,'М2'!J25,0))</f>
        <v>0</v>
      </c>
      <c r="K71" s="102" t="str">
        <f>IF('М2'!M29='М2'!K25,'М2'!K33,IF('М2'!M29='М2'!K33,'М2'!K25,0))</f>
        <v>Андрющенко Александр</v>
      </c>
      <c r="L71" s="105"/>
      <c r="M71" s="116" t="s">
        <v>6</v>
      </c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</row>
    <row r="72" spans="1:25" ht="12" customHeight="1">
      <c r="A72" s="91"/>
      <c r="B72" s="96"/>
      <c r="C72" s="97">
        <v>63</v>
      </c>
      <c r="D72" s="115"/>
      <c r="E72" s="99" t="s">
        <v>52</v>
      </c>
      <c r="F72" s="111"/>
      <c r="G72" s="90"/>
      <c r="H72" s="101"/>
      <c r="I72" s="91"/>
      <c r="J72" s="109"/>
      <c r="K72" s="91">
        <v>-62</v>
      </c>
      <c r="L72" s="92">
        <f>IF(L70=J69,J71,IF(L70=J71,J69,0))</f>
        <v>0</v>
      </c>
      <c r="M72" s="93" t="str">
        <f>IF(M70=K69,K71,IF(M70=K71,K69,0))</f>
        <v>Семенов Константин</v>
      </c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</row>
    <row r="73" spans="1:25" ht="12" customHeight="1">
      <c r="A73" s="91">
        <v>-53</v>
      </c>
      <c r="B73" s="92">
        <f>IF('М2'!J17='М2'!H15,'М2'!H19,IF('М2'!J17='М2'!H19,'М2'!H15,0))</f>
        <v>0</v>
      </c>
      <c r="C73" s="102" t="str">
        <f>IF('М2'!K17='М2'!I15,'М2'!I19,IF('М2'!K17='М2'!I19,'М2'!I15,0))</f>
        <v>Фалахов Эмиль</v>
      </c>
      <c r="D73" s="103"/>
      <c r="E73" s="104"/>
      <c r="F73" s="100"/>
      <c r="G73" s="120"/>
      <c r="H73" s="100"/>
      <c r="I73" s="91"/>
      <c r="J73" s="109"/>
      <c r="K73" s="90"/>
      <c r="L73" s="101"/>
      <c r="M73" s="116" t="s">
        <v>8</v>
      </c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</row>
    <row r="74" spans="1:25" ht="12" customHeight="1">
      <c r="A74" s="91"/>
      <c r="B74" s="96"/>
      <c r="C74" s="90"/>
      <c r="D74" s="101"/>
      <c r="E74" s="97">
        <v>65</v>
      </c>
      <c r="F74" s="115"/>
      <c r="G74" s="99" t="s">
        <v>52</v>
      </c>
      <c r="H74" s="100"/>
      <c r="I74" s="91">
        <v>-63</v>
      </c>
      <c r="J74" s="92">
        <f>IF(D72=B71,B73,IF(D72=B73,B71,0))</f>
        <v>0</v>
      </c>
      <c r="K74" s="93" t="str">
        <f>IF(E72=C71,C73,IF(E72=C73,C71,0))</f>
        <v>Фалахов Эмиль</v>
      </c>
      <c r="L74" s="105"/>
      <c r="M74" s="90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</row>
    <row r="75" spans="1:25" ht="12" customHeight="1">
      <c r="A75" s="91">
        <v>-54</v>
      </c>
      <c r="B75" s="92">
        <f>IF('М2'!J25='М2'!H23,'М2'!H27,IF('М2'!J25='М2'!H27,'М2'!H23,0))</f>
        <v>0</v>
      </c>
      <c r="C75" s="93" t="str">
        <f>IF('М2'!K25='М2'!I23,'М2'!I27,IF('М2'!K25='М2'!I27,'М2'!I23,0))</f>
        <v>Быков Станислав</v>
      </c>
      <c r="D75" s="105"/>
      <c r="E75" s="104"/>
      <c r="F75" s="100"/>
      <c r="G75" s="121" t="s">
        <v>5</v>
      </c>
      <c r="H75" s="122"/>
      <c r="I75" s="91"/>
      <c r="J75" s="109"/>
      <c r="K75" s="97">
        <v>66</v>
      </c>
      <c r="L75" s="115"/>
      <c r="M75" s="99" t="s">
        <v>57</v>
      </c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</row>
    <row r="76" spans="1:25" ht="12" customHeight="1">
      <c r="A76" s="91"/>
      <c r="B76" s="96"/>
      <c r="C76" s="97">
        <v>64</v>
      </c>
      <c r="D76" s="115"/>
      <c r="E76" s="114" t="s">
        <v>55</v>
      </c>
      <c r="F76" s="100"/>
      <c r="G76" s="123"/>
      <c r="H76" s="101"/>
      <c r="I76" s="91">
        <v>-64</v>
      </c>
      <c r="J76" s="92">
        <f>IF(D76=B75,B77,IF(D76=B77,B75,0))</f>
        <v>0</v>
      </c>
      <c r="K76" s="102" t="str">
        <f>IF(E76=C75,C77,IF(E76=C77,C75,0))</f>
        <v>Быков Станислав</v>
      </c>
      <c r="L76" s="105"/>
      <c r="M76" s="116" t="s">
        <v>9</v>
      </c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25" ht="12" customHeight="1">
      <c r="A77" s="91">
        <v>-55</v>
      </c>
      <c r="B77" s="92">
        <f>IF('М2'!J33='М2'!H31,'М2'!H35,IF('М2'!J33='М2'!H35,'М2'!H31,0))</f>
        <v>0</v>
      </c>
      <c r="C77" s="102" t="str">
        <f>IF('М2'!K33='М2'!I31,'М2'!I35,IF('М2'!K33='М2'!I35,'М2'!I31,0))</f>
        <v>Фирсов Денис</v>
      </c>
      <c r="D77" s="105"/>
      <c r="E77" s="91">
        <v>-65</v>
      </c>
      <c r="F77" s="92">
        <f>IF(F74=D72,D76,IF(F74=D76,D72,0))</f>
        <v>0</v>
      </c>
      <c r="G77" s="93" t="str">
        <f>IF(G74=E72,E76,IF(G74=E76,E72,0))</f>
        <v>Фирсов Денис</v>
      </c>
      <c r="H77" s="105"/>
      <c r="I77" s="90"/>
      <c r="J77" s="90"/>
      <c r="K77" s="91">
        <v>-66</v>
      </c>
      <c r="L77" s="92">
        <f>IF(L75=J74,J76,IF(L75=J76,J74,0))</f>
        <v>0</v>
      </c>
      <c r="M77" s="93" t="str">
        <f>IF(M75=K74,K76,IF(M75=K76,K74,0))</f>
        <v>Фалахов Эмиль</v>
      </c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</row>
    <row r="78" spans="1:25" ht="12" customHeight="1">
      <c r="A78" s="91"/>
      <c r="B78" s="124"/>
      <c r="C78" s="90"/>
      <c r="D78" s="101"/>
      <c r="E78" s="90"/>
      <c r="F78" s="101"/>
      <c r="G78" s="116" t="s">
        <v>7</v>
      </c>
      <c r="H78" s="125"/>
      <c r="I78" s="90"/>
      <c r="J78" s="90"/>
      <c r="K78" s="90"/>
      <c r="L78" s="101"/>
      <c r="M78" s="116" t="s">
        <v>10</v>
      </c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9" customHeight="1">
      <c r="A79" s="126"/>
      <c r="B79" s="127"/>
      <c r="C79" s="126"/>
      <c r="D79" s="128"/>
      <c r="E79" s="126"/>
      <c r="F79" s="128"/>
      <c r="G79" s="126"/>
      <c r="H79" s="128"/>
      <c r="I79" s="126"/>
      <c r="J79" s="126"/>
      <c r="K79" s="126"/>
      <c r="L79" s="128"/>
      <c r="M79" s="126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</row>
    <row r="80" spans="1:25" ht="9" customHeight="1">
      <c r="A80" s="126"/>
      <c r="B80" s="127"/>
      <c r="C80" s="126"/>
      <c r="D80" s="128"/>
      <c r="E80" s="126"/>
      <c r="F80" s="128"/>
      <c r="G80" s="126"/>
      <c r="H80" s="128"/>
      <c r="I80" s="126"/>
      <c r="J80" s="126"/>
      <c r="K80" s="126"/>
      <c r="L80" s="128"/>
      <c r="M80" s="126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</row>
    <row r="81" spans="1:25" ht="9" customHeight="1">
      <c r="A81" s="129"/>
      <c r="B81" s="130"/>
      <c r="C81" s="129"/>
      <c r="D81" s="131"/>
      <c r="E81" s="129"/>
      <c r="F81" s="131"/>
      <c r="G81" s="129"/>
      <c r="H81" s="131"/>
      <c r="I81" s="129"/>
      <c r="J81" s="129"/>
      <c r="K81" s="129"/>
      <c r="L81" s="131"/>
      <c r="M81" s="129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</row>
    <row r="82" spans="1:25" ht="12.75">
      <c r="A82" s="129"/>
      <c r="B82" s="130"/>
      <c r="C82" s="129"/>
      <c r="D82" s="131"/>
      <c r="E82" s="129"/>
      <c r="F82" s="131"/>
      <c r="G82" s="129"/>
      <c r="H82" s="131"/>
      <c r="I82" s="129"/>
      <c r="J82" s="129"/>
      <c r="K82" s="129"/>
      <c r="L82" s="131"/>
      <c r="M82" s="129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</row>
    <row r="83" spans="1:13" ht="12.75">
      <c r="A83" s="126"/>
      <c r="B83" s="127"/>
      <c r="C83" s="126"/>
      <c r="D83" s="128"/>
      <c r="E83" s="126"/>
      <c r="F83" s="128"/>
      <c r="G83" s="126"/>
      <c r="H83" s="128"/>
      <c r="I83" s="126"/>
      <c r="J83" s="126"/>
      <c r="K83" s="126"/>
      <c r="L83" s="128"/>
      <c r="M83" s="126"/>
    </row>
    <row r="84" spans="1:13" ht="12.75">
      <c r="A84" s="126"/>
      <c r="B84" s="126"/>
      <c r="C84" s="126"/>
      <c r="D84" s="128"/>
      <c r="E84" s="126"/>
      <c r="F84" s="128"/>
      <c r="G84" s="126"/>
      <c r="H84" s="128"/>
      <c r="I84" s="126"/>
      <c r="J84" s="126"/>
      <c r="K84" s="126"/>
      <c r="L84" s="128"/>
      <c r="M84" s="126"/>
    </row>
    <row r="85" spans="1:13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</row>
    <row r="86" spans="1:13" ht="12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</row>
    <row r="87" spans="1:13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spans="1:13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</row>
    <row r="89" spans="1:13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</row>
    <row r="90" spans="1:13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</row>
    <row r="91" spans="1:13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</row>
    <row r="92" spans="1:13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</row>
    <row r="93" spans="1:13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</row>
    <row r="94" spans="1:13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</row>
    <row r="97" spans="1:13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</row>
    <row r="98" spans="1:13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</row>
    <row r="99" spans="1:13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</row>
    <row r="100" spans="1:13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</row>
    <row r="101" spans="1:13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</row>
    <row r="102" spans="1:13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</row>
    <row r="103" spans="1:13" ht="12.7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</row>
    <row r="104" spans="1:13" ht="12.7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</row>
    <row r="105" spans="1:13" ht="12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</row>
    <row r="106" spans="1:13" ht="12.7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</row>
    <row r="107" spans="1:13" ht="12.7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</row>
    <row r="108" spans="1:13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</row>
    <row r="109" spans="1:13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</row>
    <row r="110" spans="1:13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</row>
    <row r="111" spans="1:13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</row>
    <row r="112" spans="1:13" ht="12.7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</row>
    <row r="113" spans="1:13" ht="12.7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</row>
    <row r="114" spans="1:13" ht="12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</row>
    <row r="115" spans="1:13" ht="12.7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</row>
    <row r="116" spans="1:13" ht="12.7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</row>
    <row r="117" spans="1:13" ht="12.7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M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33" customWidth="1"/>
    <col min="2" max="2" width="4.75390625" style="133" customWidth="1"/>
    <col min="3" max="3" width="12.75390625" style="133" customWidth="1"/>
    <col min="4" max="4" width="3.75390625" style="133" customWidth="1"/>
    <col min="5" max="5" width="10.75390625" style="133" customWidth="1"/>
    <col min="6" max="6" width="3.75390625" style="133" customWidth="1"/>
    <col min="7" max="7" width="9.75390625" style="133" customWidth="1"/>
    <col min="8" max="8" width="3.75390625" style="133" customWidth="1"/>
    <col min="9" max="9" width="9.75390625" style="133" customWidth="1"/>
    <col min="10" max="10" width="3.75390625" style="133" customWidth="1"/>
    <col min="11" max="11" width="9.75390625" style="133" customWidth="1"/>
    <col min="12" max="12" width="3.75390625" style="133" customWidth="1"/>
    <col min="13" max="13" width="10.75390625" style="133" customWidth="1"/>
    <col min="14" max="14" width="3.75390625" style="133" customWidth="1"/>
    <col min="15" max="15" width="10.75390625" style="133" customWidth="1"/>
    <col min="16" max="16" width="3.75390625" style="133" customWidth="1"/>
    <col min="17" max="17" width="9.75390625" style="133" customWidth="1"/>
    <col min="18" max="18" width="5.75390625" style="133" customWidth="1"/>
    <col min="19" max="19" width="4.75390625" style="133" customWidth="1"/>
    <col min="20" max="16384" width="9.125" style="133" customWidth="1"/>
  </cols>
  <sheetData>
    <row r="1" spans="1:19" s="51" customFormat="1" ht="16.5" thickBot="1">
      <c r="A1" s="70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51" customFormat="1" ht="13.5" thickBo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2.75">
      <c r="A3" s="132" t="str">
        <f>'М1'!A3:M3</f>
        <v>LXVIII Чемпионат Республики Башкортостан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2.75">
      <c r="A4" s="87" t="str">
        <f>'М1'!A4:M4</f>
        <v>ВЕСЕННИЙ СЕЗОН 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12.75">
      <c r="A5" s="75">
        <f>'М1'!A5:M5</f>
        <v>45359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ht="1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27" ht="12.75" customHeight="1">
      <c r="A7" s="22">
        <v>-1</v>
      </c>
      <c r="B7" s="135">
        <f>IF('М1'!D8='М1'!B7,'М1'!B9,IF('М1'!D8='М1'!B9,'М1'!B7,0))</f>
        <v>0</v>
      </c>
      <c r="C7" s="2" t="str">
        <f>IF('М1'!E8='М1'!C7,'М1'!C9,IF('М1'!E8='М1'!C9,'М1'!C7,0))</f>
        <v>_</v>
      </c>
      <c r="D7" s="27"/>
      <c r="E7" s="1"/>
      <c r="F7" s="1"/>
      <c r="G7" s="22">
        <v>-25</v>
      </c>
      <c r="H7" s="135">
        <f>IF('М1'!H14='М1'!F10,'М1'!F18,IF('М1'!H14='М1'!F18,'М1'!F10,0))</f>
        <v>0</v>
      </c>
      <c r="I7" s="2" t="str">
        <f>IF('М1'!I14='М1'!G10,'М1'!G18,IF('М1'!I14='М1'!G18,'М1'!G10,0))</f>
        <v>Яковлев Михаил</v>
      </c>
      <c r="J7" s="27"/>
      <c r="K7" s="1"/>
      <c r="L7" s="1"/>
      <c r="M7" s="1"/>
      <c r="N7" s="1"/>
      <c r="O7" s="1"/>
      <c r="P7" s="1"/>
      <c r="Q7" s="1"/>
      <c r="R7" s="1"/>
      <c r="S7" s="1"/>
      <c r="T7" s="45"/>
      <c r="U7" s="45"/>
      <c r="V7" s="45"/>
      <c r="W7" s="45"/>
      <c r="X7" s="45"/>
      <c r="Y7" s="45"/>
      <c r="Z7" s="45"/>
      <c r="AA7" s="45"/>
    </row>
    <row r="8" spans="1:27" ht="12.75" customHeight="1">
      <c r="A8" s="22"/>
      <c r="B8" s="22"/>
      <c r="C8" s="23">
        <v>32</v>
      </c>
      <c r="D8" s="136"/>
      <c r="E8" s="10" t="s">
        <v>61</v>
      </c>
      <c r="F8" s="11"/>
      <c r="G8" s="1"/>
      <c r="H8" s="1"/>
      <c r="I8" s="7"/>
      <c r="J8" s="11"/>
      <c r="K8" s="1"/>
      <c r="L8" s="1"/>
      <c r="M8" s="1"/>
      <c r="N8" s="1"/>
      <c r="O8" s="1"/>
      <c r="P8" s="1"/>
      <c r="Q8" s="1"/>
      <c r="R8" s="1"/>
      <c r="S8" s="1"/>
      <c r="T8" s="45"/>
      <c r="U8" s="45"/>
      <c r="V8" s="45"/>
      <c r="W8" s="45"/>
      <c r="X8" s="45"/>
      <c r="Y8" s="45"/>
      <c r="Z8" s="45"/>
      <c r="AA8" s="45"/>
    </row>
    <row r="9" spans="1:27" ht="12.75" customHeight="1">
      <c r="A9" s="22">
        <v>-2</v>
      </c>
      <c r="B9" s="135">
        <f>IF('М1'!D12='М1'!B11,'М1'!B13,IF('М1'!D12='М1'!B13,'М1'!B11,0))</f>
        <v>0</v>
      </c>
      <c r="C9" s="6" t="str">
        <f>IF('М1'!E12='М1'!C11,'М1'!C13,IF('М1'!E12='М1'!C13,'М1'!C11,0))</f>
        <v>Елпаев Игорь</v>
      </c>
      <c r="D9" s="137"/>
      <c r="E9" s="23">
        <v>40</v>
      </c>
      <c r="F9" s="136"/>
      <c r="G9" s="10" t="s">
        <v>63</v>
      </c>
      <c r="H9" s="11"/>
      <c r="I9" s="23">
        <v>52</v>
      </c>
      <c r="J9" s="136"/>
      <c r="K9" s="10" t="s">
        <v>53</v>
      </c>
      <c r="L9" s="11"/>
      <c r="M9" s="1"/>
      <c r="N9" s="1"/>
      <c r="O9" s="1"/>
      <c r="P9" s="1"/>
      <c r="Q9" s="1"/>
      <c r="R9" s="1"/>
      <c r="S9" s="1"/>
      <c r="T9" s="45"/>
      <c r="U9" s="45"/>
      <c r="V9" s="45"/>
      <c r="W9" s="45"/>
      <c r="X9" s="45"/>
      <c r="Y9" s="45"/>
      <c r="Z9" s="45"/>
      <c r="AA9" s="45"/>
    </row>
    <row r="10" spans="1:27" ht="12.75" customHeight="1">
      <c r="A10" s="22"/>
      <c r="B10" s="22"/>
      <c r="C10" s="22">
        <v>-24</v>
      </c>
      <c r="D10" s="135">
        <f>IF('М1'!F66='М1'!D64,'М1'!D68,IF('М1'!F66='М1'!D68,'М1'!D64,0))</f>
        <v>0</v>
      </c>
      <c r="E10" s="6" t="str">
        <f>IF('М1'!G66='М1'!E64,'М1'!E68,IF('М1'!G66='М1'!E68,'М1'!E64,0))</f>
        <v>Иванов Валерий</v>
      </c>
      <c r="F10" s="28"/>
      <c r="G10" s="7"/>
      <c r="H10" s="33"/>
      <c r="I10" s="7"/>
      <c r="J10" s="31"/>
      <c r="K10" s="7"/>
      <c r="L10" s="11"/>
      <c r="M10" s="1"/>
      <c r="N10" s="1"/>
      <c r="O10" s="1"/>
      <c r="P10" s="1"/>
      <c r="Q10" s="1"/>
      <c r="R10" s="1"/>
      <c r="S10" s="1"/>
      <c r="T10" s="45"/>
      <c r="U10" s="45"/>
      <c r="V10" s="45"/>
      <c r="W10" s="45"/>
      <c r="X10" s="45"/>
      <c r="Y10" s="45"/>
      <c r="Z10" s="45"/>
      <c r="AA10" s="45"/>
    </row>
    <row r="11" spans="1:27" ht="12.75" customHeight="1">
      <c r="A11" s="22">
        <v>-3</v>
      </c>
      <c r="B11" s="135">
        <f>IF('М1'!D16='М1'!B15,'М1'!B17,IF('М1'!D16='М1'!B17,'М1'!B15,0))</f>
        <v>0</v>
      </c>
      <c r="C11" s="2" t="str">
        <f>IF('М1'!E16='М1'!C15,'М1'!C17,IF('М1'!E16='М1'!C17,'М1'!C15,0))</f>
        <v>_</v>
      </c>
      <c r="D11" s="138"/>
      <c r="E11" s="1"/>
      <c r="F11" s="1"/>
      <c r="G11" s="23">
        <v>48</v>
      </c>
      <c r="H11" s="139"/>
      <c r="I11" s="140" t="s">
        <v>52</v>
      </c>
      <c r="J11" s="33"/>
      <c r="K11" s="7"/>
      <c r="L11" s="11"/>
      <c r="M11" s="1"/>
      <c r="N11" s="1"/>
      <c r="O11" s="1"/>
      <c r="P11" s="1"/>
      <c r="Q11" s="1"/>
      <c r="R11" s="1"/>
      <c r="S11" s="1"/>
      <c r="T11" s="45"/>
      <c r="U11" s="45"/>
      <c r="V11" s="45"/>
      <c r="W11" s="45"/>
      <c r="X11" s="45"/>
      <c r="Y11" s="45"/>
      <c r="Z11" s="45"/>
      <c r="AA11" s="45"/>
    </row>
    <row r="12" spans="1:27" ht="12.75" customHeight="1">
      <c r="A12" s="22"/>
      <c r="B12" s="22"/>
      <c r="C12" s="23">
        <v>33</v>
      </c>
      <c r="D12" s="136"/>
      <c r="E12" s="10"/>
      <c r="F12" s="11"/>
      <c r="G12" s="23"/>
      <c r="H12" s="24"/>
      <c r="I12" s="11"/>
      <c r="J12" s="11"/>
      <c r="K12" s="7"/>
      <c r="L12" s="11"/>
      <c r="M12" s="1"/>
      <c r="N12" s="1"/>
      <c r="O12" s="1"/>
      <c r="P12" s="1"/>
      <c r="Q12" s="1"/>
      <c r="R12" s="1"/>
      <c r="S12" s="1"/>
      <c r="T12" s="45"/>
      <c r="U12" s="45"/>
      <c r="V12" s="45"/>
      <c r="W12" s="45"/>
      <c r="X12" s="45"/>
      <c r="Y12" s="45"/>
      <c r="Z12" s="45"/>
      <c r="AA12" s="45"/>
    </row>
    <row r="13" spans="1:27" ht="12.75" customHeight="1">
      <c r="A13" s="22">
        <v>-4</v>
      </c>
      <c r="B13" s="135">
        <f>IF('М1'!D20='М1'!B19,'М1'!B21,IF('М1'!D20='М1'!B21,'М1'!B19,0))</f>
        <v>0</v>
      </c>
      <c r="C13" s="6" t="str">
        <f>IF('М1'!E20='М1'!C19,'М1'!C21,IF('М1'!E20='М1'!C21,'М1'!C19,0))</f>
        <v>_</v>
      </c>
      <c r="D13" s="137"/>
      <c r="E13" s="23">
        <v>41</v>
      </c>
      <c r="F13" s="136"/>
      <c r="G13" s="141" t="s">
        <v>52</v>
      </c>
      <c r="H13" s="24"/>
      <c r="I13" s="11"/>
      <c r="J13" s="11"/>
      <c r="K13" s="23">
        <v>56</v>
      </c>
      <c r="L13" s="136"/>
      <c r="M13" s="10" t="s">
        <v>53</v>
      </c>
      <c r="N13" s="11"/>
      <c r="O13" s="11"/>
      <c r="P13" s="11"/>
      <c r="Q13" s="1"/>
      <c r="R13" s="1"/>
      <c r="S13" s="1"/>
      <c r="T13" s="45"/>
      <c r="U13" s="45"/>
      <c r="V13" s="45"/>
      <c r="W13" s="45"/>
      <c r="X13" s="45"/>
      <c r="Y13" s="45"/>
      <c r="Z13" s="45"/>
      <c r="AA13" s="45"/>
    </row>
    <row r="14" spans="1:27" ht="12.75" customHeight="1">
      <c r="A14" s="22"/>
      <c r="B14" s="22"/>
      <c r="C14" s="22">
        <v>-23</v>
      </c>
      <c r="D14" s="135">
        <f>IF('М1'!F58='М1'!D56,'М1'!D60,IF('М1'!F58='М1'!D60,'М1'!D56,0))</f>
        <v>0</v>
      </c>
      <c r="E14" s="6" t="str">
        <f>IF('М1'!G58='М1'!E56,'М1'!E60,IF('М1'!G58='М1'!E60,'М1'!E56,0))</f>
        <v>Насыров Эмиль</v>
      </c>
      <c r="F14" s="28"/>
      <c r="G14" s="22"/>
      <c r="H14" s="22"/>
      <c r="I14" s="11"/>
      <c r="J14" s="11"/>
      <c r="K14" s="7"/>
      <c r="L14" s="31"/>
      <c r="M14" s="7"/>
      <c r="N14" s="11"/>
      <c r="O14" s="11"/>
      <c r="P14" s="11"/>
      <c r="Q14" s="1"/>
      <c r="R14" s="1"/>
      <c r="S14" s="1"/>
      <c r="T14" s="45"/>
      <c r="U14" s="45"/>
      <c r="V14" s="45"/>
      <c r="W14" s="45"/>
      <c r="X14" s="45"/>
      <c r="Y14" s="45"/>
      <c r="Z14" s="45"/>
      <c r="AA14" s="45"/>
    </row>
    <row r="15" spans="1:27" ht="12.75" customHeight="1">
      <c r="A15" s="22">
        <v>-5</v>
      </c>
      <c r="B15" s="135">
        <f>IF('М1'!D24='М1'!B23,'М1'!B25,IF('М1'!D24='М1'!B25,'М1'!B23,0))</f>
        <v>0</v>
      </c>
      <c r="C15" s="2" t="str">
        <f>IF('М1'!E24='М1'!C23,'М1'!C25,IF('М1'!E24='М1'!C25,'М1'!C23,0))</f>
        <v>_</v>
      </c>
      <c r="D15" s="138"/>
      <c r="E15" s="1"/>
      <c r="F15" s="1"/>
      <c r="G15" s="22">
        <v>-26</v>
      </c>
      <c r="H15" s="135">
        <f>IF('М1'!H30='М1'!F26,'М1'!F34,IF('М1'!H30='М1'!F34,'М1'!F26,0))</f>
        <v>0</v>
      </c>
      <c r="I15" s="2" t="str">
        <f>IF('М1'!I30='М1'!G26,'М1'!G34,IF('М1'!I30='М1'!G34,'М1'!G26,0))</f>
        <v>Семенов Константин</v>
      </c>
      <c r="J15" s="27"/>
      <c r="K15" s="7"/>
      <c r="L15" s="33"/>
      <c r="M15" s="7"/>
      <c r="N15" s="11"/>
      <c r="O15" s="11"/>
      <c r="P15" s="11"/>
      <c r="Q15" s="1"/>
      <c r="R15" s="1"/>
      <c r="S15" s="1"/>
      <c r="T15" s="45"/>
      <c r="U15" s="45"/>
      <c r="V15" s="45"/>
      <c r="W15" s="45"/>
      <c r="X15" s="45"/>
      <c r="Y15" s="45"/>
      <c r="Z15" s="45"/>
      <c r="AA15" s="45"/>
    </row>
    <row r="16" spans="1:27" ht="12.75" customHeight="1">
      <c r="A16" s="22"/>
      <c r="B16" s="22"/>
      <c r="C16" s="23">
        <v>34</v>
      </c>
      <c r="D16" s="136"/>
      <c r="E16" s="10" t="s">
        <v>66</v>
      </c>
      <c r="F16" s="11"/>
      <c r="G16" s="22"/>
      <c r="H16" s="22"/>
      <c r="I16" s="7"/>
      <c r="J16" s="11"/>
      <c r="K16" s="7"/>
      <c r="L16" s="33"/>
      <c r="M16" s="7"/>
      <c r="N16" s="11"/>
      <c r="O16" s="11"/>
      <c r="P16" s="11"/>
      <c r="Q16" s="1"/>
      <c r="R16" s="1"/>
      <c r="S16" s="1"/>
      <c r="T16" s="45"/>
      <c r="U16" s="45"/>
      <c r="V16" s="45"/>
      <c r="W16" s="45"/>
      <c r="X16" s="45"/>
      <c r="Y16" s="45"/>
      <c r="Z16" s="45"/>
      <c r="AA16" s="45"/>
    </row>
    <row r="17" spans="1:27" ht="12.75" customHeight="1">
      <c r="A17" s="22">
        <v>-6</v>
      </c>
      <c r="B17" s="135">
        <f>IF('М1'!D28='М1'!B27,'М1'!B29,IF('М1'!D28='М1'!B29,'М1'!B27,0))</f>
        <v>0</v>
      </c>
      <c r="C17" s="6" t="str">
        <f>IF('М1'!E28='М1'!C27,'М1'!C29,IF('М1'!E28='М1'!C29,'М1'!C27,0))</f>
        <v>Биктов Евгений</v>
      </c>
      <c r="D17" s="137"/>
      <c r="E17" s="23">
        <v>42</v>
      </c>
      <c r="F17" s="136"/>
      <c r="G17" s="142" t="s">
        <v>56</v>
      </c>
      <c r="H17" s="24"/>
      <c r="I17" s="23">
        <v>53</v>
      </c>
      <c r="J17" s="136"/>
      <c r="K17" s="140" t="s">
        <v>50</v>
      </c>
      <c r="L17" s="33"/>
      <c r="M17" s="23">
        <v>58</v>
      </c>
      <c r="N17" s="136"/>
      <c r="O17" s="10" t="s">
        <v>53</v>
      </c>
      <c r="P17" s="11"/>
      <c r="Q17" s="1"/>
      <c r="R17" s="1"/>
      <c r="S17" s="1"/>
      <c r="T17" s="45"/>
      <c r="U17" s="45"/>
      <c r="V17" s="45"/>
      <c r="W17" s="45"/>
      <c r="X17" s="45"/>
      <c r="Y17" s="45"/>
      <c r="Z17" s="45"/>
      <c r="AA17" s="45"/>
    </row>
    <row r="18" spans="1:27" ht="12.75" customHeight="1">
      <c r="A18" s="22"/>
      <c r="B18" s="22"/>
      <c r="C18" s="22">
        <v>-22</v>
      </c>
      <c r="D18" s="135">
        <f>IF('М1'!F50='М1'!D48,'М1'!D52,IF('М1'!F50='М1'!D52,'М1'!D48,0))</f>
        <v>0</v>
      </c>
      <c r="E18" s="6" t="str">
        <f>IF('М1'!G50='М1'!E48,'М1'!E52,IF('М1'!G50='М1'!E52,'М1'!E48,0))</f>
        <v>Фалахов Эмиль</v>
      </c>
      <c r="F18" s="28"/>
      <c r="G18" s="23"/>
      <c r="H18" s="33"/>
      <c r="I18" s="7"/>
      <c r="J18" s="31"/>
      <c r="K18" s="1"/>
      <c r="L18" s="1"/>
      <c r="M18" s="7"/>
      <c r="N18" s="31"/>
      <c r="O18" s="66"/>
      <c r="P18" s="66"/>
      <c r="Q18" s="143"/>
      <c r="R18" s="74" t="s">
        <v>2</v>
      </c>
      <c r="S18" s="74"/>
      <c r="T18" s="45"/>
      <c r="U18" s="45"/>
      <c r="V18" s="45"/>
      <c r="W18" s="45"/>
      <c r="X18" s="45"/>
      <c r="Y18" s="45"/>
      <c r="Z18" s="45"/>
      <c r="AA18" s="45"/>
    </row>
    <row r="19" spans="1:27" ht="12.75" customHeight="1">
      <c r="A19" s="22">
        <v>-7</v>
      </c>
      <c r="B19" s="135">
        <f>IF('М1'!D32='М1'!B31,'М1'!B33,IF('М1'!D32='М1'!B33,'М1'!B31,0))</f>
        <v>0</v>
      </c>
      <c r="C19" s="2" t="str">
        <f>IF('М1'!E32='М1'!C31,'М1'!C33,IF('М1'!E32='М1'!C33,'М1'!C31,0))</f>
        <v>Алопин Вадим</v>
      </c>
      <c r="D19" s="138"/>
      <c r="E19" s="1"/>
      <c r="F19" s="1"/>
      <c r="G19" s="23">
        <v>49</v>
      </c>
      <c r="H19" s="139"/>
      <c r="I19" s="140" t="s">
        <v>56</v>
      </c>
      <c r="J19" s="33"/>
      <c r="K19" s="1"/>
      <c r="L19" s="1"/>
      <c r="M19" s="7"/>
      <c r="N19" s="33"/>
      <c r="O19" s="11"/>
      <c r="P19" s="11"/>
      <c r="Q19" s="1"/>
      <c r="R19" s="1"/>
      <c r="S19" s="1"/>
      <c r="T19" s="45"/>
      <c r="U19" s="45"/>
      <c r="V19" s="45"/>
      <c r="W19" s="45"/>
      <c r="X19" s="45"/>
      <c r="Y19" s="45"/>
      <c r="Z19" s="45"/>
      <c r="AA19" s="45"/>
    </row>
    <row r="20" spans="1:27" ht="12.75" customHeight="1">
      <c r="A20" s="22"/>
      <c r="B20" s="22"/>
      <c r="C20" s="23">
        <v>35</v>
      </c>
      <c r="D20" s="136"/>
      <c r="E20" s="10" t="s">
        <v>65</v>
      </c>
      <c r="F20" s="11"/>
      <c r="G20" s="23"/>
      <c r="H20" s="24"/>
      <c r="I20" s="11"/>
      <c r="J20" s="11"/>
      <c r="K20" s="1"/>
      <c r="L20" s="1"/>
      <c r="M20" s="7"/>
      <c r="N20" s="33"/>
      <c r="O20" s="11"/>
      <c r="P20" s="11"/>
      <c r="Q20" s="1"/>
      <c r="R20" s="1"/>
      <c r="S20" s="1"/>
      <c r="T20" s="45"/>
      <c r="U20" s="45"/>
      <c r="V20" s="45"/>
      <c r="W20" s="45"/>
      <c r="X20" s="45"/>
      <c r="Y20" s="45"/>
      <c r="Z20" s="45"/>
      <c r="AA20" s="45"/>
    </row>
    <row r="21" spans="1:27" ht="12.75" customHeight="1">
      <c r="A21" s="22">
        <v>-8</v>
      </c>
      <c r="B21" s="135">
        <f>IF('М1'!D36='М1'!B35,'М1'!B37,IF('М1'!D36='М1'!B37,'М1'!B35,0))</f>
        <v>0</v>
      </c>
      <c r="C21" s="6" t="str">
        <f>IF('М1'!E36='М1'!C35,'М1'!C37,IF('М1'!E36='М1'!C37,'М1'!C35,0))</f>
        <v>_</v>
      </c>
      <c r="D21" s="137"/>
      <c r="E21" s="23">
        <v>43</v>
      </c>
      <c r="F21" s="136"/>
      <c r="G21" s="141" t="s">
        <v>59</v>
      </c>
      <c r="H21" s="24"/>
      <c r="I21" s="11"/>
      <c r="J21" s="11"/>
      <c r="K21" s="22">
        <v>-30</v>
      </c>
      <c r="L21" s="135">
        <f>IF('М1'!J54='М1'!H46,'М1'!H62,IF('М1'!J54='М1'!H62,'М1'!H46,0))</f>
        <v>0</v>
      </c>
      <c r="M21" s="6" t="str">
        <f>IF('М1'!K54='М1'!I46,'М1'!I62,IF('М1'!K54='М1'!I62,'М1'!I46,0))</f>
        <v>Коврижников Максим</v>
      </c>
      <c r="N21" s="144"/>
      <c r="O21" s="11"/>
      <c r="P21" s="11"/>
      <c r="Q21" s="1"/>
      <c r="R21" s="1"/>
      <c r="S21" s="1"/>
      <c r="T21" s="45"/>
      <c r="U21" s="45"/>
      <c r="V21" s="45"/>
      <c r="W21" s="45"/>
      <c r="X21" s="45"/>
      <c r="Y21" s="45"/>
      <c r="Z21" s="45"/>
      <c r="AA21" s="45"/>
    </row>
    <row r="22" spans="1:27" ht="12.75" customHeight="1">
      <c r="A22" s="22"/>
      <c r="B22" s="22"/>
      <c r="C22" s="22">
        <v>-21</v>
      </c>
      <c r="D22" s="135">
        <f>IF('М1'!F42='М1'!D40,'М1'!D44,IF('М1'!F42='М1'!D44,'М1'!D40,0))</f>
        <v>0</v>
      </c>
      <c r="E22" s="6" t="str">
        <f>IF('М1'!G42='М1'!E40,'М1'!E44,IF('М1'!G42='М1'!E44,'М1'!E40,0))</f>
        <v>Касимов Линар</v>
      </c>
      <c r="F22" s="28"/>
      <c r="G22" s="22"/>
      <c r="H22" s="22"/>
      <c r="I22" s="11"/>
      <c r="J22" s="11"/>
      <c r="K22" s="1"/>
      <c r="L22" s="1"/>
      <c r="M22" s="11"/>
      <c r="N22" s="11"/>
      <c r="O22" s="11"/>
      <c r="P22" s="11"/>
      <c r="Q22" s="1"/>
      <c r="R22" s="1"/>
      <c r="S22" s="1"/>
      <c r="T22" s="45"/>
      <c r="U22" s="45"/>
      <c r="V22" s="45"/>
      <c r="W22" s="45"/>
      <c r="X22" s="45"/>
      <c r="Y22" s="45"/>
      <c r="Z22" s="45"/>
      <c r="AA22" s="45"/>
    </row>
    <row r="23" spans="1:27" ht="12.75" customHeight="1">
      <c r="A23" s="22">
        <v>-9</v>
      </c>
      <c r="B23" s="135">
        <f>IF('М1'!D40='М1'!B39,'М1'!B41,IF('М1'!D40='М1'!B41,'М1'!B39,0))</f>
        <v>0</v>
      </c>
      <c r="C23" s="2" t="str">
        <f>IF('М1'!E40='М1'!C39,'М1'!C41,IF('М1'!E40='М1'!C41,'М1'!C39,0))</f>
        <v>_</v>
      </c>
      <c r="D23" s="138"/>
      <c r="E23" s="1"/>
      <c r="F23" s="1"/>
      <c r="G23" s="22">
        <v>-27</v>
      </c>
      <c r="H23" s="135">
        <f>IF('М1'!H46='М1'!F42,'М1'!F50,IF('М1'!H46='М1'!F50,'М1'!F42,0))</f>
        <v>0</v>
      </c>
      <c r="I23" s="2" t="str">
        <f>IF('М1'!I46='М1'!G42,'М1'!G50,IF('М1'!I46='М1'!G50,'М1'!G42,0))</f>
        <v>Срумов Антон</v>
      </c>
      <c r="J23" s="27"/>
      <c r="K23" s="1"/>
      <c r="L23" s="1"/>
      <c r="M23" s="11"/>
      <c r="N23" s="11"/>
      <c r="O23" s="11"/>
      <c r="P23" s="11"/>
      <c r="Q23" s="1"/>
      <c r="R23" s="1"/>
      <c r="S23" s="1"/>
      <c r="T23" s="45"/>
      <c r="U23" s="45"/>
      <c r="V23" s="45"/>
      <c r="W23" s="45"/>
      <c r="X23" s="45"/>
      <c r="Y23" s="45"/>
      <c r="Z23" s="45"/>
      <c r="AA23" s="45"/>
    </row>
    <row r="24" spans="1:27" ht="12.75" customHeight="1">
      <c r="A24" s="22"/>
      <c r="B24" s="22"/>
      <c r="C24" s="23">
        <v>36</v>
      </c>
      <c r="D24" s="136"/>
      <c r="E24" s="10" t="s">
        <v>64</v>
      </c>
      <c r="F24" s="11"/>
      <c r="G24" s="22"/>
      <c r="H24" s="22"/>
      <c r="I24" s="7"/>
      <c r="J24" s="11"/>
      <c r="K24" s="1"/>
      <c r="L24" s="1"/>
      <c r="M24" s="11"/>
      <c r="N24" s="11"/>
      <c r="O24" s="11"/>
      <c r="P24" s="11"/>
      <c r="Q24" s="1"/>
      <c r="R24" s="1"/>
      <c r="S24" s="1"/>
      <c r="T24" s="45"/>
      <c r="U24" s="45"/>
      <c r="V24" s="45"/>
      <c r="W24" s="45"/>
      <c r="X24" s="45"/>
      <c r="Y24" s="45"/>
      <c r="Z24" s="45"/>
      <c r="AA24" s="45"/>
    </row>
    <row r="25" spans="1:27" ht="12.75" customHeight="1">
      <c r="A25" s="22">
        <v>-10</v>
      </c>
      <c r="B25" s="135">
        <f>IF('М1'!D44='М1'!B43,'М1'!B45,IF('М1'!D44='М1'!B45,'М1'!B43,0))</f>
        <v>0</v>
      </c>
      <c r="C25" s="6" t="str">
        <f>IF('М1'!E44='М1'!C43,'М1'!C45,IF('М1'!E44='М1'!C45,'М1'!C43,0))</f>
        <v>Калинкин Сергей</v>
      </c>
      <c r="D25" s="137"/>
      <c r="E25" s="23">
        <v>44</v>
      </c>
      <c r="F25" s="136"/>
      <c r="G25" s="142" t="s">
        <v>64</v>
      </c>
      <c r="H25" s="24"/>
      <c r="I25" s="23">
        <v>54</v>
      </c>
      <c r="J25" s="136"/>
      <c r="K25" s="10" t="s">
        <v>48</v>
      </c>
      <c r="L25" s="11"/>
      <c r="M25" s="11"/>
      <c r="N25" s="11"/>
      <c r="O25" s="24"/>
      <c r="P25" s="136"/>
      <c r="Q25" s="11"/>
      <c r="R25" s="11"/>
      <c r="S25" s="11"/>
      <c r="T25" s="45"/>
      <c r="U25" s="45"/>
      <c r="V25" s="45"/>
      <c r="W25" s="45"/>
      <c r="X25" s="45"/>
      <c r="Y25" s="45"/>
      <c r="Z25" s="45"/>
      <c r="AA25" s="45"/>
    </row>
    <row r="26" spans="1:27" ht="12.75" customHeight="1">
      <c r="A26" s="22"/>
      <c r="B26" s="22"/>
      <c r="C26" s="22">
        <v>-20</v>
      </c>
      <c r="D26" s="135">
        <f>IF('М1'!F34='М1'!D32,'М1'!D36,IF('М1'!F34='М1'!D36,'М1'!D32,0))</f>
        <v>0</v>
      </c>
      <c r="E26" s="6" t="str">
        <f>IF('М1'!G34='М1'!E32,'М1'!E36,IF('М1'!G34='М1'!E36,'М1'!E32,0))</f>
        <v>Латыпов Артур</v>
      </c>
      <c r="F26" s="28"/>
      <c r="G26" s="23"/>
      <c r="H26" s="33"/>
      <c r="I26" s="7"/>
      <c r="J26" s="31"/>
      <c r="K26" s="7"/>
      <c r="L26" s="11"/>
      <c r="M26" s="11"/>
      <c r="N26" s="11"/>
      <c r="O26" s="11"/>
      <c r="P26" s="11"/>
      <c r="Q26" s="16"/>
      <c r="R26" s="76"/>
      <c r="S26" s="76"/>
      <c r="T26" s="45"/>
      <c r="U26" s="45"/>
      <c r="V26" s="45"/>
      <c r="W26" s="45"/>
      <c r="X26" s="45"/>
      <c r="Y26" s="45"/>
      <c r="Z26" s="45"/>
      <c r="AA26" s="45"/>
    </row>
    <row r="27" spans="1:27" ht="12.75" customHeight="1">
      <c r="A27" s="22">
        <v>-11</v>
      </c>
      <c r="B27" s="135">
        <f>IF('М1'!D48='М1'!B47,'М1'!B49,IF('М1'!D48='М1'!B49,'М1'!B47,0))</f>
        <v>0</v>
      </c>
      <c r="C27" s="2" t="str">
        <f>IF('М1'!E48='М1'!C47,'М1'!C49,IF('М1'!E48='М1'!C49,'М1'!C47,0))</f>
        <v>Ижбульдин Альберт</v>
      </c>
      <c r="D27" s="138"/>
      <c r="E27" s="1"/>
      <c r="F27" s="1"/>
      <c r="G27" s="23">
        <v>50</v>
      </c>
      <c r="H27" s="139"/>
      <c r="I27" s="140" t="s">
        <v>57</v>
      </c>
      <c r="J27" s="33"/>
      <c r="K27" s="7"/>
      <c r="L27" s="11"/>
      <c r="M27" s="11"/>
      <c r="N27" s="11"/>
      <c r="O27" s="11"/>
      <c r="P27" s="11"/>
      <c r="Q27" s="1"/>
      <c r="R27" s="1"/>
      <c r="S27" s="1"/>
      <c r="T27" s="45"/>
      <c r="U27" s="45"/>
      <c r="V27" s="45"/>
      <c r="W27" s="45"/>
      <c r="X27" s="45"/>
      <c r="Y27" s="45"/>
      <c r="Z27" s="45"/>
      <c r="AA27" s="45"/>
    </row>
    <row r="28" spans="1:27" ht="12.75" customHeight="1">
      <c r="A28" s="22"/>
      <c r="B28" s="22"/>
      <c r="C28" s="23">
        <v>37</v>
      </c>
      <c r="D28" s="136"/>
      <c r="E28" s="10" t="s">
        <v>67</v>
      </c>
      <c r="F28" s="11"/>
      <c r="G28" s="23"/>
      <c r="H28" s="24"/>
      <c r="I28" s="11"/>
      <c r="J28" s="11"/>
      <c r="K28" s="7"/>
      <c r="L28" s="11"/>
      <c r="M28" s="11"/>
      <c r="N28" s="11"/>
      <c r="O28" s="11"/>
      <c r="P28" s="11"/>
      <c r="Q28" s="1"/>
      <c r="R28" s="1"/>
      <c r="S28" s="1"/>
      <c r="T28" s="45"/>
      <c r="U28" s="45"/>
      <c r="V28" s="45"/>
      <c r="W28" s="45"/>
      <c r="X28" s="45"/>
      <c r="Y28" s="45"/>
      <c r="Z28" s="45"/>
      <c r="AA28" s="45"/>
    </row>
    <row r="29" spans="1:27" ht="12.75" customHeight="1">
      <c r="A29" s="22">
        <v>-12</v>
      </c>
      <c r="B29" s="135">
        <f>IF('М1'!D52='М1'!B51,'М1'!B53,IF('М1'!D52='М1'!B53,'М1'!B51,0))</f>
        <v>0</v>
      </c>
      <c r="C29" s="6" t="str">
        <f>IF('М1'!E52='М1'!C51,'М1'!C53,IF('М1'!E52='М1'!C53,'М1'!C51,0))</f>
        <v>_</v>
      </c>
      <c r="D29" s="137"/>
      <c r="E29" s="23">
        <v>45</v>
      </c>
      <c r="F29" s="136"/>
      <c r="G29" s="141" t="s">
        <v>57</v>
      </c>
      <c r="H29" s="24"/>
      <c r="I29" s="11"/>
      <c r="J29" s="11"/>
      <c r="K29" s="23">
        <v>57</v>
      </c>
      <c r="L29" s="136"/>
      <c r="M29" s="10" t="s">
        <v>48</v>
      </c>
      <c r="N29" s="11"/>
      <c r="O29" s="11"/>
      <c r="P29" s="11"/>
      <c r="Q29" s="1"/>
      <c r="R29" s="1"/>
      <c r="S29" s="1"/>
      <c r="T29" s="45"/>
      <c r="U29" s="45"/>
      <c r="V29" s="45"/>
      <c r="W29" s="45"/>
      <c r="X29" s="45"/>
      <c r="Y29" s="45"/>
      <c r="Z29" s="45"/>
      <c r="AA29" s="45"/>
    </row>
    <row r="30" spans="1:27" ht="12.75" customHeight="1">
      <c r="A30" s="22"/>
      <c r="B30" s="22"/>
      <c r="C30" s="22">
        <v>-19</v>
      </c>
      <c r="D30" s="135">
        <f>IF('М1'!F26='М1'!D24,'М1'!D28,IF('М1'!F26='М1'!D28,'М1'!D24,0))</f>
        <v>0</v>
      </c>
      <c r="E30" s="6" t="str">
        <f>IF('М1'!G26='М1'!E24,'М1'!E28,IF('М1'!G26='М1'!E28,'М1'!E24,0))</f>
        <v>Быков Станислав</v>
      </c>
      <c r="F30" s="28"/>
      <c r="G30" s="22"/>
      <c r="H30" s="22"/>
      <c r="I30" s="11"/>
      <c r="J30" s="11"/>
      <c r="K30" s="7"/>
      <c r="L30" s="31"/>
      <c r="M30" s="7"/>
      <c r="N30" s="11"/>
      <c r="O30" s="11"/>
      <c r="P30" s="11"/>
      <c r="Q30" s="1"/>
      <c r="R30" s="1"/>
      <c r="S30" s="1"/>
      <c r="T30" s="45"/>
      <c r="U30" s="45"/>
      <c r="V30" s="45"/>
      <c r="W30" s="45"/>
      <c r="X30" s="45"/>
      <c r="Y30" s="45"/>
      <c r="Z30" s="45"/>
      <c r="AA30" s="45"/>
    </row>
    <row r="31" spans="1:27" ht="12.75" customHeight="1">
      <c r="A31" s="22">
        <v>-13</v>
      </c>
      <c r="B31" s="135">
        <f>IF('М1'!D56='М1'!B55,'М1'!B57,IF('М1'!D56='М1'!B57,'М1'!B55,0))</f>
        <v>0</v>
      </c>
      <c r="C31" s="2" t="str">
        <f>IF('М1'!E56='М1'!C55,'М1'!C57,IF('М1'!E56='М1'!C57,'М1'!C55,0))</f>
        <v>_</v>
      </c>
      <c r="D31" s="138"/>
      <c r="E31" s="1"/>
      <c r="F31" s="1"/>
      <c r="G31" s="22">
        <v>-28</v>
      </c>
      <c r="H31" s="135">
        <f>IF('М1'!H62='М1'!F58,'М1'!F66,IF('М1'!H62='М1'!F66,'М1'!F58,0))</f>
        <v>0</v>
      </c>
      <c r="I31" s="2" t="str">
        <f>IF('М1'!I62='М1'!G58,'М1'!G66,IF('М1'!I62='М1'!G66,'М1'!G58,0))</f>
        <v>Фирсов Денис</v>
      </c>
      <c r="J31" s="27"/>
      <c r="K31" s="7"/>
      <c r="L31" s="33"/>
      <c r="M31" s="7"/>
      <c r="N31" s="11"/>
      <c r="O31" s="11"/>
      <c r="P31" s="11"/>
      <c r="Q31" s="1"/>
      <c r="R31" s="1"/>
      <c r="S31" s="1"/>
      <c r="T31" s="45"/>
      <c r="U31" s="45"/>
      <c r="V31" s="45"/>
      <c r="W31" s="45"/>
      <c r="X31" s="45"/>
      <c r="Y31" s="45"/>
      <c r="Z31" s="45"/>
      <c r="AA31" s="45"/>
    </row>
    <row r="32" spans="1:27" ht="12.75" customHeight="1">
      <c r="A32" s="22"/>
      <c r="B32" s="22"/>
      <c r="C32" s="23">
        <v>38</v>
      </c>
      <c r="D32" s="136"/>
      <c r="E32" s="10"/>
      <c r="F32" s="11"/>
      <c r="G32" s="22"/>
      <c r="H32" s="22"/>
      <c r="I32" s="7"/>
      <c r="J32" s="11"/>
      <c r="K32" s="7"/>
      <c r="L32" s="33"/>
      <c r="M32" s="7"/>
      <c r="N32" s="11"/>
      <c r="O32" s="11"/>
      <c r="P32" s="11"/>
      <c r="Q32" s="1"/>
      <c r="R32" s="1"/>
      <c r="S32" s="1"/>
      <c r="T32" s="45"/>
      <c r="U32" s="45"/>
      <c r="V32" s="45"/>
      <c r="W32" s="45"/>
      <c r="X32" s="45"/>
      <c r="Y32" s="45"/>
      <c r="Z32" s="45"/>
      <c r="AA32" s="45"/>
    </row>
    <row r="33" spans="1:27" ht="12.75" customHeight="1">
      <c r="A33" s="22">
        <v>-14</v>
      </c>
      <c r="B33" s="135">
        <f>IF('М1'!D60='М1'!B59,'М1'!B61,IF('М1'!D60='М1'!B61,'М1'!B59,0))</f>
        <v>0</v>
      </c>
      <c r="C33" s="6" t="str">
        <f>IF('М1'!E60='М1'!C59,'М1'!C61,IF('М1'!E60='М1'!C61,'М1'!C59,0))</f>
        <v>_</v>
      </c>
      <c r="D33" s="137"/>
      <c r="E33" s="23">
        <v>46</v>
      </c>
      <c r="F33" s="136"/>
      <c r="G33" s="142" t="s">
        <v>54</v>
      </c>
      <c r="H33" s="24"/>
      <c r="I33" s="23">
        <v>55</v>
      </c>
      <c r="J33" s="136"/>
      <c r="K33" s="140" t="s">
        <v>54</v>
      </c>
      <c r="L33" s="33"/>
      <c r="M33" s="23">
        <v>59</v>
      </c>
      <c r="N33" s="136"/>
      <c r="O33" s="10" t="s">
        <v>48</v>
      </c>
      <c r="P33" s="11"/>
      <c r="Q33" s="1"/>
      <c r="R33" s="1"/>
      <c r="S33" s="1"/>
      <c r="T33" s="45"/>
      <c r="U33" s="45"/>
      <c r="V33" s="45"/>
      <c r="W33" s="45"/>
      <c r="X33" s="45"/>
      <c r="Y33" s="45"/>
      <c r="Z33" s="45"/>
      <c r="AA33" s="45"/>
    </row>
    <row r="34" spans="1:27" ht="12.75" customHeight="1">
      <c r="A34" s="22"/>
      <c r="B34" s="22"/>
      <c r="C34" s="22">
        <v>-18</v>
      </c>
      <c r="D34" s="135">
        <f>IF('М1'!F18='М1'!D16,'М1'!D20,IF('М1'!F18='М1'!D20,'М1'!D16,0))</f>
        <v>0</v>
      </c>
      <c r="E34" s="6" t="str">
        <f>IF('М1'!G18='М1'!E16,'М1'!E20,IF('М1'!G18='М1'!E20,'М1'!E16,0))</f>
        <v>Андрющенко Александр</v>
      </c>
      <c r="F34" s="28"/>
      <c r="G34" s="23"/>
      <c r="H34" s="33"/>
      <c r="I34" s="7"/>
      <c r="J34" s="31"/>
      <c r="K34" s="1"/>
      <c r="L34" s="1"/>
      <c r="M34" s="7"/>
      <c r="N34" s="31"/>
      <c r="O34" s="11"/>
      <c r="P34" s="66"/>
      <c r="Q34" s="143"/>
      <c r="R34" s="74" t="s">
        <v>2</v>
      </c>
      <c r="S34" s="74"/>
      <c r="T34" s="45"/>
      <c r="U34" s="45"/>
      <c r="V34" s="45"/>
      <c r="W34" s="45"/>
      <c r="X34" s="45"/>
      <c r="Y34" s="45"/>
      <c r="Z34" s="45"/>
      <c r="AA34" s="45"/>
    </row>
    <row r="35" spans="1:27" ht="12.75" customHeight="1">
      <c r="A35" s="22">
        <v>-15</v>
      </c>
      <c r="B35" s="135">
        <f>IF('М1'!D64='М1'!B63,'М1'!B65,IF('М1'!D64='М1'!B65,'М1'!B63,0))</f>
        <v>0</v>
      </c>
      <c r="C35" s="2" t="str">
        <f>IF('М1'!E64='М1'!C63,'М1'!C65,IF('М1'!E64='М1'!C65,'М1'!C63,0))</f>
        <v>Аминев Радмир</v>
      </c>
      <c r="D35" s="138"/>
      <c r="E35" s="1"/>
      <c r="F35" s="1"/>
      <c r="G35" s="23">
        <v>51</v>
      </c>
      <c r="H35" s="139"/>
      <c r="I35" s="140" t="s">
        <v>54</v>
      </c>
      <c r="J35" s="33"/>
      <c r="K35" s="1"/>
      <c r="L35" s="1"/>
      <c r="M35" s="7"/>
      <c r="N35" s="33"/>
      <c r="O35" s="24"/>
      <c r="P35" s="136"/>
      <c r="Q35" s="27"/>
      <c r="R35" s="27"/>
      <c r="S35" s="27"/>
      <c r="T35" s="45"/>
      <c r="U35" s="45"/>
      <c r="V35" s="45"/>
      <c r="W35" s="45"/>
      <c r="X35" s="45"/>
      <c r="Y35" s="45"/>
      <c r="Z35" s="45"/>
      <c r="AA35" s="45"/>
    </row>
    <row r="36" spans="1:27" ht="12.75" customHeight="1">
      <c r="A36" s="22"/>
      <c r="B36" s="22"/>
      <c r="C36" s="23">
        <v>39</v>
      </c>
      <c r="D36" s="136"/>
      <c r="E36" s="10" t="s">
        <v>60</v>
      </c>
      <c r="F36" s="11"/>
      <c r="G36" s="7"/>
      <c r="H36" s="24"/>
      <c r="I36" s="11"/>
      <c r="J36" s="11"/>
      <c r="K36" s="1"/>
      <c r="L36" s="1"/>
      <c r="M36" s="7"/>
      <c r="N36" s="33"/>
      <c r="O36" s="1"/>
      <c r="P36" s="1"/>
      <c r="Q36" s="17"/>
      <c r="R36" s="76"/>
      <c r="S36" s="76"/>
      <c r="T36" s="45"/>
      <c r="U36" s="45"/>
      <c r="V36" s="45"/>
      <c r="W36" s="45"/>
      <c r="X36" s="45"/>
      <c r="Y36" s="45"/>
      <c r="Z36" s="45"/>
      <c r="AA36" s="45"/>
    </row>
    <row r="37" spans="1:27" ht="12.75" customHeight="1">
      <c r="A37" s="22">
        <v>-16</v>
      </c>
      <c r="B37" s="135">
        <f>IF('М1'!D68='М1'!B67,'М1'!B69,IF('М1'!D68='М1'!B69,'М1'!B67,0))</f>
        <v>0</v>
      </c>
      <c r="C37" s="6" t="str">
        <f>IF('М1'!E68='М1'!C67,'М1'!C69,IF('М1'!E68='М1'!C69,'М1'!C67,0))</f>
        <v>_</v>
      </c>
      <c r="D37" s="137"/>
      <c r="E37" s="23">
        <v>47</v>
      </c>
      <c r="F37" s="136"/>
      <c r="G37" s="140" t="s">
        <v>60</v>
      </c>
      <c r="H37" s="24"/>
      <c r="I37" s="11"/>
      <c r="J37" s="11"/>
      <c r="K37" s="22">
        <v>-29</v>
      </c>
      <c r="L37" s="135">
        <f>IF('М1'!J22='М1'!H14,'М1'!H30,IF('М1'!J22='М1'!H30,'М1'!H14,0))</f>
        <v>0</v>
      </c>
      <c r="M37" s="6" t="str">
        <f>IF('М1'!K22='М1'!I14,'М1'!I30,IF('М1'!K22='М1'!I30,'М1'!I14,0))</f>
        <v>Яппаров Булат</v>
      </c>
      <c r="N37" s="144"/>
      <c r="O37" s="1"/>
      <c r="P37" s="1"/>
      <c r="Q37" s="1"/>
      <c r="R37" s="1"/>
      <c r="S37" s="1"/>
      <c r="T37" s="45"/>
      <c r="U37" s="45"/>
      <c r="V37" s="45"/>
      <c r="W37" s="45"/>
      <c r="X37" s="45"/>
      <c r="Y37" s="45"/>
      <c r="Z37" s="45"/>
      <c r="AA37" s="45"/>
    </row>
    <row r="38" spans="1:27" ht="12.75" customHeight="1">
      <c r="A38" s="22"/>
      <c r="B38" s="22"/>
      <c r="C38" s="22">
        <v>-17</v>
      </c>
      <c r="D38" s="135">
        <f>IF('М1'!F10='М1'!D8,'М1'!D12,IF('М1'!F10='М1'!D12,'М1'!D8,0))</f>
        <v>0</v>
      </c>
      <c r="E38" s="6" t="str">
        <f>IF('М1'!G10='М1'!E8,'М1'!E12,IF('М1'!G10='М1'!E12,'М1'!E8,0))</f>
        <v>Никоноров Денис</v>
      </c>
      <c r="F38" s="28"/>
      <c r="G38" s="1"/>
      <c r="H38" s="22"/>
      <c r="I38" s="11"/>
      <c r="J38" s="11"/>
      <c r="K38" s="1"/>
      <c r="L38" s="1"/>
      <c r="M38" s="1"/>
      <c r="N38" s="1"/>
      <c r="O38" s="1"/>
      <c r="P38" s="1"/>
      <c r="Q38" s="1"/>
      <c r="R38" s="1"/>
      <c r="S38" s="1"/>
      <c r="T38" s="45"/>
      <c r="U38" s="45"/>
      <c r="V38" s="45"/>
      <c r="W38" s="45"/>
      <c r="X38" s="45"/>
      <c r="Y38" s="45"/>
      <c r="Z38" s="45"/>
      <c r="AA38" s="45"/>
    </row>
    <row r="39" spans="1:27" ht="12.75" customHeight="1">
      <c r="A39" s="22"/>
      <c r="B39" s="22"/>
      <c r="C39" s="1"/>
      <c r="D39" s="138"/>
      <c r="E39" s="1"/>
      <c r="F39" s="1"/>
      <c r="G39" s="1"/>
      <c r="H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5"/>
      <c r="U39" s="45"/>
      <c r="V39" s="45"/>
      <c r="W39" s="45"/>
      <c r="X39" s="45"/>
      <c r="Y39" s="45"/>
      <c r="Z39" s="45"/>
      <c r="AA39" s="45"/>
    </row>
    <row r="40" spans="1:27" ht="12.75" customHeight="1">
      <c r="A40" s="22">
        <v>-40</v>
      </c>
      <c r="B40" s="135">
        <f>IF(F9=D8,D10,IF(F9=D10,D8,0))</f>
        <v>0</v>
      </c>
      <c r="C40" s="2" t="str">
        <f>IF(G9=E8,E10,IF(G9=E10,E8,0))</f>
        <v>Елпаев Игорь</v>
      </c>
      <c r="D40" s="138"/>
      <c r="E40" s="1"/>
      <c r="F40" s="1"/>
      <c r="G40" s="1"/>
      <c r="H40" s="22"/>
      <c r="I40" s="1"/>
      <c r="J40" s="1"/>
      <c r="K40" s="22">
        <v>-48</v>
      </c>
      <c r="L40" s="135">
        <f>IF(H11=F9,F13,IF(H11=F13,F9,0))</f>
        <v>0</v>
      </c>
      <c r="M40" s="2" t="str">
        <f>IF(I11=G9,G13,IF(I11=G13,G9,0))</f>
        <v>Иванов Валерий</v>
      </c>
      <c r="N40" s="27"/>
      <c r="O40" s="1"/>
      <c r="P40" s="1"/>
      <c r="Q40" s="1"/>
      <c r="R40" s="1"/>
      <c r="S40" s="1"/>
      <c r="T40" s="45"/>
      <c r="U40" s="45"/>
      <c r="V40" s="45"/>
      <c r="W40" s="45"/>
      <c r="X40" s="45"/>
      <c r="Y40" s="45"/>
      <c r="Z40" s="45"/>
      <c r="AA40" s="45"/>
    </row>
    <row r="41" spans="1:27" ht="12.75" customHeight="1">
      <c r="A41" s="22"/>
      <c r="B41" s="22"/>
      <c r="C41" s="23">
        <v>71</v>
      </c>
      <c r="D41" s="139"/>
      <c r="E41" s="10" t="s">
        <v>61</v>
      </c>
      <c r="F41" s="11"/>
      <c r="G41" s="1"/>
      <c r="H41" s="24"/>
      <c r="I41" s="1"/>
      <c r="J41" s="1"/>
      <c r="K41" s="22"/>
      <c r="L41" s="22"/>
      <c r="M41" s="23">
        <v>67</v>
      </c>
      <c r="N41" s="139"/>
      <c r="O41" s="10" t="s">
        <v>59</v>
      </c>
      <c r="P41" s="11"/>
      <c r="Q41" s="1"/>
      <c r="R41" s="1"/>
      <c r="S41" s="1"/>
      <c r="T41" s="45"/>
      <c r="U41" s="45"/>
      <c r="V41" s="45"/>
      <c r="W41" s="45"/>
      <c r="X41" s="45"/>
      <c r="Y41" s="45"/>
      <c r="Z41" s="45"/>
      <c r="AA41" s="45"/>
    </row>
    <row r="42" spans="1:27" ht="12.75" customHeight="1">
      <c r="A42" s="22">
        <v>-41</v>
      </c>
      <c r="B42" s="135">
        <f>IF(F13=D12,D14,IF(F13=D14,D12,0))</f>
        <v>0</v>
      </c>
      <c r="C42" s="6">
        <f>IF(G13=E12,E14,IF(G13=E14,E12,0))</f>
        <v>0</v>
      </c>
      <c r="D42" s="145"/>
      <c r="E42" s="7"/>
      <c r="F42" s="11"/>
      <c r="G42" s="1"/>
      <c r="H42" s="1"/>
      <c r="I42" s="1"/>
      <c r="J42" s="1"/>
      <c r="K42" s="22">
        <v>-49</v>
      </c>
      <c r="L42" s="135">
        <f>IF(H19=F17,F21,IF(H19=F21,F17,0))</f>
        <v>0</v>
      </c>
      <c r="M42" s="6" t="str">
        <f>IF(I19=G17,G21,IF(I19=G21,G17,0))</f>
        <v>Касимов Линар</v>
      </c>
      <c r="N42" s="11"/>
      <c r="O42" s="7"/>
      <c r="P42" s="11"/>
      <c r="Q42" s="11"/>
      <c r="R42" s="1"/>
      <c r="S42" s="11"/>
      <c r="T42" s="45"/>
      <c r="U42" s="45"/>
      <c r="V42" s="45"/>
      <c r="W42" s="45"/>
      <c r="X42" s="45"/>
      <c r="Y42" s="45"/>
      <c r="Z42" s="45"/>
      <c r="AA42" s="45"/>
    </row>
    <row r="43" spans="1:27" ht="12.75" customHeight="1">
      <c r="A43" s="22"/>
      <c r="B43" s="22"/>
      <c r="C43" s="1"/>
      <c r="D43" s="146"/>
      <c r="E43" s="23">
        <v>75</v>
      </c>
      <c r="F43" s="139"/>
      <c r="G43" s="10" t="s">
        <v>65</v>
      </c>
      <c r="H43" s="11"/>
      <c r="I43" s="1"/>
      <c r="J43" s="1"/>
      <c r="K43" s="22"/>
      <c r="L43" s="22"/>
      <c r="M43" s="1"/>
      <c r="N43" s="1"/>
      <c r="O43" s="23">
        <v>69</v>
      </c>
      <c r="P43" s="139"/>
      <c r="Q43" s="4" t="s">
        <v>60</v>
      </c>
      <c r="R43" s="4"/>
      <c r="S43" s="4"/>
      <c r="T43" s="45"/>
      <c r="U43" s="45"/>
      <c r="V43" s="45"/>
      <c r="W43" s="45"/>
      <c r="X43" s="45"/>
      <c r="Y43" s="45"/>
      <c r="Z43" s="45"/>
      <c r="AA43" s="45"/>
    </row>
    <row r="44" spans="1:27" ht="12.75" customHeight="1">
      <c r="A44" s="22">
        <v>-42</v>
      </c>
      <c r="B44" s="135">
        <f>IF(F17=D16,D18,IF(F17=D18,D16,0))</f>
        <v>0</v>
      </c>
      <c r="C44" s="2" t="str">
        <f>IF(G17=E16,E18,IF(G17=E18,E16,0))</f>
        <v>Биктов Евгений</v>
      </c>
      <c r="D44" s="138"/>
      <c r="E44" s="7"/>
      <c r="F44" s="31"/>
      <c r="G44" s="7"/>
      <c r="H44" s="11"/>
      <c r="I44" s="1"/>
      <c r="J44" s="1"/>
      <c r="K44" s="22">
        <v>-50</v>
      </c>
      <c r="L44" s="135">
        <f>IF(H27=F25,F29,IF(H27=F29,F25,0))</f>
        <v>0</v>
      </c>
      <c r="M44" s="2" t="str">
        <f>IF(I27=G25,G29,IF(I27=G29,G25,0))</f>
        <v>Калинкин Сергей</v>
      </c>
      <c r="N44" s="27"/>
      <c r="O44" s="7"/>
      <c r="P44" s="11"/>
      <c r="Q44" s="16"/>
      <c r="R44" s="74" t="s">
        <v>11</v>
      </c>
      <c r="S44" s="74"/>
      <c r="T44" s="45"/>
      <c r="U44" s="45"/>
      <c r="V44" s="45"/>
      <c r="W44" s="45"/>
      <c r="X44" s="45"/>
      <c r="Y44" s="45"/>
      <c r="Z44" s="45"/>
      <c r="AA44" s="45"/>
    </row>
    <row r="45" spans="1:27" ht="12.75" customHeight="1">
      <c r="A45" s="22"/>
      <c r="B45" s="22"/>
      <c r="C45" s="23">
        <v>72</v>
      </c>
      <c r="D45" s="139"/>
      <c r="E45" s="140" t="s">
        <v>65</v>
      </c>
      <c r="F45" s="33"/>
      <c r="G45" s="7"/>
      <c r="H45" s="11"/>
      <c r="I45" s="1"/>
      <c r="J45" s="1"/>
      <c r="K45" s="22"/>
      <c r="L45" s="22"/>
      <c r="M45" s="23">
        <v>68</v>
      </c>
      <c r="N45" s="139"/>
      <c r="O45" s="140" t="s">
        <v>60</v>
      </c>
      <c r="P45" s="11"/>
      <c r="Q45" s="17"/>
      <c r="R45" s="1"/>
      <c r="S45" s="17"/>
      <c r="T45" s="45"/>
      <c r="U45" s="45"/>
      <c r="V45" s="45"/>
      <c r="W45" s="45"/>
      <c r="X45" s="45"/>
      <c r="Y45" s="45"/>
      <c r="Z45" s="45"/>
      <c r="AA45" s="45"/>
    </row>
    <row r="46" spans="1:27" ht="12.75" customHeight="1">
      <c r="A46" s="22">
        <v>-43</v>
      </c>
      <c r="B46" s="135">
        <f>IF(F21=D20,D22,IF(F21=D22,D20,0))</f>
        <v>0</v>
      </c>
      <c r="C46" s="6" t="str">
        <f>IF(G21=E20,E22,IF(G21=E22,E20,0))</f>
        <v>Алопин Вадим</v>
      </c>
      <c r="D46" s="145"/>
      <c r="E46" s="1"/>
      <c r="F46" s="1"/>
      <c r="G46" s="7"/>
      <c r="H46" s="11"/>
      <c r="I46" s="1"/>
      <c r="J46" s="1"/>
      <c r="K46" s="22">
        <v>-51</v>
      </c>
      <c r="L46" s="135">
        <f>IF(H35=F33,F37,IF(H35=F37,F33,0))</f>
        <v>0</v>
      </c>
      <c r="M46" s="6" t="str">
        <f>IF(I35=G33,G37,IF(I35=G37,G33,0))</f>
        <v>Аминев Радмир</v>
      </c>
      <c r="N46" s="11"/>
      <c r="O46" s="1"/>
      <c r="P46" s="1"/>
      <c r="Q46" s="1"/>
      <c r="R46" s="1"/>
      <c r="S46" s="1"/>
      <c r="T46" s="45"/>
      <c r="U46" s="45"/>
      <c r="V46" s="45"/>
      <c r="W46" s="45"/>
      <c r="X46" s="45"/>
      <c r="Y46" s="45"/>
      <c r="Z46" s="45"/>
      <c r="AA46" s="45"/>
    </row>
    <row r="47" spans="1:27" ht="12.75" customHeight="1">
      <c r="A47" s="22"/>
      <c r="B47" s="22"/>
      <c r="C47" s="11"/>
      <c r="D47" s="145"/>
      <c r="E47" s="1"/>
      <c r="F47" s="1"/>
      <c r="G47" s="23">
        <v>77</v>
      </c>
      <c r="H47" s="139"/>
      <c r="I47" s="10" t="s">
        <v>62</v>
      </c>
      <c r="J47" s="11"/>
      <c r="K47" s="22"/>
      <c r="L47" s="22"/>
      <c r="M47" s="1"/>
      <c r="N47" s="1"/>
      <c r="O47" s="22">
        <v>-69</v>
      </c>
      <c r="P47" s="135">
        <f>IF(P43=N41,N45,IF(P43=N45,N41,0))</f>
        <v>0</v>
      </c>
      <c r="Q47" s="2" t="str">
        <f>IF(Q43=O41,O45,IF(Q43=O45,O41,0))</f>
        <v>Касимов Линар</v>
      </c>
      <c r="R47" s="10"/>
      <c r="S47" s="10"/>
      <c r="T47" s="45"/>
      <c r="U47" s="45"/>
      <c r="V47" s="45"/>
      <c r="W47" s="45"/>
      <c r="X47" s="45"/>
      <c r="Y47" s="45"/>
      <c r="Z47" s="45"/>
      <c r="AA47" s="45"/>
    </row>
    <row r="48" spans="1:27" ht="12.75" customHeight="1">
      <c r="A48" s="22">
        <v>-44</v>
      </c>
      <c r="B48" s="135">
        <f>IF(F25=D24,D26,IF(F25=D26,D24,0))</f>
        <v>0</v>
      </c>
      <c r="C48" s="2" t="str">
        <f>IF(G25=E24,E26,IF(G25=E26,E24,0))</f>
        <v>Латыпов Артур</v>
      </c>
      <c r="D48" s="138"/>
      <c r="E48" s="1"/>
      <c r="F48" s="1"/>
      <c r="G48" s="7"/>
      <c r="H48" s="31"/>
      <c r="I48" s="12" t="s">
        <v>68</v>
      </c>
      <c r="J48" s="12"/>
      <c r="K48" s="1"/>
      <c r="L48" s="1"/>
      <c r="M48" s="22">
        <v>-67</v>
      </c>
      <c r="N48" s="135">
        <f>IF(N41=L40,L42,IF(N41=L42,L40,0))</f>
        <v>0</v>
      </c>
      <c r="O48" s="2" t="str">
        <f>IF(O41=M40,M42,IF(O41=M42,M40,0))</f>
        <v>Иванов Валерий</v>
      </c>
      <c r="P48" s="27"/>
      <c r="Q48" s="17"/>
      <c r="R48" s="74" t="s">
        <v>13</v>
      </c>
      <c r="S48" s="74"/>
      <c r="T48" s="45"/>
      <c r="U48" s="45"/>
      <c r="V48" s="45"/>
      <c r="W48" s="45"/>
      <c r="X48" s="45"/>
      <c r="Y48" s="45"/>
      <c r="Z48" s="45"/>
      <c r="AA48" s="45"/>
    </row>
    <row r="49" spans="1:27" ht="12.75" customHeight="1">
      <c r="A49" s="22"/>
      <c r="B49" s="22"/>
      <c r="C49" s="23">
        <v>73</v>
      </c>
      <c r="D49" s="139"/>
      <c r="E49" s="10" t="s">
        <v>58</v>
      </c>
      <c r="F49" s="11"/>
      <c r="G49" s="7"/>
      <c r="H49" s="33"/>
      <c r="I49" s="1"/>
      <c r="J49" s="1"/>
      <c r="K49" s="1"/>
      <c r="L49" s="1"/>
      <c r="M49" s="22"/>
      <c r="N49" s="22"/>
      <c r="O49" s="23">
        <v>70</v>
      </c>
      <c r="P49" s="139"/>
      <c r="Q49" s="10" t="s">
        <v>63</v>
      </c>
      <c r="R49" s="10"/>
      <c r="S49" s="10"/>
      <c r="T49" s="45"/>
      <c r="U49" s="45"/>
      <c r="V49" s="45"/>
      <c r="W49" s="45"/>
      <c r="X49" s="45"/>
      <c r="Y49" s="45"/>
      <c r="Z49" s="45"/>
      <c r="AA49" s="45"/>
    </row>
    <row r="50" spans="1:27" ht="12.75" customHeight="1">
      <c r="A50" s="22">
        <v>-45</v>
      </c>
      <c r="B50" s="135">
        <f>IF(F29=D28,D30,IF(F29=D30,D28,0))</f>
        <v>0</v>
      </c>
      <c r="C50" s="6" t="str">
        <f>IF(G29=E28,E30,IF(G29=E30,E28,0))</f>
        <v>Ижбульдин Альберт</v>
      </c>
      <c r="D50" s="145"/>
      <c r="E50" s="7"/>
      <c r="F50" s="11"/>
      <c r="G50" s="7"/>
      <c r="H50" s="11"/>
      <c r="I50" s="1"/>
      <c r="J50" s="1"/>
      <c r="K50" s="1"/>
      <c r="L50" s="1"/>
      <c r="M50" s="22">
        <v>-68</v>
      </c>
      <c r="N50" s="135">
        <f>IF(N45=L44,L46,IF(N45=L46,L44,0))</f>
        <v>0</v>
      </c>
      <c r="O50" s="6" t="str">
        <f>IF(O45=M44,M46,IF(O45=M46,M44,0))</f>
        <v>Калинкин Сергей</v>
      </c>
      <c r="P50" s="11"/>
      <c r="Q50" s="17"/>
      <c r="R50" s="74" t="s">
        <v>12</v>
      </c>
      <c r="S50" s="74"/>
      <c r="T50" s="45"/>
      <c r="U50" s="45"/>
      <c r="V50" s="45"/>
      <c r="W50" s="45"/>
      <c r="X50" s="45"/>
      <c r="Y50" s="45"/>
      <c r="Z50" s="45"/>
      <c r="AA50" s="45"/>
    </row>
    <row r="51" spans="1:27" ht="12.75" customHeight="1">
      <c r="A51" s="22"/>
      <c r="B51" s="22"/>
      <c r="C51" s="1"/>
      <c r="D51" s="146"/>
      <c r="E51" s="23">
        <v>76</v>
      </c>
      <c r="F51" s="139"/>
      <c r="G51" s="140" t="s">
        <v>62</v>
      </c>
      <c r="H51" s="11"/>
      <c r="I51" s="1"/>
      <c r="J51" s="1"/>
      <c r="K51" s="1"/>
      <c r="L51" s="1"/>
      <c r="M51" s="1"/>
      <c r="N51" s="1"/>
      <c r="O51" s="22">
        <v>-70</v>
      </c>
      <c r="P51" s="135">
        <f>IF(P49=N48,N50,IF(P49=N50,N48,0))</f>
        <v>0</v>
      </c>
      <c r="Q51" s="2" t="str">
        <f>IF(Q49=O48,O50,IF(Q49=O50,O48,0))</f>
        <v>Калинкин Сергей</v>
      </c>
      <c r="R51" s="10"/>
      <c r="S51" s="10"/>
      <c r="T51" s="45"/>
      <c r="U51" s="45"/>
      <c r="V51" s="45"/>
      <c r="W51" s="45"/>
      <c r="X51" s="45"/>
      <c r="Y51" s="45"/>
      <c r="Z51" s="45"/>
      <c r="AA51" s="45"/>
    </row>
    <row r="52" spans="1:27" ht="12.75" customHeight="1">
      <c r="A52" s="22">
        <v>-46</v>
      </c>
      <c r="B52" s="135">
        <f>IF(F33=D32,D34,IF(F33=D34,D32,0))</f>
        <v>0</v>
      </c>
      <c r="C52" s="2">
        <f>IF(G33=E32,E34,IF(G33=E34,E32,0))</f>
        <v>0</v>
      </c>
      <c r="D52" s="138"/>
      <c r="E52" s="7"/>
      <c r="F52" s="31"/>
      <c r="G52" s="1"/>
      <c r="H52" s="1"/>
      <c r="I52" s="1"/>
      <c r="J52" s="1"/>
      <c r="K52" s="1"/>
      <c r="L52" s="1"/>
      <c r="M52" s="11"/>
      <c r="N52" s="11"/>
      <c r="O52" s="1"/>
      <c r="P52" s="1"/>
      <c r="Q52" s="17"/>
      <c r="R52" s="74" t="s">
        <v>14</v>
      </c>
      <c r="S52" s="74"/>
      <c r="T52" s="45"/>
      <c r="U52" s="45"/>
      <c r="V52" s="45"/>
      <c r="W52" s="45"/>
      <c r="X52" s="45"/>
      <c r="Y52" s="45"/>
      <c r="Z52" s="45"/>
      <c r="AA52" s="45"/>
    </row>
    <row r="53" spans="1:27" ht="12.75" customHeight="1">
      <c r="A53" s="22"/>
      <c r="B53" s="22"/>
      <c r="C53" s="23">
        <v>74</v>
      </c>
      <c r="D53" s="139"/>
      <c r="E53" s="140" t="s">
        <v>62</v>
      </c>
      <c r="F53" s="33"/>
      <c r="G53" s="22">
        <v>-77</v>
      </c>
      <c r="H53" s="135">
        <f>IF(H47=F43,F51,IF(H47=F51,F43,0))</f>
        <v>0</v>
      </c>
      <c r="I53" s="2" t="str">
        <f>IF(I47=G43,G51,IF(I47=G51,G43,0))</f>
        <v>Алопин Вадим</v>
      </c>
      <c r="J53" s="27"/>
      <c r="K53" s="22">
        <v>-71</v>
      </c>
      <c r="L53" s="135">
        <f>IF(D41=B40,B42,IF(D41=B42,B40,0))</f>
        <v>0</v>
      </c>
      <c r="M53" s="2">
        <f>IF(E41=C40,C42,IF(E41=C42,C40,0))</f>
        <v>0</v>
      </c>
      <c r="N53" s="27"/>
      <c r="O53" s="1"/>
      <c r="P53" s="1"/>
      <c r="Q53" s="1"/>
      <c r="R53" s="1"/>
      <c r="S53" s="1"/>
      <c r="T53" s="45"/>
      <c r="U53" s="45"/>
      <c r="V53" s="45"/>
      <c r="W53" s="45"/>
      <c r="X53" s="45"/>
      <c r="Y53" s="45"/>
      <c r="Z53" s="45"/>
      <c r="AA53" s="45"/>
    </row>
    <row r="54" spans="1:27" ht="12.75" customHeight="1">
      <c r="A54" s="22">
        <v>-47</v>
      </c>
      <c r="B54" s="135">
        <f>IF(F37=D36,D38,IF(F37=D38,D36,0))</f>
        <v>0</v>
      </c>
      <c r="C54" s="6" t="str">
        <f>IF(G37=E36,E38,IF(G37=E38,E36,0))</f>
        <v>Никоноров Денис</v>
      </c>
      <c r="D54" s="145"/>
      <c r="E54" s="1"/>
      <c r="F54" s="1"/>
      <c r="G54" s="1"/>
      <c r="H54" s="1"/>
      <c r="I54" s="12" t="s">
        <v>69</v>
      </c>
      <c r="J54" s="12"/>
      <c r="K54" s="22"/>
      <c r="L54" s="22"/>
      <c r="M54" s="23">
        <v>79</v>
      </c>
      <c r="N54" s="139"/>
      <c r="O54" s="10" t="s">
        <v>66</v>
      </c>
      <c r="P54" s="11"/>
      <c r="Q54" s="1"/>
      <c r="R54" s="1"/>
      <c r="S54" s="1"/>
      <c r="T54" s="45"/>
      <c r="U54" s="45"/>
      <c r="V54" s="45"/>
      <c r="W54" s="45"/>
      <c r="X54" s="45"/>
      <c r="Y54" s="45"/>
      <c r="Z54" s="45"/>
      <c r="AA54" s="45"/>
    </row>
    <row r="55" spans="1:27" ht="12.75" customHeight="1">
      <c r="A55" s="22"/>
      <c r="B55" s="22"/>
      <c r="C55" s="1"/>
      <c r="D55" s="146"/>
      <c r="E55" s="22">
        <v>-75</v>
      </c>
      <c r="F55" s="135">
        <f>IF(F43=D41,D45,IF(F43=D45,D41,0))</f>
        <v>0</v>
      </c>
      <c r="G55" s="2" t="str">
        <f>IF(G43=E41,E45,IF(G43=E45,E41,0))</f>
        <v>Елпаев Игорь</v>
      </c>
      <c r="H55" s="27"/>
      <c r="I55" s="17"/>
      <c r="J55" s="17"/>
      <c r="K55" s="22">
        <v>-72</v>
      </c>
      <c r="L55" s="135">
        <f>IF(D45=B44,B46,IF(D45=B46,B44,0))</f>
        <v>0</v>
      </c>
      <c r="M55" s="6" t="str">
        <f>IF(E45=C44,C46,IF(E45=C46,C44,0))</f>
        <v>Биктов Евгений</v>
      </c>
      <c r="N55" s="11"/>
      <c r="O55" s="7"/>
      <c r="P55" s="11"/>
      <c r="Q55" s="11"/>
      <c r="R55" s="1"/>
      <c r="S55" s="11"/>
      <c r="T55" s="45"/>
      <c r="U55" s="45"/>
      <c r="V55" s="45"/>
      <c r="W55" s="45"/>
      <c r="X55" s="45"/>
      <c r="Y55" s="45"/>
      <c r="Z55" s="45"/>
      <c r="AA55" s="45"/>
    </row>
    <row r="56" spans="1:27" ht="12.75" customHeight="1">
      <c r="A56" s="22"/>
      <c r="B56" s="22"/>
      <c r="C56" s="1"/>
      <c r="D56" s="146"/>
      <c r="E56" s="22"/>
      <c r="F56" s="22"/>
      <c r="G56" s="23">
        <v>78</v>
      </c>
      <c r="H56" s="139"/>
      <c r="I56" s="10" t="s">
        <v>58</v>
      </c>
      <c r="J56" s="11"/>
      <c r="K56" s="22"/>
      <c r="L56" s="22"/>
      <c r="M56" s="1"/>
      <c r="N56" s="1"/>
      <c r="O56" s="23">
        <v>81</v>
      </c>
      <c r="P56" s="139"/>
      <c r="Q56" s="4" t="s">
        <v>66</v>
      </c>
      <c r="R56" s="4"/>
      <c r="S56" s="4"/>
      <c r="T56" s="45"/>
      <c r="U56" s="45"/>
      <c r="V56" s="45"/>
      <c r="W56" s="45"/>
      <c r="X56" s="45"/>
      <c r="Y56" s="45"/>
      <c r="Z56" s="45"/>
      <c r="AA56" s="45"/>
    </row>
    <row r="57" spans="1:27" ht="12.75" customHeight="1">
      <c r="A57" s="22"/>
      <c r="B57" s="22"/>
      <c r="C57" s="1"/>
      <c r="D57" s="146"/>
      <c r="E57" s="22">
        <v>-76</v>
      </c>
      <c r="F57" s="135">
        <f>IF(F51=D49,D53,IF(F51=D53,D49,0))</f>
        <v>0</v>
      </c>
      <c r="G57" s="6" t="str">
        <f>IF(G51=E49,E53,IF(G51=E53,E49,0))</f>
        <v>Латыпов Артур</v>
      </c>
      <c r="H57" s="11"/>
      <c r="I57" s="12" t="s">
        <v>70</v>
      </c>
      <c r="J57" s="12"/>
      <c r="K57" s="22">
        <v>-73</v>
      </c>
      <c r="L57" s="135">
        <f>IF(D49=B48,B50,IF(D49=B50,B48,0))</f>
        <v>0</v>
      </c>
      <c r="M57" s="2" t="str">
        <f>IF(E49=C48,C50,IF(E49=C50,C48,0))</f>
        <v>Ижбульдин Альберт</v>
      </c>
      <c r="N57" s="27"/>
      <c r="O57" s="7"/>
      <c r="P57" s="11"/>
      <c r="Q57" s="16"/>
      <c r="R57" s="74" t="s">
        <v>71</v>
      </c>
      <c r="S57" s="74"/>
      <c r="T57" s="45"/>
      <c r="U57" s="45"/>
      <c r="V57" s="45"/>
      <c r="W57" s="45"/>
      <c r="X57" s="45"/>
      <c r="Y57" s="45"/>
      <c r="Z57" s="45"/>
      <c r="AA57" s="45"/>
    </row>
    <row r="58" spans="1:27" ht="12.75" customHeight="1">
      <c r="A58" s="22"/>
      <c r="B58" s="22"/>
      <c r="C58" s="1"/>
      <c r="D58" s="146"/>
      <c r="E58" s="1"/>
      <c r="F58" s="1"/>
      <c r="G58" s="22">
        <v>-78</v>
      </c>
      <c r="H58" s="135">
        <f>IF(H56=F55,F57,IF(H56=F57,F55,0))</f>
        <v>0</v>
      </c>
      <c r="I58" s="2" t="str">
        <f>IF(I56=G55,G57,IF(I56=G57,G55,0))</f>
        <v>Елпаев Игорь</v>
      </c>
      <c r="J58" s="27"/>
      <c r="K58" s="22"/>
      <c r="L58" s="22"/>
      <c r="M58" s="23">
        <v>80</v>
      </c>
      <c r="N58" s="139"/>
      <c r="O58" s="140" t="s">
        <v>67</v>
      </c>
      <c r="P58" s="11"/>
      <c r="Q58" s="17"/>
      <c r="R58" s="1"/>
      <c r="S58" s="17"/>
      <c r="T58" s="45"/>
      <c r="U58" s="45"/>
      <c r="V58" s="45"/>
      <c r="W58" s="45"/>
      <c r="X58" s="45"/>
      <c r="Y58" s="45"/>
      <c r="Z58" s="45"/>
      <c r="AA58" s="45"/>
    </row>
    <row r="59" spans="1:27" ht="12.75" customHeight="1">
      <c r="A59" s="22">
        <v>-32</v>
      </c>
      <c r="B59" s="135">
        <f>IF(D8=B7,B9,IF(D8=B9,B7,0))</f>
        <v>0</v>
      </c>
      <c r="C59" s="2" t="str">
        <f>IF(E8=C7,C9,IF(E8=C9,C7,0))</f>
        <v>_</v>
      </c>
      <c r="D59" s="138"/>
      <c r="E59" s="11"/>
      <c r="F59" s="11"/>
      <c r="G59" s="1"/>
      <c r="H59" s="1"/>
      <c r="I59" s="12" t="s">
        <v>72</v>
      </c>
      <c r="J59" s="12"/>
      <c r="K59" s="22">
        <v>-74</v>
      </c>
      <c r="L59" s="135">
        <f>IF(D53=B52,B54,IF(D53=B54,B52,0))</f>
        <v>0</v>
      </c>
      <c r="M59" s="6">
        <f>IF(E53=C52,C54,IF(E53=C54,C52,0))</f>
        <v>0</v>
      </c>
      <c r="N59" s="11"/>
      <c r="O59" s="1"/>
      <c r="P59" s="1"/>
      <c r="Q59" s="1"/>
      <c r="R59" s="1"/>
      <c r="S59" s="1"/>
      <c r="T59" s="45"/>
      <c r="U59" s="45"/>
      <c r="V59" s="45"/>
      <c r="W59" s="45"/>
      <c r="X59" s="45"/>
      <c r="Y59" s="45"/>
      <c r="Z59" s="45"/>
      <c r="AA59" s="45"/>
    </row>
    <row r="60" spans="1:27" ht="12.75" customHeight="1">
      <c r="A60" s="22"/>
      <c r="B60" s="22"/>
      <c r="C60" s="23">
        <v>83</v>
      </c>
      <c r="D60" s="139"/>
      <c r="E60" s="10"/>
      <c r="F60" s="11"/>
      <c r="G60" s="1"/>
      <c r="H60" s="1"/>
      <c r="I60" s="1"/>
      <c r="J60" s="1"/>
      <c r="K60" s="1"/>
      <c r="L60" s="1"/>
      <c r="M60" s="1"/>
      <c r="N60" s="1"/>
      <c r="O60" s="22">
        <v>-81</v>
      </c>
      <c r="P60" s="135">
        <f>IF(P56=N54,N58,IF(P56=N58,N54,0))</f>
        <v>0</v>
      </c>
      <c r="Q60" s="2" t="str">
        <f>IF(Q56=O54,O58,IF(Q56=O58,O54,0))</f>
        <v>Ижбульдин Альберт</v>
      </c>
      <c r="R60" s="10"/>
      <c r="S60" s="10"/>
      <c r="T60" s="45"/>
      <c r="U60" s="45"/>
      <c r="V60" s="45"/>
      <c r="W60" s="45"/>
      <c r="X60" s="45"/>
      <c r="Y60" s="45"/>
      <c r="Z60" s="45"/>
      <c r="AA60" s="45"/>
    </row>
    <row r="61" spans="1:27" ht="12.75" customHeight="1">
      <c r="A61" s="22">
        <v>-33</v>
      </c>
      <c r="B61" s="135">
        <f>IF(D12=B11,B13,IF(D12=B13,B11,0))</f>
        <v>0</v>
      </c>
      <c r="C61" s="6">
        <f>IF(E12=C11,C13,IF(E12=C13,C11,0))</f>
        <v>0</v>
      </c>
      <c r="D61" s="147"/>
      <c r="E61" s="7"/>
      <c r="F61" s="11"/>
      <c r="G61" s="1"/>
      <c r="H61" s="1"/>
      <c r="I61" s="1"/>
      <c r="J61" s="1"/>
      <c r="K61" s="1"/>
      <c r="L61" s="1"/>
      <c r="M61" s="22">
        <v>-79</v>
      </c>
      <c r="N61" s="135">
        <f>IF(N54=L53,L55,IF(N54=L55,L53,0))</f>
        <v>0</v>
      </c>
      <c r="O61" s="2">
        <f>IF(O54=M53,M55,IF(O54=M55,M53,0))</f>
        <v>0</v>
      </c>
      <c r="P61" s="27"/>
      <c r="Q61" s="17"/>
      <c r="R61" s="74" t="s">
        <v>73</v>
      </c>
      <c r="S61" s="74"/>
      <c r="T61" s="45"/>
      <c r="U61" s="45"/>
      <c r="V61" s="45"/>
      <c r="W61" s="45"/>
      <c r="X61" s="45"/>
      <c r="Y61" s="45"/>
      <c r="Z61" s="45"/>
      <c r="AA61" s="45"/>
    </row>
    <row r="62" spans="1:27" ht="12.75" customHeight="1">
      <c r="A62" s="22"/>
      <c r="B62" s="22"/>
      <c r="C62" s="1"/>
      <c r="D62" s="145"/>
      <c r="E62" s="23">
        <v>87</v>
      </c>
      <c r="F62" s="139"/>
      <c r="G62" s="10"/>
      <c r="H62" s="11"/>
      <c r="I62" s="1"/>
      <c r="J62" s="1"/>
      <c r="K62" s="1"/>
      <c r="L62" s="1"/>
      <c r="M62" s="22"/>
      <c r="N62" s="22"/>
      <c r="O62" s="23">
        <v>82</v>
      </c>
      <c r="P62" s="139"/>
      <c r="Q62" s="10"/>
      <c r="R62" s="10"/>
      <c r="S62" s="10"/>
      <c r="T62" s="45"/>
      <c r="U62" s="45"/>
      <c r="V62" s="45"/>
      <c r="W62" s="45"/>
      <c r="X62" s="45"/>
      <c r="Y62" s="45"/>
      <c r="Z62" s="45"/>
      <c r="AA62" s="45"/>
    </row>
    <row r="63" spans="1:27" ht="12.75" customHeight="1">
      <c r="A63" s="22">
        <v>-34</v>
      </c>
      <c r="B63" s="135">
        <f>IF(D16=B15,B17,IF(D16=B17,B15,0))</f>
        <v>0</v>
      </c>
      <c r="C63" s="2" t="str">
        <f>IF(E16=C15,C17,IF(E16=C17,C15,0))</f>
        <v>_</v>
      </c>
      <c r="D63" s="138"/>
      <c r="E63" s="7"/>
      <c r="F63" s="66"/>
      <c r="G63" s="7"/>
      <c r="H63" s="11"/>
      <c r="I63" s="1"/>
      <c r="J63" s="1"/>
      <c r="K63" s="1"/>
      <c r="L63" s="1"/>
      <c r="M63" s="22">
        <v>-80</v>
      </c>
      <c r="N63" s="135">
        <f>IF(N58=L57,L59,IF(N58=L59,L57,0))</f>
        <v>0</v>
      </c>
      <c r="O63" s="6">
        <f>IF(O58=M57,M59,IF(O58=M59,M57,0))</f>
        <v>0</v>
      </c>
      <c r="P63" s="27"/>
      <c r="Q63" s="17"/>
      <c r="R63" s="74" t="s">
        <v>74</v>
      </c>
      <c r="S63" s="74"/>
      <c r="T63" s="45"/>
      <c r="U63" s="45"/>
      <c r="V63" s="45"/>
      <c r="W63" s="45"/>
      <c r="X63" s="45"/>
      <c r="Y63" s="45"/>
      <c r="Z63" s="45"/>
      <c r="AA63" s="45"/>
    </row>
    <row r="64" spans="1:27" ht="12.75" customHeight="1">
      <c r="A64" s="22"/>
      <c r="B64" s="22"/>
      <c r="C64" s="23">
        <v>84</v>
      </c>
      <c r="D64" s="139"/>
      <c r="E64" s="140"/>
      <c r="F64" s="11"/>
      <c r="G64" s="7"/>
      <c r="H64" s="11"/>
      <c r="I64" s="1"/>
      <c r="J64" s="1"/>
      <c r="K64" s="1"/>
      <c r="L64" s="1"/>
      <c r="M64" s="1"/>
      <c r="N64" s="1"/>
      <c r="O64" s="22">
        <v>-82</v>
      </c>
      <c r="P64" s="135">
        <f>IF(P62=N61,N63,IF(P62=N63,N61,0))</f>
        <v>0</v>
      </c>
      <c r="Q64" s="2">
        <f>IF(Q62=O61,O63,IF(Q62=O63,O61,0))</f>
        <v>0</v>
      </c>
      <c r="R64" s="10"/>
      <c r="S64" s="10"/>
      <c r="T64" s="45"/>
      <c r="U64" s="45"/>
      <c r="V64" s="45"/>
      <c r="W64" s="45"/>
      <c r="X64" s="45"/>
      <c r="Y64" s="45"/>
      <c r="Z64" s="45"/>
      <c r="AA64" s="45"/>
    </row>
    <row r="65" spans="1:27" ht="12.75" customHeight="1">
      <c r="A65" s="22">
        <v>-35</v>
      </c>
      <c r="B65" s="135">
        <f>IF(D20=B19,B21,IF(D20=B21,B19,0))</f>
        <v>0</v>
      </c>
      <c r="C65" s="6" t="str">
        <f>IF(E20=C19,C21,IF(E20=C21,C19,0))</f>
        <v>_</v>
      </c>
      <c r="D65" s="138"/>
      <c r="E65" s="1"/>
      <c r="F65" s="11"/>
      <c r="G65" s="7"/>
      <c r="H65" s="11"/>
      <c r="I65" s="1"/>
      <c r="J65" s="1"/>
      <c r="K65" s="1"/>
      <c r="L65" s="1"/>
      <c r="M65" s="11"/>
      <c r="N65" s="11"/>
      <c r="O65" s="1"/>
      <c r="P65" s="1"/>
      <c r="Q65" s="17"/>
      <c r="R65" s="74" t="s">
        <v>75</v>
      </c>
      <c r="S65" s="74"/>
      <c r="T65" s="45"/>
      <c r="U65" s="45"/>
      <c r="V65" s="45"/>
      <c r="W65" s="45"/>
      <c r="X65" s="45"/>
      <c r="Y65" s="45"/>
      <c r="Z65" s="45"/>
      <c r="AA65" s="45"/>
    </row>
    <row r="66" spans="1:27" ht="12.75" customHeight="1">
      <c r="A66" s="22"/>
      <c r="B66" s="22"/>
      <c r="C66" s="11"/>
      <c r="D66" s="145"/>
      <c r="E66" s="1"/>
      <c r="F66" s="11"/>
      <c r="G66" s="23">
        <v>89</v>
      </c>
      <c r="H66" s="139"/>
      <c r="I66" s="10"/>
      <c r="J66" s="11"/>
      <c r="K66" s="22">
        <v>-83</v>
      </c>
      <c r="L66" s="135">
        <f>IF(D60=B59,B61,IF(D60=B61,B59,0))</f>
        <v>0</v>
      </c>
      <c r="M66" s="2" t="str">
        <f>IF(E60=C59,C61,IF(E60=C61,C59,0))</f>
        <v>_</v>
      </c>
      <c r="N66" s="27"/>
      <c r="O66" s="1"/>
      <c r="P66" s="1"/>
      <c r="Q66" s="1"/>
      <c r="R66" s="1"/>
      <c r="S66" s="1"/>
      <c r="T66" s="45"/>
      <c r="U66" s="45"/>
      <c r="V66" s="45"/>
      <c r="W66" s="45"/>
      <c r="X66" s="45"/>
      <c r="Y66" s="45"/>
      <c r="Z66" s="45"/>
      <c r="AA66" s="45"/>
    </row>
    <row r="67" spans="1:27" ht="12.75" customHeight="1">
      <c r="A67" s="22">
        <v>-36</v>
      </c>
      <c r="B67" s="135">
        <f>IF(D24=B23,B25,IF(D24=B25,B23,0))</f>
        <v>0</v>
      </c>
      <c r="C67" s="2" t="str">
        <f>IF(E24=C23,C25,IF(E24=C25,C23,0))</f>
        <v>_</v>
      </c>
      <c r="D67" s="138"/>
      <c r="E67" s="1"/>
      <c r="F67" s="11"/>
      <c r="G67" s="7"/>
      <c r="H67" s="11"/>
      <c r="I67" s="12" t="s">
        <v>76</v>
      </c>
      <c r="J67" s="12"/>
      <c r="K67" s="22"/>
      <c r="L67" s="22"/>
      <c r="M67" s="23">
        <v>91</v>
      </c>
      <c r="N67" s="139"/>
      <c r="O67" s="10"/>
      <c r="P67" s="11"/>
      <c r="Q67" s="1"/>
      <c r="R67" s="1"/>
      <c r="S67" s="1"/>
      <c r="T67" s="45"/>
      <c r="U67" s="45"/>
      <c r="V67" s="45"/>
      <c r="W67" s="45"/>
      <c r="X67" s="45"/>
      <c r="Y67" s="45"/>
      <c r="Z67" s="45"/>
      <c r="AA67" s="45"/>
    </row>
    <row r="68" spans="1:27" ht="12.75" customHeight="1">
      <c r="A68" s="22"/>
      <c r="B68" s="22"/>
      <c r="C68" s="23">
        <v>85</v>
      </c>
      <c r="D68" s="139"/>
      <c r="E68" s="10"/>
      <c r="F68" s="11"/>
      <c r="G68" s="7"/>
      <c r="H68" s="11"/>
      <c r="I68" s="1"/>
      <c r="J68" s="1"/>
      <c r="K68" s="22">
        <v>-84</v>
      </c>
      <c r="L68" s="135">
        <f>IF(D64=B63,B65,IF(D64=B65,B63,0))</f>
        <v>0</v>
      </c>
      <c r="M68" s="6">
        <f>IF(E64=C63,C65,IF(E64=C65,C63,0))</f>
        <v>0</v>
      </c>
      <c r="N68" s="148"/>
      <c r="O68" s="7"/>
      <c r="P68" s="11"/>
      <c r="Q68" s="11"/>
      <c r="R68" s="1"/>
      <c r="S68" s="11"/>
      <c r="T68" s="45"/>
      <c r="U68" s="45"/>
      <c r="V68" s="45"/>
      <c r="W68" s="45"/>
      <c r="X68" s="45"/>
      <c r="Y68" s="45"/>
      <c r="Z68" s="45"/>
      <c r="AA68" s="45"/>
    </row>
    <row r="69" spans="1:27" ht="12.75" customHeight="1">
      <c r="A69" s="22">
        <v>-37</v>
      </c>
      <c r="B69" s="135">
        <f>IF(D28=B27,B29,IF(D28=B29,B27,0))</f>
        <v>0</v>
      </c>
      <c r="C69" s="6" t="str">
        <f>IF(E28=C27,C29,IF(E28=C29,C27,0))</f>
        <v>_</v>
      </c>
      <c r="D69" s="138"/>
      <c r="E69" s="7"/>
      <c r="F69" s="11"/>
      <c r="G69" s="7"/>
      <c r="H69" s="11"/>
      <c r="I69" s="1"/>
      <c r="J69" s="1"/>
      <c r="K69" s="22"/>
      <c r="L69" s="22"/>
      <c r="M69" s="1"/>
      <c r="N69" s="1"/>
      <c r="O69" s="23">
        <v>93</v>
      </c>
      <c r="P69" s="139"/>
      <c r="Q69" s="4"/>
      <c r="R69" s="4"/>
      <c r="S69" s="4"/>
      <c r="T69" s="45"/>
      <c r="U69" s="45"/>
      <c r="V69" s="45"/>
      <c r="W69" s="45"/>
      <c r="X69" s="45"/>
      <c r="Y69" s="45"/>
      <c r="Z69" s="45"/>
      <c r="AA69" s="45"/>
    </row>
    <row r="70" spans="1:27" ht="12.75" customHeight="1">
      <c r="A70" s="22"/>
      <c r="B70" s="22"/>
      <c r="C70" s="1"/>
      <c r="D70" s="146"/>
      <c r="E70" s="23">
        <v>88</v>
      </c>
      <c r="F70" s="139"/>
      <c r="G70" s="140"/>
      <c r="H70" s="11"/>
      <c r="I70" s="1"/>
      <c r="J70" s="1"/>
      <c r="K70" s="22">
        <v>-85</v>
      </c>
      <c r="L70" s="135">
        <f>IF(D68=B67,B69,IF(D68=B69,B67,0))</f>
        <v>0</v>
      </c>
      <c r="M70" s="2">
        <f>IF(E68=C67,C69,IF(E68=C69,C67,0))</f>
        <v>0</v>
      </c>
      <c r="N70" s="27"/>
      <c r="O70" s="7"/>
      <c r="P70" s="11"/>
      <c r="Q70" s="16"/>
      <c r="R70" s="74" t="s">
        <v>77</v>
      </c>
      <c r="S70" s="74"/>
      <c r="T70" s="45"/>
      <c r="U70" s="45"/>
      <c r="V70" s="45"/>
      <c r="W70" s="45"/>
      <c r="X70" s="45"/>
      <c r="Y70" s="45"/>
      <c r="Z70" s="45"/>
      <c r="AA70" s="45"/>
    </row>
    <row r="71" spans="1:27" ht="12.75" customHeight="1">
      <c r="A71" s="22">
        <v>-38</v>
      </c>
      <c r="B71" s="135">
        <f>IF(D32=B31,B33,IF(D32=B33,B31,0))</f>
        <v>0</v>
      </c>
      <c r="C71" s="2">
        <f>IF(E32=C31,C33,IF(E32=C33,C31,0))</f>
        <v>0</v>
      </c>
      <c r="D71" s="138"/>
      <c r="E71" s="7"/>
      <c r="F71" s="11"/>
      <c r="G71" s="1"/>
      <c r="H71" s="1"/>
      <c r="I71" s="1"/>
      <c r="J71" s="1"/>
      <c r="K71" s="22"/>
      <c r="L71" s="22"/>
      <c r="M71" s="23">
        <v>92</v>
      </c>
      <c r="N71" s="139"/>
      <c r="O71" s="140"/>
      <c r="P71" s="11"/>
      <c r="Q71" s="17"/>
      <c r="R71" s="1"/>
      <c r="S71" s="17"/>
      <c r="T71" s="45"/>
      <c r="U71" s="45"/>
      <c r="V71" s="45"/>
      <c r="W71" s="45"/>
      <c r="X71" s="45"/>
      <c r="Y71" s="45"/>
      <c r="Z71" s="45"/>
      <c r="AA71" s="45"/>
    </row>
    <row r="72" spans="1:27" ht="12.75" customHeight="1">
      <c r="A72" s="22"/>
      <c r="B72" s="22"/>
      <c r="C72" s="23">
        <v>86</v>
      </c>
      <c r="D72" s="139"/>
      <c r="E72" s="140"/>
      <c r="F72" s="11"/>
      <c r="G72" s="22">
        <v>-89</v>
      </c>
      <c r="H72" s="135">
        <f>IF(H66=F62,F70,IF(H66=F70,F62,0))</f>
        <v>0</v>
      </c>
      <c r="I72" s="2">
        <f>IF(I66=G62,G70,IF(I66=G70,G62,0))</f>
        <v>0</v>
      </c>
      <c r="J72" s="27"/>
      <c r="K72" s="22">
        <v>-86</v>
      </c>
      <c r="L72" s="135">
        <f>IF(D72=B71,B73,IF(D72=B73,B71,0))</f>
        <v>0</v>
      </c>
      <c r="M72" s="6" t="str">
        <f>IF(E72=C71,C73,IF(E72=C73,C71,0))</f>
        <v>_</v>
      </c>
      <c r="N72" s="148"/>
      <c r="O72" s="1"/>
      <c r="P72" s="1"/>
      <c r="Q72" s="1"/>
      <c r="R72" s="1"/>
      <c r="S72" s="1"/>
      <c r="T72" s="45"/>
      <c r="U72" s="45"/>
      <c r="V72" s="45"/>
      <c r="W72" s="45"/>
      <c r="X72" s="45"/>
      <c r="Y72" s="45"/>
      <c r="Z72" s="45"/>
      <c r="AA72" s="45"/>
    </row>
    <row r="73" spans="1:27" ht="12.75" customHeight="1">
      <c r="A73" s="22">
        <v>-39</v>
      </c>
      <c r="B73" s="135">
        <f>IF(D36=B35,B37,IF(D36=B37,B35,0))</f>
        <v>0</v>
      </c>
      <c r="C73" s="6" t="str">
        <f>IF(E36=C35,C37,IF(E36=C37,C35,0))</f>
        <v>_</v>
      </c>
      <c r="D73" s="138"/>
      <c r="E73" s="1"/>
      <c r="F73" s="1"/>
      <c r="G73" s="1"/>
      <c r="H73" s="1"/>
      <c r="I73" s="12" t="s">
        <v>78</v>
      </c>
      <c r="J73" s="12"/>
      <c r="K73" s="1"/>
      <c r="L73" s="1"/>
      <c r="M73" s="1"/>
      <c r="N73" s="1"/>
      <c r="O73" s="22">
        <v>-93</v>
      </c>
      <c r="P73" s="135">
        <f>IF(P69=N67,N71,IF(P69=N71,N67,0))</f>
        <v>0</v>
      </c>
      <c r="Q73" s="2">
        <f>IF(Q69=O67,O71,IF(Q69=O71,O67,0))</f>
        <v>0</v>
      </c>
      <c r="R73" s="10"/>
      <c r="S73" s="10"/>
      <c r="T73" s="45"/>
      <c r="U73" s="45"/>
      <c r="V73" s="45"/>
      <c r="W73" s="45"/>
      <c r="X73" s="45"/>
      <c r="Y73" s="45"/>
      <c r="Z73" s="45"/>
      <c r="AA73" s="45"/>
    </row>
    <row r="74" spans="1:27" ht="12.75" customHeight="1">
      <c r="A74" s="22"/>
      <c r="B74" s="22"/>
      <c r="C74" s="1"/>
      <c r="D74" s="146"/>
      <c r="E74" s="22">
        <v>-87</v>
      </c>
      <c r="F74" s="135">
        <f>IF(F62=D60,D64,IF(F62=D64,D60,0))</f>
        <v>0</v>
      </c>
      <c r="G74" s="2">
        <f>IF(G62=E60,E64,IF(G62=E64,E60,0))</f>
        <v>0</v>
      </c>
      <c r="H74" s="27"/>
      <c r="I74" s="17"/>
      <c r="J74" s="17"/>
      <c r="K74" s="1"/>
      <c r="L74" s="1"/>
      <c r="M74" s="22">
        <v>-91</v>
      </c>
      <c r="N74" s="135">
        <f>IF(N67=L66,L68,IF(N67=L68,L66,0))</f>
        <v>0</v>
      </c>
      <c r="O74" s="2" t="str">
        <f>IF(O67=M66,M68,IF(O67=M68,M66,0))</f>
        <v>_</v>
      </c>
      <c r="P74" s="27"/>
      <c r="Q74" s="17"/>
      <c r="R74" s="74" t="s">
        <v>79</v>
      </c>
      <c r="S74" s="74"/>
      <c r="T74" s="45"/>
      <c r="U74" s="45"/>
      <c r="V74" s="45"/>
      <c r="W74" s="45"/>
      <c r="X74" s="45"/>
      <c r="Y74" s="45"/>
      <c r="Z74" s="45"/>
      <c r="AA74" s="45"/>
    </row>
    <row r="75" spans="1:27" ht="12.75" customHeight="1">
      <c r="A75" s="22"/>
      <c r="B75" s="22"/>
      <c r="C75" s="1"/>
      <c r="D75" s="146"/>
      <c r="E75" s="22"/>
      <c r="F75" s="22"/>
      <c r="G75" s="23">
        <v>90</v>
      </c>
      <c r="H75" s="139"/>
      <c r="I75" s="10"/>
      <c r="J75" s="11"/>
      <c r="K75" s="1"/>
      <c r="L75" s="1"/>
      <c r="M75" s="22"/>
      <c r="N75" s="22"/>
      <c r="O75" s="23">
        <v>94</v>
      </c>
      <c r="P75" s="139"/>
      <c r="Q75" s="10"/>
      <c r="R75" s="10"/>
      <c r="S75" s="10"/>
      <c r="T75" s="45"/>
      <c r="U75" s="45"/>
      <c r="V75" s="45"/>
      <c r="W75" s="45"/>
      <c r="X75" s="45"/>
      <c r="Y75" s="45"/>
      <c r="Z75" s="45"/>
      <c r="AA75" s="45"/>
    </row>
    <row r="76" spans="1:27" ht="12.75" customHeight="1">
      <c r="A76" s="1"/>
      <c r="B76" s="1"/>
      <c r="C76" s="1"/>
      <c r="D76" s="146"/>
      <c r="E76" s="22">
        <v>-88</v>
      </c>
      <c r="F76" s="135">
        <f>IF(F70=D68,D72,IF(F70=D72,D68,0))</f>
        <v>0</v>
      </c>
      <c r="G76" s="6">
        <f>IF(G70=E68,E72,IF(G70=E72,E68,0))</f>
        <v>0</v>
      </c>
      <c r="H76" s="27"/>
      <c r="I76" s="12" t="s">
        <v>80</v>
      </c>
      <c r="J76" s="12"/>
      <c r="K76" s="1"/>
      <c r="L76" s="1"/>
      <c r="M76" s="22">
        <v>-92</v>
      </c>
      <c r="N76" s="135">
        <f>IF(N71=L70,L72,IF(N71=L72,L70,0))</f>
        <v>0</v>
      </c>
      <c r="O76" s="6" t="str">
        <f>IF(O71=M70,M72,IF(O71=M72,M70,0))</f>
        <v>_</v>
      </c>
      <c r="P76" s="27"/>
      <c r="Q76" s="17"/>
      <c r="R76" s="74" t="s">
        <v>81</v>
      </c>
      <c r="S76" s="74"/>
      <c r="T76" s="45"/>
      <c r="U76" s="45"/>
      <c r="V76" s="45"/>
      <c r="W76" s="45"/>
      <c r="X76" s="45"/>
      <c r="Y76" s="45"/>
      <c r="Z76" s="45"/>
      <c r="AA76" s="45"/>
    </row>
    <row r="77" spans="1:27" ht="12.75" customHeight="1">
      <c r="A77" s="1"/>
      <c r="B77" s="1"/>
      <c r="C77" s="1"/>
      <c r="D77" s="1"/>
      <c r="E77" s="1"/>
      <c r="F77" s="1"/>
      <c r="G77" s="22">
        <v>-90</v>
      </c>
      <c r="H77" s="135">
        <f>IF(H75=F74,F76,IF(H75=F76,F74,0))</f>
        <v>0</v>
      </c>
      <c r="I77" s="2">
        <f>IF(I75=G74,G76,IF(I75=G76,G74,0))</f>
        <v>0</v>
      </c>
      <c r="J77" s="27"/>
      <c r="K77" s="1"/>
      <c r="L77" s="1"/>
      <c r="M77" s="1"/>
      <c r="N77" s="1"/>
      <c r="O77" s="22">
        <v>-94</v>
      </c>
      <c r="P77" s="135">
        <f>IF(P75=N74,N76,IF(P75=N76,N74,0))</f>
        <v>0</v>
      </c>
      <c r="Q77" s="2">
        <f>IF(Q75=O74,O76,IF(Q75=O76,O74,0))</f>
        <v>0</v>
      </c>
      <c r="R77" s="10"/>
      <c r="S77" s="10"/>
      <c r="T77" s="45"/>
      <c r="U77" s="45"/>
      <c r="V77" s="45"/>
      <c r="W77" s="45"/>
      <c r="X77" s="45"/>
      <c r="Y77" s="45"/>
      <c r="Z77" s="45"/>
      <c r="AA77" s="45"/>
    </row>
    <row r="78" spans="1:27" ht="12.75" customHeight="1">
      <c r="A78" s="1"/>
      <c r="B78" s="1"/>
      <c r="C78" s="1"/>
      <c r="D78" s="1"/>
      <c r="E78" s="11"/>
      <c r="F78" s="11"/>
      <c r="G78" s="1"/>
      <c r="H78" s="1"/>
      <c r="I78" s="12" t="s">
        <v>82</v>
      </c>
      <c r="J78" s="12"/>
      <c r="K78" s="1"/>
      <c r="L78" s="1"/>
      <c r="M78" s="11"/>
      <c r="N78" s="11"/>
      <c r="O78" s="1"/>
      <c r="P78" s="1"/>
      <c r="Q78" s="17"/>
      <c r="R78" s="74" t="s">
        <v>83</v>
      </c>
      <c r="S78" s="74"/>
      <c r="T78" s="45"/>
      <c r="U78" s="45"/>
      <c r="V78" s="45"/>
      <c r="W78" s="45"/>
      <c r="X78" s="45"/>
      <c r="Y78" s="45"/>
      <c r="Z78" s="45"/>
      <c r="AA78" s="45"/>
    </row>
    <row r="79" spans="1:27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  <row r="80" spans="1:27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A4:S4"/>
    <mergeCell ref="R18:S18"/>
    <mergeCell ref="R34:S34"/>
    <mergeCell ref="R52:S52"/>
    <mergeCell ref="R50:S50"/>
    <mergeCell ref="R48:S48"/>
    <mergeCell ref="R26:S26"/>
    <mergeCell ref="R36:S36"/>
  </mergeCells>
  <conditionalFormatting sqref="A6:B78 C7:S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39">
      <selection activeCell="A2" sqref="A2:I2"/>
    </sheetView>
  </sheetViews>
  <sheetFormatPr defaultColWidth="9.00390625" defaultRowHeight="12.75"/>
  <cols>
    <col min="1" max="1" width="9.125" style="153" customWidth="1"/>
    <col min="2" max="2" width="5.75390625" style="153" customWidth="1"/>
    <col min="3" max="4" width="25.75390625" style="0" customWidth="1"/>
    <col min="5" max="5" width="5.75390625" style="0" customWidth="1"/>
  </cols>
  <sheetData>
    <row r="1" spans="1:5" ht="12.75">
      <c r="A1" s="43" t="s">
        <v>18</v>
      </c>
      <c r="B1" s="82" t="s">
        <v>19</v>
      </c>
      <c r="C1" s="83"/>
      <c r="D1" s="80" t="s">
        <v>20</v>
      </c>
      <c r="E1" s="81"/>
    </row>
    <row r="2" spans="1:5" ht="12.75">
      <c r="A2" s="44">
        <v>1</v>
      </c>
      <c r="B2" s="149">
        <f>'М1'!D8</f>
        <v>0</v>
      </c>
      <c r="C2" s="150">
        <f>'М2'!E12</f>
        <v>0</v>
      </c>
      <c r="D2" s="151">
        <f>'М2'!C61</f>
        <v>0</v>
      </c>
      <c r="E2" s="152">
        <f>'М2'!B7</f>
        <v>0</v>
      </c>
    </row>
    <row r="3" spans="1:5" ht="12.75">
      <c r="A3" s="44">
        <v>2</v>
      </c>
      <c r="B3" s="149">
        <f>'М1'!D12</f>
        <v>0</v>
      </c>
      <c r="C3" s="150">
        <f>'М2'!E32</f>
        <v>0</v>
      </c>
      <c r="D3" s="151">
        <f>'М2'!C71</f>
        <v>0</v>
      </c>
      <c r="E3" s="152">
        <f>'М2'!B9</f>
        <v>0</v>
      </c>
    </row>
    <row r="4" spans="1:5" ht="12.75">
      <c r="A4" s="44">
        <v>3</v>
      </c>
      <c r="B4" s="149">
        <f>'М1'!D16</f>
        <v>0</v>
      </c>
      <c r="C4" s="150" t="str">
        <f>'М2'!G13</f>
        <v>Насыров Эмиль</v>
      </c>
      <c r="D4" s="151">
        <f>'М2'!C42</f>
        <v>0</v>
      </c>
      <c r="E4" s="152">
        <f>'М2'!B11</f>
        <v>0</v>
      </c>
    </row>
    <row r="5" spans="1:5" ht="12.75">
      <c r="A5" s="44">
        <v>4</v>
      </c>
      <c r="B5" s="149">
        <f>'М1'!D20</f>
        <v>0</v>
      </c>
      <c r="C5" s="150" t="str">
        <f>'М2'!G33</f>
        <v>Андрющенко Александр</v>
      </c>
      <c r="D5" s="151">
        <f>'М2'!C52</f>
        <v>0</v>
      </c>
      <c r="E5" s="152">
        <f>'М2'!B13</f>
        <v>0</v>
      </c>
    </row>
    <row r="6" spans="1:5" ht="12.75">
      <c r="A6" s="44">
        <v>5</v>
      </c>
      <c r="B6" s="149">
        <f>'М1'!D24</f>
        <v>0</v>
      </c>
      <c r="C6" s="150">
        <f>'М2'!Q25</f>
        <v>0</v>
      </c>
      <c r="D6" s="151">
        <f>'М2'!Q35</f>
        <v>0</v>
      </c>
      <c r="E6" s="152">
        <f>'М2'!B15</f>
        <v>0</v>
      </c>
    </row>
    <row r="7" spans="1:5" ht="12.75">
      <c r="A7" s="44">
        <v>6</v>
      </c>
      <c r="B7" s="149">
        <f>'М1'!D28</f>
        <v>0</v>
      </c>
      <c r="C7" s="150" t="str">
        <f>'М2'!E41</f>
        <v>Елпаев Игорь</v>
      </c>
      <c r="D7" s="151">
        <f>'М2'!M53</f>
        <v>0</v>
      </c>
      <c r="E7" s="152">
        <f>'М2'!B17</f>
        <v>0</v>
      </c>
    </row>
    <row r="8" spans="1:5" ht="12.75">
      <c r="A8" s="44">
        <v>7</v>
      </c>
      <c r="B8" s="149">
        <f>'М1'!D32</f>
        <v>0</v>
      </c>
      <c r="C8" s="150" t="str">
        <f>'М2'!E53</f>
        <v>Никоноров Денис</v>
      </c>
      <c r="D8" s="151">
        <f>'М2'!M59</f>
        <v>0</v>
      </c>
      <c r="E8" s="152">
        <f>'М2'!B19</f>
        <v>0</v>
      </c>
    </row>
    <row r="9" spans="1:5" ht="12.75">
      <c r="A9" s="44">
        <v>8</v>
      </c>
      <c r="B9" s="149">
        <f>'М1'!D36</f>
        <v>0</v>
      </c>
      <c r="C9" s="150" t="str">
        <f>'М2'!O54</f>
        <v>Биктов Евгений</v>
      </c>
      <c r="D9" s="151">
        <f>'М2'!O61</f>
        <v>0</v>
      </c>
      <c r="E9" s="152">
        <f>'М2'!B21</f>
        <v>0</v>
      </c>
    </row>
    <row r="10" spans="1:5" ht="12.75">
      <c r="A10" s="44">
        <v>9</v>
      </c>
      <c r="B10" s="149">
        <f>'М1'!D40</f>
        <v>0</v>
      </c>
      <c r="C10" s="150" t="str">
        <f>'М2'!O58</f>
        <v>Ижбульдин Альберт</v>
      </c>
      <c r="D10" s="151">
        <f>'М2'!O63</f>
        <v>0</v>
      </c>
      <c r="E10" s="152">
        <f>'М2'!B23</f>
        <v>0</v>
      </c>
    </row>
    <row r="11" spans="1:5" ht="12.75">
      <c r="A11" s="44">
        <v>10</v>
      </c>
      <c r="B11" s="149">
        <f>'М1'!D44</f>
        <v>0</v>
      </c>
      <c r="C11" s="150">
        <f>'М2'!Q62</f>
        <v>0</v>
      </c>
      <c r="D11" s="151">
        <f>'М2'!Q64</f>
        <v>0</v>
      </c>
      <c r="E11" s="152">
        <f>'М2'!B25</f>
        <v>0</v>
      </c>
    </row>
    <row r="12" spans="1:5" ht="12.75">
      <c r="A12" s="44">
        <v>11</v>
      </c>
      <c r="B12" s="149">
        <f>'М1'!D48</f>
        <v>0</v>
      </c>
      <c r="C12" s="150">
        <f>'М2'!E64</f>
        <v>0</v>
      </c>
      <c r="D12" s="151">
        <f>'М2'!M68</f>
        <v>0</v>
      </c>
      <c r="E12" s="152">
        <f>'М2'!B27</f>
        <v>0</v>
      </c>
    </row>
    <row r="13" spans="1:5" ht="12.75">
      <c r="A13" s="44">
        <v>12</v>
      </c>
      <c r="B13" s="149">
        <f>'М1'!D52</f>
        <v>0</v>
      </c>
      <c r="C13" s="150">
        <f>'М2'!E68</f>
        <v>0</v>
      </c>
      <c r="D13" s="151">
        <f>'М2'!M70</f>
        <v>0</v>
      </c>
      <c r="E13" s="152">
        <f>'М2'!B29</f>
        <v>0</v>
      </c>
    </row>
    <row r="14" spans="1:5" ht="12.75">
      <c r="A14" s="44">
        <v>13</v>
      </c>
      <c r="B14" s="149">
        <f>'М1'!D56</f>
        <v>0</v>
      </c>
      <c r="C14" s="150">
        <f>'М2'!G62</f>
        <v>0</v>
      </c>
      <c r="D14" s="151">
        <f>'М2'!G74</f>
        <v>0</v>
      </c>
      <c r="E14" s="152">
        <f>'М2'!B31</f>
        <v>0</v>
      </c>
    </row>
    <row r="15" spans="1:5" ht="12.75">
      <c r="A15" s="44">
        <v>14</v>
      </c>
      <c r="B15" s="149">
        <f>'М1'!D60</f>
        <v>0</v>
      </c>
      <c r="C15" s="150">
        <f>'М2'!G70</f>
        <v>0</v>
      </c>
      <c r="D15" s="151">
        <f>'М2'!G76</f>
        <v>0</v>
      </c>
      <c r="E15" s="152">
        <f>'М2'!B33</f>
        <v>0</v>
      </c>
    </row>
    <row r="16" spans="1:5" ht="12.75">
      <c r="A16" s="44">
        <v>15</v>
      </c>
      <c r="B16" s="149">
        <f>'М1'!D64</f>
        <v>0</v>
      </c>
      <c r="C16" s="150">
        <f>'М2'!I66</f>
        <v>0</v>
      </c>
      <c r="D16" s="151">
        <f>'М2'!I72</f>
        <v>0</v>
      </c>
      <c r="E16" s="152">
        <f>'М2'!B35</f>
        <v>0</v>
      </c>
    </row>
    <row r="17" spans="1:5" ht="12.75">
      <c r="A17" s="44">
        <v>16</v>
      </c>
      <c r="B17" s="149">
        <f>'М1'!D68</f>
        <v>0</v>
      </c>
      <c r="C17" s="150">
        <f>'М2'!I75</f>
        <v>0</v>
      </c>
      <c r="D17" s="151">
        <f>'М2'!I77</f>
        <v>0</v>
      </c>
      <c r="E17" s="152">
        <f>'М2'!B37</f>
        <v>0</v>
      </c>
    </row>
    <row r="18" spans="1:5" ht="12.75">
      <c r="A18" s="44">
        <v>17</v>
      </c>
      <c r="B18" s="149">
        <f>'М1'!F10</f>
        <v>0</v>
      </c>
      <c r="C18" s="150">
        <f>'М2'!Q69</f>
        <v>0</v>
      </c>
      <c r="D18" s="151">
        <f>'М2'!Q73</f>
        <v>0</v>
      </c>
      <c r="E18" s="152">
        <f>'М2'!D38</f>
        <v>0</v>
      </c>
    </row>
    <row r="19" spans="1:5" ht="12.75">
      <c r="A19" s="44">
        <v>18</v>
      </c>
      <c r="B19" s="149">
        <f>'М1'!F18</f>
        <v>0</v>
      </c>
      <c r="C19" s="150">
        <f>'М2'!Q75</f>
        <v>0</v>
      </c>
      <c r="D19" s="151">
        <f>'М2'!Q77</f>
        <v>0</v>
      </c>
      <c r="E19" s="152">
        <f>'М2'!D34</f>
        <v>0</v>
      </c>
    </row>
    <row r="20" spans="1:5" ht="12.75">
      <c r="A20" s="44">
        <v>19</v>
      </c>
      <c r="B20" s="149">
        <f>'М1'!F26</f>
        <v>0</v>
      </c>
      <c r="C20" s="150" t="str">
        <f>'М1'!E8</f>
        <v>Топорков Артур</v>
      </c>
      <c r="D20" s="151" t="str">
        <f>'М2'!C7</f>
        <v>_</v>
      </c>
      <c r="E20" s="152">
        <f>'М2'!D30</f>
        <v>0</v>
      </c>
    </row>
    <row r="21" spans="1:5" ht="12.75">
      <c r="A21" s="44">
        <v>20</v>
      </c>
      <c r="B21" s="149">
        <f>'М1'!F34</f>
        <v>0</v>
      </c>
      <c r="C21" s="150" t="str">
        <f>'М1'!E16</f>
        <v>Андрющенко Александр</v>
      </c>
      <c r="D21" s="151" t="str">
        <f>'М2'!C11</f>
        <v>_</v>
      </c>
      <c r="E21" s="152">
        <f>'М2'!D26</f>
        <v>0</v>
      </c>
    </row>
    <row r="22" spans="1:5" ht="12.75">
      <c r="A22" s="44">
        <v>21</v>
      </c>
      <c r="B22" s="149">
        <f>'М1'!F42</f>
        <v>0</v>
      </c>
      <c r="C22" s="150" t="str">
        <f>'М1'!E20</f>
        <v>Яковлев Михаил</v>
      </c>
      <c r="D22" s="151" t="str">
        <f>'М2'!C13</f>
        <v>_</v>
      </c>
      <c r="E22" s="152">
        <f>'М2'!D22</f>
        <v>0</v>
      </c>
    </row>
    <row r="23" spans="1:5" ht="12.75">
      <c r="A23" s="44">
        <v>22</v>
      </c>
      <c r="B23" s="149">
        <f>'М1'!F50</f>
        <v>0</v>
      </c>
      <c r="C23" s="150" t="str">
        <f>'М1'!E24</f>
        <v>Семенов Константин</v>
      </c>
      <c r="D23" s="151" t="str">
        <f>'М2'!C15</f>
        <v>_</v>
      </c>
      <c r="E23" s="152">
        <f>'М2'!D18</f>
        <v>0</v>
      </c>
    </row>
    <row r="24" spans="1:5" ht="12.75">
      <c r="A24" s="44">
        <v>23</v>
      </c>
      <c r="B24" s="149">
        <f>'М1'!F58</f>
        <v>0</v>
      </c>
      <c r="C24" s="150" t="str">
        <f>'М1'!E36</f>
        <v>Яппаров Булат</v>
      </c>
      <c r="D24" s="151" t="str">
        <f>'М2'!C21</f>
        <v>_</v>
      </c>
      <c r="E24" s="152">
        <f>'М2'!D14</f>
        <v>0</v>
      </c>
    </row>
    <row r="25" spans="1:5" ht="12.75">
      <c r="A25" s="44">
        <v>24</v>
      </c>
      <c r="B25" s="149">
        <f>'М1'!F66</f>
        <v>0</v>
      </c>
      <c r="C25" s="150" t="str">
        <f>'М1'!E40</f>
        <v>Срумов Антон</v>
      </c>
      <c r="D25" s="151" t="str">
        <f>'М2'!C23</f>
        <v>_</v>
      </c>
      <c r="E25" s="152">
        <f>'М2'!D10</f>
        <v>0</v>
      </c>
    </row>
    <row r="26" spans="1:5" ht="12.75">
      <c r="A26" s="44">
        <v>25</v>
      </c>
      <c r="B26" s="149">
        <f>'М1'!H14</f>
        <v>0</v>
      </c>
      <c r="C26" s="150" t="str">
        <f>'М1'!E52</f>
        <v>Коврижников Максим</v>
      </c>
      <c r="D26" s="151" t="str">
        <f>'М2'!C29</f>
        <v>_</v>
      </c>
      <c r="E26" s="152">
        <f>'М2'!H7</f>
        <v>0</v>
      </c>
    </row>
    <row r="27" spans="1:5" ht="12.75">
      <c r="A27" s="44">
        <v>26</v>
      </c>
      <c r="B27" s="149">
        <f>'М1'!H30</f>
        <v>0</v>
      </c>
      <c r="C27" s="150" t="str">
        <f>'М1'!E56</f>
        <v>Насыров Эмиль</v>
      </c>
      <c r="D27" s="151" t="str">
        <f>'М2'!C31</f>
        <v>_</v>
      </c>
      <c r="E27" s="152">
        <f>'М2'!H15</f>
        <v>0</v>
      </c>
    </row>
    <row r="28" spans="1:5" ht="12.75">
      <c r="A28" s="44">
        <v>27</v>
      </c>
      <c r="B28" s="149">
        <f>'М1'!H46</f>
        <v>0</v>
      </c>
      <c r="C28" s="150" t="str">
        <f>'М1'!E60</f>
        <v>Фирсов Денис</v>
      </c>
      <c r="D28" s="151" t="str">
        <f>'М2'!C33</f>
        <v>_</v>
      </c>
      <c r="E28" s="152">
        <f>'М2'!H23</f>
        <v>0</v>
      </c>
    </row>
    <row r="29" spans="1:5" ht="12.75">
      <c r="A29" s="44">
        <v>28</v>
      </c>
      <c r="B29" s="149">
        <f>'М1'!H62</f>
        <v>0</v>
      </c>
      <c r="C29" s="150" t="str">
        <f>'М1'!E68</f>
        <v>Фоминых Илья</v>
      </c>
      <c r="D29" s="151" t="str">
        <f>'М2'!C37</f>
        <v>_</v>
      </c>
      <c r="E29" s="152">
        <f>'М2'!H31</f>
        <v>0</v>
      </c>
    </row>
    <row r="30" spans="1:5" ht="12.75">
      <c r="A30" s="44">
        <v>29</v>
      </c>
      <c r="B30" s="149">
        <f>'М1'!J22</f>
        <v>0</v>
      </c>
      <c r="C30" s="150" t="str">
        <f>'М2'!E8</f>
        <v>Елпаев Игорь</v>
      </c>
      <c r="D30" s="151" t="str">
        <f>'М2'!C59</f>
        <v>_</v>
      </c>
      <c r="E30" s="152">
        <f>'М2'!L37</f>
        <v>0</v>
      </c>
    </row>
    <row r="31" spans="1:5" ht="12.75">
      <c r="A31" s="44">
        <v>30</v>
      </c>
      <c r="B31" s="149">
        <f>'М1'!J54</f>
        <v>0</v>
      </c>
      <c r="C31" s="150" t="str">
        <f>'М2'!E16</f>
        <v>Биктов Евгений</v>
      </c>
      <c r="D31" s="151" t="str">
        <f>'М2'!C63</f>
        <v>_</v>
      </c>
      <c r="E31" s="152">
        <f>'М2'!L21</f>
        <v>0</v>
      </c>
    </row>
    <row r="32" spans="1:5" ht="12.75">
      <c r="A32" s="44">
        <v>31</v>
      </c>
      <c r="B32" s="149">
        <f>'М1'!L38</f>
        <v>0</v>
      </c>
      <c r="C32" s="150" t="str">
        <f>'М2'!E20</f>
        <v>Алопин Вадим</v>
      </c>
      <c r="D32" s="151" t="str">
        <f>'М2'!C65</f>
        <v>_</v>
      </c>
      <c r="E32" s="152">
        <f>'М1'!L58</f>
        <v>0</v>
      </c>
    </row>
    <row r="33" spans="1:5" ht="12.75">
      <c r="A33" s="44">
        <v>32</v>
      </c>
      <c r="B33" s="149">
        <f>'М2'!D8</f>
        <v>0</v>
      </c>
      <c r="C33" s="150" t="str">
        <f>'М2'!E24</f>
        <v>Калинкин Сергей</v>
      </c>
      <c r="D33" s="151" t="str">
        <f>'М2'!C67</f>
        <v>_</v>
      </c>
      <c r="E33" s="152">
        <f>'М2'!B59</f>
        <v>0</v>
      </c>
    </row>
    <row r="34" spans="1:5" ht="12.75">
      <c r="A34" s="44">
        <v>33</v>
      </c>
      <c r="B34" s="149">
        <f>'М2'!D12</f>
        <v>0</v>
      </c>
      <c r="C34" s="150" t="str">
        <f>'М2'!E28</f>
        <v>Ижбульдин Альберт</v>
      </c>
      <c r="D34" s="151" t="str">
        <f>'М2'!C69</f>
        <v>_</v>
      </c>
      <c r="E34" s="152">
        <f>'М2'!B61</f>
        <v>0</v>
      </c>
    </row>
    <row r="35" spans="1:5" ht="12.75">
      <c r="A35" s="44">
        <v>34</v>
      </c>
      <c r="B35" s="149">
        <f>'М2'!D16</f>
        <v>0</v>
      </c>
      <c r="C35" s="150" t="str">
        <f>'М2'!E36</f>
        <v>Аминев Радмир</v>
      </c>
      <c r="D35" s="151" t="str">
        <f>'М2'!C73</f>
        <v>_</v>
      </c>
      <c r="E35" s="152">
        <f>'М2'!B63</f>
        <v>0</v>
      </c>
    </row>
    <row r="36" spans="1:5" ht="12.75">
      <c r="A36" s="44">
        <v>35</v>
      </c>
      <c r="B36" s="149">
        <f>'М2'!D20</f>
        <v>0</v>
      </c>
      <c r="C36" s="150">
        <f>'М2'!E60</f>
        <v>0</v>
      </c>
      <c r="D36" s="151" t="str">
        <f>'М2'!M66</f>
        <v>_</v>
      </c>
      <c r="E36" s="152">
        <f>'М2'!B65</f>
        <v>0</v>
      </c>
    </row>
    <row r="37" spans="1:5" ht="12.75">
      <c r="A37" s="44">
        <v>36</v>
      </c>
      <c r="B37" s="149">
        <f>'М2'!D24</f>
        <v>0</v>
      </c>
      <c r="C37" s="150">
        <f>'М2'!E72</f>
        <v>0</v>
      </c>
      <c r="D37" s="151" t="str">
        <f>'М2'!M72</f>
        <v>_</v>
      </c>
      <c r="E37" s="152">
        <f>'М2'!B67</f>
        <v>0</v>
      </c>
    </row>
    <row r="38" spans="1:5" ht="12.75">
      <c r="A38" s="44">
        <v>37</v>
      </c>
      <c r="B38" s="149">
        <f>'М2'!D28</f>
        <v>0</v>
      </c>
      <c r="C38" s="150">
        <f>'М2'!O67</f>
        <v>0</v>
      </c>
      <c r="D38" s="151" t="str">
        <f>'М2'!O74</f>
        <v>_</v>
      </c>
      <c r="E38" s="152">
        <f>'М2'!B69</f>
        <v>0</v>
      </c>
    </row>
    <row r="39" spans="1:5" ht="12.75">
      <c r="A39" s="44">
        <v>38</v>
      </c>
      <c r="B39" s="149">
        <f>'М2'!D32</f>
        <v>0</v>
      </c>
      <c r="C39" s="150">
        <f>'М2'!O71</f>
        <v>0</v>
      </c>
      <c r="D39" s="151" t="str">
        <f>'М2'!O76</f>
        <v>_</v>
      </c>
      <c r="E39" s="152">
        <f>'М2'!B71</f>
        <v>0</v>
      </c>
    </row>
    <row r="40" spans="1:5" ht="12.75">
      <c r="A40" s="44">
        <v>39</v>
      </c>
      <c r="B40" s="149">
        <f>'М2'!D36</f>
        <v>0</v>
      </c>
      <c r="C40" s="150" t="str">
        <f>'М2'!E45</f>
        <v>Алопин Вадим</v>
      </c>
      <c r="D40" s="151" t="str">
        <f>'М2'!M55</f>
        <v>Биктов Евгений</v>
      </c>
      <c r="E40" s="152">
        <f>'М2'!B73</f>
        <v>0</v>
      </c>
    </row>
    <row r="41" spans="1:5" ht="12.75">
      <c r="A41" s="44">
        <v>40</v>
      </c>
      <c r="B41" s="149">
        <f>'М2'!F9</f>
        <v>0</v>
      </c>
      <c r="C41" s="150" t="str">
        <f>'М2'!G43</f>
        <v>Алопин Вадим</v>
      </c>
      <c r="D41" s="151" t="str">
        <f>'М2'!G55</f>
        <v>Елпаев Игорь</v>
      </c>
      <c r="E41" s="152">
        <f>'М2'!B40</f>
        <v>0</v>
      </c>
    </row>
    <row r="42" spans="1:5" ht="12.75">
      <c r="A42" s="44">
        <v>41</v>
      </c>
      <c r="B42" s="149">
        <f>'М2'!F13</f>
        <v>0</v>
      </c>
      <c r="C42" s="150" t="str">
        <f>'М2'!O45</f>
        <v>Аминев Радмир</v>
      </c>
      <c r="D42" s="151" t="str">
        <f>'М2'!O50</f>
        <v>Калинкин Сергей</v>
      </c>
      <c r="E42" s="152">
        <f>'М2'!B42</f>
        <v>0</v>
      </c>
    </row>
    <row r="43" spans="1:5" ht="12.75">
      <c r="A43" s="44">
        <v>42</v>
      </c>
      <c r="B43" s="149">
        <f>'М2'!F17</f>
        <v>0</v>
      </c>
      <c r="C43" s="150" t="str">
        <f>'М2'!Q43</f>
        <v>Аминев Радмир</v>
      </c>
      <c r="D43" s="151" t="str">
        <f>'М2'!Q47</f>
        <v>Касимов Линар</v>
      </c>
      <c r="E43" s="152">
        <f>'М2'!B44</f>
        <v>0</v>
      </c>
    </row>
    <row r="44" spans="1:5" ht="12.75">
      <c r="A44" s="44">
        <v>43</v>
      </c>
      <c r="B44" s="149">
        <f>'М2'!F21</f>
        <v>0</v>
      </c>
      <c r="C44" s="150" t="str">
        <f>'М2'!G37</f>
        <v>Аминев Радмир</v>
      </c>
      <c r="D44" s="151" t="str">
        <f>'М2'!C54</f>
        <v>Никоноров Денис</v>
      </c>
      <c r="E44" s="152">
        <f>'М2'!B46</f>
        <v>0</v>
      </c>
    </row>
    <row r="45" spans="1:5" ht="12.75">
      <c r="A45" s="44">
        <v>44</v>
      </c>
      <c r="B45" s="149">
        <f>'М2'!F25</f>
        <v>0</v>
      </c>
      <c r="C45" s="150" t="str">
        <f>'М2'!I35</f>
        <v>Андрющенко Александр</v>
      </c>
      <c r="D45" s="151" t="str">
        <f>'М2'!M46</f>
        <v>Аминев Радмир</v>
      </c>
      <c r="E45" s="152">
        <f>'М2'!B48</f>
        <v>0</v>
      </c>
    </row>
    <row r="46" spans="1:5" ht="12.75">
      <c r="A46" s="44">
        <v>45</v>
      </c>
      <c r="B46" s="149">
        <f>'М2'!F29</f>
        <v>0</v>
      </c>
      <c r="C46" s="150" t="str">
        <f>'М1'!M70</f>
        <v>Андрющенко Александр</v>
      </c>
      <c r="D46" s="151" t="str">
        <f>'М1'!M72</f>
        <v>Семенов Константин</v>
      </c>
      <c r="E46" s="152">
        <f>'М2'!B50</f>
        <v>0</v>
      </c>
    </row>
    <row r="47" spans="1:5" ht="12.75">
      <c r="A47" s="44">
        <v>46</v>
      </c>
      <c r="B47" s="149">
        <f>'М2'!F33</f>
        <v>0</v>
      </c>
      <c r="C47" s="150" t="str">
        <f>'М2'!K33</f>
        <v>Андрющенко Александр</v>
      </c>
      <c r="D47" s="151" t="str">
        <f>'М1'!C77</f>
        <v>Фирсов Денис</v>
      </c>
      <c r="E47" s="152">
        <f>'М2'!B52</f>
        <v>0</v>
      </c>
    </row>
    <row r="48" spans="1:5" ht="12.75">
      <c r="A48" s="44">
        <v>47</v>
      </c>
      <c r="B48" s="149">
        <f>'М2'!F37</f>
        <v>0</v>
      </c>
      <c r="C48" s="150" t="str">
        <f>'М2'!Q56</f>
        <v>Биктов Евгений</v>
      </c>
      <c r="D48" s="151" t="str">
        <f>'М2'!Q60</f>
        <v>Ижбульдин Альберт</v>
      </c>
      <c r="E48" s="152">
        <f>'М2'!B54</f>
        <v>0</v>
      </c>
    </row>
    <row r="49" spans="1:5" ht="12.75">
      <c r="A49" s="44">
        <v>48</v>
      </c>
      <c r="B49" s="149">
        <f>'М2'!H11</f>
        <v>0</v>
      </c>
      <c r="C49" s="150" t="str">
        <f>'М1'!E28</f>
        <v>Быков Станислав</v>
      </c>
      <c r="D49" s="151" t="str">
        <f>'М2'!C17</f>
        <v>Биктов Евгений</v>
      </c>
      <c r="E49" s="152">
        <f>'М2'!L40</f>
        <v>0</v>
      </c>
    </row>
    <row r="50" spans="1:5" ht="12.75">
      <c r="A50" s="44">
        <v>49</v>
      </c>
      <c r="B50" s="149">
        <f>'М2'!H19</f>
        <v>0</v>
      </c>
      <c r="C50" s="150" t="str">
        <f>'М2'!G29</f>
        <v>Быков Станислав</v>
      </c>
      <c r="D50" s="151" t="str">
        <f>'М2'!C50</f>
        <v>Ижбульдин Альберт</v>
      </c>
      <c r="E50" s="152">
        <f>'М2'!L42</f>
        <v>0</v>
      </c>
    </row>
    <row r="51" spans="1:5" ht="12.75">
      <c r="A51" s="44">
        <v>50</v>
      </c>
      <c r="B51" s="149">
        <f>'М2'!H27</f>
        <v>0</v>
      </c>
      <c r="C51" s="150" t="str">
        <f>'М2'!I27</f>
        <v>Быков Станислав</v>
      </c>
      <c r="D51" s="151" t="str">
        <f>'М2'!M44</f>
        <v>Калинкин Сергей</v>
      </c>
      <c r="E51" s="152">
        <f>'М2'!L44</f>
        <v>0</v>
      </c>
    </row>
    <row r="52" spans="1:5" ht="12.75">
      <c r="A52" s="44">
        <v>51</v>
      </c>
      <c r="B52" s="149">
        <f>'М2'!H35</f>
        <v>0</v>
      </c>
      <c r="C52" s="150" t="str">
        <f>'М1'!M75</f>
        <v>Быков Станислав</v>
      </c>
      <c r="D52" s="151" t="str">
        <f>'М1'!M77</f>
        <v>Фалахов Эмиль</v>
      </c>
      <c r="E52" s="152">
        <f>'М2'!L46</f>
        <v>0</v>
      </c>
    </row>
    <row r="53" spans="1:5" ht="12.75">
      <c r="A53" s="44">
        <v>52</v>
      </c>
      <c r="B53" s="149">
        <f>'М2'!J9</f>
        <v>0</v>
      </c>
      <c r="C53" s="150" t="str">
        <f>'М1'!E64</f>
        <v>Иванов Валерий</v>
      </c>
      <c r="D53" s="151" t="str">
        <f>'М2'!C35</f>
        <v>Аминев Радмир</v>
      </c>
      <c r="E53" s="152">
        <f>'М1'!B71</f>
        <v>0</v>
      </c>
    </row>
    <row r="54" spans="1:5" ht="12.75">
      <c r="A54" s="44">
        <v>53</v>
      </c>
      <c r="B54" s="149">
        <f>'М2'!J17</f>
        <v>0</v>
      </c>
      <c r="C54" s="150" t="str">
        <f>'М2'!G9</f>
        <v>Иванов Валерий</v>
      </c>
      <c r="D54" s="151" t="str">
        <f>'М2'!C40</f>
        <v>Елпаев Игорь</v>
      </c>
      <c r="E54" s="152">
        <f>'М1'!B73</f>
        <v>0</v>
      </c>
    </row>
    <row r="55" spans="1:5" ht="12.75">
      <c r="A55" s="44">
        <v>54</v>
      </c>
      <c r="B55" s="149">
        <f>'М2'!J25</f>
        <v>0</v>
      </c>
      <c r="C55" s="150" t="str">
        <f>'М2'!Q49</f>
        <v>Иванов Валерий</v>
      </c>
      <c r="D55" s="151" t="str">
        <f>'М2'!Q51</f>
        <v>Калинкин Сергей</v>
      </c>
      <c r="E55" s="152">
        <f>'М1'!B75</f>
        <v>0</v>
      </c>
    </row>
    <row r="56" spans="1:5" ht="12.75">
      <c r="A56" s="44">
        <v>55</v>
      </c>
      <c r="B56" s="149">
        <f>'М2'!J33</f>
        <v>0</v>
      </c>
      <c r="C56" s="150" t="str">
        <f>'М2'!G25</f>
        <v>Калинкин Сергей</v>
      </c>
      <c r="D56" s="151" t="str">
        <f>'М2'!C48</f>
        <v>Латыпов Артур</v>
      </c>
      <c r="E56" s="152">
        <f>'М1'!B77</f>
        <v>0</v>
      </c>
    </row>
    <row r="57" spans="1:5" ht="12.75">
      <c r="A57" s="44">
        <v>56</v>
      </c>
      <c r="B57" s="149">
        <f>'М2'!L13</f>
        <v>0</v>
      </c>
      <c r="C57" s="150" t="str">
        <f>'М2'!G21</f>
        <v>Касимов Линар</v>
      </c>
      <c r="D57" s="151" t="str">
        <f>'М2'!C46</f>
        <v>Алопин Вадим</v>
      </c>
      <c r="E57" s="152">
        <f>'М1'!J69</f>
        <v>0</v>
      </c>
    </row>
    <row r="58" spans="1:5" ht="12.75">
      <c r="A58" s="44">
        <v>57</v>
      </c>
      <c r="B58" s="149">
        <f>'М2'!L29</f>
        <v>0</v>
      </c>
      <c r="C58" s="150" t="str">
        <f>'М2'!O41</f>
        <v>Касимов Линар</v>
      </c>
      <c r="D58" s="151" t="str">
        <f>'М2'!O48</f>
        <v>Иванов Валерий</v>
      </c>
      <c r="E58" s="152">
        <f>'М1'!J71</f>
        <v>0</v>
      </c>
    </row>
    <row r="59" spans="1:5" ht="12.75">
      <c r="A59" s="44">
        <v>58</v>
      </c>
      <c r="B59" s="149">
        <f>'М2'!N17</f>
        <v>0</v>
      </c>
      <c r="C59" s="150" t="str">
        <f>'М1'!E44</f>
        <v>Касимов Линар</v>
      </c>
      <c r="D59" s="151" t="str">
        <f>'М2'!C25</f>
        <v>Калинкин Сергей</v>
      </c>
      <c r="E59" s="152">
        <f>'М1'!J64</f>
        <v>0</v>
      </c>
    </row>
    <row r="60" spans="1:5" ht="12.75">
      <c r="A60" s="44">
        <v>59</v>
      </c>
      <c r="B60" s="149">
        <f>'М2'!N33</f>
        <v>0</v>
      </c>
      <c r="C60" s="150" t="str">
        <f>'М1'!I46</f>
        <v>Коврижников Максим</v>
      </c>
      <c r="D60" s="151" t="str">
        <f>'М2'!I23</f>
        <v>Срумов Антон</v>
      </c>
      <c r="E60" s="152">
        <f>'М1'!J66</f>
        <v>0</v>
      </c>
    </row>
    <row r="61" spans="1:5" ht="12.75">
      <c r="A61" s="44">
        <v>60</v>
      </c>
      <c r="B61" s="149">
        <f>'М2'!P25</f>
        <v>0</v>
      </c>
      <c r="C61" s="150" t="str">
        <f>'М1'!G50</f>
        <v>Коврижников Максим</v>
      </c>
      <c r="D61" s="151" t="str">
        <f>'М2'!E18</f>
        <v>Фалахов Эмиль</v>
      </c>
      <c r="E61" s="152">
        <f>'М2'!P35</f>
        <v>0</v>
      </c>
    </row>
    <row r="62" spans="1:5" ht="12.75">
      <c r="A62" s="44">
        <v>61</v>
      </c>
      <c r="B62" s="149">
        <f>'М1'!L65</f>
        <v>0</v>
      </c>
      <c r="C62" s="150" t="str">
        <f>'М1'!M65</f>
        <v>Коврижников Максим</v>
      </c>
      <c r="D62" s="151" t="str">
        <f>'М1'!M67</f>
        <v>Яппаров Булат</v>
      </c>
      <c r="E62" s="152">
        <f>'М1'!L67</f>
        <v>0</v>
      </c>
    </row>
    <row r="63" spans="1:5" ht="12.75">
      <c r="A63" s="44">
        <v>62</v>
      </c>
      <c r="B63" s="149">
        <f>'М1'!L70</f>
        <v>0</v>
      </c>
      <c r="C63" s="150" t="str">
        <f>'М1'!E32</f>
        <v>Латыпов Артур</v>
      </c>
      <c r="D63" s="151" t="str">
        <f>'М2'!C19</f>
        <v>Алопин Вадим</v>
      </c>
      <c r="E63" s="152">
        <f>'М1'!L72</f>
        <v>0</v>
      </c>
    </row>
    <row r="64" spans="1:5" ht="12.75">
      <c r="A64" s="44">
        <v>63</v>
      </c>
      <c r="B64" s="149">
        <f>'М1'!D72</f>
        <v>0</v>
      </c>
      <c r="C64" s="150" t="str">
        <f>'М2'!I56</f>
        <v>Латыпов Артур</v>
      </c>
      <c r="D64" s="151" t="str">
        <f>'М2'!I58</f>
        <v>Елпаев Игорь</v>
      </c>
      <c r="E64" s="152">
        <f>'М1'!J74</f>
        <v>0</v>
      </c>
    </row>
    <row r="65" spans="1:5" ht="12.75">
      <c r="A65" s="44">
        <v>64</v>
      </c>
      <c r="B65" s="149">
        <f>'М1'!D76</f>
        <v>0</v>
      </c>
      <c r="C65" s="150" t="str">
        <f>'М2'!E49</f>
        <v>Латыпов Артур</v>
      </c>
      <c r="D65" s="151" t="str">
        <f>'М2'!M57</f>
        <v>Ижбульдин Альберт</v>
      </c>
      <c r="E65" s="152">
        <f>'М1'!J76</f>
        <v>0</v>
      </c>
    </row>
    <row r="66" spans="1:5" ht="12.75">
      <c r="A66" s="44">
        <v>65</v>
      </c>
      <c r="B66" s="149">
        <f>'М1'!F74</f>
        <v>0</v>
      </c>
      <c r="C66" s="150" t="str">
        <f>'М2'!I11</f>
        <v>Насыров Эмиль</v>
      </c>
      <c r="D66" s="151" t="str">
        <f>'М2'!M40</f>
        <v>Иванов Валерий</v>
      </c>
      <c r="E66" s="152">
        <f>'М1'!F77</f>
        <v>0</v>
      </c>
    </row>
    <row r="67" spans="1:5" ht="12.75">
      <c r="A67" s="44">
        <v>66</v>
      </c>
      <c r="B67" s="149">
        <f>'М1'!L75</f>
        <v>0</v>
      </c>
      <c r="C67" s="150" t="str">
        <f>'М1'!E72</f>
        <v>Насыров Эмиль</v>
      </c>
      <c r="D67" s="151" t="str">
        <f>'М1'!K74</f>
        <v>Фалахов Эмиль</v>
      </c>
      <c r="E67" s="152">
        <f>'М1'!L77</f>
        <v>0</v>
      </c>
    </row>
    <row r="68" spans="1:5" ht="12.75">
      <c r="A68" s="44">
        <v>67</v>
      </c>
      <c r="B68" s="149">
        <f>'М2'!N41</f>
        <v>0</v>
      </c>
      <c r="C68" s="150" t="str">
        <f>'М1'!G74</f>
        <v>Насыров Эмиль</v>
      </c>
      <c r="D68" s="151" t="str">
        <f>'М1'!G77</f>
        <v>Фирсов Денис</v>
      </c>
      <c r="E68" s="152">
        <f>'М2'!N48</f>
        <v>0</v>
      </c>
    </row>
    <row r="69" spans="1:5" ht="12.75">
      <c r="A69" s="44">
        <v>68</v>
      </c>
      <c r="B69" s="149">
        <f>'М2'!N45</f>
        <v>0</v>
      </c>
      <c r="C69" s="150" t="str">
        <f>'М2'!I47</f>
        <v>Никоноров Денис</v>
      </c>
      <c r="D69" s="151" t="str">
        <f>'М2'!I53</f>
        <v>Алопин Вадим</v>
      </c>
      <c r="E69" s="152">
        <f>'М2'!N50</f>
        <v>0</v>
      </c>
    </row>
    <row r="70" spans="1:5" ht="12.75">
      <c r="A70" s="44">
        <v>69</v>
      </c>
      <c r="B70" s="149">
        <f>'М2'!P43</f>
        <v>0</v>
      </c>
      <c r="C70" s="150" t="str">
        <f>'М1'!E12</f>
        <v>Никоноров Денис</v>
      </c>
      <c r="D70" s="151" t="str">
        <f>'М2'!C9</f>
        <v>Елпаев Игорь</v>
      </c>
      <c r="E70" s="152">
        <f>'М2'!P47</f>
        <v>0</v>
      </c>
    </row>
    <row r="71" spans="1:5" ht="12.75">
      <c r="A71" s="44">
        <v>70</v>
      </c>
      <c r="B71" s="149">
        <f>'М2'!P49</f>
        <v>0</v>
      </c>
      <c r="C71" s="150" t="str">
        <f>'М2'!G51</f>
        <v>Никоноров Денис</v>
      </c>
      <c r="D71" s="151" t="str">
        <f>'М2'!G57</f>
        <v>Латыпов Артур</v>
      </c>
      <c r="E71" s="152">
        <f>'М2'!P51</f>
        <v>0</v>
      </c>
    </row>
    <row r="72" spans="1:5" ht="12.75">
      <c r="A72" s="44">
        <v>71</v>
      </c>
      <c r="B72" s="149">
        <f>'М2'!D41</f>
        <v>0</v>
      </c>
      <c r="C72" s="150" t="str">
        <f>'М1'!G26</f>
        <v>Семенов Константин</v>
      </c>
      <c r="D72" s="151" t="str">
        <f>'М2'!E30</f>
        <v>Быков Станислав</v>
      </c>
      <c r="E72" s="152">
        <f>'М2'!L53</f>
        <v>0</v>
      </c>
    </row>
    <row r="73" spans="1:5" ht="12.75">
      <c r="A73" s="44">
        <v>72</v>
      </c>
      <c r="B73" s="149">
        <f>'М2'!D45</f>
        <v>0</v>
      </c>
      <c r="C73" s="150" t="str">
        <f>'М2'!K17</f>
        <v>Семенов Константин</v>
      </c>
      <c r="D73" s="151" t="str">
        <f>'М1'!C73</f>
        <v>Фалахов Эмиль</v>
      </c>
      <c r="E73" s="152">
        <f>'М2'!L55</f>
        <v>0</v>
      </c>
    </row>
    <row r="74" spans="1:5" ht="12.75">
      <c r="A74" s="44">
        <v>73</v>
      </c>
      <c r="B74" s="149">
        <f>'М2'!D49</f>
        <v>0</v>
      </c>
      <c r="C74" s="150" t="str">
        <f>'М2'!M29</f>
        <v>Срумов Антон</v>
      </c>
      <c r="D74" s="151" t="str">
        <f>'М1'!K71</f>
        <v>Андрющенко Александр</v>
      </c>
      <c r="E74" s="152">
        <f>'М2'!L57</f>
        <v>0</v>
      </c>
    </row>
    <row r="75" spans="1:5" ht="12.75">
      <c r="A75" s="44">
        <v>74</v>
      </c>
      <c r="B75" s="149">
        <f>'М2'!D53</f>
        <v>0</v>
      </c>
      <c r="C75" s="150" t="str">
        <f>'М2'!K25</f>
        <v>Срумов Антон</v>
      </c>
      <c r="D75" s="151" t="str">
        <f>'М1'!C75</f>
        <v>Быков Станислав</v>
      </c>
      <c r="E75" s="152">
        <f>'М2'!L59</f>
        <v>0</v>
      </c>
    </row>
    <row r="76" spans="1:5" ht="12.75">
      <c r="A76" s="44">
        <v>75</v>
      </c>
      <c r="B76" s="149">
        <f>'М2'!F43</f>
        <v>0</v>
      </c>
      <c r="C76" s="150" t="str">
        <f>'М1'!G42</f>
        <v>Срумов Антон</v>
      </c>
      <c r="D76" s="151" t="str">
        <f>'М2'!E22</f>
        <v>Касимов Линар</v>
      </c>
      <c r="E76" s="152">
        <f>'М2'!F55</f>
        <v>0</v>
      </c>
    </row>
    <row r="77" spans="1:5" ht="12.75">
      <c r="A77" s="44">
        <v>76</v>
      </c>
      <c r="B77" s="149">
        <f>'М2'!F51</f>
        <v>0</v>
      </c>
      <c r="C77" s="150" t="str">
        <f>'М2'!O33</f>
        <v>Срумов Антон</v>
      </c>
      <c r="D77" s="151" t="str">
        <f>'М1'!K66</f>
        <v>Яппаров Булат</v>
      </c>
      <c r="E77" s="152">
        <f>'М2'!F57</f>
        <v>0</v>
      </c>
    </row>
    <row r="78" spans="1:5" ht="12.75">
      <c r="A78" s="44">
        <v>77</v>
      </c>
      <c r="B78" s="149">
        <f>'М2'!H47</f>
        <v>0</v>
      </c>
      <c r="C78" s="150" t="str">
        <f>'М1'!G10</f>
        <v>Топорков Артур</v>
      </c>
      <c r="D78" s="151" t="str">
        <f>'М2'!E38</f>
        <v>Никоноров Денис</v>
      </c>
      <c r="E78" s="152">
        <f>'М2'!H53</f>
        <v>0</v>
      </c>
    </row>
    <row r="79" spans="1:5" ht="12.75">
      <c r="A79" s="44">
        <v>78</v>
      </c>
      <c r="B79" s="149">
        <f>'М2'!H56</f>
        <v>0</v>
      </c>
      <c r="C79" s="150" t="str">
        <f>'М1'!M38</f>
        <v>Топорков Артур</v>
      </c>
      <c r="D79" s="151" t="str">
        <f>'М1'!M58</f>
        <v>Фоминых Илья</v>
      </c>
      <c r="E79" s="152">
        <f>'М2'!H58</f>
        <v>0</v>
      </c>
    </row>
    <row r="80" spans="1:5" ht="12.75">
      <c r="A80" s="44">
        <v>79</v>
      </c>
      <c r="B80" s="149">
        <f>'М2'!N54</f>
        <v>0</v>
      </c>
      <c r="C80" s="150" t="str">
        <f>'М1'!I14</f>
        <v>Топорков Артур</v>
      </c>
      <c r="D80" s="151" t="str">
        <f>'М2'!I7</f>
        <v>Яковлев Михаил</v>
      </c>
      <c r="E80" s="152">
        <f>'М2'!N61</f>
        <v>0</v>
      </c>
    </row>
    <row r="81" spans="1:5" ht="12.75">
      <c r="A81" s="44">
        <v>80</v>
      </c>
      <c r="B81" s="149">
        <f>'М2'!N58</f>
        <v>0</v>
      </c>
      <c r="C81" s="150" t="str">
        <f>'М1'!K22</f>
        <v>Топорков Артур</v>
      </c>
      <c r="D81" s="151" t="str">
        <f>'М2'!M37</f>
        <v>Яппаров Булат</v>
      </c>
      <c r="E81" s="152">
        <f>'М2'!N63</f>
        <v>0</v>
      </c>
    </row>
    <row r="82" spans="1:5" ht="12.75">
      <c r="A82" s="44">
        <v>81</v>
      </c>
      <c r="B82" s="149">
        <f>'М2'!P56</f>
        <v>0</v>
      </c>
      <c r="C82" s="150" t="str">
        <f>'М2'!G17</f>
        <v>Фалахов Эмиль</v>
      </c>
      <c r="D82" s="151" t="str">
        <f>'М2'!C44</f>
        <v>Биктов Евгений</v>
      </c>
      <c r="E82" s="152">
        <f>'М2'!P60</f>
        <v>0</v>
      </c>
    </row>
    <row r="83" spans="1:5" ht="12.75">
      <c r="A83" s="44">
        <v>82</v>
      </c>
      <c r="B83" s="149">
        <f>'М2'!P62</f>
        <v>0</v>
      </c>
      <c r="C83" s="150" t="str">
        <f>'М1'!E48</f>
        <v>Фалахов Эмиль</v>
      </c>
      <c r="D83" s="151" t="str">
        <f>'М2'!C27</f>
        <v>Ижбульдин Альберт</v>
      </c>
      <c r="E83" s="152">
        <f>'М2'!P64</f>
        <v>0</v>
      </c>
    </row>
    <row r="84" spans="1:5" ht="12.75">
      <c r="A84" s="44">
        <v>83</v>
      </c>
      <c r="B84" s="149">
        <f>'М2'!D60</f>
        <v>0</v>
      </c>
      <c r="C84" s="150" t="str">
        <f>'М2'!I19</f>
        <v>Фалахов Эмиль</v>
      </c>
      <c r="D84" s="151" t="str">
        <f>'М2'!M42</f>
        <v>Касимов Линар</v>
      </c>
      <c r="E84" s="152">
        <f>'М2'!L66</f>
        <v>0</v>
      </c>
    </row>
    <row r="85" spans="1:5" ht="12.75">
      <c r="A85" s="44">
        <v>84</v>
      </c>
      <c r="B85" s="149">
        <f>'М2'!D64</f>
        <v>0</v>
      </c>
      <c r="C85" s="150" t="str">
        <f>'М1'!E76</f>
        <v>Фирсов Денис</v>
      </c>
      <c r="D85" s="151" t="str">
        <f>'М1'!K76</f>
        <v>Быков Станислав</v>
      </c>
      <c r="E85" s="152">
        <f>'М2'!L68</f>
        <v>0</v>
      </c>
    </row>
    <row r="86" spans="1:5" ht="12.75">
      <c r="A86" s="44">
        <v>85</v>
      </c>
      <c r="B86" s="149">
        <f>'М2'!D68</f>
        <v>0</v>
      </c>
      <c r="C86" s="150" t="str">
        <f>'М1'!G58</f>
        <v>Фирсов Денис</v>
      </c>
      <c r="D86" s="151" t="str">
        <f>'М2'!E14</f>
        <v>Насыров Эмиль</v>
      </c>
      <c r="E86" s="152">
        <f>'М2'!L70</f>
        <v>0</v>
      </c>
    </row>
    <row r="87" spans="1:5" ht="12.75">
      <c r="A87" s="44">
        <v>86</v>
      </c>
      <c r="B87" s="149">
        <f>'М2'!D72</f>
        <v>0</v>
      </c>
      <c r="C87" s="150" t="str">
        <f>'М1'!G66</f>
        <v>Фоминых Илья</v>
      </c>
      <c r="D87" s="151" t="str">
        <f>'М2'!E10</f>
        <v>Иванов Валерий</v>
      </c>
      <c r="E87" s="152">
        <f>'М2'!L72</f>
        <v>0</v>
      </c>
    </row>
    <row r="88" spans="1:5" ht="12.75">
      <c r="A88" s="44">
        <v>87</v>
      </c>
      <c r="B88" s="149">
        <f>'М2'!F62</f>
        <v>0</v>
      </c>
      <c r="C88" s="150" t="str">
        <f>'М1'!K54</f>
        <v>Фоминых Илья</v>
      </c>
      <c r="D88" s="151" t="str">
        <f>'М2'!M21</f>
        <v>Коврижников Максим</v>
      </c>
      <c r="E88" s="152">
        <f>'М2'!F74</f>
        <v>0</v>
      </c>
    </row>
    <row r="89" spans="1:5" ht="12.75">
      <c r="A89" s="44">
        <v>88</v>
      </c>
      <c r="B89" s="149">
        <f>'М2'!F70</f>
        <v>0</v>
      </c>
      <c r="C89" s="150" t="str">
        <f>'М1'!I62</f>
        <v>Фоминых Илья</v>
      </c>
      <c r="D89" s="151" t="str">
        <f>'М2'!I31</f>
        <v>Фирсов Денис</v>
      </c>
      <c r="E89" s="152">
        <f>'М2'!F76</f>
        <v>0</v>
      </c>
    </row>
    <row r="90" spans="1:5" ht="12.75">
      <c r="A90" s="44">
        <v>89</v>
      </c>
      <c r="B90" s="149">
        <f>'М2'!H66</f>
        <v>0</v>
      </c>
      <c r="C90" s="150" t="str">
        <f>'М1'!G18</f>
        <v>Яковлев Михаил</v>
      </c>
      <c r="D90" s="151" t="str">
        <f>'М2'!E34</f>
        <v>Андрющенко Александр</v>
      </c>
      <c r="E90" s="152">
        <f>'М2'!H72</f>
        <v>0</v>
      </c>
    </row>
    <row r="91" spans="1:5" ht="12.75">
      <c r="A91" s="44">
        <v>90</v>
      </c>
      <c r="B91" s="149">
        <f>'М2'!H75</f>
        <v>0</v>
      </c>
      <c r="C91" s="150" t="str">
        <f>'М2'!O17</f>
        <v>Яковлев Михаил</v>
      </c>
      <c r="D91" s="151" t="str">
        <f>'М1'!K64</f>
        <v>Коврижников Максим</v>
      </c>
      <c r="E91" s="152">
        <f>'М2'!H77</f>
        <v>0</v>
      </c>
    </row>
    <row r="92" spans="1:5" ht="12.75">
      <c r="A92" s="44">
        <v>91</v>
      </c>
      <c r="B92" s="149">
        <f>'М2'!N67</f>
        <v>0</v>
      </c>
      <c r="C92" s="150" t="str">
        <f>'М2'!K9</f>
        <v>Яковлев Михаил</v>
      </c>
      <c r="D92" s="151" t="str">
        <f>'М1'!C71</f>
        <v>Насыров Эмиль</v>
      </c>
      <c r="E92" s="152">
        <f>'М2'!N74</f>
        <v>0</v>
      </c>
    </row>
    <row r="93" spans="1:5" ht="12.75">
      <c r="A93" s="44">
        <v>92</v>
      </c>
      <c r="B93" s="149">
        <f>'М2'!N71</f>
        <v>0</v>
      </c>
      <c r="C93" s="150" t="str">
        <f>'М2'!M13</f>
        <v>Яковлев Михаил</v>
      </c>
      <c r="D93" s="151" t="str">
        <f>'М1'!K69</f>
        <v>Семенов Константин</v>
      </c>
      <c r="E93" s="152">
        <f>'М2'!N76</f>
        <v>0</v>
      </c>
    </row>
    <row r="94" spans="1:5" ht="12.75">
      <c r="A94" s="44">
        <v>93</v>
      </c>
      <c r="B94" s="149">
        <f>'М2'!P69</f>
        <v>0</v>
      </c>
      <c r="C94" s="150" t="str">
        <f>'М1'!G34</f>
        <v>Яппаров Булат</v>
      </c>
      <c r="D94" s="151" t="str">
        <f>'М2'!E26</f>
        <v>Латыпов Артур</v>
      </c>
      <c r="E94" s="152">
        <f>'М2'!P73</f>
        <v>0</v>
      </c>
    </row>
    <row r="95" spans="1:5" ht="12.75">
      <c r="A95" s="44">
        <v>94</v>
      </c>
      <c r="B95" s="149">
        <f>'М2'!P75</f>
        <v>0</v>
      </c>
      <c r="C95" s="150" t="str">
        <f>'М1'!I30</f>
        <v>Яппаров Булат</v>
      </c>
      <c r="D95" s="151" t="str">
        <f>'М2'!I15</f>
        <v>Семенов Константин</v>
      </c>
      <c r="E95" s="152">
        <f>'М2'!P77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51" customWidth="1"/>
    <col min="2" max="2" width="41.75390625" style="51" customWidth="1"/>
    <col min="3" max="3" width="9.125" style="51" customWidth="1"/>
    <col min="4" max="4" width="30.75390625" style="51" customWidth="1"/>
    <col min="5" max="5" width="9.75390625" style="51" customWidth="1"/>
    <col min="6" max="6" width="4.875" style="51" customWidth="1"/>
    <col min="7" max="7" width="7.75390625" style="51" customWidth="1"/>
    <col min="8" max="8" width="20.75390625" style="51" customWidth="1"/>
    <col min="9" max="9" width="7.125" style="51" customWidth="1"/>
    <col min="10" max="16384" width="9.125" style="51" customWidth="1"/>
  </cols>
  <sheetData>
    <row r="1" spans="1:9" ht="16.5" thickBot="1">
      <c r="A1" s="70" t="s">
        <v>26</v>
      </c>
      <c r="B1" s="70"/>
      <c r="C1" s="70"/>
      <c r="D1" s="70"/>
      <c r="E1" s="70"/>
      <c r="F1" s="70"/>
      <c r="G1" s="70"/>
      <c r="H1" s="70"/>
      <c r="I1" s="70"/>
    </row>
    <row r="2" spans="1:9" ht="13.5" thickBot="1">
      <c r="A2" s="71" t="s">
        <v>24</v>
      </c>
      <c r="B2" s="71"/>
      <c r="C2" s="71"/>
      <c r="D2" s="71"/>
      <c r="E2" s="71"/>
      <c r="F2" s="71"/>
      <c r="G2" s="71"/>
      <c r="H2" s="71"/>
      <c r="I2" s="71"/>
    </row>
    <row r="3" spans="1:10" ht="23.25" customHeight="1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53"/>
    </row>
    <row r="4" spans="1:10" ht="21.75" customHeight="1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54"/>
    </row>
    <row r="5" spans="1:10" ht="15.75">
      <c r="A5" s="67" t="s">
        <v>28</v>
      </c>
      <c r="B5" s="68"/>
      <c r="C5" s="68"/>
      <c r="D5" s="55" t="s">
        <v>22</v>
      </c>
      <c r="E5" s="69">
        <v>45359</v>
      </c>
      <c r="F5" s="69"/>
      <c r="G5" s="69"/>
      <c r="H5" s="56"/>
      <c r="I5" s="57"/>
      <c r="J5" s="54"/>
    </row>
    <row r="6" spans="1:10" ht="15.75">
      <c r="A6" s="58"/>
      <c r="B6" s="58"/>
      <c r="C6" s="58"/>
      <c r="D6" s="59"/>
      <c r="E6" s="59"/>
      <c r="F6" s="59"/>
      <c r="G6" s="59"/>
      <c r="H6" s="60"/>
      <c r="I6" s="61"/>
      <c r="J6" s="54"/>
    </row>
    <row r="7" spans="1:9" ht="10.5" customHeight="1">
      <c r="A7" s="18"/>
      <c r="B7" s="20" t="s">
        <v>15</v>
      </c>
      <c r="C7" s="19" t="s">
        <v>17</v>
      </c>
      <c r="D7" s="18" t="s">
        <v>16</v>
      </c>
      <c r="E7" s="18"/>
      <c r="F7" s="18"/>
      <c r="G7" s="18"/>
      <c r="H7" s="18"/>
      <c r="I7" s="18"/>
    </row>
    <row r="8" spans="1:9" ht="18">
      <c r="A8" s="65"/>
      <c r="B8" s="21" t="s">
        <v>29</v>
      </c>
      <c r="C8" s="64">
        <v>1</v>
      </c>
      <c r="D8" s="62" t="str">
        <f>Ж!K21</f>
        <v>Валиахметова Лиана</v>
      </c>
      <c r="E8" s="63">
        <f>Ж!J21</f>
        <v>0</v>
      </c>
      <c r="F8" s="18"/>
      <c r="G8" s="18"/>
      <c r="H8" s="18"/>
      <c r="I8" s="18"/>
    </row>
    <row r="9" spans="1:9" ht="18">
      <c r="A9" s="65"/>
      <c r="B9" s="21" t="s">
        <v>30</v>
      </c>
      <c r="C9" s="64">
        <v>2</v>
      </c>
      <c r="D9" s="62" t="str">
        <f>Ж!K32</f>
        <v>Едренкина Анна</v>
      </c>
      <c r="E9" s="18">
        <f>Ж!J32</f>
        <v>0</v>
      </c>
      <c r="F9" s="18"/>
      <c r="G9" s="18"/>
      <c r="H9" s="18"/>
      <c r="I9" s="18"/>
    </row>
    <row r="10" spans="1:9" ht="18">
      <c r="A10" s="65"/>
      <c r="B10" s="21" t="s">
        <v>31</v>
      </c>
      <c r="C10" s="64">
        <v>3</v>
      </c>
      <c r="D10" s="62" t="str">
        <f>Ж!K40</f>
        <v>Гильманова Уралия</v>
      </c>
      <c r="E10" s="18">
        <f>Ж!L44</f>
        <v>0</v>
      </c>
      <c r="F10" s="18"/>
      <c r="G10" s="18"/>
      <c r="H10" s="18"/>
      <c r="I10" s="18"/>
    </row>
    <row r="11" spans="1:9" ht="18">
      <c r="A11" s="65"/>
      <c r="B11" s="21" t="s">
        <v>32</v>
      </c>
      <c r="C11" s="64">
        <v>3</v>
      </c>
      <c r="D11" s="62" t="str">
        <f>Ж!K48</f>
        <v>Якупова Дина</v>
      </c>
      <c r="E11" s="18">
        <f>Ж!L52</f>
        <v>0</v>
      </c>
      <c r="F11" s="18"/>
      <c r="G11" s="18"/>
      <c r="H11" s="18"/>
      <c r="I11" s="18"/>
    </row>
    <row r="12" spans="1:9" ht="18">
      <c r="A12" s="65"/>
      <c r="B12" s="21" t="s">
        <v>33</v>
      </c>
      <c r="C12" s="64">
        <v>5</v>
      </c>
      <c r="D12" s="62" t="str">
        <f>Ж!E56</f>
        <v>Валиахметова Диана</v>
      </c>
      <c r="E12" s="18">
        <f>Ж!D56</f>
        <v>0</v>
      </c>
      <c r="F12" s="18"/>
      <c r="G12" s="18"/>
      <c r="H12" s="18"/>
      <c r="I12" s="18"/>
    </row>
    <row r="13" spans="1:9" ht="18">
      <c r="A13" s="65"/>
      <c r="B13" s="21" t="s">
        <v>34</v>
      </c>
      <c r="C13" s="64">
        <v>6</v>
      </c>
      <c r="D13" s="62" t="str">
        <f>Ж!E58</f>
        <v>Ижбульдина Эвелина</v>
      </c>
      <c r="E13" s="18">
        <f>Ж!D58</f>
        <v>0</v>
      </c>
      <c r="F13" s="18"/>
      <c r="G13" s="18"/>
      <c r="H13" s="18"/>
      <c r="I13" s="18"/>
    </row>
    <row r="14" spans="1:9" ht="18">
      <c r="A14" s="65"/>
      <c r="B14" s="21" t="s">
        <v>35</v>
      </c>
      <c r="C14" s="64">
        <v>7</v>
      </c>
      <c r="D14" s="62" t="str">
        <f>Ж!E61</f>
        <v>Сабирова Полина</v>
      </c>
      <c r="E14" s="18">
        <f>Ж!D61</f>
        <v>0</v>
      </c>
      <c r="F14" s="18"/>
      <c r="G14" s="18"/>
      <c r="H14" s="18"/>
      <c r="I14" s="18"/>
    </row>
    <row r="15" spans="1:9" ht="18">
      <c r="A15" s="65"/>
      <c r="B15" s="21" t="s">
        <v>36</v>
      </c>
      <c r="C15" s="64">
        <v>8</v>
      </c>
      <c r="D15" s="62" t="str">
        <f>Ж!E63</f>
        <v>Ахтямова Камилла</v>
      </c>
      <c r="E15" s="18">
        <f>Ж!D63</f>
        <v>0</v>
      </c>
      <c r="F15" s="18"/>
      <c r="G15" s="18"/>
      <c r="H15" s="18"/>
      <c r="I15" s="18"/>
    </row>
    <row r="16" spans="1:9" ht="18">
      <c r="A16" s="65"/>
      <c r="B16" s="21" t="s">
        <v>37</v>
      </c>
      <c r="C16" s="64">
        <v>9</v>
      </c>
      <c r="D16" s="62" t="str">
        <f>Ж!M58</f>
        <v>Саликова Юлия</v>
      </c>
      <c r="E16" s="18">
        <f>Ж!L58</f>
        <v>0</v>
      </c>
      <c r="F16" s="18"/>
      <c r="G16" s="18"/>
      <c r="H16" s="18"/>
      <c r="I16" s="18"/>
    </row>
    <row r="17" spans="1:9" ht="18">
      <c r="A17" s="65"/>
      <c r="B17" s="21" t="s">
        <v>38</v>
      </c>
      <c r="C17" s="64">
        <v>10</v>
      </c>
      <c r="D17" s="62" t="str">
        <f>Ж!M61</f>
        <v>Торопцева Ксения</v>
      </c>
      <c r="E17" s="18">
        <f>Ж!L61</f>
        <v>0</v>
      </c>
      <c r="F17" s="18"/>
      <c r="G17" s="18"/>
      <c r="H17" s="18"/>
      <c r="I17" s="18"/>
    </row>
    <row r="18" spans="1:9" ht="18">
      <c r="A18" s="65"/>
      <c r="B18" s="21" t="s">
        <v>39</v>
      </c>
      <c r="C18" s="64">
        <v>11</v>
      </c>
      <c r="D18" s="62" t="str">
        <f>Ж!M65</f>
        <v>Краснова Валерия</v>
      </c>
      <c r="E18" s="18">
        <f>Ж!L65</f>
        <v>0</v>
      </c>
      <c r="F18" s="18"/>
      <c r="G18" s="18"/>
      <c r="H18" s="18"/>
      <c r="I18" s="18"/>
    </row>
    <row r="19" spans="1:9" ht="18">
      <c r="A19" s="65"/>
      <c r="B19" s="21" t="s">
        <v>44</v>
      </c>
      <c r="C19" s="64">
        <v>12</v>
      </c>
      <c r="D19" s="62" t="str">
        <f>Ж!M67</f>
        <v>Максютова Маргарита</v>
      </c>
      <c r="E19" s="18">
        <f>Ж!L67</f>
        <v>0</v>
      </c>
      <c r="F19" s="18"/>
      <c r="G19" s="18"/>
      <c r="H19" s="18"/>
      <c r="I19" s="18"/>
    </row>
    <row r="20" spans="1:9" ht="18">
      <c r="A20" s="65"/>
      <c r="B20" s="21" t="s">
        <v>40</v>
      </c>
      <c r="C20" s="64">
        <v>13</v>
      </c>
      <c r="D20" s="62" t="str">
        <f>Ж!G68</f>
        <v>Ягафарова Диана</v>
      </c>
      <c r="E20" s="18">
        <f>Ж!F68</f>
        <v>0</v>
      </c>
      <c r="F20" s="18"/>
      <c r="G20" s="18"/>
      <c r="H20" s="18"/>
      <c r="I20" s="18"/>
    </row>
    <row r="21" spans="1:9" ht="18">
      <c r="A21" s="65"/>
      <c r="B21" s="21" t="s">
        <v>41</v>
      </c>
      <c r="C21" s="64">
        <v>14</v>
      </c>
      <c r="D21" s="62" t="str">
        <f>Ж!G71</f>
        <v>Коробейникова Екатерина</v>
      </c>
      <c r="E21" s="18">
        <f>Ж!F71</f>
        <v>0</v>
      </c>
      <c r="F21" s="18"/>
      <c r="G21" s="18"/>
      <c r="H21" s="18"/>
      <c r="I21" s="18"/>
    </row>
    <row r="22" spans="1:9" ht="18">
      <c r="A22" s="65"/>
      <c r="B22" s="21" t="s">
        <v>42</v>
      </c>
      <c r="C22" s="64">
        <v>15</v>
      </c>
      <c r="D22" s="62" t="str">
        <f>Ж!M70</f>
        <v>Лукьянова Ирина</v>
      </c>
      <c r="E22" s="18">
        <f>Ж!L70</f>
        <v>0</v>
      </c>
      <c r="F22" s="18"/>
      <c r="G22" s="18"/>
      <c r="H22" s="18"/>
      <c r="I22" s="18"/>
    </row>
    <row r="23" spans="1:9" ht="18">
      <c r="A23" s="65"/>
      <c r="B23" s="21" t="s">
        <v>21</v>
      </c>
      <c r="C23" s="64">
        <v>16</v>
      </c>
      <c r="D23" s="62" t="str">
        <f>Ж!M72</f>
        <v>_</v>
      </c>
      <c r="E23" s="18">
        <f>Ж!L72</f>
        <v>0</v>
      </c>
      <c r="F23" s="18"/>
      <c r="G23" s="18"/>
      <c r="H23" s="18"/>
      <c r="I23" s="1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2:I2"/>
    <mergeCell ref="A3:I3"/>
    <mergeCell ref="A4:I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3"/>
  <sheetViews>
    <sheetView showRowColHeaders="0" showZeros="0" showOutlineSymbols="0" zoomScaleSheetLayoutView="100" workbookViewId="0" topLeftCell="A1">
      <selection activeCell="A3" sqref="A3:I4"/>
    </sheetView>
  </sheetViews>
  <sheetFormatPr defaultColWidth="9.00390625" defaultRowHeight="12.75"/>
  <cols>
    <col min="1" max="1" width="6.00390625" style="52" customWidth="1"/>
    <col min="2" max="2" width="3.75390625" style="52" customWidth="1"/>
    <col min="3" max="3" width="25.75390625" style="52" customWidth="1"/>
    <col min="4" max="4" width="3.75390625" style="52" customWidth="1"/>
    <col min="5" max="5" width="15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9.75390625" style="52" customWidth="1"/>
    <col min="12" max="12" width="3.75390625" style="52" customWidth="1"/>
    <col min="13" max="15" width="5.75390625" style="52" customWidth="1"/>
    <col min="16" max="16384" width="9.125" style="52" customWidth="1"/>
  </cols>
  <sheetData>
    <row r="1" spans="1:15" s="51" customFormat="1" ht="16.5" thickBot="1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51" customFormat="1" ht="13.5" thickBo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2.75">
      <c r="A3" s="77" t="str">
        <f>сЖ!A3</f>
        <v>LXVIII Чемпионат Республики Башкортостан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2.75">
      <c r="A4" s="79" t="str">
        <f>сЖ!A4</f>
        <v>ВЕСЕННИЙ СЕЗОН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.75">
      <c r="A5" s="75">
        <f>сЖ!E5</f>
        <v>45359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2.75">
      <c r="A6" s="22">
        <v>1</v>
      </c>
      <c r="B6" s="26">
        <f>сЖ!A8</f>
        <v>0</v>
      </c>
      <c r="C6" s="2" t="str">
        <f>сЖ!B8</f>
        <v>Едренкина Анна</v>
      </c>
      <c r="D6" s="2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2"/>
      <c r="B7" s="25"/>
      <c r="C7" s="23">
        <v>1</v>
      </c>
      <c r="D7" s="35"/>
      <c r="E7" s="4" t="s">
        <v>29</v>
      </c>
      <c r="F7" s="29"/>
      <c r="G7" s="1"/>
      <c r="H7" s="1"/>
      <c r="I7" s="5"/>
      <c r="J7" s="5"/>
      <c r="K7" s="1"/>
      <c r="L7" s="1"/>
      <c r="M7" s="1"/>
      <c r="N7" s="1"/>
      <c r="O7" s="1"/>
    </row>
    <row r="8" spans="1:15" ht="12.75">
      <c r="A8" s="22">
        <v>16</v>
      </c>
      <c r="B8" s="26">
        <f>сЖ!A23</f>
        <v>0</v>
      </c>
      <c r="C8" s="6" t="str">
        <f>сЖ!B23</f>
        <v>_</v>
      </c>
      <c r="D8" s="36"/>
      <c r="E8" s="7"/>
      <c r="F8" s="1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2"/>
      <c r="B9" s="25"/>
      <c r="C9" s="1"/>
      <c r="D9" s="25"/>
      <c r="E9" s="23">
        <v>9</v>
      </c>
      <c r="F9" s="35"/>
      <c r="G9" s="4" t="s">
        <v>29</v>
      </c>
      <c r="H9" s="29"/>
      <c r="I9" s="1"/>
      <c r="J9" s="1"/>
      <c r="K9" s="1"/>
      <c r="L9" s="1"/>
      <c r="M9" s="1"/>
      <c r="N9" s="1"/>
      <c r="O9" s="1"/>
    </row>
    <row r="10" spans="1:15" ht="12.75">
      <c r="A10" s="22">
        <v>9</v>
      </c>
      <c r="B10" s="26">
        <f>сЖ!A16</f>
        <v>0</v>
      </c>
      <c r="C10" s="2" t="str">
        <f>сЖ!B16</f>
        <v>Ахтямова Камилла</v>
      </c>
      <c r="D10" s="37"/>
      <c r="E10" s="7"/>
      <c r="F10" s="38"/>
      <c r="G10" s="7"/>
      <c r="H10" s="11"/>
      <c r="I10" s="1"/>
      <c r="J10" s="1"/>
      <c r="K10" s="1"/>
      <c r="L10" s="1"/>
      <c r="M10" s="1"/>
      <c r="N10" s="1"/>
      <c r="O10" s="1"/>
    </row>
    <row r="11" spans="1:15" ht="12.75">
      <c r="A11" s="22"/>
      <c r="B11" s="25"/>
      <c r="C11" s="23">
        <v>2</v>
      </c>
      <c r="D11" s="35"/>
      <c r="E11" s="8" t="s">
        <v>36</v>
      </c>
      <c r="F11" s="39"/>
      <c r="G11" s="7"/>
      <c r="H11" s="11"/>
      <c r="I11" s="1"/>
      <c r="J11" s="1"/>
      <c r="K11" s="1"/>
      <c r="L11" s="1"/>
      <c r="M11" s="1"/>
      <c r="N11" s="1"/>
      <c r="O11" s="1"/>
    </row>
    <row r="12" spans="1:15" ht="12.75">
      <c r="A12" s="22">
        <v>8</v>
      </c>
      <c r="B12" s="26">
        <f>сЖ!A15</f>
        <v>0</v>
      </c>
      <c r="C12" s="6" t="str">
        <f>сЖ!B15</f>
        <v>Сабирова Полина</v>
      </c>
      <c r="D12" s="36"/>
      <c r="E12" s="1"/>
      <c r="F12" s="25"/>
      <c r="G12" s="7"/>
      <c r="H12" s="11"/>
      <c r="I12" s="1"/>
      <c r="J12" s="1"/>
      <c r="K12" s="1"/>
      <c r="L12" s="1"/>
      <c r="M12" s="9"/>
      <c r="N12" s="1"/>
      <c r="O12" s="1"/>
    </row>
    <row r="13" spans="1:15" ht="12.75">
      <c r="A13" s="22"/>
      <c r="B13" s="25"/>
      <c r="C13" s="1"/>
      <c r="D13" s="25"/>
      <c r="E13" s="1"/>
      <c r="F13" s="25"/>
      <c r="G13" s="23">
        <v>13</v>
      </c>
      <c r="H13" s="35"/>
      <c r="I13" s="4" t="s">
        <v>29</v>
      </c>
      <c r="J13" s="29"/>
      <c r="K13" s="1"/>
      <c r="L13" s="1"/>
      <c r="M13" s="9"/>
      <c r="N13" s="1"/>
      <c r="O13" s="1"/>
    </row>
    <row r="14" spans="1:15" ht="12.75">
      <c r="A14" s="22">
        <v>5</v>
      </c>
      <c r="B14" s="26">
        <f>сЖ!A12</f>
        <v>0</v>
      </c>
      <c r="C14" s="2" t="str">
        <f>сЖ!B12</f>
        <v>Ижбульдина Эвелина</v>
      </c>
      <c r="D14" s="37"/>
      <c r="E14" s="1"/>
      <c r="F14" s="25"/>
      <c r="G14" s="7"/>
      <c r="H14" s="38"/>
      <c r="I14" s="7"/>
      <c r="J14" s="11"/>
      <c r="K14" s="1"/>
      <c r="L14" s="1"/>
      <c r="M14" s="9"/>
      <c r="N14" s="1"/>
      <c r="O14" s="1"/>
    </row>
    <row r="15" spans="1:15" ht="12.75">
      <c r="A15" s="22"/>
      <c r="B15" s="25"/>
      <c r="C15" s="23">
        <v>3</v>
      </c>
      <c r="D15" s="35"/>
      <c r="E15" s="10" t="s">
        <v>33</v>
      </c>
      <c r="F15" s="40"/>
      <c r="G15" s="7"/>
      <c r="H15" s="41"/>
      <c r="I15" s="7"/>
      <c r="J15" s="11"/>
      <c r="K15" s="27"/>
      <c r="L15" s="1"/>
      <c r="M15" s="9"/>
      <c r="N15" s="1"/>
      <c r="O15" s="1"/>
    </row>
    <row r="16" spans="1:15" ht="12.75">
      <c r="A16" s="22">
        <v>12</v>
      </c>
      <c r="B16" s="26">
        <f>сЖ!A19</f>
        <v>0</v>
      </c>
      <c r="C16" s="6" t="str">
        <f>сЖ!B19</f>
        <v>Краснова Валерия</v>
      </c>
      <c r="D16" s="36"/>
      <c r="E16" s="7"/>
      <c r="F16" s="40"/>
      <c r="G16" s="7"/>
      <c r="H16" s="41"/>
      <c r="I16" s="7"/>
      <c r="J16" s="11"/>
      <c r="K16" s="1"/>
      <c r="L16" s="1"/>
      <c r="M16" s="9"/>
      <c r="N16" s="1"/>
      <c r="O16" s="1"/>
    </row>
    <row r="17" spans="1:15" ht="12.75">
      <c r="A17" s="22"/>
      <c r="B17" s="25"/>
      <c r="C17" s="1"/>
      <c r="D17" s="25"/>
      <c r="E17" s="23">
        <v>10</v>
      </c>
      <c r="F17" s="35"/>
      <c r="G17" s="8" t="s">
        <v>32</v>
      </c>
      <c r="H17" s="39"/>
      <c r="I17" s="7"/>
      <c r="J17" s="11"/>
      <c r="K17" s="1"/>
      <c r="L17" s="1"/>
      <c r="M17" s="1"/>
      <c r="N17" s="1"/>
      <c r="O17" s="1"/>
    </row>
    <row r="18" spans="1:15" ht="12.75">
      <c r="A18" s="22">
        <v>13</v>
      </c>
      <c r="B18" s="26">
        <f>сЖ!A20</f>
        <v>0</v>
      </c>
      <c r="C18" s="2" t="str">
        <f>сЖ!B20</f>
        <v>Коробейникова Екатерина</v>
      </c>
      <c r="D18" s="37"/>
      <c r="E18" s="7"/>
      <c r="F18" s="38"/>
      <c r="G18" s="1"/>
      <c r="H18" s="25"/>
      <c r="I18" s="7"/>
      <c r="J18" s="11"/>
      <c r="K18" s="1"/>
      <c r="L18" s="1"/>
      <c r="M18" s="1"/>
      <c r="N18" s="1"/>
      <c r="O18" s="1"/>
    </row>
    <row r="19" spans="1:15" ht="12.75">
      <c r="A19" s="22"/>
      <c r="B19" s="25"/>
      <c r="C19" s="23">
        <v>4</v>
      </c>
      <c r="D19" s="35"/>
      <c r="E19" s="8" t="s">
        <v>32</v>
      </c>
      <c r="F19" s="39"/>
      <c r="G19" s="1"/>
      <c r="H19" s="25"/>
      <c r="I19" s="7"/>
      <c r="J19" s="11"/>
      <c r="K19" s="1"/>
      <c r="L19" s="1"/>
      <c r="M19" s="1"/>
      <c r="N19" s="1"/>
      <c r="O19" s="1"/>
    </row>
    <row r="20" spans="1:15" ht="12.75">
      <c r="A20" s="22">
        <v>4</v>
      </c>
      <c r="B20" s="26">
        <f>сЖ!A11</f>
        <v>0</v>
      </c>
      <c r="C20" s="6" t="str">
        <f>сЖ!B11</f>
        <v>Валиахметова Диана</v>
      </c>
      <c r="D20" s="36"/>
      <c r="E20" s="1"/>
      <c r="F20" s="25"/>
      <c r="G20" s="1"/>
      <c r="H20" s="25"/>
      <c r="I20" s="7"/>
      <c r="J20" s="11"/>
      <c r="K20" s="1"/>
      <c r="L20" s="1"/>
      <c r="M20" s="1"/>
      <c r="N20" s="1"/>
      <c r="O20" s="1"/>
    </row>
    <row r="21" spans="1:15" ht="12.75">
      <c r="A21" s="22"/>
      <c r="B21" s="25"/>
      <c r="C21" s="1"/>
      <c r="D21" s="25"/>
      <c r="E21" s="1"/>
      <c r="F21" s="25"/>
      <c r="G21" s="1"/>
      <c r="H21" s="25"/>
      <c r="I21" s="23">
        <v>15</v>
      </c>
      <c r="J21" s="35"/>
      <c r="K21" s="4" t="s">
        <v>31</v>
      </c>
      <c r="L21" s="4"/>
      <c r="M21" s="4"/>
      <c r="N21" s="4"/>
      <c r="O21" s="4"/>
    </row>
    <row r="22" spans="1:15" ht="12.75">
      <c r="A22" s="22">
        <v>3</v>
      </c>
      <c r="B22" s="26">
        <f>сЖ!A10</f>
        <v>0</v>
      </c>
      <c r="C22" s="2" t="str">
        <f>сЖ!B10</f>
        <v>Валиахметова Лиана</v>
      </c>
      <c r="D22" s="37"/>
      <c r="E22" s="1"/>
      <c r="F22" s="25"/>
      <c r="G22" s="1"/>
      <c r="H22" s="25"/>
      <c r="I22" s="7"/>
      <c r="J22" s="31"/>
      <c r="K22" s="11"/>
      <c r="L22" s="11"/>
      <c r="M22" s="1"/>
      <c r="N22" s="74" t="s">
        <v>0</v>
      </c>
      <c r="O22" s="74"/>
    </row>
    <row r="23" spans="1:15" ht="12.75">
      <c r="A23" s="22"/>
      <c r="B23" s="25"/>
      <c r="C23" s="23">
        <v>5</v>
      </c>
      <c r="D23" s="35"/>
      <c r="E23" s="4" t="s">
        <v>31</v>
      </c>
      <c r="F23" s="37"/>
      <c r="G23" s="1"/>
      <c r="H23" s="25"/>
      <c r="I23" s="7"/>
      <c r="J23" s="34"/>
      <c r="K23" s="11"/>
      <c r="L23" s="11"/>
      <c r="M23" s="1"/>
      <c r="N23" s="1"/>
      <c r="O23" s="1"/>
    </row>
    <row r="24" spans="1:15" ht="12.75">
      <c r="A24" s="22">
        <v>14</v>
      </c>
      <c r="B24" s="26">
        <f>сЖ!A21</f>
        <v>0</v>
      </c>
      <c r="C24" s="6" t="str">
        <f>сЖ!B21</f>
        <v>Максютова Маргарита</v>
      </c>
      <c r="D24" s="36"/>
      <c r="E24" s="7"/>
      <c r="F24" s="40"/>
      <c r="G24" s="1"/>
      <c r="H24" s="25"/>
      <c r="I24" s="7"/>
      <c r="J24" s="11"/>
      <c r="K24" s="11"/>
      <c r="L24" s="11"/>
      <c r="M24" s="1"/>
      <c r="N24" s="1"/>
      <c r="O24" s="1"/>
    </row>
    <row r="25" spans="1:15" ht="12.75">
      <c r="A25" s="22"/>
      <c r="B25" s="25"/>
      <c r="C25" s="1"/>
      <c r="D25" s="25"/>
      <c r="E25" s="23">
        <v>11</v>
      </c>
      <c r="F25" s="35"/>
      <c r="G25" s="4" t="s">
        <v>31</v>
      </c>
      <c r="H25" s="37"/>
      <c r="I25" s="7"/>
      <c r="J25" s="11"/>
      <c r="K25" s="11"/>
      <c r="L25" s="11"/>
      <c r="M25" s="1"/>
      <c r="N25" s="1"/>
      <c r="O25" s="1"/>
    </row>
    <row r="26" spans="1:15" ht="12.75">
      <c r="A26" s="22">
        <v>11</v>
      </c>
      <c r="B26" s="26">
        <f>сЖ!A18</f>
        <v>0</v>
      </c>
      <c r="C26" s="2" t="str">
        <f>сЖ!B18</f>
        <v>Лукьянова Ирина</v>
      </c>
      <c r="D26" s="37"/>
      <c r="E26" s="7"/>
      <c r="F26" s="38"/>
      <c r="G26" s="7"/>
      <c r="H26" s="40"/>
      <c r="I26" s="7"/>
      <c r="J26" s="11"/>
      <c r="K26" s="11"/>
      <c r="L26" s="11"/>
      <c r="M26" s="1"/>
      <c r="N26" s="1"/>
      <c r="O26" s="1"/>
    </row>
    <row r="27" spans="1:15" ht="12.75">
      <c r="A27" s="22"/>
      <c r="B27" s="25"/>
      <c r="C27" s="23">
        <v>6</v>
      </c>
      <c r="D27" s="35"/>
      <c r="E27" s="8" t="s">
        <v>34</v>
      </c>
      <c r="F27" s="39"/>
      <c r="G27" s="7"/>
      <c r="H27" s="40"/>
      <c r="I27" s="7"/>
      <c r="J27" s="11"/>
      <c r="K27" s="11"/>
      <c r="L27" s="11"/>
      <c r="M27" s="1"/>
      <c r="N27" s="1"/>
      <c r="O27" s="1"/>
    </row>
    <row r="28" spans="1:15" ht="12.75">
      <c r="A28" s="22">
        <v>6</v>
      </c>
      <c r="B28" s="26">
        <f>сЖ!A13</f>
        <v>0</v>
      </c>
      <c r="C28" s="6" t="str">
        <f>сЖ!B13</f>
        <v>Гильманова Уралия</v>
      </c>
      <c r="D28" s="36"/>
      <c r="E28" s="1"/>
      <c r="F28" s="25"/>
      <c r="G28" s="7"/>
      <c r="H28" s="40"/>
      <c r="I28" s="7"/>
      <c r="J28" s="11"/>
      <c r="K28" s="11"/>
      <c r="L28" s="11"/>
      <c r="M28" s="1"/>
      <c r="N28" s="1"/>
      <c r="O28" s="1"/>
    </row>
    <row r="29" spans="1:15" ht="12.75">
      <c r="A29" s="22"/>
      <c r="B29" s="25"/>
      <c r="C29" s="1"/>
      <c r="D29" s="25"/>
      <c r="E29" s="1"/>
      <c r="F29" s="25"/>
      <c r="G29" s="23">
        <v>14</v>
      </c>
      <c r="H29" s="35"/>
      <c r="I29" s="8" t="s">
        <v>31</v>
      </c>
      <c r="J29" s="29"/>
      <c r="K29" s="11"/>
      <c r="L29" s="11"/>
      <c r="M29" s="1"/>
      <c r="N29" s="1"/>
      <c r="O29" s="1"/>
    </row>
    <row r="30" spans="1:15" ht="12.75">
      <c r="A30" s="22">
        <v>7</v>
      </c>
      <c r="B30" s="26">
        <f>сЖ!A14</f>
        <v>0</v>
      </c>
      <c r="C30" s="2" t="str">
        <f>сЖ!B14</f>
        <v>Торопцева Ксения</v>
      </c>
      <c r="D30" s="37"/>
      <c r="E30" s="1"/>
      <c r="F30" s="25"/>
      <c r="G30" s="7"/>
      <c r="H30" s="31"/>
      <c r="I30" s="1"/>
      <c r="J30" s="1"/>
      <c r="K30" s="11"/>
      <c r="L30" s="11"/>
      <c r="M30" s="1"/>
      <c r="N30" s="1"/>
      <c r="O30" s="1"/>
    </row>
    <row r="31" spans="1:15" ht="12.75">
      <c r="A31" s="22"/>
      <c r="B31" s="25"/>
      <c r="C31" s="23">
        <v>7</v>
      </c>
      <c r="D31" s="35"/>
      <c r="E31" s="4" t="s">
        <v>38</v>
      </c>
      <c r="F31" s="37"/>
      <c r="G31" s="7"/>
      <c r="H31" s="33"/>
      <c r="I31" s="1"/>
      <c r="J31" s="1"/>
      <c r="K31" s="11"/>
      <c r="L31" s="11"/>
      <c r="M31" s="1"/>
      <c r="N31" s="1"/>
      <c r="O31" s="1"/>
    </row>
    <row r="32" spans="1:15" ht="12.75">
      <c r="A32" s="22">
        <v>10</v>
      </c>
      <c r="B32" s="26">
        <f>сЖ!A17</f>
        <v>0</v>
      </c>
      <c r="C32" s="6" t="str">
        <f>сЖ!B17</f>
        <v>Саликова Юлия</v>
      </c>
      <c r="D32" s="36"/>
      <c r="E32" s="7"/>
      <c r="F32" s="40"/>
      <c r="G32" s="7"/>
      <c r="H32" s="33"/>
      <c r="I32" s="22">
        <v>-15</v>
      </c>
      <c r="J32" s="42">
        <f>IF(J21=H13,H29,IF(J21=H29,H13,0))</f>
        <v>0</v>
      </c>
      <c r="K32" s="2" t="str">
        <f>IF(K21=I13,I29,IF(K21=I29,I13,0))</f>
        <v>Едренкина Анна</v>
      </c>
      <c r="L32" s="2"/>
      <c r="M32" s="10"/>
      <c r="N32" s="10"/>
      <c r="O32" s="10"/>
    </row>
    <row r="33" spans="1:15" ht="12.75">
      <c r="A33" s="22"/>
      <c r="B33" s="25"/>
      <c r="C33" s="1"/>
      <c r="D33" s="25"/>
      <c r="E33" s="23">
        <v>12</v>
      </c>
      <c r="F33" s="35"/>
      <c r="G33" s="8" t="s">
        <v>30</v>
      </c>
      <c r="H33" s="32"/>
      <c r="I33" s="1"/>
      <c r="J33" s="1"/>
      <c r="K33" s="11"/>
      <c r="L33" s="11"/>
      <c r="M33" s="1"/>
      <c r="N33" s="74" t="s">
        <v>1</v>
      </c>
      <c r="O33" s="74"/>
    </row>
    <row r="34" spans="1:15" ht="12.75">
      <c r="A34" s="22">
        <v>15</v>
      </c>
      <c r="B34" s="26">
        <f>сЖ!A22</f>
        <v>0</v>
      </c>
      <c r="C34" s="2" t="str">
        <f>сЖ!B22</f>
        <v>Ягафарова Диана</v>
      </c>
      <c r="D34" s="37"/>
      <c r="E34" s="7"/>
      <c r="F34" s="31"/>
      <c r="G34" s="1"/>
      <c r="H34" s="1"/>
      <c r="I34" s="1"/>
      <c r="J34" s="1"/>
      <c r="K34" s="11"/>
      <c r="L34" s="11"/>
      <c r="M34" s="1"/>
      <c r="N34" s="1"/>
      <c r="O34" s="1"/>
    </row>
    <row r="35" spans="1:15" ht="12.75">
      <c r="A35" s="22"/>
      <c r="B35" s="25"/>
      <c r="C35" s="23">
        <v>8</v>
      </c>
      <c r="D35" s="35"/>
      <c r="E35" s="8" t="s">
        <v>30</v>
      </c>
      <c r="F35" s="32"/>
      <c r="G35" s="1"/>
      <c r="H35" s="1"/>
      <c r="I35" s="1"/>
      <c r="J35" s="1"/>
      <c r="K35" s="11"/>
      <c r="L35" s="11"/>
      <c r="M35" s="1"/>
      <c r="N35" s="1"/>
      <c r="O35" s="1"/>
    </row>
    <row r="36" spans="1:15" ht="12.75">
      <c r="A36" s="22">
        <v>2</v>
      </c>
      <c r="B36" s="26">
        <f>сЖ!A9</f>
        <v>0</v>
      </c>
      <c r="C36" s="6" t="str">
        <f>сЖ!B9</f>
        <v>Якупова Дина</v>
      </c>
      <c r="D36" s="28"/>
      <c r="E36" s="1"/>
      <c r="F36" s="1"/>
      <c r="G36" s="1"/>
      <c r="H36" s="1"/>
      <c r="I36" s="1"/>
      <c r="J36" s="1"/>
      <c r="K36" s="11"/>
      <c r="L36" s="11"/>
      <c r="M36" s="1"/>
      <c r="N36" s="1"/>
      <c r="O36" s="1"/>
    </row>
    <row r="37" spans="1:15" ht="12.75">
      <c r="A37" s="22"/>
      <c r="B37" s="22"/>
      <c r="C37" s="1"/>
      <c r="D37" s="1"/>
      <c r="E37" s="1"/>
      <c r="F37" s="1"/>
      <c r="G37" s="1"/>
      <c r="H37" s="1"/>
      <c r="I37" s="1"/>
      <c r="J37" s="1"/>
      <c r="K37" s="11"/>
      <c r="L37" s="11"/>
      <c r="M37" s="1"/>
      <c r="N37" s="1"/>
      <c r="O37" s="1"/>
    </row>
    <row r="38" spans="1:15" ht="12.75">
      <c r="A38" s="22">
        <v>-1</v>
      </c>
      <c r="B38" s="42">
        <f>IF(D7=B6,B8,IF(D7=B8,B6,0))</f>
        <v>0</v>
      </c>
      <c r="C38" s="2" t="str">
        <f>IF(E7=C6,C8,IF(E7=C8,C6,0))</f>
        <v>_</v>
      </c>
      <c r="D38" s="27"/>
      <c r="E38" s="1"/>
      <c r="F38" s="1"/>
      <c r="G38" s="22">
        <v>-13</v>
      </c>
      <c r="H38" s="42">
        <f>IF(H13=F9,F17,IF(H13=F17,F9,0))</f>
        <v>0</v>
      </c>
      <c r="I38" s="2" t="str">
        <f>IF(I13=G9,G17,IF(I13=G17,G9,0))</f>
        <v>Валиахметова Диана</v>
      </c>
      <c r="J38" s="27"/>
      <c r="K38" s="1"/>
      <c r="L38" s="1"/>
      <c r="M38" s="1"/>
      <c r="N38" s="1"/>
      <c r="O38" s="1"/>
    </row>
    <row r="39" spans="1:15" ht="12.75">
      <c r="A39" s="22"/>
      <c r="B39" s="22"/>
      <c r="C39" s="23">
        <v>16</v>
      </c>
      <c r="D39" s="35"/>
      <c r="E39" s="13" t="s">
        <v>37</v>
      </c>
      <c r="F39" s="30"/>
      <c r="G39" s="1"/>
      <c r="H39" s="1"/>
      <c r="I39" s="7"/>
      <c r="J39" s="11"/>
      <c r="K39" s="1"/>
      <c r="L39" s="1"/>
      <c r="M39" s="1"/>
      <c r="N39" s="1"/>
      <c r="O39" s="1"/>
    </row>
    <row r="40" spans="1:15" ht="12.75">
      <c r="A40" s="22">
        <v>-2</v>
      </c>
      <c r="B40" s="42">
        <f>IF(D11=B10,B12,IF(D11=B12,B10,0))</f>
        <v>0</v>
      </c>
      <c r="C40" s="6" t="str">
        <f>IF(E11=C10,C12,IF(E11=C12,C10,0))</f>
        <v>Ахтямова Камилла</v>
      </c>
      <c r="D40" s="28"/>
      <c r="E40" s="23">
        <v>20</v>
      </c>
      <c r="F40" s="35"/>
      <c r="G40" s="13" t="s">
        <v>37</v>
      </c>
      <c r="H40" s="30"/>
      <c r="I40" s="23">
        <v>26</v>
      </c>
      <c r="J40" s="35"/>
      <c r="K40" s="13" t="s">
        <v>34</v>
      </c>
      <c r="L40" s="30"/>
      <c r="M40" s="1"/>
      <c r="N40" s="1"/>
      <c r="O40" s="1"/>
    </row>
    <row r="41" spans="1:15" ht="12.75">
      <c r="A41" s="22"/>
      <c r="B41" s="22"/>
      <c r="C41" s="22">
        <v>-12</v>
      </c>
      <c r="D41" s="42">
        <f>IF(F33=D31,D35,IF(F33=D35,D31,0))</f>
        <v>0</v>
      </c>
      <c r="E41" s="6" t="str">
        <f>IF(G33=E31,E35,IF(G33=E35,E31,0))</f>
        <v>Саликова Юлия</v>
      </c>
      <c r="F41" s="28"/>
      <c r="G41" s="7"/>
      <c r="H41" s="33"/>
      <c r="I41" s="7"/>
      <c r="J41" s="31"/>
      <c r="K41" s="11"/>
      <c r="L41" s="66"/>
      <c r="M41" s="66"/>
      <c r="N41" s="74" t="s">
        <v>2</v>
      </c>
      <c r="O41" s="74"/>
    </row>
    <row r="42" spans="1:15" ht="12.75">
      <c r="A42" s="22">
        <v>-3</v>
      </c>
      <c r="B42" s="42">
        <f>IF(D15=B14,B16,IF(D15=B16,B14,0))</f>
        <v>0</v>
      </c>
      <c r="C42" s="2" t="str">
        <f>IF(E15=C14,C16,IF(E15=C16,C14,0))</f>
        <v>Краснова Валерия</v>
      </c>
      <c r="D42" s="27"/>
      <c r="E42" s="1"/>
      <c r="F42" s="1"/>
      <c r="G42" s="23">
        <v>24</v>
      </c>
      <c r="H42" s="35"/>
      <c r="I42" s="14" t="s">
        <v>34</v>
      </c>
      <c r="J42" s="34"/>
      <c r="K42" s="11"/>
      <c r="L42" s="11"/>
      <c r="M42" s="11"/>
      <c r="N42" s="11"/>
      <c r="O42" s="11"/>
    </row>
    <row r="43" spans="1:15" ht="12.75">
      <c r="A43" s="22"/>
      <c r="B43" s="22"/>
      <c r="C43" s="23">
        <v>17</v>
      </c>
      <c r="D43" s="35"/>
      <c r="E43" s="13" t="s">
        <v>44</v>
      </c>
      <c r="F43" s="30"/>
      <c r="G43" s="7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22">
        <v>-4</v>
      </c>
      <c r="B44" s="42">
        <f>IF(D19=B18,B20,IF(D19=B20,B18,0))</f>
        <v>0</v>
      </c>
      <c r="C44" s="6" t="str">
        <f>IF(E19=C18,C20,IF(E19=C20,C18,0))</f>
        <v>Коробейникова Екатерина</v>
      </c>
      <c r="D44" s="28"/>
      <c r="E44" s="23">
        <v>21</v>
      </c>
      <c r="F44" s="35"/>
      <c r="G44" s="14" t="s">
        <v>34</v>
      </c>
      <c r="H44" s="30"/>
      <c r="I44" s="11"/>
      <c r="J44" s="11"/>
      <c r="K44" s="24"/>
      <c r="L44" s="40"/>
      <c r="M44" s="30"/>
      <c r="N44" s="11"/>
      <c r="O44" s="11"/>
    </row>
    <row r="45" spans="1:15" ht="12.75">
      <c r="A45" s="22"/>
      <c r="B45" s="22"/>
      <c r="C45" s="22">
        <v>-11</v>
      </c>
      <c r="D45" s="42">
        <f>IF(F25=D23,D27,IF(F25=D27,D23,0))</f>
        <v>0</v>
      </c>
      <c r="E45" s="6" t="str">
        <f>IF(G25=E23,E27,IF(G25=E27,E23,0))</f>
        <v>Гильманова Уралия</v>
      </c>
      <c r="F45" s="28"/>
      <c r="G45" s="1"/>
      <c r="H45" s="1"/>
      <c r="I45" s="11"/>
      <c r="J45" s="11"/>
      <c r="K45" s="11"/>
      <c r="L45" s="11"/>
      <c r="M45" s="11"/>
      <c r="N45" s="76"/>
      <c r="O45" s="76"/>
    </row>
    <row r="46" spans="1:15" ht="12.75">
      <c r="A46" s="22">
        <v>-5</v>
      </c>
      <c r="B46" s="42">
        <f>IF(D23=B22,B24,IF(D23=B24,B22,0))</f>
        <v>0</v>
      </c>
      <c r="C46" s="2" t="str">
        <f>IF(E23=C22,C24,IF(E23=C24,C22,0))</f>
        <v>Максютова Маргарита</v>
      </c>
      <c r="D46" s="27"/>
      <c r="E46" s="1"/>
      <c r="F46" s="1"/>
      <c r="G46" s="22">
        <v>-14</v>
      </c>
      <c r="H46" s="42">
        <f>IF(H29=F25,F33,IF(H29=F33,F25,0))</f>
        <v>0</v>
      </c>
      <c r="I46" s="2" t="str">
        <f>IF(I29=G25,G33,IF(I29=G33,G25,0))</f>
        <v>Якупова Дина</v>
      </c>
      <c r="J46" s="27"/>
      <c r="K46" s="11"/>
      <c r="L46" s="11"/>
      <c r="M46" s="11"/>
      <c r="N46" s="11"/>
      <c r="O46" s="11"/>
    </row>
    <row r="47" spans="1:15" ht="12.75">
      <c r="A47" s="22"/>
      <c r="B47" s="22"/>
      <c r="C47" s="23">
        <v>18</v>
      </c>
      <c r="D47" s="35"/>
      <c r="E47" s="13" t="s">
        <v>41</v>
      </c>
      <c r="F47" s="30"/>
      <c r="G47" s="1"/>
      <c r="H47" s="1"/>
      <c r="I47" s="3"/>
      <c r="J47" s="11"/>
      <c r="K47" s="11"/>
      <c r="L47" s="11"/>
      <c r="M47" s="11"/>
      <c r="N47" s="11"/>
      <c r="O47" s="11"/>
    </row>
    <row r="48" spans="1:15" ht="12.75">
      <c r="A48" s="22">
        <v>-6</v>
      </c>
      <c r="B48" s="42">
        <f>IF(D27=B26,B28,IF(D27=B28,B26,0))</f>
        <v>0</v>
      </c>
      <c r="C48" s="6" t="str">
        <f>IF(E27=C26,C28,IF(E27=C28,C26,0))</f>
        <v>Лукьянова Ирина</v>
      </c>
      <c r="D48" s="28"/>
      <c r="E48" s="23">
        <v>22</v>
      </c>
      <c r="F48" s="35"/>
      <c r="G48" s="13" t="s">
        <v>33</v>
      </c>
      <c r="H48" s="30"/>
      <c r="I48" s="23">
        <v>27</v>
      </c>
      <c r="J48" s="35"/>
      <c r="K48" s="13" t="s">
        <v>30</v>
      </c>
      <c r="L48" s="42"/>
      <c r="M48" s="2">
        <f>IF(M40=K36,K44,IF(M40=K44,K36,0))</f>
        <v>0</v>
      </c>
      <c r="N48" s="10"/>
      <c r="O48" s="10"/>
    </row>
    <row r="49" spans="1:15" ht="12.75">
      <c r="A49" s="22"/>
      <c r="B49" s="22"/>
      <c r="C49" s="22">
        <v>-10</v>
      </c>
      <c r="D49" s="42">
        <f>IF(F17=D15,D19,IF(F17=D19,D15,0))</f>
        <v>0</v>
      </c>
      <c r="E49" s="6" t="str">
        <f>IF(G17=E15,E19,IF(G17=E19,E15,0))</f>
        <v>Ижбульдина Эвелина</v>
      </c>
      <c r="F49" s="28"/>
      <c r="G49" s="7"/>
      <c r="H49" s="33"/>
      <c r="I49" s="7"/>
      <c r="J49" s="31"/>
      <c r="K49" s="1"/>
      <c r="L49" s="1"/>
      <c r="M49" s="16"/>
      <c r="N49" s="74" t="s">
        <v>2</v>
      </c>
      <c r="O49" s="74"/>
    </row>
    <row r="50" spans="1:15" ht="12.75">
      <c r="A50" s="22">
        <v>-7</v>
      </c>
      <c r="B50" s="42">
        <f>IF(D31=B30,B32,IF(D31=B32,B30,0))</f>
        <v>0</v>
      </c>
      <c r="C50" s="2" t="str">
        <f>IF(E31=C30,C32,IF(E31=C32,C30,0))</f>
        <v>Торопцева Ксения</v>
      </c>
      <c r="D50" s="27"/>
      <c r="E50" s="1"/>
      <c r="F50" s="1"/>
      <c r="G50" s="23">
        <v>25</v>
      </c>
      <c r="H50" s="35"/>
      <c r="I50" s="14" t="s">
        <v>33</v>
      </c>
      <c r="J50" s="34"/>
      <c r="K50" s="1"/>
      <c r="L50" s="1"/>
      <c r="M50" s="11"/>
      <c r="N50" s="1"/>
      <c r="O50" s="1"/>
    </row>
    <row r="51" spans="1:15" ht="12.75">
      <c r="A51" s="22"/>
      <c r="B51" s="22"/>
      <c r="C51" s="23">
        <v>19</v>
      </c>
      <c r="D51" s="35"/>
      <c r="E51" s="13" t="s">
        <v>35</v>
      </c>
      <c r="F51" s="30"/>
      <c r="G51" s="7"/>
      <c r="H51" s="11"/>
      <c r="I51" s="11"/>
      <c r="J51" s="11"/>
      <c r="K51" s="1"/>
      <c r="L51" s="1"/>
      <c r="M51" s="11"/>
      <c r="N51" s="1"/>
      <c r="O51" s="1"/>
    </row>
    <row r="52" spans="1:15" ht="12.75">
      <c r="A52" s="22">
        <v>-8</v>
      </c>
      <c r="B52" s="42">
        <f>IF(D35=B34,B36,IF(D35=B36,B34,0))</f>
        <v>0</v>
      </c>
      <c r="C52" s="6" t="str">
        <f>IF(E35=C34,C36,IF(E35=C36,C34,0))</f>
        <v>Ягафарова Диана</v>
      </c>
      <c r="D52" s="28"/>
      <c r="E52" s="23">
        <v>23</v>
      </c>
      <c r="F52" s="35"/>
      <c r="G52" s="14" t="s">
        <v>36</v>
      </c>
      <c r="H52" s="30"/>
      <c r="I52" s="11"/>
      <c r="J52" s="11"/>
      <c r="K52" s="22"/>
      <c r="L52" s="37">
        <f>IF(L44=J40,J48,IF(L44=J48,J40,0))</f>
        <v>0</v>
      </c>
      <c r="M52" s="27">
        <f>IF(M44=K40,K48,IF(M44=K48,K40,0))</f>
        <v>0</v>
      </c>
      <c r="N52" s="11"/>
      <c r="O52" s="11"/>
    </row>
    <row r="53" spans="1:15" ht="12.75">
      <c r="A53" s="22"/>
      <c r="B53" s="22"/>
      <c r="C53" s="24">
        <v>-9</v>
      </c>
      <c r="D53" s="42">
        <f>IF(F9=D7,D11,IF(F9=D11,D7,0))</f>
        <v>0</v>
      </c>
      <c r="E53" s="6" t="str">
        <f>IF(G9=E7,E11,IF(G9=E11,E7,0))</f>
        <v>Сабирова Полина</v>
      </c>
      <c r="F53" s="28"/>
      <c r="G53" s="1"/>
      <c r="H53" s="1"/>
      <c r="I53" s="11"/>
      <c r="J53" s="11"/>
      <c r="K53" s="1"/>
      <c r="L53" s="11"/>
      <c r="M53" s="16"/>
      <c r="N53" s="76"/>
      <c r="O53" s="76"/>
    </row>
    <row r="54" spans="1:15" ht="12.75">
      <c r="A54" s="22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22">
        <v>-26</v>
      </c>
      <c r="B55" s="42">
        <f>IF(J40=H38,H42,IF(J40=H42,H38,0))</f>
        <v>0</v>
      </c>
      <c r="C55" s="2" t="str">
        <f>IF(K40=I38,I42,IF(K40=I42,I38,0))</f>
        <v>Валиахметова Диана</v>
      </c>
      <c r="D55" s="27"/>
      <c r="E55" s="1"/>
      <c r="F55" s="1"/>
      <c r="G55" s="22">
        <v>-20</v>
      </c>
      <c r="H55" s="42">
        <f>IF(F40=D39,D41,IF(F40=D41,D39,0))</f>
        <v>0</v>
      </c>
      <c r="I55" s="2" t="str">
        <f>IF(G40=E39,E41,IF(G40=E41,E39,0))</f>
        <v>Саликова Юлия</v>
      </c>
      <c r="J55" s="27"/>
      <c r="K55" s="1"/>
      <c r="L55" s="1"/>
      <c r="M55" s="1"/>
      <c r="N55" s="1"/>
      <c r="O55" s="1"/>
    </row>
    <row r="56" spans="1:15" ht="12.75">
      <c r="A56" s="22"/>
      <c r="B56" s="25"/>
      <c r="C56" s="23">
        <v>29</v>
      </c>
      <c r="D56" s="35"/>
      <c r="E56" s="4" t="s">
        <v>32</v>
      </c>
      <c r="F56" s="29"/>
      <c r="G56" s="22"/>
      <c r="H56" s="22"/>
      <c r="I56" s="23">
        <v>31</v>
      </c>
      <c r="J56" s="35"/>
      <c r="K56" s="4" t="s">
        <v>38</v>
      </c>
      <c r="L56" s="29"/>
      <c r="M56" s="1"/>
      <c r="N56" s="1"/>
      <c r="O56" s="1"/>
    </row>
    <row r="57" spans="1:15" ht="12.75">
      <c r="A57" s="22">
        <v>-27</v>
      </c>
      <c r="B57" s="42">
        <f>IF(J48=H46,H50,IF(J48=H50,H46,0))</f>
        <v>0</v>
      </c>
      <c r="C57" s="6" t="str">
        <f>IF(K48=I46,I50,IF(K48=I50,I46,0))</f>
        <v>Ижбульдина Эвелина</v>
      </c>
      <c r="D57" s="28"/>
      <c r="E57" s="12" t="s">
        <v>3</v>
      </c>
      <c r="F57" s="12"/>
      <c r="G57" s="22">
        <v>-21</v>
      </c>
      <c r="H57" s="42">
        <f>IF(F44=D43,D45,IF(F44=D45,D43,0))</f>
        <v>0</v>
      </c>
      <c r="I57" s="6" t="str">
        <f>IF(G44=E43,E45,IF(G44=E45,E43,0))</f>
        <v>Краснова Валерия</v>
      </c>
      <c r="J57" s="28"/>
      <c r="K57" s="7"/>
      <c r="L57" s="11"/>
      <c r="M57" s="11"/>
      <c r="N57" s="1"/>
      <c r="O57" s="1"/>
    </row>
    <row r="58" spans="1:15" ht="12.75">
      <c r="A58" s="22"/>
      <c r="B58" s="22"/>
      <c r="C58" s="22">
        <v>-29</v>
      </c>
      <c r="D58" s="42">
        <f>IF(D56=B55,B57,IF(D56=B57,B55,0))</f>
        <v>0</v>
      </c>
      <c r="E58" s="2" t="str">
        <f>IF(E56=C55,C57,IF(E56=C57,C55,0))</f>
        <v>Ижбульдина Эвелина</v>
      </c>
      <c r="F58" s="27"/>
      <c r="G58" s="22"/>
      <c r="H58" s="22"/>
      <c r="I58" s="1"/>
      <c r="J58" s="1"/>
      <c r="K58" s="23">
        <v>33</v>
      </c>
      <c r="L58" s="35"/>
      <c r="M58" s="4" t="s">
        <v>38</v>
      </c>
      <c r="N58" s="10"/>
      <c r="O58" s="10"/>
    </row>
    <row r="59" spans="1:15" ht="12.75">
      <c r="A59" s="22"/>
      <c r="B59" s="22"/>
      <c r="C59" s="1"/>
      <c r="D59" s="1"/>
      <c r="E59" s="12" t="s">
        <v>4</v>
      </c>
      <c r="F59" s="12"/>
      <c r="G59" s="22">
        <v>-22</v>
      </c>
      <c r="H59" s="42">
        <f>IF(F48=D47,D49,IF(F48=D49,D47,0))</f>
        <v>0</v>
      </c>
      <c r="I59" s="2" t="str">
        <f>IF(G48=E47,E49,IF(G48=E49,E47,0))</f>
        <v>Максютова Маргарита</v>
      </c>
      <c r="J59" s="27"/>
      <c r="K59" s="7"/>
      <c r="L59" s="11"/>
      <c r="M59" s="1"/>
      <c r="N59" s="74" t="s">
        <v>5</v>
      </c>
      <c r="O59" s="74"/>
    </row>
    <row r="60" spans="1:15" ht="12.75">
      <c r="A60" s="22">
        <v>-24</v>
      </c>
      <c r="B60" s="42">
        <f>IF(H42=F40,F44,IF(H42=F44,F40,0))</f>
        <v>0</v>
      </c>
      <c r="C60" s="2" t="str">
        <f>IF(I42=G40,G44,IF(I42=G44,G40,0))</f>
        <v>Ахтямова Камилла</v>
      </c>
      <c r="D60" s="27"/>
      <c r="E60" s="1"/>
      <c r="F60" s="1"/>
      <c r="G60" s="22"/>
      <c r="H60" s="22"/>
      <c r="I60" s="23">
        <v>32</v>
      </c>
      <c r="J60" s="35"/>
      <c r="K60" s="8" t="s">
        <v>35</v>
      </c>
      <c r="L60" s="29"/>
      <c r="M60" s="17"/>
      <c r="N60" s="1"/>
      <c r="O60" s="1"/>
    </row>
    <row r="61" spans="1:15" ht="12.75">
      <c r="A61" s="22"/>
      <c r="B61" s="22"/>
      <c r="C61" s="23">
        <v>30</v>
      </c>
      <c r="D61" s="35"/>
      <c r="E61" s="4" t="s">
        <v>36</v>
      </c>
      <c r="F61" s="29"/>
      <c r="G61" s="22">
        <v>-23</v>
      </c>
      <c r="H61" s="42">
        <f>IF(F52=D51,D53,IF(F52=D53,D51,0))</f>
        <v>0</v>
      </c>
      <c r="I61" s="6" t="str">
        <f>IF(G52=E51,E53,IF(G52=E53,E51,0))</f>
        <v>Торопцева Ксения</v>
      </c>
      <c r="J61" s="28"/>
      <c r="K61" s="22">
        <v>-33</v>
      </c>
      <c r="L61" s="42">
        <f>IF(L58=J56,J60,IF(L58=J60,J56,0))</f>
        <v>0</v>
      </c>
      <c r="M61" s="2" t="str">
        <f>IF(M58=K56,K60,IF(M58=K60,K56,0))</f>
        <v>Торопцева Ксения</v>
      </c>
      <c r="N61" s="10"/>
      <c r="O61" s="10"/>
    </row>
    <row r="62" spans="1:15" ht="12.75">
      <c r="A62" s="22">
        <v>-25</v>
      </c>
      <c r="B62" s="42">
        <f>IF(H50=F48,F52,IF(H50=F52,F48,0))</f>
        <v>0</v>
      </c>
      <c r="C62" s="6" t="str">
        <f>IF(I50=G48,G52,IF(I50=G52,G48,0))</f>
        <v>Сабирова Полина</v>
      </c>
      <c r="D62" s="28"/>
      <c r="E62" s="12" t="s">
        <v>6</v>
      </c>
      <c r="F62" s="12"/>
      <c r="G62" s="1"/>
      <c r="H62" s="1"/>
      <c r="I62" s="1"/>
      <c r="J62" s="1"/>
      <c r="K62" s="1"/>
      <c r="L62" s="1"/>
      <c r="M62" s="1"/>
      <c r="N62" s="74" t="s">
        <v>7</v>
      </c>
      <c r="O62" s="74"/>
    </row>
    <row r="63" spans="1:15" ht="12.75">
      <c r="A63" s="22"/>
      <c r="B63" s="22"/>
      <c r="C63" s="22">
        <v>-30</v>
      </c>
      <c r="D63" s="42">
        <f>IF(D61=B60,B62,IF(D61=B62,B60,0))</f>
        <v>0</v>
      </c>
      <c r="E63" s="2" t="str">
        <f>IF(E61=C60,C62,IF(E61=C62,C60,0))</f>
        <v>Ахтямова Камилла</v>
      </c>
      <c r="F63" s="27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22"/>
      <c r="B64" s="22"/>
      <c r="C64" s="1"/>
      <c r="D64" s="1"/>
      <c r="E64" s="12" t="s">
        <v>8</v>
      </c>
      <c r="F64" s="12"/>
      <c r="G64" s="1"/>
      <c r="H64" s="1"/>
      <c r="I64" s="22">
        <v>-31</v>
      </c>
      <c r="J64" s="42">
        <f>IF(J56=H55,H57,IF(J56=H57,H55,0))</f>
        <v>0</v>
      </c>
      <c r="K64" s="2" t="str">
        <f>IF(K56=I55,I57,IF(K56=I57,I55,0))</f>
        <v>Краснова Валерия</v>
      </c>
      <c r="L64" s="27"/>
      <c r="M64" s="1"/>
      <c r="N64" s="1"/>
      <c r="O64" s="1"/>
    </row>
    <row r="65" spans="1:15" ht="12.75">
      <c r="A65" s="22">
        <v>-16</v>
      </c>
      <c r="B65" s="42">
        <f>IF(D39=B38,B40,IF(D39=B40,B38,0))</f>
        <v>0</v>
      </c>
      <c r="C65" s="2" t="str">
        <f>IF(E39=C38,C40,IF(E39=C40,C38,0))</f>
        <v>_</v>
      </c>
      <c r="D65" s="27"/>
      <c r="E65" s="1"/>
      <c r="F65" s="1"/>
      <c r="G65" s="1"/>
      <c r="H65" s="1"/>
      <c r="I65" s="1"/>
      <c r="J65" s="1"/>
      <c r="K65" s="23">
        <v>34</v>
      </c>
      <c r="L65" s="35"/>
      <c r="M65" s="4" t="s">
        <v>44</v>
      </c>
      <c r="N65" s="10"/>
      <c r="O65" s="10"/>
    </row>
    <row r="66" spans="1:15" ht="12.75">
      <c r="A66" s="22"/>
      <c r="B66" s="22"/>
      <c r="C66" s="23">
        <v>35</v>
      </c>
      <c r="D66" s="35"/>
      <c r="E66" s="4" t="s">
        <v>40</v>
      </c>
      <c r="F66" s="29"/>
      <c r="G66" s="1"/>
      <c r="H66" s="1"/>
      <c r="I66" s="22">
        <v>-32</v>
      </c>
      <c r="J66" s="42">
        <f>IF(J60=H59,H61,IF(J60=H61,H59,0))</f>
        <v>0</v>
      </c>
      <c r="K66" s="6" t="str">
        <f>IF(K60=I59,I61,IF(K60=I61,I59,0))</f>
        <v>Максютова Маргарита</v>
      </c>
      <c r="L66" s="27"/>
      <c r="M66" s="1"/>
      <c r="N66" s="74" t="s">
        <v>9</v>
      </c>
      <c r="O66" s="74"/>
    </row>
    <row r="67" spans="1:15" ht="12.75">
      <c r="A67" s="22">
        <v>-17</v>
      </c>
      <c r="B67" s="42">
        <f>IF(D43=B42,B44,IF(D43=B44,B42,0))</f>
        <v>0</v>
      </c>
      <c r="C67" s="6" t="str">
        <f>IF(E43=C42,C44,IF(E43=C44,C42,0))</f>
        <v>Коробейникова Екатерина</v>
      </c>
      <c r="D67" s="28"/>
      <c r="E67" s="7"/>
      <c r="F67" s="11"/>
      <c r="G67" s="11"/>
      <c r="H67" s="11"/>
      <c r="I67" s="22"/>
      <c r="J67" s="22"/>
      <c r="K67" s="22">
        <v>-34</v>
      </c>
      <c r="L67" s="42">
        <f>IF(L65=J64,J66,IF(L65=J66,J64,0))</f>
        <v>0</v>
      </c>
      <c r="M67" s="2" t="str">
        <f>IF(M65=K64,K66,IF(M65=K66,K64,0))</f>
        <v>Максютова Маргарита</v>
      </c>
      <c r="N67" s="10"/>
      <c r="O67" s="10"/>
    </row>
    <row r="68" spans="1:15" ht="12.75">
      <c r="A68" s="22"/>
      <c r="B68" s="22"/>
      <c r="C68" s="1"/>
      <c r="D68" s="1"/>
      <c r="E68" s="23">
        <v>37</v>
      </c>
      <c r="F68" s="35"/>
      <c r="G68" s="4" t="s">
        <v>42</v>
      </c>
      <c r="H68" s="29"/>
      <c r="I68" s="22"/>
      <c r="J68" s="22"/>
      <c r="K68" s="1"/>
      <c r="L68" s="1"/>
      <c r="M68" s="1"/>
      <c r="N68" s="74" t="s">
        <v>10</v>
      </c>
      <c r="O68" s="74"/>
    </row>
    <row r="69" spans="1:15" ht="12.75">
      <c r="A69" s="22">
        <v>-18</v>
      </c>
      <c r="B69" s="42">
        <f>IF(D47=B46,B48,IF(D47=B48,B46,0))</f>
        <v>0</v>
      </c>
      <c r="C69" s="2" t="str">
        <f>IF(E47=C46,C48,IF(E47=C48,C46,0))</f>
        <v>Лукьянова Ирина</v>
      </c>
      <c r="D69" s="27"/>
      <c r="E69" s="7"/>
      <c r="F69" s="11"/>
      <c r="G69" s="15" t="s">
        <v>11</v>
      </c>
      <c r="H69" s="15"/>
      <c r="I69" s="22">
        <v>-35</v>
      </c>
      <c r="J69" s="42">
        <f>IF(D66=B65,B67,IF(D66=B67,B65,0))</f>
        <v>0</v>
      </c>
      <c r="K69" s="2" t="str">
        <f>IF(E66=C65,C67,IF(E66=C67,C65,0))</f>
        <v>_</v>
      </c>
      <c r="L69" s="27"/>
      <c r="M69" s="1"/>
      <c r="N69" s="1"/>
      <c r="O69" s="1"/>
    </row>
    <row r="70" spans="1:15" ht="12.75">
      <c r="A70" s="22"/>
      <c r="B70" s="22"/>
      <c r="C70" s="23">
        <v>36</v>
      </c>
      <c r="D70" s="35"/>
      <c r="E70" s="8" t="s">
        <v>42</v>
      </c>
      <c r="F70" s="29"/>
      <c r="G70" s="17"/>
      <c r="H70" s="17"/>
      <c r="I70" s="22"/>
      <c r="J70" s="22"/>
      <c r="K70" s="23">
        <v>38</v>
      </c>
      <c r="L70" s="35"/>
      <c r="M70" s="4" t="s">
        <v>39</v>
      </c>
      <c r="N70" s="10"/>
      <c r="O70" s="10"/>
    </row>
    <row r="71" spans="1:15" ht="12.75">
      <c r="A71" s="22">
        <v>-19</v>
      </c>
      <c r="B71" s="42">
        <f>IF(D51=B50,B52,IF(D51=B52,B50,0))</f>
        <v>0</v>
      </c>
      <c r="C71" s="6" t="str">
        <f>IF(E51=C50,C52,IF(E51=C52,C50,0))</f>
        <v>Ягафарова Диана</v>
      </c>
      <c r="D71" s="28"/>
      <c r="E71" s="22">
        <v>-37</v>
      </c>
      <c r="F71" s="42">
        <f>IF(F68=D66,D70,IF(F68=D70,D66,0))</f>
        <v>0</v>
      </c>
      <c r="G71" s="2" t="str">
        <f>IF(G68=E66,E70,IF(G68=E70,E66,0))</f>
        <v>Коробейникова Екатерина</v>
      </c>
      <c r="H71" s="27"/>
      <c r="I71" s="22">
        <v>-36</v>
      </c>
      <c r="J71" s="42">
        <f>IF(D70=B69,B71,IF(D70=B71,B69,0))</f>
        <v>0</v>
      </c>
      <c r="K71" s="6" t="str">
        <f>IF(E70=C69,C71,IF(E70=C71,C69,0))</f>
        <v>Лукьянова Ирина</v>
      </c>
      <c r="L71" s="27"/>
      <c r="M71" s="1"/>
      <c r="N71" s="74" t="s">
        <v>12</v>
      </c>
      <c r="O71" s="74"/>
    </row>
    <row r="72" spans="1:15" ht="12.75">
      <c r="A72" s="1"/>
      <c r="B72" s="1"/>
      <c r="C72" s="1"/>
      <c r="D72" s="1"/>
      <c r="E72" s="1"/>
      <c r="F72" s="1"/>
      <c r="G72" s="12" t="s">
        <v>13</v>
      </c>
      <c r="H72" s="12"/>
      <c r="I72" s="1"/>
      <c r="J72" s="1"/>
      <c r="K72" s="22">
        <v>-38</v>
      </c>
      <c r="L72" s="42">
        <f>IF(L70=J69,J71,IF(L70=J71,J69,0))</f>
        <v>0</v>
      </c>
      <c r="M72" s="2" t="str">
        <f>IF(M70=K69,K71,IF(M70=K71,K69,0))</f>
        <v>_</v>
      </c>
      <c r="N72" s="10"/>
      <c r="O72" s="10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4" t="s">
        <v>14</v>
      </c>
      <c r="O73" s="74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41:O41"/>
    <mergeCell ref="N73:O73"/>
    <mergeCell ref="N59:O59"/>
    <mergeCell ref="N62:O62"/>
    <mergeCell ref="N66:O66"/>
    <mergeCell ref="N68:O68"/>
    <mergeCell ref="N71:O71"/>
    <mergeCell ref="N49:O49"/>
  </mergeCells>
  <conditionalFormatting sqref="A6:O73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6">
      <selection activeCell="A3" sqref="A3:I4"/>
    </sheetView>
  </sheetViews>
  <sheetFormatPr defaultColWidth="9.00390625" defaultRowHeight="12.75"/>
  <cols>
    <col min="1" max="1" width="9.125" style="46" customWidth="1"/>
    <col min="2" max="2" width="5.75390625" style="46" customWidth="1"/>
    <col min="3" max="4" width="25.75390625" style="45" customWidth="1"/>
    <col min="5" max="5" width="5.75390625" style="45" customWidth="1"/>
    <col min="6" max="16384" width="9.125" style="45" customWidth="1"/>
  </cols>
  <sheetData>
    <row r="1" spans="1:5" ht="12.75">
      <c r="A1" s="43" t="s">
        <v>18</v>
      </c>
      <c r="B1" s="82" t="s">
        <v>19</v>
      </c>
      <c r="C1" s="83"/>
      <c r="D1" s="80" t="s">
        <v>20</v>
      </c>
      <c r="E1" s="81"/>
    </row>
    <row r="2" spans="1:5" ht="12.75">
      <c r="A2" s="44">
        <v>1</v>
      </c>
      <c r="B2" s="47">
        <f>Ж!D7</f>
        <v>0</v>
      </c>
      <c r="C2" s="48">
        <f>Ж!M44</f>
        <v>0</v>
      </c>
      <c r="D2" s="49">
        <f>Ж!M52</f>
        <v>0</v>
      </c>
      <c r="E2" s="50">
        <f>Ж!B38</f>
        <v>0</v>
      </c>
    </row>
    <row r="3" spans="1:5" ht="12.75">
      <c r="A3" s="44">
        <v>2</v>
      </c>
      <c r="B3" s="47">
        <f>Ж!D11</f>
        <v>0</v>
      </c>
      <c r="C3" s="48" t="str">
        <f>Ж!E7</f>
        <v>Едренкина Анна</v>
      </c>
      <c r="D3" s="49" t="str">
        <f>Ж!C38</f>
        <v>_</v>
      </c>
      <c r="E3" s="50">
        <f>Ж!B40</f>
        <v>0</v>
      </c>
    </row>
    <row r="4" spans="1:5" ht="12.75">
      <c r="A4" s="44">
        <v>3</v>
      </c>
      <c r="B4" s="47">
        <f>Ж!D15</f>
        <v>0</v>
      </c>
      <c r="C4" s="48" t="str">
        <f>Ж!E39</f>
        <v>Ахтямова Камилла</v>
      </c>
      <c r="D4" s="49" t="str">
        <f>Ж!C65</f>
        <v>_</v>
      </c>
      <c r="E4" s="50">
        <f>Ж!B42</f>
        <v>0</v>
      </c>
    </row>
    <row r="5" spans="1:5" ht="12.75">
      <c r="A5" s="44">
        <v>4</v>
      </c>
      <c r="B5" s="47">
        <f>Ж!D19</f>
        <v>0</v>
      </c>
      <c r="C5" s="48" t="str">
        <f>Ж!E66</f>
        <v>Коробейникова Екатерина</v>
      </c>
      <c r="D5" s="49" t="str">
        <f>Ж!K69</f>
        <v>_</v>
      </c>
      <c r="E5" s="50">
        <f>Ж!B44</f>
        <v>0</v>
      </c>
    </row>
    <row r="6" spans="1:5" ht="12.75">
      <c r="A6" s="44">
        <v>5</v>
      </c>
      <c r="B6" s="47">
        <f>Ж!D23</f>
        <v>0</v>
      </c>
      <c r="C6" s="48" t="str">
        <f>Ж!M70</f>
        <v>Лукьянова Ирина</v>
      </c>
      <c r="D6" s="49" t="str">
        <f>Ж!M72</f>
        <v>_</v>
      </c>
      <c r="E6" s="50">
        <f>Ж!B46</f>
        <v>0</v>
      </c>
    </row>
    <row r="7" spans="1:5" ht="12.75">
      <c r="A7" s="44">
        <v>6</v>
      </c>
      <c r="B7" s="47">
        <f>Ж!D27</f>
        <v>0</v>
      </c>
      <c r="C7" s="48" t="str">
        <f>Ж!G40</f>
        <v>Ахтямова Камилла</v>
      </c>
      <c r="D7" s="49" t="str">
        <f>Ж!I55</f>
        <v>Саликова Юлия</v>
      </c>
      <c r="E7" s="50">
        <f>Ж!B48</f>
        <v>0</v>
      </c>
    </row>
    <row r="8" spans="1:5" ht="12.75">
      <c r="A8" s="44">
        <v>7</v>
      </c>
      <c r="B8" s="47">
        <f>Ж!D31</f>
        <v>0</v>
      </c>
      <c r="C8" s="48" t="str">
        <f>Ж!G17</f>
        <v>Валиахметова Диана</v>
      </c>
      <c r="D8" s="49" t="str">
        <f>Ж!E49</f>
        <v>Ижбульдина Эвелина</v>
      </c>
      <c r="E8" s="50">
        <f>Ж!B50</f>
        <v>0</v>
      </c>
    </row>
    <row r="9" spans="1:5" ht="12.75">
      <c r="A9" s="44">
        <v>8</v>
      </c>
      <c r="B9" s="47">
        <f>Ж!D35</f>
        <v>0</v>
      </c>
      <c r="C9" s="48" t="str">
        <f>Ж!E56</f>
        <v>Валиахметова Диана</v>
      </c>
      <c r="D9" s="49" t="str">
        <f>Ж!E58</f>
        <v>Ижбульдина Эвелина</v>
      </c>
      <c r="E9" s="50">
        <f>Ж!B52</f>
        <v>0</v>
      </c>
    </row>
    <row r="10" spans="1:5" ht="12.75">
      <c r="A10" s="44">
        <v>9</v>
      </c>
      <c r="B10" s="47">
        <f>Ж!F9</f>
        <v>0</v>
      </c>
      <c r="C10" s="48" t="str">
        <f>Ж!E19</f>
        <v>Валиахметова Диана</v>
      </c>
      <c r="D10" s="49" t="str">
        <f>Ж!C44</f>
        <v>Коробейникова Екатерина</v>
      </c>
      <c r="E10" s="50">
        <f>Ж!D53</f>
        <v>0</v>
      </c>
    </row>
    <row r="11" spans="1:5" ht="12.75">
      <c r="A11" s="44">
        <v>10</v>
      </c>
      <c r="B11" s="47">
        <f>Ж!F17</f>
        <v>0</v>
      </c>
      <c r="C11" s="48" t="str">
        <f>Ж!G25</f>
        <v>Валиахметова Лиана</v>
      </c>
      <c r="D11" s="49" t="str">
        <f>Ж!E45</f>
        <v>Гильманова Уралия</v>
      </c>
      <c r="E11" s="50">
        <f>Ж!D49</f>
        <v>0</v>
      </c>
    </row>
    <row r="12" spans="1:5" ht="12.75">
      <c r="A12" s="44">
        <v>11</v>
      </c>
      <c r="B12" s="47">
        <f>Ж!F25</f>
        <v>0</v>
      </c>
      <c r="C12" s="48" t="str">
        <f>Ж!K21</f>
        <v>Валиахметова Лиана</v>
      </c>
      <c r="D12" s="49" t="str">
        <f>Ж!K32</f>
        <v>Едренкина Анна</v>
      </c>
      <c r="E12" s="50">
        <f>Ж!D45</f>
        <v>0</v>
      </c>
    </row>
    <row r="13" spans="1:5" ht="12.75">
      <c r="A13" s="44">
        <v>12</v>
      </c>
      <c r="B13" s="47">
        <f>Ж!F33</f>
        <v>0</v>
      </c>
      <c r="C13" s="48" t="str">
        <f>Ж!E23</f>
        <v>Валиахметова Лиана</v>
      </c>
      <c r="D13" s="49" t="str">
        <f>Ж!C46</f>
        <v>Максютова Маргарита</v>
      </c>
      <c r="E13" s="50">
        <f>Ж!D41</f>
        <v>0</v>
      </c>
    </row>
    <row r="14" spans="1:5" ht="12.75">
      <c r="A14" s="44">
        <v>13</v>
      </c>
      <c r="B14" s="47">
        <f>Ж!H13</f>
        <v>0</v>
      </c>
      <c r="C14" s="48" t="str">
        <f>Ж!I29</f>
        <v>Валиахметова Лиана</v>
      </c>
      <c r="D14" s="49" t="str">
        <f>Ж!I46</f>
        <v>Якупова Дина</v>
      </c>
      <c r="E14" s="50">
        <f>Ж!H38</f>
        <v>0</v>
      </c>
    </row>
    <row r="15" spans="1:5" ht="12.75">
      <c r="A15" s="44">
        <v>14</v>
      </c>
      <c r="B15" s="47">
        <f>Ж!H29</f>
        <v>0</v>
      </c>
      <c r="C15" s="48" t="str">
        <f>Ж!I42</f>
        <v>Гильманова Уралия</v>
      </c>
      <c r="D15" s="49" t="str">
        <f>Ж!C60</f>
        <v>Ахтямова Камилла</v>
      </c>
      <c r="E15" s="50">
        <f>Ж!H46</f>
        <v>0</v>
      </c>
    </row>
    <row r="16" spans="1:5" ht="12.75">
      <c r="A16" s="44">
        <v>15</v>
      </c>
      <c r="B16" s="47">
        <f>Ж!J21</f>
        <v>0</v>
      </c>
      <c r="C16" s="48" t="str">
        <f>Ж!K40</f>
        <v>Гильманова Уралия</v>
      </c>
      <c r="D16" s="49" t="str">
        <f>Ж!C55</f>
        <v>Валиахметова Диана</v>
      </c>
      <c r="E16" s="50">
        <f>Ж!J32</f>
        <v>0</v>
      </c>
    </row>
    <row r="17" spans="1:5" ht="12.75">
      <c r="A17" s="44">
        <v>16</v>
      </c>
      <c r="B17" s="47">
        <f>Ж!D39</f>
        <v>0</v>
      </c>
      <c r="C17" s="48" t="str">
        <f>Ж!G44</f>
        <v>Гильманова Уралия</v>
      </c>
      <c r="D17" s="49" t="str">
        <f>Ж!I57</f>
        <v>Краснова Валерия</v>
      </c>
      <c r="E17" s="50">
        <f>Ж!B65</f>
        <v>0</v>
      </c>
    </row>
    <row r="18" spans="1:5" ht="12.75">
      <c r="A18" s="44">
        <v>17</v>
      </c>
      <c r="B18" s="47">
        <f>Ж!D43</f>
        <v>0</v>
      </c>
      <c r="C18" s="48" t="str">
        <f>Ж!E27</f>
        <v>Гильманова Уралия</v>
      </c>
      <c r="D18" s="49" t="str">
        <f>Ж!C48</f>
        <v>Лукьянова Ирина</v>
      </c>
      <c r="E18" s="50">
        <f>Ж!B67</f>
        <v>0</v>
      </c>
    </row>
    <row r="19" spans="1:5" ht="12.75">
      <c r="A19" s="44">
        <v>18</v>
      </c>
      <c r="B19" s="47">
        <f>Ж!D47</f>
        <v>0</v>
      </c>
      <c r="C19" s="48" t="str">
        <f>Ж!I13</f>
        <v>Едренкина Анна</v>
      </c>
      <c r="D19" s="49" t="str">
        <f>Ж!I38</f>
        <v>Валиахметова Диана</v>
      </c>
      <c r="E19" s="50">
        <f>Ж!B69</f>
        <v>0</v>
      </c>
    </row>
    <row r="20" spans="1:5" ht="12.75">
      <c r="A20" s="44">
        <v>19</v>
      </c>
      <c r="B20" s="47">
        <f>Ж!D51</f>
        <v>0</v>
      </c>
      <c r="C20" s="48" t="str">
        <f>Ж!G9</f>
        <v>Едренкина Анна</v>
      </c>
      <c r="D20" s="49" t="str">
        <f>Ж!E53</f>
        <v>Сабирова Полина</v>
      </c>
      <c r="E20" s="50">
        <f>Ж!B71</f>
        <v>0</v>
      </c>
    </row>
    <row r="21" spans="1:5" ht="12.75">
      <c r="A21" s="44">
        <v>20</v>
      </c>
      <c r="B21" s="47">
        <f>Ж!F40</f>
        <v>0</v>
      </c>
      <c r="C21" s="48" t="str">
        <f>Ж!E15</f>
        <v>Ижбульдина Эвелина</v>
      </c>
      <c r="D21" s="49" t="str">
        <f>Ж!C42</f>
        <v>Краснова Валерия</v>
      </c>
      <c r="E21" s="50">
        <f>Ж!H55</f>
        <v>0</v>
      </c>
    </row>
    <row r="22" spans="1:5" ht="12.75">
      <c r="A22" s="44">
        <v>21</v>
      </c>
      <c r="B22" s="47">
        <f>Ж!F44</f>
        <v>0</v>
      </c>
      <c r="C22" s="48" t="str">
        <f>Ж!G48</f>
        <v>Ижбульдина Эвелина</v>
      </c>
      <c r="D22" s="49" t="str">
        <f>Ж!I59</f>
        <v>Максютова Маргарита</v>
      </c>
      <c r="E22" s="50">
        <f>Ж!H57</f>
        <v>0</v>
      </c>
    </row>
    <row r="23" spans="1:5" ht="12.75">
      <c r="A23" s="44">
        <v>22</v>
      </c>
      <c r="B23" s="47">
        <f>Ж!F48</f>
        <v>0</v>
      </c>
      <c r="C23" s="48" t="str">
        <f>Ж!I50</f>
        <v>Ижбульдина Эвелина</v>
      </c>
      <c r="D23" s="49" t="str">
        <f>Ж!C62</f>
        <v>Сабирова Полина</v>
      </c>
      <c r="E23" s="50">
        <f>Ж!H59</f>
        <v>0</v>
      </c>
    </row>
    <row r="24" spans="1:5" ht="12.75">
      <c r="A24" s="44">
        <v>23</v>
      </c>
      <c r="B24" s="47">
        <f>Ж!F52</f>
        <v>0</v>
      </c>
      <c r="C24" s="48" t="str">
        <f>Ж!E43</f>
        <v>Краснова Валерия</v>
      </c>
      <c r="D24" s="49" t="str">
        <f>Ж!C67</f>
        <v>Коробейникова Екатерина</v>
      </c>
      <c r="E24" s="50">
        <f>Ж!H61</f>
        <v>0</v>
      </c>
    </row>
    <row r="25" spans="1:5" ht="12.75">
      <c r="A25" s="44">
        <v>24</v>
      </c>
      <c r="B25" s="47">
        <f>Ж!H42</f>
        <v>0</v>
      </c>
      <c r="C25" s="48" t="str">
        <f>Ж!M65</f>
        <v>Краснова Валерия</v>
      </c>
      <c r="D25" s="49" t="str">
        <f>Ж!M67</f>
        <v>Максютова Маргарита</v>
      </c>
      <c r="E25" s="50">
        <f>Ж!B60</f>
        <v>0</v>
      </c>
    </row>
    <row r="26" spans="1:5" ht="12.75">
      <c r="A26" s="44">
        <v>25</v>
      </c>
      <c r="B26" s="47">
        <f>Ж!H50</f>
        <v>0</v>
      </c>
      <c r="C26" s="48" t="str">
        <f>Ж!E47</f>
        <v>Максютова Маргарита</v>
      </c>
      <c r="D26" s="49" t="str">
        <f>Ж!C69</f>
        <v>Лукьянова Ирина</v>
      </c>
      <c r="E26" s="50">
        <f>Ж!B62</f>
        <v>0</v>
      </c>
    </row>
    <row r="27" spans="1:5" ht="12.75">
      <c r="A27" s="44">
        <v>26</v>
      </c>
      <c r="B27" s="47">
        <f>Ж!J40</f>
        <v>0</v>
      </c>
      <c r="C27" s="48" t="str">
        <f>Ж!E11</f>
        <v>Сабирова Полина</v>
      </c>
      <c r="D27" s="49" t="str">
        <f>Ж!C40</f>
        <v>Ахтямова Камилла</v>
      </c>
      <c r="E27" s="50">
        <f>Ж!B55</f>
        <v>0</v>
      </c>
    </row>
    <row r="28" spans="1:5" ht="12.75">
      <c r="A28" s="44">
        <v>27</v>
      </c>
      <c r="B28" s="47">
        <f>Ж!J48</f>
        <v>0</v>
      </c>
      <c r="C28" s="48" t="str">
        <f>Ж!E61</f>
        <v>Сабирова Полина</v>
      </c>
      <c r="D28" s="49" t="str">
        <f>Ж!E63</f>
        <v>Ахтямова Камилла</v>
      </c>
      <c r="E28" s="50">
        <f>Ж!B57</f>
        <v>0</v>
      </c>
    </row>
    <row r="29" spans="1:5" ht="12.75">
      <c r="A29" s="44">
        <v>28</v>
      </c>
      <c r="B29" s="47">
        <f>Ж!L44</f>
        <v>0</v>
      </c>
      <c r="C29" s="48" t="str">
        <f>Ж!G52</f>
        <v>Сабирова Полина</v>
      </c>
      <c r="D29" s="49" t="str">
        <f>Ж!I61</f>
        <v>Торопцева Ксения</v>
      </c>
      <c r="E29" s="50">
        <f>Ж!L52</f>
        <v>0</v>
      </c>
    </row>
    <row r="30" spans="1:5" ht="12.75">
      <c r="A30" s="44">
        <v>29</v>
      </c>
      <c r="B30" s="47">
        <f>Ж!D56</f>
        <v>0</v>
      </c>
      <c r="C30" s="48" t="str">
        <f>Ж!K56</f>
        <v>Саликова Юлия</v>
      </c>
      <c r="D30" s="49" t="str">
        <f>Ж!K64</f>
        <v>Краснова Валерия</v>
      </c>
      <c r="E30" s="50">
        <f>Ж!D58</f>
        <v>0</v>
      </c>
    </row>
    <row r="31" spans="1:5" ht="12.75">
      <c r="A31" s="44">
        <v>30</v>
      </c>
      <c r="B31" s="47">
        <f>Ж!D61</f>
        <v>0</v>
      </c>
      <c r="C31" s="48" t="str">
        <f>Ж!E31</f>
        <v>Саликова Юлия</v>
      </c>
      <c r="D31" s="49" t="str">
        <f>Ж!C50</f>
        <v>Торопцева Ксения</v>
      </c>
      <c r="E31" s="50">
        <f>Ж!D63</f>
        <v>0</v>
      </c>
    </row>
    <row r="32" spans="1:5" ht="12.75">
      <c r="A32" s="44">
        <v>31</v>
      </c>
      <c r="B32" s="47">
        <f>Ж!J56</f>
        <v>0</v>
      </c>
      <c r="C32" s="48" t="str">
        <f>Ж!M58</f>
        <v>Саликова Юлия</v>
      </c>
      <c r="D32" s="49" t="str">
        <f>Ж!M61</f>
        <v>Торопцева Ксения</v>
      </c>
      <c r="E32" s="50">
        <f>Ж!J64</f>
        <v>0</v>
      </c>
    </row>
    <row r="33" spans="1:5" ht="12.75">
      <c r="A33" s="44">
        <v>32</v>
      </c>
      <c r="B33" s="47">
        <f>Ж!J60</f>
        <v>0</v>
      </c>
      <c r="C33" s="48" t="str">
        <f>Ж!K60</f>
        <v>Торопцева Ксения</v>
      </c>
      <c r="D33" s="49" t="str">
        <f>Ж!K66</f>
        <v>Максютова Маргарита</v>
      </c>
      <c r="E33" s="50">
        <f>Ж!J66</f>
        <v>0</v>
      </c>
    </row>
    <row r="34" spans="1:5" ht="12.75">
      <c r="A34" s="44">
        <v>33</v>
      </c>
      <c r="B34" s="47">
        <f>Ж!L58</f>
        <v>0</v>
      </c>
      <c r="C34" s="48" t="str">
        <f>Ж!E51</f>
        <v>Торопцева Ксения</v>
      </c>
      <c r="D34" s="49" t="str">
        <f>Ж!C71</f>
        <v>Ягафарова Диана</v>
      </c>
      <c r="E34" s="50">
        <f>Ж!L61</f>
        <v>0</v>
      </c>
    </row>
    <row r="35" spans="1:5" ht="12.75">
      <c r="A35" s="44">
        <v>34</v>
      </c>
      <c r="B35" s="47">
        <f>Ж!L65</f>
        <v>0</v>
      </c>
      <c r="C35" s="48" t="str">
        <f>Ж!G68</f>
        <v>Ягафарова Диана</v>
      </c>
      <c r="D35" s="49" t="str">
        <f>Ж!G71</f>
        <v>Коробейникова Екатерина</v>
      </c>
      <c r="E35" s="50">
        <f>Ж!L67</f>
        <v>0</v>
      </c>
    </row>
    <row r="36" spans="1:5" ht="12.75">
      <c r="A36" s="44">
        <v>35</v>
      </c>
      <c r="B36" s="47">
        <f>Ж!D66</f>
        <v>0</v>
      </c>
      <c r="C36" s="48" t="str">
        <f>Ж!E70</f>
        <v>Ягафарова Диана</v>
      </c>
      <c r="D36" s="49" t="str">
        <f>Ж!K71</f>
        <v>Лукьянова Ирина</v>
      </c>
      <c r="E36" s="50">
        <f>Ж!J69</f>
        <v>0</v>
      </c>
    </row>
    <row r="37" spans="1:5" ht="12.75">
      <c r="A37" s="44">
        <v>36</v>
      </c>
      <c r="B37" s="47">
        <f>Ж!D70</f>
        <v>0</v>
      </c>
      <c r="C37" s="48" t="str">
        <f>Ж!K48</f>
        <v>Якупова Дина</v>
      </c>
      <c r="D37" s="49" t="str">
        <f>Ж!C57</f>
        <v>Ижбульдина Эвелина</v>
      </c>
      <c r="E37" s="50">
        <f>Ж!J71</f>
        <v>0</v>
      </c>
    </row>
    <row r="38" spans="1:5" ht="12.75">
      <c r="A38" s="44">
        <v>37</v>
      </c>
      <c r="B38" s="47">
        <f>Ж!F68</f>
        <v>0</v>
      </c>
      <c r="C38" s="48" t="str">
        <f>Ж!G33</f>
        <v>Якупова Дина</v>
      </c>
      <c r="D38" s="49" t="str">
        <f>Ж!E41</f>
        <v>Саликова Юлия</v>
      </c>
      <c r="E38" s="50">
        <f>Ж!F71</f>
        <v>0</v>
      </c>
    </row>
    <row r="39" spans="1:5" ht="12.75">
      <c r="A39" s="44">
        <v>38</v>
      </c>
      <c r="B39" s="47">
        <f>Ж!L70</f>
        <v>0</v>
      </c>
      <c r="C39" s="48" t="str">
        <f>Ж!E35</f>
        <v>Якупова Дина</v>
      </c>
      <c r="D39" s="49" t="str">
        <f>Ж!C52</f>
        <v>Ягафарова Диана</v>
      </c>
      <c r="E39" s="50">
        <f>Ж!L72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2019-11-22T15:36:40Z</cp:lastPrinted>
  <dcterms:created xsi:type="dcterms:W3CDTF">2008-02-03T08:28:10Z</dcterms:created>
  <dcterms:modified xsi:type="dcterms:W3CDTF">2024-03-08T18:36:08Z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