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86" activeTab="0"/>
  </bookViews>
  <sheets>
    <sheet name="Итог6807" sheetId="1" r:id="rId1"/>
    <sheet name="В" sheetId="2" r:id="rId2"/>
    <sheet name="с1" sheetId="3" r:id="rId3"/>
    <sheet name="1" sheetId="4" r:id="rId4"/>
    <sheet name="п1" sheetId="5" r:id="rId5"/>
    <sheet name="с2" sheetId="6" r:id="rId6"/>
    <sheet name="2" sheetId="7" r:id="rId7"/>
    <sheet name="п2" sheetId="8" r:id="rId8"/>
    <sheet name="сПр" sheetId="9" r:id="rId9"/>
    <sheet name="Пр" sheetId="10" r:id="rId10"/>
    <sheet name="пПр" sheetId="11" r:id="rId11"/>
    <sheet name="Сб" sheetId="12" r:id="rId12"/>
    <sheet name="Вч5" sheetId="13" r:id="rId13"/>
    <sheet name="Вч3" sheetId="14" r:id="rId14"/>
  </sheets>
  <definedNames>
    <definedName name="_xlnm.Print_Area" localSheetId="3">'1'!$A$1:$O$73</definedName>
    <definedName name="_xlnm.Print_Area" localSheetId="6">'2'!$A$1:$O$73</definedName>
    <definedName name="_xlnm.Print_Area" localSheetId="1">'В'!$A$1:$L$13</definedName>
    <definedName name="_xlnm.Print_Area" localSheetId="13">'Вч3'!$A$1:$L$12</definedName>
    <definedName name="_xlnm.Print_Area" localSheetId="12">'Вч5'!$A$1:$L$14</definedName>
    <definedName name="_xlnm.Print_Area" localSheetId="0">'Итог6807'!$A$1:$AJ$69</definedName>
    <definedName name="_xlnm.Print_Area" localSheetId="9">'Пр'!$A$1:$O$73</definedName>
    <definedName name="_xlnm.Print_Area" localSheetId="2">'с1'!$A$1:$I$23</definedName>
    <definedName name="_xlnm.Print_Area" localSheetId="5">'с2'!$A$1:$I$23</definedName>
    <definedName name="_xlnm.Print_Area" localSheetId="11">'Сб'!$A$1:$L$13</definedName>
    <definedName name="_xlnm.Print_Area" localSheetId="8">'сПр'!$A$1:$I$23</definedName>
  </definedNames>
  <calcPr fullCalcOnLoad="1"/>
</workbook>
</file>

<file path=xl/sharedStrings.xml><?xml version="1.0" encoding="utf-8"?>
<sst xmlns="http://schemas.openxmlformats.org/spreadsheetml/2006/main" count="689" uniqueCount="104">
  <si>
    <t>тур</t>
  </si>
  <si>
    <t>СУММА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</si>
  <si>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</si>
  <si>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</si>
  <si>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LXVIII Чемпионат Республики Башкортостан</t>
  </si>
  <si>
    <t>Республиканские соревнования в зачет Кубков РБ 2024</t>
  </si>
  <si>
    <t>Игрок, наделяемый баллами Рейтинга LXVIII Чемпионата РБ</t>
  </si>
  <si>
    <t>LXVIII Чемпионат РБ в зачет XXV Кубка РБ, VII Кубка Давида - Детского Баш Кубка</t>
  </si>
  <si>
    <t>Республиканские официальные спортивные соревнования</t>
  </si>
  <si>
    <t>г.Уфа</t>
  </si>
  <si>
    <t>Вечерняя</t>
  </si>
  <si>
    <t>лига</t>
  </si>
  <si>
    <t>Список в соответствии с рейтингом</t>
  </si>
  <si>
    <t>№</t>
  </si>
  <si>
    <t>Список согласно занятым местам</t>
  </si>
  <si>
    <t>Фирсов Денис</t>
  </si>
  <si>
    <t>Клоков Михаил</t>
  </si>
  <si>
    <t>Сабирова Полина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</si>
  <si>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</si>
  <si>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</si>
  <si>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</si>
  <si>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</si>
  <si>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</si>
  <si>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</si>
  <si>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</si>
  <si>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</si>
  <si>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№ игры</t>
  </si>
  <si>
    <t>Выигравший</t>
  </si>
  <si>
    <t>Проигравший</t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</si>
  <si>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</si>
  <si>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</si>
  <si>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</si>
  <si>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</si>
  <si>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</si>
  <si>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</si>
  <si>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</si>
  <si>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</si>
  <si>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</si>
  <si>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</si>
  <si>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</si>
  <si>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Насыров Эмиль</t>
  </si>
  <si>
    <t>Маневич Сергей</t>
  </si>
  <si>
    <t>0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</si>
  <si>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</si>
  <si>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</si>
  <si>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</si>
  <si>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Субботняя</t>
  </si>
  <si>
    <t>Фалахов Эмиль</t>
  </si>
  <si>
    <t>Якупова Дина</t>
  </si>
  <si>
    <t>Сайфуллин Рамиль</t>
  </si>
  <si>
    <t>Кочетыгов Алексей</t>
  </si>
  <si>
    <t>Грошев Юрий</t>
  </si>
  <si>
    <t>_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</si>
  <si>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</si>
  <si>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</si>
  <si>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</si>
  <si>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</si>
  <si>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</si>
  <si>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</si>
  <si>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</si>
  <si>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</si>
  <si>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</si>
  <si>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</si>
  <si>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</si>
  <si>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Премиальная</t>
  </si>
  <si>
    <t>Топорков Артур</t>
  </si>
  <si>
    <t>Семенов Константин</t>
  </si>
  <si>
    <t>Яппаров Булат</t>
  </si>
  <si>
    <t>Вторая</t>
  </si>
  <si>
    <t>Ягафарова Диана</t>
  </si>
  <si>
    <t>Лукина Елена</t>
  </si>
  <si>
    <t>Жеребов Алексей</t>
  </si>
  <si>
    <t>Максютова Маргарита</t>
  </si>
  <si>
    <t>Шайхутдинова Ильмира</t>
  </si>
  <si>
    <t>Первая</t>
  </si>
  <si>
    <t>Садыков Амир</t>
  </si>
  <si>
    <t>Высшая</t>
  </si>
  <si>
    <t>Плеханова Арина</t>
  </si>
  <si>
    <t>лотто500</t>
  </si>
  <si>
    <t>19-25 февраля 2024 г.</t>
  </si>
  <si>
    <t>ГАЙСИН САЛАВАТ МУХТАРОВИЧ</t>
  </si>
  <si>
    <t>Участников - 65       Премии - 9500 ₽       Расходы - 160 400 ₽</t>
  </si>
  <si>
    <t xml:space="preserve">Андрющенко Александр </t>
  </si>
  <si>
    <t>Срумов Антон</t>
  </si>
  <si>
    <t>Старновский Семен</t>
  </si>
  <si>
    <t>Андрющенко Александр</t>
  </si>
  <si>
    <t>Исмайлов Азамат</t>
  </si>
  <si>
    <t>Быков Станислав</t>
  </si>
  <si>
    <t>Аюпов Радик</t>
  </si>
  <si>
    <t>Иванов Дмитрий</t>
  </si>
  <si>
    <t>Гайнетдинов Виктор</t>
  </si>
  <si>
    <t>Краснова Валерия</t>
  </si>
  <si>
    <t>Ахметгалиев Рустем</t>
  </si>
  <si>
    <t>Левинсон Роберт</t>
  </si>
  <si>
    <t>Петров Сергей</t>
  </si>
  <si>
    <t>Багаутдинов Динар</t>
  </si>
  <si>
    <t>Ижбульдин Альберт</t>
  </si>
  <si>
    <t>Ижбульдина Эвелина</t>
  </si>
  <si>
    <t>Вихарев Феодор</t>
  </si>
  <si>
    <t>Биктов Евгений</t>
  </si>
  <si>
    <t>Аминев Радмир</t>
  </si>
  <si>
    <t>Гадельшин Олег</t>
  </si>
  <si>
    <t>Шириязданов Артур</t>
  </si>
  <si>
    <r>
      <t xml:space="preserve">ФНТ
</t>
    </r>
    <r>
      <rPr>
        <b/>
        <sz val="12"/>
        <color indexed="17"/>
        <rFont val="Arial"/>
        <family val="2"/>
      </rPr>
      <t>БАШ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</si>
</sst>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</numFmts>
  <fonts count="8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b/>
      <sz val="14"/>
      <color indexed="9"/>
      <name val="Arial Cyr"/>
      <family val="0"/>
    </font>
    <font>
      <sz val="10"/>
      <color indexed="21"/>
      <name val="Arial Cyr"/>
      <family val="0"/>
    </font>
    <font>
      <sz val="8"/>
      <color indexed="55"/>
      <name val="Arial Narrow"/>
      <family val="2"/>
    </font>
    <font>
      <sz val="10"/>
      <color indexed="9"/>
      <name val="Arial Cyr"/>
      <family val="0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58"/>
      <name val="Arial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sz val="10"/>
      <color indexed="21"/>
      <name val="Arial"/>
      <family val="2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8"/>
      <name val="Arial"/>
      <family val="0"/>
    </font>
    <font>
      <b/>
      <sz val="12"/>
      <color indexed="17"/>
      <name val="Arial"/>
      <family val="0"/>
    </font>
    <font>
      <sz val="24"/>
      <color indexed="8"/>
      <name val="Arial"/>
      <family val="0"/>
    </font>
    <font>
      <sz val="10"/>
      <name val="PragmaticaCTT"/>
      <family val="0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sz val="16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6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27" borderId="11" xfId="0" applyFont="1" applyFill="1" applyBorder="1" applyAlignment="1" applyProtection="1">
      <alignment horizontal="center"/>
      <protection/>
    </xf>
    <xf numFmtId="0" fontId="47" fillId="3" borderId="10" xfId="0" applyFont="1" applyFill="1" applyBorder="1" applyAlignment="1" applyProtection="1">
      <alignment horizontal="center" vertical="center"/>
      <protection/>
    </xf>
    <xf numFmtId="0" fontId="48" fillId="3" borderId="0" xfId="0" applyFont="1" applyFill="1" applyAlignment="1" applyProtection="1">
      <alignment horizontal="right"/>
      <protection/>
    </xf>
    <xf numFmtId="195" fontId="55" fillId="28" borderId="12" xfId="0" applyNumberFormat="1" applyFont="1" applyFill="1" applyBorder="1" applyAlignment="1" applyProtection="1">
      <alignment horizontal="right" vertical="center"/>
      <protection/>
    </xf>
    <xf numFmtId="194" fontId="58" fillId="28" borderId="13" xfId="0" applyNumberFormat="1" applyFont="1" applyFill="1" applyBorder="1" applyAlignment="1" applyProtection="1">
      <alignment horizontal="center"/>
      <protection/>
    </xf>
    <xf numFmtId="194" fontId="58" fillId="28" borderId="14" xfId="0" applyNumberFormat="1" applyFont="1" applyFill="1" applyBorder="1" applyAlignment="1" applyProtection="1">
      <alignment horizontal="right"/>
      <protection/>
    </xf>
    <xf numFmtId="194" fontId="58" fillId="28" borderId="15" xfId="0" applyNumberFormat="1" applyFont="1" applyFill="1" applyBorder="1" applyAlignment="1" applyProtection="1">
      <alignment horizontal="left" vertical="center"/>
      <protection/>
    </xf>
    <xf numFmtId="0" fontId="59" fillId="3" borderId="0" xfId="0" applyFont="1" applyFill="1" applyAlignment="1" applyProtection="1">
      <alignment horizontal="center"/>
      <protection/>
    </xf>
    <xf numFmtId="0" fontId="60" fillId="3" borderId="0" xfId="0" applyFont="1" applyFill="1" applyAlignment="1" applyProtection="1">
      <alignment horizontal="left"/>
      <protection/>
    </xf>
    <xf numFmtId="0" fontId="0" fillId="11" borderId="16" xfId="0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11" borderId="16" xfId="0" applyFill="1" applyBorder="1" applyAlignment="1">
      <alignment horizontal="center"/>
    </xf>
    <xf numFmtId="0" fontId="49" fillId="29" borderId="16" xfId="0" applyFont="1" applyFill="1" applyBorder="1" applyAlignment="1">
      <alignment horizontal="center" vertical="center"/>
    </xf>
    <xf numFmtId="0" fontId="65" fillId="29" borderId="16" xfId="0" applyFont="1" applyFill="1" applyBorder="1" applyAlignment="1">
      <alignment horizontal="left"/>
    </xf>
    <xf numFmtId="0" fontId="65" fillId="30" borderId="16" xfId="0" applyFont="1" applyFill="1" applyBorder="1" applyAlignment="1">
      <alignment horizontal="left"/>
    </xf>
    <xf numFmtId="0" fontId="49" fillId="30" borderId="16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49" fontId="73" fillId="3" borderId="0" xfId="106" applyNumberFormat="1" applyFont="1" applyFill="1" applyBorder="1" applyAlignment="1">
      <alignment horizontal="center"/>
      <protection/>
    </xf>
    <xf numFmtId="0" fontId="81" fillId="25" borderId="0" xfId="0" applyFont="1" applyFill="1" applyAlignment="1" applyProtection="1">
      <alignment horizontal="left"/>
      <protection/>
    </xf>
    <xf numFmtId="193" fontId="82" fillId="25" borderId="0" xfId="0" applyNumberFormat="1" applyFont="1" applyFill="1" applyAlignment="1" applyProtection="1">
      <alignment horizontal="left"/>
      <protection locked="0"/>
    </xf>
    <xf numFmtId="194" fontId="58" fillId="3" borderId="0" xfId="0" applyNumberFormat="1" applyFont="1" applyFill="1" applyBorder="1" applyAlignment="1" applyProtection="1">
      <alignment horizontal="left"/>
      <protection/>
    </xf>
    <xf numFmtId="194" fontId="58" fillId="3" borderId="0" xfId="0" applyNumberFormat="1" applyFont="1" applyFill="1" applyBorder="1" applyAlignment="1" applyProtection="1">
      <alignment horizontal="center"/>
      <protection/>
    </xf>
    <xf numFmtId="194" fontId="58" fillId="3" borderId="0" xfId="0" applyNumberFormat="1" applyFont="1" applyFill="1" applyBorder="1" applyAlignment="1" applyProtection="1">
      <alignment horizontal="right"/>
      <protection/>
    </xf>
    <xf numFmtId="194" fontId="58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16" xfId="0" applyFont="1" applyFill="1" applyBorder="1" applyAlignment="1" applyProtection="1">
      <alignment horizontal="center"/>
      <protection/>
    </xf>
    <xf numFmtId="0" fontId="5" fillId="26" borderId="16" xfId="0" applyFont="1" applyFill="1" applyBorder="1" applyAlignment="1" applyProtection="1">
      <alignment horizontal="right"/>
      <protection locked="0"/>
    </xf>
    <xf numFmtId="0" fontId="0" fillId="3" borderId="0" xfId="0" applyFont="1" applyFill="1" applyAlignment="1" applyProtection="1">
      <alignment/>
      <protection/>
    </xf>
    <xf numFmtId="0" fontId="76" fillId="25" borderId="0" xfId="0" applyFont="1" applyFill="1" applyAlignment="1">
      <alignment/>
    </xf>
    <xf numFmtId="0" fontId="84" fillId="3" borderId="0" xfId="0" applyFont="1" applyFill="1" applyAlignment="1" applyProtection="1">
      <alignment/>
      <protection/>
    </xf>
    <xf numFmtId="0" fontId="85" fillId="3" borderId="17" xfId="0" applyFont="1" applyFill="1" applyBorder="1" applyAlignment="1" applyProtection="1">
      <alignment/>
      <protection/>
    </xf>
    <xf numFmtId="49" fontId="86" fillId="3" borderId="18" xfId="0" applyNumberFormat="1" applyFont="1" applyFill="1" applyBorder="1" applyAlignment="1" applyProtection="1">
      <alignment horizontal="left"/>
      <protection/>
    </xf>
    <xf numFmtId="0" fontId="86" fillId="3" borderId="0" xfId="0" applyNumberFormat="1" applyFont="1" applyFill="1" applyBorder="1" applyAlignment="1" applyProtection="1">
      <alignment horizontal="left"/>
      <protection/>
    </xf>
    <xf numFmtId="0" fontId="62" fillId="3" borderId="0" xfId="0" applyNumberFormat="1" applyFont="1" applyFill="1" applyBorder="1" applyAlignment="1" applyProtection="1">
      <alignment/>
      <protection/>
    </xf>
    <xf numFmtId="0" fontId="62" fillId="3" borderId="19" xfId="0" applyNumberFormat="1" applyFont="1" applyFill="1" applyBorder="1" applyAlignment="1" applyProtection="1">
      <alignment/>
      <protection/>
    </xf>
    <xf numFmtId="0" fontId="85" fillId="3" borderId="0" xfId="0" applyFont="1" applyFill="1" applyAlignment="1" applyProtection="1">
      <alignment/>
      <protection/>
    </xf>
    <xf numFmtId="0" fontId="62" fillId="3" borderId="20" xfId="0" applyNumberFormat="1" applyFont="1" applyFill="1" applyBorder="1" applyAlignment="1" applyProtection="1">
      <alignment/>
      <protection/>
    </xf>
    <xf numFmtId="0" fontId="85" fillId="3" borderId="21" xfId="0" applyNumberFormat="1" applyFont="1" applyFill="1" applyBorder="1" applyAlignment="1" applyProtection="1">
      <alignment/>
      <protection/>
    </xf>
    <xf numFmtId="49" fontId="84" fillId="3" borderId="18" xfId="0" applyNumberFormat="1" applyFont="1" applyFill="1" applyBorder="1" applyAlignment="1" applyProtection="1">
      <alignment horizontal="left"/>
      <protection/>
    </xf>
    <xf numFmtId="0" fontId="84" fillId="3" borderId="0" xfId="0" applyNumberFormat="1" applyFont="1" applyFill="1" applyBorder="1" applyAlignment="1" applyProtection="1">
      <alignment horizontal="left"/>
      <protection/>
    </xf>
    <xf numFmtId="49" fontId="86" fillId="3" borderId="22" xfId="0" applyNumberFormat="1" applyFont="1" applyFill="1" applyBorder="1" applyAlignment="1" applyProtection="1">
      <alignment horizontal="left"/>
      <protection/>
    </xf>
    <xf numFmtId="0" fontId="85" fillId="3" borderId="23" xfId="0" applyNumberFormat="1" applyFont="1" applyFill="1" applyBorder="1" applyAlignment="1" applyProtection="1">
      <alignment horizontal="left"/>
      <protection/>
    </xf>
    <xf numFmtId="0" fontId="62" fillId="3" borderId="24" xfId="0" applyNumberFormat="1" applyFont="1" applyFill="1" applyBorder="1" applyAlignment="1" applyProtection="1">
      <alignment/>
      <protection/>
    </xf>
    <xf numFmtId="0" fontId="62" fillId="3" borderId="25" xfId="0" applyNumberFormat="1" applyFont="1" applyFill="1" applyBorder="1" applyAlignment="1" applyProtection="1">
      <alignment/>
      <protection/>
    </xf>
    <xf numFmtId="0" fontId="85" fillId="3" borderId="0" xfId="0" applyNumberFormat="1" applyFont="1" applyFill="1" applyBorder="1" applyAlignment="1" applyProtection="1">
      <alignment/>
      <protection/>
    </xf>
    <xf numFmtId="0" fontId="62" fillId="3" borderId="26" xfId="0" applyNumberFormat="1" applyFont="1" applyFill="1" applyBorder="1" applyAlignment="1" applyProtection="1">
      <alignment/>
      <protection/>
    </xf>
    <xf numFmtId="0" fontId="85" fillId="3" borderId="0" xfId="0" applyNumberFormat="1" applyFont="1" applyFill="1" applyBorder="1" applyAlignment="1" applyProtection="1">
      <alignment horizontal="left"/>
      <protection/>
    </xf>
    <xf numFmtId="0" fontId="85" fillId="3" borderId="23" xfId="0" applyNumberFormat="1" applyFont="1" applyFill="1" applyBorder="1" applyAlignment="1" applyProtection="1">
      <alignment/>
      <protection/>
    </xf>
    <xf numFmtId="49" fontId="84" fillId="3" borderId="22" xfId="0" applyNumberFormat="1" applyFont="1" applyFill="1" applyBorder="1" applyAlignment="1" applyProtection="1">
      <alignment horizontal="left"/>
      <protection/>
    </xf>
    <xf numFmtId="0" fontId="85" fillId="3" borderId="24" xfId="0" applyNumberFormat="1" applyFont="1" applyFill="1" applyBorder="1" applyAlignment="1" applyProtection="1">
      <alignment horizontal="left"/>
      <protection/>
    </xf>
    <xf numFmtId="0" fontId="84" fillId="3" borderId="0" xfId="0" applyNumberFormat="1" applyFont="1" applyFill="1" applyBorder="1" applyAlignment="1" applyProtection="1">
      <alignment horizontal="center"/>
      <protection/>
    </xf>
    <xf numFmtId="49" fontId="62" fillId="3" borderId="18" xfId="0" applyNumberFormat="1" applyFont="1" applyFill="1" applyBorder="1" applyAlignment="1" applyProtection="1">
      <alignment/>
      <protection/>
    </xf>
    <xf numFmtId="0" fontId="85" fillId="3" borderId="24" xfId="0" applyNumberFormat="1" applyFont="1" applyFill="1" applyBorder="1" applyAlignment="1" applyProtection="1">
      <alignment/>
      <protection/>
    </xf>
    <xf numFmtId="0" fontId="84" fillId="3" borderId="18" xfId="0" applyNumberFormat="1" applyFont="1" applyFill="1" applyBorder="1" applyAlignment="1" applyProtection="1">
      <alignment horizontal="left"/>
      <protection/>
    </xf>
    <xf numFmtId="0" fontId="84" fillId="3" borderId="27" xfId="0" applyNumberFormat="1" applyFont="1" applyFill="1" applyBorder="1" applyAlignment="1" applyProtection="1">
      <alignment horizontal="left"/>
      <protection/>
    </xf>
    <xf numFmtId="0" fontId="62" fillId="3" borderId="23" xfId="0" applyNumberFormat="1" applyFont="1" applyFill="1" applyBorder="1" applyAlignment="1" applyProtection="1">
      <alignment/>
      <protection/>
    </xf>
    <xf numFmtId="49" fontId="87" fillId="3" borderId="25" xfId="0" applyNumberFormat="1" applyFont="1" applyFill="1" applyBorder="1" applyAlignment="1" applyProtection="1">
      <alignment horizontal="right"/>
      <protection/>
    </xf>
    <xf numFmtId="0" fontId="84" fillId="3" borderId="24" xfId="0" applyNumberFormat="1" applyFont="1" applyFill="1" applyBorder="1" applyAlignment="1" applyProtection="1">
      <alignment horizontal="left"/>
      <protection/>
    </xf>
    <xf numFmtId="0" fontId="85" fillId="3" borderId="18" xfId="0" applyNumberFormat="1" applyFont="1" applyFill="1" applyBorder="1" applyAlignment="1" applyProtection="1">
      <alignment horizontal="left"/>
      <protection/>
    </xf>
    <xf numFmtId="0" fontId="86" fillId="3" borderId="18" xfId="0" applyNumberFormat="1" applyFont="1" applyFill="1" applyBorder="1" applyAlignment="1" applyProtection="1">
      <alignment horizontal="left"/>
      <protection/>
    </xf>
    <xf numFmtId="0" fontId="62" fillId="3" borderId="18" xfId="0" applyNumberFormat="1" applyFont="1" applyFill="1" applyBorder="1" applyAlignment="1" applyProtection="1">
      <alignment/>
      <protection/>
    </xf>
    <xf numFmtId="0" fontId="62" fillId="3" borderId="27" xfId="0" applyNumberFormat="1" applyFont="1" applyFill="1" applyBorder="1" applyAlignment="1" applyProtection="1">
      <alignment/>
      <protection/>
    </xf>
    <xf numFmtId="0" fontId="86" fillId="3" borderId="23" xfId="0" applyNumberFormat="1" applyFont="1" applyFill="1" applyBorder="1" applyAlignment="1" applyProtection="1">
      <alignment horizontal="left"/>
      <protection/>
    </xf>
    <xf numFmtId="0" fontId="85" fillId="3" borderId="17" xfId="0" applyFont="1" applyFill="1" applyBorder="1" applyAlignment="1" applyProtection="1">
      <alignment horizontal="left"/>
      <protection/>
    </xf>
    <xf numFmtId="0" fontId="86" fillId="3" borderId="25" xfId="0" applyNumberFormat="1" applyFont="1" applyFill="1" applyBorder="1" applyAlignment="1" applyProtection="1">
      <alignment horizontal="left"/>
      <protection/>
    </xf>
    <xf numFmtId="0" fontId="87" fillId="3" borderId="20" xfId="0" applyNumberFormat="1" applyFont="1" applyFill="1" applyBorder="1" applyAlignment="1" applyProtection="1">
      <alignment/>
      <protection/>
    </xf>
    <xf numFmtId="0" fontId="84" fillId="3" borderId="25" xfId="0" applyNumberFormat="1" applyFont="1" applyFill="1" applyBorder="1" applyAlignment="1" applyProtection="1">
      <alignment horizontal="right"/>
      <protection/>
    </xf>
    <xf numFmtId="0" fontId="87" fillId="3" borderId="0" xfId="0" applyNumberFormat="1" applyFont="1" applyFill="1" applyBorder="1" applyAlignment="1" applyProtection="1">
      <alignment horizontal="right"/>
      <protection/>
    </xf>
    <xf numFmtId="0" fontId="84" fillId="3" borderId="0" xfId="0" applyNumberFormat="1" applyFont="1" applyFill="1" applyBorder="1" applyAlignment="1" applyProtection="1">
      <alignment horizontal="right"/>
      <protection/>
    </xf>
    <xf numFmtId="0" fontId="84" fillId="3" borderId="22" xfId="0" applyNumberFormat="1" applyFont="1" applyFill="1" applyBorder="1" applyAlignment="1" applyProtection="1">
      <alignment horizontal="left"/>
      <protection/>
    </xf>
    <xf numFmtId="0" fontId="86" fillId="3" borderId="22" xfId="0" applyNumberFormat="1" applyFont="1" applyFill="1" applyBorder="1" applyAlignment="1" applyProtection="1">
      <alignment horizontal="left"/>
      <protection/>
    </xf>
    <xf numFmtId="0" fontId="76" fillId="3" borderId="0" xfId="0" applyFont="1" applyFill="1" applyAlignment="1" applyProtection="1">
      <alignment/>
      <protection/>
    </xf>
    <xf numFmtId="0" fontId="62" fillId="3" borderId="28" xfId="0" applyNumberFormat="1" applyFont="1" applyFill="1" applyBorder="1" applyAlignment="1" applyProtection="1">
      <alignment/>
      <protection/>
    </xf>
    <xf numFmtId="0" fontId="62" fillId="3" borderId="29" xfId="0" applyNumberFormat="1" applyFont="1" applyFill="1" applyBorder="1" applyAlignment="1" applyProtection="1">
      <alignment/>
      <protection/>
    </xf>
    <xf numFmtId="0" fontId="84" fillId="3" borderId="21" xfId="0" applyNumberFormat="1" applyFont="1" applyFill="1" applyBorder="1" applyAlignment="1" applyProtection="1">
      <alignment horizontal="left"/>
      <protection/>
    </xf>
    <xf numFmtId="0" fontId="69" fillId="25" borderId="0" xfId="108" applyFont="1" applyFill="1" applyProtection="1">
      <alignment/>
      <protection/>
    </xf>
    <xf numFmtId="0" fontId="0" fillId="25" borderId="0" xfId="108" applyFill="1" applyProtection="1">
      <alignment/>
      <protection/>
    </xf>
    <xf numFmtId="195" fontId="55" fillId="28" borderId="12" xfId="108" applyNumberFormat="1" applyFont="1" applyFill="1" applyBorder="1" applyAlignment="1" applyProtection="1">
      <alignment horizontal="right" vertical="center"/>
      <protection/>
    </xf>
    <xf numFmtId="49" fontId="69" fillId="25" borderId="0" xfId="108" applyNumberFormat="1" applyFont="1" applyFill="1">
      <alignment/>
      <protection/>
    </xf>
    <xf numFmtId="49" fontId="0" fillId="25" borderId="0" xfId="108" applyNumberFormat="1" applyFill="1">
      <alignment/>
      <protection/>
    </xf>
    <xf numFmtId="194" fontId="58" fillId="28" borderId="30" xfId="108" applyNumberFormat="1" applyFont="1" applyFill="1" applyBorder="1" applyAlignment="1" applyProtection="1">
      <alignment horizontal="left" vertical="center"/>
      <protection/>
    </xf>
    <xf numFmtId="194" fontId="58" fillId="3" borderId="0" xfId="108" applyNumberFormat="1" applyFont="1" applyFill="1" applyAlignment="1" applyProtection="1">
      <alignment horizontal="left"/>
      <protection/>
    </xf>
    <xf numFmtId="49" fontId="74" fillId="3" borderId="16" xfId="108" applyNumberFormat="1" applyFont="1" applyFill="1" applyBorder="1" applyAlignment="1">
      <alignment horizontal="center" vertical="center"/>
      <protection/>
    </xf>
    <xf numFmtId="49" fontId="75" fillId="3" borderId="31" xfId="108" applyNumberFormat="1" applyFont="1" applyFill="1" applyBorder="1" applyAlignment="1">
      <alignment horizontal="center" vertical="center"/>
      <protection/>
    </xf>
    <xf numFmtId="49" fontId="75" fillId="17" borderId="16" xfId="108" applyNumberFormat="1" applyFont="1" applyFill="1" applyBorder="1" applyAlignment="1">
      <alignment horizontal="center" vertical="center"/>
      <protection/>
    </xf>
    <xf numFmtId="49" fontId="75" fillId="3" borderId="16" xfId="108" applyNumberFormat="1" applyFont="1" applyFill="1" applyBorder="1" applyAlignment="1">
      <alignment horizontal="center" vertical="center" textRotation="255"/>
      <protection/>
    </xf>
    <xf numFmtId="49" fontId="76" fillId="3" borderId="16" xfId="108" applyNumberFormat="1" applyFont="1" applyFill="1" applyBorder="1" applyAlignment="1">
      <alignment horizontal="center" vertical="center" textRotation="255" wrapText="1"/>
      <protection/>
    </xf>
    <xf numFmtId="49" fontId="69" fillId="25" borderId="0" xfId="108" applyNumberFormat="1" applyFont="1" applyFill="1" applyAlignment="1">
      <alignment horizontal="center" vertical="center"/>
      <protection/>
    </xf>
    <xf numFmtId="49" fontId="0" fillId="25" borderId="0" xfId="108" applyNumberFormat="1" applyFill="1" applyAlignment="1">
      <alignment horizontal="center" vertical="center"/>
      <protection/>
    </xf>
    <xf numFmtId="49" fontId="75" fillId="3" borderId="16" xfId="108" applyNumberFormat="1" applyFont="1" applyFill="1" applyBorder="1" applyAlignment="1">
      <alignment horizontal="center" vertical="center"/>
      <protection/>
    </xf>
    <xf numFmtId="49" fontId="77" fillId="3" borderId="32" xfId="108" applyNumberFormat="1" applyFont="1" applyFill="1" applyBorder="1" applyAlignment="1" applyProtection="1">
      <alignment horizontal="left" vertical="center"/>
      <protection/>
    </xf>
    <xf numFmtId="49" fontId="77" fillId="17" borderId="32" xfId="108" applyNumberFormat="1" applyFont="1" applyFill="1" applyBorder="1" applyAlignment="1" applyProtection="1">
      <alignment horizontal="left" vertical="center"/>
      <protection/>
    </xf>
    <xf numFmtId="49" fontId="51" fillId="3" borderId="32" xfId="108" applyNumberFormat="1" applyFont="1" applyFill="1" applyBorder="1" applyAlignment="1" applyProtection="1">
      <alignment horizontal="center" vertical="center" wrapText="1"/>
      <protection/>
    </xf>
    <xf numFmtId="49" fontId="77" fillId="3" borderId="32" xfId="108" applyNumberFormat="1" applyFont="1" applyFill="1" applyBorder="1" applyAlignment="1" applyProtection="1">
      <alignment horizontal="center" vertical="center"/>
      <protection/>
    </xf>
    <xf numFmtId="49" fontId="79" fillId="3" borderId="32" xfId="108" applyNumberFormat="1" applyFont="1" applyFill="1" applyBorder="1" applyAlignment="1" applyProtection="1">
      <alignment horizontal="center" vertical="center"/>
      <protection/>
    </xf>
    <xf numFmtId="0" fontId="0" fillId="25" borderId="0" xfId="108" applyFill="1">
      <alignment/>
      <protection/>
    </xf>
    <xf numFmtId="0" fontId="69" fillId="25" borderId="0" xfId="109" applyFont="1" applyFill="1" applyProtection="1">
      <alignment/>
      <protection/>
    </xf>
    <xf numFmtId="0" fontId="0" fillId="25" borderId="0" xfId="109" applyFill="1" applyProtection="1">
      <alignment/>
      <protection/>
    </xf>
    <xf numFmtId="195" fontId="55" fillId="28" borderId="12" xfId="109" applyNumberFormat="1" applyFont="1" applyFill="1" applyBorder="1" applyAlignment="1" applyProtection="1">
      <alignment horizontal="right" vertical="center"/>
      <protection/>
    </xf>
    <xf numFmtId="49" fontId="69" fillId="25" borderId="0" xfId="109" applyNumberFormat="1" applyFont="1" applyFill="1">
      <alignment/>
      <protection/>
    </xf>
    <xf numFmtId="49" fontId="0" fillId="25" borderId="0" xfId="109" applyNumberFormat="1" applyFill="1">
      <alignment/>
      <protection/>
    </xf>
    <xf numFmtId="194" fontId="58" fillId="28" borderId="30" xfId="109" applyNumberFormat="1" applyFont="1" applyFill="1" applyBorder="1" applyAlignment="1" applyProtection="1">
      <alignment horizontal="left" vertical="center"/>
      <protection/>
    </xf>
    <xf numFmtId="194" fontId="58" fillId="3" borderId="0" xfId="109" applyNumberFormat="1" applyFont="1" applyFill="1" applyAlignment="1" applyProtection="1">
      <alignment horizontal="left"/>
      <protection/>
    </xf>
    <xf numFmtId="49" fontId="74" fillId="3" borderId="16" xfId="109" applyNumberFormat="1" applyFont="1" applyFill="1" applyBorder="1" applyAlignment="1">
      <alignment horizontal="center" vertical="center"/>
      <protection/>
    </xf>
    <xf numFmtId="49" fontId="75" fillId="3" borderId="31" xfId="109" applyNumberFormat="1" applyFont="1" applyFill="1" applyBorder="1" applyAlignment="1">
      <alignment horizontal="center" vertical="center"/>
      <protection/>
    </xf>
    <xf numFmtId="49" fontId="75" fillId="17" borderId="16" xfId="109" applyNumberFormat="1" applyFont="1" applyFill="1" applyBorder="1" applyAlignment="1">
      <alignment horizontal="center" vertical="center"/>
      <protection/>
    </xf>
    <xf numFmtId="49" fontId="75" fillId="3" borderId="16" xfId="109" applyNumberFormat="1" applyFont="1" applyFill="1" applyBorder="1" applyAlignment="1">
      <alignment horizontal="center" vertical="center" textRotation="255"/>
      <protection/>
    </xf>
    <xf numFmtId="49" fontId="76" fillId="3" borderId="16" xfId="109" applyNumberFormat="1" applyFont="1" applyFill="1" applyBorder="1" applyAlignment="1">
      <alignment horizontal="center" vertical="center" textRotation="255" wrapText="1"/>
      <protection/>
    </xf>
    <xf numFmtId="49" fontId="69" fillId="25" borderId="0" xfId="109" applyNumberFormat="1" applyFont="1" applyFill="1" applyAlignment="1">
      <alignment horizontal="center" vertical="center"/>
      <protection/>
    </xf>
    <xf numFmtId="49" fontId="0" fillId="25" borderId="0" xfId="109" applyNumberFormat="1" applyFill="1" applyAlignment="1">
      <alignment horizontal="center" vertical="center"/>
      <protection/>
    </xf>
    <xf numFmtId="49" fontId="75" fillId="3" borderId="16" xfId="109" applyNumberFormat="1" applyFont="1" applyFill="1" applyBorder="1" applyAlignment="1">
      <alignment horizontal="center" vertical="center"/>
      <protection/>
    </xf>
    <xf numFmtId="49" fontId="77" fillId="3" borderId="32" xfId="109" applyNumberFormat="1" applyFont="1" applyFill="1" applyBorder="1" applyAlignment="1" applyProtection="1">
      <alignment horizontal="left" vertical="center"/>
      <protection/>
    </xf>
    <xf numFmtId="49" fontId="77" fillId="17" borderId="32" xfId="109" applyNumberFormat="1" applyFont="1" applyFill="1" applyBorder="1" applyAlignment="1" applyProtection="1">
      <alignment horizontal="left" vertical="center"/>
      <protection/>
    </xf>
    <xf numFmtId="49" fontId="51" fillId="3" borderId="32" xfId="109" applyNumberFormat="1" applyFont="1" applyFill="1" applyBorder="1" applyAlignment="1" applyProtection="1">
      <alignment horizontal="center" vertical="center" wrapText="1"/>
      <protection/>
    </xf>
    <xf numFmtId="49" fontId="77" fillId="3" borderId="32" xfId="109" applyNumberFormat="1" applyFont="1" applyFill="1" applyBorder="1" applyAlignment="1" applyProtection="1">
      <alignment horizontal="center" vertical="center"/>
      <protection/>
    </xf>
    <xf numFmtId="49" fontId="79" fillId="3" borderId="32" xfId="109" applyNumberFormat="1" applyFont="1" applyFill="1" applyBorder="1" applyAlignment="1" applyProtection="1">
      <alignment horizontal="center" vertical="center"/>
      <protection/>
    </xf>
    <xf numFmtId="0" fontId="0" fillId="25" borderId="0" xfId="109" applyFill="1">
      <alignment/>
      <protection/>
    </xf>
    <xf numFmtId="0" fontId="69" fillId="25" borderId="0" xfId="110" applyFont="1" applyFill="1" applyProtection="1">
      <alignment/>
      <protection/>
    </xf>
    <xf numFmtId="0" fontId="0" fillId="25" borderId="0" xfId="110" applyFill="1" applyProtection="1">
      <alignment/>
      <protection/>
    </xf>
    <xf numFmtId="195" fontId="55" fillId="28" borderId="12" xfId="110" applyNumberFormat="1" applyFont="1" applyFill="1" applyBorder="1" applyAlignment="1" applyProtection="1">
      <alignment horizontal="right" vertical="center"/>
      <protection/>
    </xf>
    <xf numFmtId="49" fontId="69" fillId="25" borderId="0" xfId="110" applyNumberFormat="1" applyFont="1" applyFill="1">
      <alignment/>
      <protection/>
    </xf>
    <xf numFmtId="49" fontId="0" fillId="25" borderId="0" xfId="110" applyNumberFormat="1" applyFill="1">
      <alignment/>
      <protection/>
    </xf>
    <xf numFmtId="194" fontId="58" fillId="28" borderId="30" xfId="110" applyNumberFormat="1" applyFont="1" applyFill="1" applyBorder="1" applyAlignment="1" applyProtection="1">
      <alignment horizontal="left" vertical="center"/>
      <protection/>
    </xf>
    <xf numFmtId="194" fontId="58" fillId="3" borderId="0" xfId="110" applyNumberFormat="1" applyFont="1" applyFill="1" applyAlignment="1" applyProtection="1">
      <alignment horizontal="left"/>
      <protection/>
    </xf>
    <xf numFmtId="49" fontId="74" fillId="3" borderId="16" xfId="110" applyNumberFormat="1" applyFont="1" applyFill="1" applyBorder="1" applyAlignment="1">
      <alignment horizontal="center" vertical="center"/>
      <protection/>
    </xf>
    <xf numFmtId="49" fontId="75" fillId="3" borderId="31" xfId="110" applyNumberFormat="1" applyFont="1" applyFill="1" applyBorder="1" applyAlignment="1">
      <alignment horizontal="center" vertical="center"/>
      <protection/>
    </xf>
    <xf numFmtId="49" fontId="75" fillId="17" borderId="16" xfId="110" applyNumberFormat="1" applyFont="1" applyFill="1" applyBorder="1" applyAlignment="1">
      <alignment horizontal="center" vertical="center"/>
      <protection/>
    </xf>
    <xf numFmtId="49" fontId="75" fillId="3" borderId="16" xfId="110" applyNumberFormat="1" applyFont="1" applyFill="1" applyBorder="1" applyAlignment="1">
      <alignment horizontal="center" vertical="center" textRotation="255"/>
      <protection/>
    </xf>
    <xf numFmtId="49" fontId="76" fillId="3" borderId="16" xfId="110" applyNumberFormat="1" applyFont="1" applyFill="1" applyBorder="1" applyAlignment="1">
      <alignment horizontal="center" vertical="center" textRotation="255" wrapText="1"/>
      <protection/>
    </xf>
    <xf numFmtId="49" fontId="69" fillId="25" borderId="0" xfId="110" applyNumberFormat="1" applyFont="1" applyFill="1" applyAlignment="1">
      <alignment horizontal="center" vertical="center"/>
      <protection/>
    </xf>
    <xf numFmtId="49" fontId="0" fillId="25" borderId="0" xfId="110" applyNumberFormat="1" applyFill="1" applyAlignment="1">
      <alignment horizontal="center" vertical="center"/>
      <protection/>
    </xf>
    <xf numFmtId="49" fontId="75" fillId="3" borderId="16" xfId="110" applyNumberFormat="1" applyFont="1" applyFill="1" applyBorder="1" applyAlignment="1">
      <alignment horizontal="center" vertical="center"/>
      <protection/>
    </xf>
    <xf numFmtId="49" fontId="77" fillId="3" borderId="31" xfId="110" applyNumberFormat="1" applyFont="1" applyFill="1" applyBorder="1" applyAlignment="1">
      <alignment horizontal="left" vertical="center"/>
      <protection/>
    </xf>
    <xf numFmtId="49" fontId="77" fillId="17" borderId="16" xfId="110" applyNumberFormat="1" applyFont="1" applyFill="1" applyBorder="1" applyAlignment="1">
      <alignment horizontal="left" vertical="center"/>
      <protection/>
    </xf>
    <xf numFmtId="49" fontId="51" fillId="3" borderId="32" xfId="110" applyNumberFormat="1" applyFont="1" applyFill="1" applyBorder="1" applyAlignment="1" applyProtection="1">
      <alignment horizontal="center" vertical="center" wrapText="1"/>
      <protection/>
    </xf>
    <xf numFmtId="49" fontId="77" fillId="3" borderId="32" xfId="110" applyNumberFormat="1" applyFont="1" applyFill="1" applyBorder="1" applyAlignment="1" applyProtection="1">
      <alignment horizontal="center" vertical="center"/>
      <protection/>
    </xf>
    <xf numFmtId="49" fontId="79" fillId="3" borderId="32" xfId="110" applyNumberFormat="1" applyFont="1" applyFill="1" applyBorder="1" applyAlignment="1" applyProtection="1">
      <alignment horizontal="center" vertical="center"/>
      <protection/>
    </xf>
    <xf numFmtId="49" fontId="88" fillId="3" borderId="31" xfId="110" applyNumberFormat="1" applyFont="1" applyFill="1" applyBorder="1" applyAlignment="1">
      <alignment horizontal="left" vertical="center"/>
      <protection/>
    </xf>
    <xf numFmtId="49" fontId="88" fillId="17" borderId="16" xfId="110" applyNumberFormat="1" applyFont="1" applyFill="1" applyBorder="1" applyAlignment="1">
      <alignment horizontal="left" vertical="center"/>
      <protection/>
    </xf>
    <xf numFmtId="49" fontId="77" fillId="3" borderId="31" xfId="110" applyNumberFormat="1" applyFont="1" applyFill="1" applyBorder="1" applyAlignment="1">
      <alignment horizontal="left" vertical="center"/>
      <protection/>
    </xf>
    <xf numFmtId="49" fontId="77" fillId="17" borderId="16" xfId="110" applyNumberFormat="1" applyFont="1" applyFill="1" applyBorder="1" applyAlignment="1">
      <alignment horizontal="left" vertical="center"/>
      <protection/>
    </xf>
    <xf numFmtId="0" fontId="0" fillId="25" borderId="0" xfId="110" applyFill="1">
      <alignment/>
      <protection/>
    </xf>
    <xf numFmtId="0" fontId="62" fillId="3" borderId="21" xfId="0" applyNumberFormat="1" applyFont="1" applyFill="1" applyBorder="1" applyAlignment="1" applyProtection="1">
      <alignment/>
      <protection/>
    </xf>
    <xf numFmtId="0" fontId="62" fillId="3" borderId="33" xfId="0" applyNumberFormat="1" applyFont="1" applyFill="1" applyBorder="1" applyAlignment="1" applyProtection="1">
      <alignment/>
      <protection/>
    </xf>
    <xf numFmtId="0" fontId="69" fillId="25" borderId="0" xfId="111" applyFont="1" applyFill="1" applyProtection="1">
      <alignment/>
      <protection/>
    </xf>
    <xf numFmtId="0" fontId="0" fillId="25" borderId="0" xfId="111" applyFill="1" applyProtection="1">
      <alignment/>
      <protection/>
    </xf>
    <xf numFmtId="195" fontId="55" fillId="28" borderId="12" xfId="111" applyNumberFormat="1" applyFont="1" applyFill="1" applyBorder="1" applyAlignment="1" applyProtection="1">
      <alignment horizontal="right" vertical="center"/>
      <protection/>
    </xf>
    <xf numFmtId="49" fontId="69" fillId="25" borderId="0" xfId="111" applyNumberFormat="1" applyFont="1" applyFill="1">
      <alignment/>
      <protection/>
    </xf>
    <xf numFmtId="49" fontId="0" fillId="25" borderId="0" xfId="111" applyNumberFormat="1" applyFill="1">
      <alignment/>
      <protection/>
    </xf>
    <xf numFmtId="194" fontId="58" fillId="28" borderId="30" xfId="111" applyNumberFormat="1" applyFont="1" applyFill="1" applyBorder="1" applyAlignment="1" applyProtection="1">
      <alignment horizontal="left" vertical="center"/>
      <protection/>
    </xf>
    <xf numFmtId="194" fontId="58" fillId="3" borderId="0" xfId="111" applyNumberFormat="1" applyFont="1" applyFill="1" applyAlignment="1" applyProtection="1">
      <alignment horizontal="left"/>
      <protection/>
    </xf>
    <xf numFmtId="49" fontId="74" fillId="3" borderId="16" xfId="111" applyNumberFormat="1" applyFont="1" applyFill="1" applyBorder="1" applyAlignment="1">
      <alignment horizontal="center" vertical="center"/>
      <protection/>
    </xf>
    <xf numFmtId="49" fontId="75" fillId="3" borderId="31" xfId="111" applyNumberFormat="1" applyFont="1" applyFill="1" applyBorder="1" applyAlignment="1">
      <alignment horizontal="center" vertical="center"/>
      <protection/>
    </xf>
    <xf numFmtId="49" fontId="75" fillId="17" borderId="16" xfId="111" applyNumberFormat="1" applyFont="1" applyFill="1" applyBorder="1" applyAlignment="1">
      <alignment horizontal="center" vertical="center"/>
      <protection/>
    </xf>
    <xf numFmtId="49" fontId="75" fillId="3" borderId="16" xfId="111" applyNumberFormat="1" applyFont="1" applyFill="1" applyBorder="1" applyAlignment="1">
      <alignment horizontal="center" vertical="center" textRotation="255"/>
      <protection/>
    </xf>
    <xf numFmtId="49" fontId="76" fillId="3" borderId="16" xfId="111" applyNumberFormat="1" applyFont="1" applyFill="1" applyBorder="1" applyAlignment="1">
      <alignment horizontal="center" vertical="center" textRotation="255" wrapText="1"/>
      <protection/>
    </xf>
    <xf numFmtId="49" fontId="69" fillId="25" borderId="0" xfId="111" applyNumberFormat="1" applyFont="1" applyFill="1" applyAlignment="1">
      <alignment horizontal="center" vertical="center"/>
      <protection/>
    </xf>
    <xf numFmtId="49" fontId="0" fillId="25" borderId="0" xfId="111" applyNumberFormat="1" applyFill="1" applyAlignment="1">
      <alignment horizontal="center" vertical="center"/>
      <protection/>
    </xf>
    <xf numFmtId="49" fontId="75" fillId="3" borderId="16" xfId="111" applyNumberFormat="1" applyFont="1" applyFill="1" applyBorder="1" applyAlignment="1">
      <alignment horizontal="center" vertical="center"/>
      <protection/>
    </xf>
    <xf numFmtId="49" fontId="77" fillId="3" borderId="31" xfId="111" applyNumberFormat="1" applyFont="1" applyFill="1" applyBorder="1" applyAlignment="1">
      <alignment horizontal="left" vertical="center"/>
      <protection/>
    </xf>
    <xf numFmtId="49" fontId="77" fillId="17" borderId="16" xfId="111" applyNumberFormat="1" applyFont="1" applyFill="1" applyBorder="1" applyAlignment="1">
      <alignment horizontal="left" vertical="center"/>
      <protection/>
    </xf>
    <xf numFmtId="49" fontId="51" fillId="3" borderId="32" xfId="111" applyNumberFormat="1" applyFont="1" applyFill="1" applyBorder="1" applyAlignment="1" applyProtection="1">
      <alignment horizontal="center" vertical="center" wrapText="1"/>
      <protection/>
    </xf>
    <xf numFmtId="49" fontId="77" fillId="3" borderId="32" xfId="111" applyNumberFormat="1" applyFont="1" applyFill="1" applyBorder="1" applyAlignment="1" applyProtection="1">
      <alignment horizontal="center" vertical="center"/>
      <protection/>
    </xf>
    <xf numFmtId="49" fontId="79" fillId="3" borderId="32" xfId="111" applyNumberFormat="1" applyFont="1" applyFill="1" applyBorder="1" applyAlignment="1" applyProtection="1">
      <alignment horizontal="center" vertical="center"/>
      <protection/>
    </xf>
    <xf numFmtId="49" fontId="88" fillId="3" borderId="31" xfId="111" applyNumberFormat="1" applyFont="1" applyFill="1" applyBorder="1" applyAlignment="1">
      <alignment horizontal="left" vertical="center"/>
      <protection/>
    </xf>
    <xf numFmtId="49" fontId="88" fillId="17" borderId="16" xfId="111" applyNumberFormat="1" applyFont="1" applyFill="1" applyBorder="1" applyAlignment="1">
      <alignment horizontal="left" vertical="center"/>
      <protection/>
    </xf>
    <xf numFmtId="49" fontId="77" fillId="3" borderId="31" xfId="111" applyNumberFormat="1" applyFont="1" applyFill="1" applyBorder="1" applyAlignment="1">
      <alignment horizontal="left" vertical="center"/>
      <protection/>
    </xf>
    <xf numFmtId="49" fontId="77" fillId="17" borderId="16" xfId="111" applyNumberFormat="1" applyFont="1" applyFill="1" applyBorder="1" applyAlignment="1">
      <alignment horizontal="left" vertical="center"/>
      <protection/>
    </xf>
    <xf numFmtId="0" fontId="0" fillId="25" borderId="0" xfId="111" applyFill="1">
      <alignment/>
      <protection/>
    </xf>
    <xf numFmtId="0" fontId="40" fillId="28" borderId="14" xfId="0" applyFont="1" applyFill="1" applyBorder="1" applyAlignment="1" applyProtection="1">
      <alignment horizontal="right"/>
      <protection/>
    </xf>
    <xf numFmtId="0" fontId="40" fillId="28" borderId="15" xfId="0" applyFont="1" applyFill="1" applyBorder="1" applyAlignment="1" applyProtection="1">
      <alignment horizontal="right"/>
      <protection/>
    </xf>
    <xf numFmtId="0" fontId="40" fillId="28" borderId="30" xfId="0" applyFont="1" applyFill="1" applyBorder="1" applyAlignment="1" applyProtection="1">
      <alignment horizontal="right"/>
      <protection/>
    </xf>
    <xf numFmtId="0" fontId="39" fillId="3" borderId="34" xfId="0" applyFont="1" applyFill="1" applyBorder="1" applyAlignment="1" applyProtection="1">
      <alignment horizontal="left"/>
      <protection/>
    </xf>
    <xf numFmtId="0" fontId="39" fillId="3" borderId="35" xfId="0" applyFont="1" applyFill="1" applyBorder="1" applyAlignment="1" applyProtection="1">
      <alignment horizontal="left"/>
      <protection/>
    </xf>
    <xf numFmtId="0" fontId="39" fillId="3" borderId="36" xfId="0" applyFont="1" applyFill="1" applyBorder="1" applyAlignment="1" applyProtection="1">
      <alignment horizontal="left"/>
      <protection/>
    </xf>
    <xf numFmtId="0" fontId="30" fillId="3" borderId="0" xfId="95" applyFont="1" applyFill="1" applyBorder="1" applyAlignment="1" applyProtection="1">
      <alignment horizontal="center" vertical="center"/>
      <protection/>
    </xf>
    <xf numFmtId="0" fontId="30" fillId="3" borderId="0" xfId="95" applyFont="1" applyFill="1" applyBorder="1" applyAlignment="1" applyProtection="1">
      <alignment horizontal="center" vertical="center"/>
      <protection/>
    </xf>
    <xf numFmtId="0" fontId="37" fillId="3" borderId="37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38" xfId="0" applyFont="1" applyFill="1" applyBorder="1" applyAlignment="1" applyProtection="1">
      <alignment horizontal="left" vertical="center"/>
      <protection/>
    </xf>
    <xf numFmtId="14" fontId="33" fillId="7" borderId="34" xfId="0" applyNumberFormat="1" applyFont="1" applyFill="1" applyBorder="1" applyAlignment="1" applyProtection="1">
      <alignment horizontal="right" vertical="center"/>
      <protection/>
    </xf>
    <xf numFmtId="0" fontId="33" fillId="7" borderId="35" xfId="0" applyFont="1" applyFill="1" applyBorder="1" applyAlignment="1" applyProtection="1">
      <alignment horizontal="right" vertical="center"/>
      <protection/>
    </xf>
    <xf numFmtId="0" fontId="33" fillId="7" borderId="36" xfId="0" applyFont="1" applyFill="1" applyBorder="1" applyAlignment="1" applyProtection="1">
      <alignment horizontal="right" vertical="center"/>
      <protection/>
    </xf>
    <xf numFmtId="0" fontId="32" fillId="3" borderId="37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38" xfId="0" applyFont="1" applyFill="1" applyBorder="1" applyAlignment="1" applyProtection="1">
      <alignment horizontal="left"/>
      <protection/>
    </xf>
    <xf numFmtId="0" fontId="32" fillId="28" borderId="34" xfId="0" applyFont="1" applyFill="1" applyBorder="1" applyAlignment="1" applyProtection="1">
      <alignment horizontal="right" vertical="center"/>
      <protection/>
    </xf>
    <xf numFmtId="0" fontId="32" fillId="28" borderId="35" xfId="0" applyFont="1" applyFill="1" applyBorder="1" applyAlignment="1" applyProtection="1">
      <alignment horizontal="right" vertical="center"/>
      <protection/>
    </xf>
    <xf numFmtId="49" fontId="10" fillId="28" borderId="35" xfId="0" applyNumberFormat="1" applyFont="1" applyFill="1" applyBorder="1" applyAlignment="1" applyProtection="1">
      <alignment horizontal="left" vertical="center"/>
      <protection/>
    </xf>
    <xf numFmtId="49" fontId="10" fillId="28" borderId="36" xfId="0" applyNumberFormat="1" applyFont="1" applyFill="1" applyBorder="1" applyAlignment="1" applyProtection="1">
      <alignment horizontal="left" vertical="center"/>
      <protection/>
    </xf>
    <xf numFmtId="0" fontId="9" fillId="25" borderId="0" xfId="107" applyFont="1" applyFill="1" applyBorder="1" applyAlignment="1">
      <alignment horizontal="center" vertical="center"/>
      <protection/>
    </xf>
    <xf numFmtId="0" fontId="67" fillId="3" borderId="39" xfId="95" applyFont="1" applyFill="1" applyBorder="1" applyAlignment="1">
      <alignment horizontal="center" vertical="center"/>
    </xf>
    <xf numFmtId="0" fontId="71" fillId="25" borderId="40" xfId="107" applyFont="1" applyFill="1" applyBorder="1" applyAlignment="1">
      <alignment horizontal="center" vertical="center"/>
      <protection/>
    </xf>
    <xf numFmtId="194" fontId="58" fillId="28" borderId="13" xfId="111" applyNumberFormat="1" applyFont="1" applyFill="1" applyBorder="1" applyAlignment="1" applyProtection="1">
      <alignment horizontal="right"/>
      <protection/>
    </xf>
    <xf numFmtId="194" fontId="58" fillId="28" borderId="14" xfId="111" applyNumberFormat="1" applyFont="1" applyFill="1" applyBorder="1" applyAlignment="1" applyProtection="1">
      <alignment horizontal="right"/>
      <protection/>
    </xf>
    <xf numFmtId="194" fontId="58" fillId="7" borderId="13" xfId="111" applyNumberFormat="1" applyFont="1" applyFill="1" applyBorder="1" applyAlignment="1" applyProtection="1">
      <alignment horizontal="left"/>
      <protection/>
    </xf>
    <xf numFmtId="194" fontId="58" fillId="7" borderId="13" xfId="111" applyNumberFormat="1" applyFont="1" applyFill="1" applyBorder="1" applyAlignment="1" applyProtection="1">
      <alignment horizontal="center"/>
      <protection/>
    </xf>
    <xf numFmtId="0" fontId="56" fillId="3" borderId="35" xfId="111" applyFont="1" applyFill="1" applyBorder="1" applyAlignment="1" applyProtection="1">
      <alignment horizontal="left" vertical="center"/>
      <protection/>
    </xf>
    <xf numFmtId="0" fontId="57" fillId="3" borderId="35" xfId="111" applyFont="1" applyFill="1" applyBorder="1" applyAlignment="1" applyProtection="1">
      <alignment horizontal="left" vertical="center"/>
      <protection/>
    </xf>
    <xf numFmtId="0" fontId="72" fillId="3" borderId="12" xfId="111" applyFont="1" applyFill="1" applyBorder="1" applyAlignment="1" applyProtection="1">
      <alignment horizontal="left" vertical="top" wrapText="1"/>
      <protection/>
    </xf>
    <xf numFmtId="194" fontId="58" fillId="28" borderId="13" xfId="111" applyNumberFormat="1" applyFont="1" applyFill="1" applyBorder="1" applyAlignment="1" applyProtection="1">
      <alignment horizontal="center"/>
      <protection/>
    </xf>
    <xf numFmtId="194" fontId="58" fillId="7" borderId="14" xfId="0" applyNumberFormat="1" applyFont="1" applyFill="1" applyBorder="1" applyAlignment="1" applyProtection="1">
      <alignment horizontal="left"/>
      <protection/>
    </xf>
    <xf numFmtId="194" fontId="58" fillId="7" borderId="15" xfId="0" applyNumberFormat="1" applyFont="1" applyFill="1" applyBorder="1" applyAlignment="1" applyProtection="1">
      <alignment horizontal="left"/>
      <protection/>
    </xf>
    <xf numFmtId="194" fontId="58" fillId="7" borderId="13" xfId="0" applyNumberFormat="1" applyFont="1" applyFill="1" applyBorder="1" applyAlignment="1" applyProtection="1">
      <alignment horizontal="center"/>
      <protection/>
    </xf>
    <xf numFmtId="0" fontId="51" fillId="3" borderId="39" xfId="95" applyFont="1" applyFill="1" applyBorder="1" applyAlignment="1">
      <alignment horizontal="center" vertical="center"/>
    </xf>
    <xf numFmtId="0" fontId="9" fillId="25" borderId="40" xfId="107" applyFont="1" applyFill="1" applyBorder="1" applyAlignment="1">
      <alignment horizontal="center" vertical="center"/>
      <protection/>
    </xf>
    <xf numFmtId="0" fontId="10" fillId="3" borderId="12" xfId="0" applyFont="1" applyFill="1" applyBorder="1" applyAlignment="1" applyProtection="1">
      <alignment horizontal="left" vertical="top" wrapText="1"/>
      <protection/>
    </xf>
    <xf numFmtId="0" fontId="10" fillId="3" borderId="12" xfId="0" applyFont="1" applyFill="1" applyBorder="1" applyAlignment="1" applyProtection="1">
      <alignment horizontal="left" vertical="top"/>
      <protection/>
    </xf>
    <xf numFmtId="0" fontId="57" fillId="3" borderId="35" xfId="0" applyFont="1" applyFill="1" applyBorder="1" applyAlignment="1" applyProtection="1">
      <alignment horizontal="left" vertical="center"/>
      <protection/>
    </xf>
    <xf numFmtId="0" fontId="56" fillId="3" borderId="35" xfId="0" applyFont="1" applyFill="1" applyBorder="1" applyAlignment="1" applyProtection="1">
      <alignment horizontal="left" vertical="center"/>
      <protection/>
    </xf>
    <xf numFmtId="49" fontId="87" fillId="3" borderId="33" xfId="0" applyNumberFormat="1" applyFont="1" applyFill="1" applyBorder="1" applyAlignment="1" applyProtection="1">
      <alignment horizontal="right"/>
      <protection/>
    </xf>
    <xf numFmtId="49" fontId="87" fillId="3" borderId="41" xfId="0" applyNumberFormat="1" applyFont="1" applyFill="1" applyBorder="1" applyAlignment="1" applyProtection="1">
      <alignment horizontal="right"/>
      <protection/>
    </xf>
    <xf numFmtId="49" fontId="87" fillId="3" borderId="25" xfId="0" applyNumberFormat="1" applyFont="1" applyFill="1" applyBorder="1" applyAlignment="1" applyProtection="1">
      <alignment horizontal="right"/>
      <protection/>
    </xf>
    <xf numFmtId="49" fontId="87" fillId="3" borderId="42" xfId="0" applyNumberFormat="1" applyFont="1" applyFill="1" applyBorder="1" applyAlignment="1" applyProtection="1">
      <alignment horizontal="right"/>
      <protection/>
    </xf>
    <xf numFmtId="14" fontId="61" fillId="3" borderId="0" xfId="0" applyNumberFormat="1" applyFont="1" applyFill="1" applyAlignment="1" applyProtection="1">
      <alignment horizontal="center" vertical="center"/>
      <protection/>
    </xf>
    <xf numFmtId="0" fontId="83" fillId="3" borderId="12" xfId="0" applyFont="1" applyFill="1" applyBorder="1" applyAlignment="1" applyProtection="1">
      <alignment horizontal="center" vertical="center"/>
      <protection locked="0"/>
    </xf>
    <xf numFmtId="0" fontId="54" fillId="25" borderId="40" xfId="107" applyFont="1" applyFill="1" applyBorder="1" applyAlignment="1">
      <alignment horizontal="center" vertical="center"/>
      <protection/>
    </xf>
    <xf numFmtId="0" fontId="61" fillId="3" borderId="0" xfId="0" applyFont="1" applyFill="1" applyBorder="1" applyAlignment="1" applyProtection="1">
      <alignment horizontal="center" vertical="center"/>
      <protection/>
    </xf>
    <xf numFmtId="0" fontId="64" fillId="11" borderId="31" xfId="0" applyFont="1" applyFill="1" applyBorder="1" applyAlignment="1">
      <alignment horizontal="center" vertical="center"/>
    </xf>
    <xf numFmtId="0" fontId="64" fillId="11" borderId="43" xfId="0" applyFont="1" applyFill="1" applyBorder="1" applyAlignment="1">
      <alignment horizontal="center" vertical="center"/>
    </xf>
    <xf numFmtId="0" fontId="63" fillId="11" borderId="31" xfId="0" applyFont="1" applyFill="1" applyBorder="1" applyAlignment="1">
      <alignment horizontal="center" vertical="center"/>
    </xf>
    <xf numFmtId="0" fontId="63" fillId="11" borderId="43" xfId="0" applyFont="1" applyFill="1" applyBorder="1" applyAlignment="1">
      <alignment horizontal="center" vertical="center"/>
    </xf>
    <xf numFmtId="49" fontId="87" fillId="3" borderId="29" xfId="0" applyNumberFormat="1" applyFont="1" applyFill="1" applyBorder="1" applyAlignment="1" applyProtection="1">
      <alignment horizontal="right"/>
      <protection/>
    </xf>
    <xf numFmtId="49" fontId="87" fillId="3" borderId="44" xfId="0" applyNumberFormat="1" applyFont="1" applyFill="1" applyBorder="1" applyAlignment="1" applyProtection="1">
      <alignment horizontal="right"/>
      <protection/>
    </xf>
    <xf numFmtId="49" fontId="87" fillId="3" borderId="0" xfId="0" applyNumberFormat="1" applyFont="1" applyFill="1" applyBorder="1" applyAlignment="1" applyProtection="1">
      <alignment horizontal="right"/>
      <protection/>
    </xf>
    <xf numFmtId="49" fontId="87" fillId="3" borderId="19" xfId="0" applyNumberFormat="1" applyFont="1" applyFill="1" applyBorder="1" applyAlignment="1" applyProtection="1">
      <alignment horizontal="right"/>
      <protection/>
    </xf>
    <xf numFmtId="194" fontId="58" fillId="28" borderId="13" xfId="110" applyNumberFormat="1" applyFont="1" applyFill="1" applyBorder="1" applyAlignment="1" applyProtection="1">
      <alignment horizontal="right"/>
      <protection/>
    </xf>
    <xf numFmtId="194" fontId="58" fillId="28" borderId="14" xfId="110" applyNumberFormat="1" applyFont="1" applyFill="1" applyBorder="1" applyAlignment="1" applyProtection="1">
      <alignment horizontal="right"/>
      <protection/>
    </xf>
    <xf numFmtId="194" fontId="58" fillId="7" borderId="13" xfId="110" applyNumberFormat="1" applyFont="1" applyFill="1" applyBorder="1" applyAlignment="1" applyProtection="1">
      <alignment horizontal="left"/>
      <protection/>
    </xf>
    <xf numFmtId="194" fontId="58" fillId="7" borderId="13" xfId="110" applyNumberFormat="1" applyFont="1" applyFill="1" applyBorder="1" applyAlignment="1" applyProtection="1">
      <alignment horizontal="center"/>
      <protection/>
    </xf>
    <xf numFmtId="0" fontId="56" fillId="3" borderId="35" xfId="110" applyFont="1" applyFill="1" applyBorder="1" applyAlignment="1" applyProtection="1">
      <alignment horizontal="left" vertical="center"/>
      <protection/>
    </xf>
    <xf numFmtId="0" fontId="57" fillId="3" borderId="35" xfId="110" applyFont="1" applyFill="1" applyBorder="1" applyAlignment="1" applyProtection="1">
      <alignment horizontal="left" vertical="center"/>
      <protection/>
    </xf>
    <xf numFmtId="0" fontId="72" fillId="3" borderId="12" xfId="110" applyFont="1" applyFill="1" applyBorder="1" applyAlignment="1" applyProtection="1">
      <alignment horizontal="left" vertical="top" wrapText="1"/>
      <protection/>
    </xf>
    <xf numFmtId="194" fontId="58" fillId="28" borderId="13" xfId="110" applyNumberFormat="1" applyFont="1" applyFill="1" applyBorder="1" applyAlignment="1" applyProtection="1">
      <alignment horizontal="center"/>
      <protection/>
    </xf>
    <xf numFmtId="194" fontId="58" fillId="28" borderId="13" xfId="109" applyNumberFormat="1" applyFont="1" applyFill="1" applyBorder="1" applyAlignment="1" applyProtection="1">
      <alignment horizontal="right"/>
      <protection/>
    </xf>
    <xf numFmtId="194" fontId="58" fillId="28" borderId="14" xfId="109" applyNumberFormat="1" applyFont="1" applyFill="1" applyBorder="1" applyAlignment="1" applyProtection="1">
      <alignment horizontal="right"/>
      <protection/>
    </xf>
    <xf numFmtId="194" fontId="58" fillId="7" borderId="13" xfId="109" applyNumberFormat="1" applyFont="1" applyFill="1" applyBorder="1" applyAlignment="1" applyProtection="1">
      <alignment horizontal="left"/>
      <protection/>
    </xf>
    <xf numFmtId="194" fontId="58" fillId="7" borderId="13" xfId="109" applyNumberFormat="1" applyFont="1" applyFill="1" applyBorder="1" applyAlignment="1" applyProtection="1">
      <alignment horizontal="center"/>
      <protection/>
    </xf>
    <xf numFmtId="0" fontId="56" fillId="3" borderId="35" xfId="109" applyFont="1" applyFill="1" applyBorder="1" applyAlignment="1" applyProtection="1">
      <alignment horizontal="left" vertical="center"/>
      <protection/>
    </xf>
    <xf numFmtId="0" fontId="57" fillId="3" borderId="35" xfId="109" applyFont="1" applyFill="1" applyBorder="1" applyAlignment="1" applyProtection="1">
      <alignment horizontal="left" vertical="center"/>
      <protection/>
    </xf>
    <xf numFmtId="0" fontId="72" fillId="3" borderId="12" xfId="109" applyFont="1" applyFill="1" applyBorder="1" applyAlignment="1" applyProtection="1">
      <alignment horizontal="left" vertical="top" wrapText="1"/>
      <protection/>
    </xf>
    <xf numFmtId="194" fontId="58" fillId="28" borderId="13" xfId="109" applyNumberFormat="1" applyFont="1" applyFill="1" applyBorder="1" applyAlignment="1" applyProtection="1">
      <alignment horizontal="center"/>
      <protection/>
    </xf>
    <xf numFmtId="194" fontId="58" fillId="28" borderId="13" xfId="108" applyNumberFormat="1" applyFont="1" applyFill="1" applyBorder="1" applyAlignment="1" applyProtection="1">
      <alignment horizontal="right"/>
      <protection/>
    </xf>
    <xf numFmtId="194" fontId="58" fillId="28" borderId="14" xfId="108" applyNumberFormat="1" applyFont="1" applyFill="1" applyBorder="1" applyAlignment="1" applyProtection="1">
      <alignment horizontal="right"/>
      <protection/>
    </xf>
    <xf numFmtId="194" fontId="58" fillId="7" borderId="13" xfId="108" applyNumberFormat="1" applyFont="1" applyFill="1" applyBorder="1" applyAlignment="1" applyProtection="1">
      <alignment horizontal="left"/>
      <protection/>
    </xf>
    <xf numFmtId="194" fontId="58" fillId="7" borderId="13" xfId="108" applyNumberFormat="1" applyFont="1" applyFill="1" applyBorder="1" applyAlignment="1" applyProtection="1">
      <alignment horizontal="center"/>
      <protection/>
    </xf>
    <xf numFmtId="0" fontId="56" fillId="3" borderId="35" xfId="108" applyFont="1" applyFill="1" applyBorder="1" applyAlignment="1" applyProtection="1">
      <alignment horizontal="left" vertical="center"/>
      <protection/>
    </xf>
    <xf numFmtId="0" fontId="57" fillId="3" borderId="35" xfId="108" applyFont="1" applyFill="1" applyBorder="1" applyAlignment="1" applyProtection="1">
      <alignment horizontal="left" vertical="center"/>
      <protection/>
    </xf>
    <xf numFmtId="0" fontId="72" fillId="3" borderId="12" xfId="108" applyFont="1" applyFill="1" applyBorder="1" applyAlignment="1" applyProtection="1">
      <alignment horizontal="left" vertical="top" wrapText="1"/>
      <protection/>
    </xf>
    <xf numFmtId="194" fontId="58" fillId="28" borderId="13" xfId="108" applyNumberFormat="1" applyFont="1" applyFill="1" applyBorder="1" applyAlignment="1" applyProtection="1">
      <alignment horizontal="center"/>
      <protection/>
    </xf>
  </cellXfs>
  <cellStyles count="107">
    <cellStyle name="Normal" xfId="0"/>
    <cellStyle name="20% - Акцент1" xfId="16"/>
    <cellStyle name="20% — акцент1" xfId="17"/>
    <cellStyle name="20% - Акцент1_211113миш" xfId="18"/>
    <cellStyle name="20% — акцент1_234208д10" xfId="19"/>
    <cellStyle name="20% - Акцент1_234609не3" xfId="20"/>
    <cellStyle name="20% - Акцент2" xfId="21"/>
    <cellStyle name="20% — акцент2" xfId="22"/>
    <cellStyle name="20% - Акцент2_211113миш" xfId="23"/>
    <cellStyle name="20% — акцент2_234208д10" xfId="24"/>
    <cellStyle name="20% - Акцент2_234609не3" xfId="25"/>
    <cellStyle name="20% - Акцент3" xfId="26"/>
    <cellStyle name="20% — акцент3" xfId="27"/>
    <cellStyle name="20% - Акцент3_211113миш" xfId="28"/>
    <cellStyle name="20% — акцент3_234208д10" xfId="29"/>
    <cellStyle name="20% - Акцент3_234609не3" xfId="30"/>
    <cellStyle name="20% - Акцент4" xfId="31"/>
    <cellStyle name="20% — акцент4" xfId="32"/>
    <cellStyle name="20% - Акцент4_211113миш" xfId="33"/>
    <cellStyle name="20% — акцент4_234208д10" xfId="34"/>
    <cellStyle name="20% - Акцент4_234609не3" xfId="35"/>
    <cellStyle name="20% - Акцент5" xfId="36"/>
    <cellStyle name="20% — акцент5" xfId="37"/>
    <cellStyle name="20% - Акцент6" xfId="38"/>
    <cellStyle name="20% — акцент6" xfId="39"/>
    <cellStyle name="40% - Акцент1" xfId="40"/>
    <cellStyle name="40% — акцент1" xfId="41"/>
    <cellStyle name="40% - Акцент1_211113миш" xfId="42"/>
    <cellStyle name="40% - Акцент2" xfId="43"/>
    <cellStyle name="40% — акцент2" xfId="44"/>
    <cellStyle name="40% - Акцент3" xfId="45"/>
    <cellStyle name="40% — акцент3" xfId="46"/>
    <cellStyle name="40% - Акцент3_211113миш" xfId="47"/>
    <cellStyle name="40% — акцент3_234208д10" xfId="48"/>
    <cellStyle name="40% - Акцент3_234609не3" xfId="49"/>
    <cellStyle name="40% - Акцент4" xfId="50"/>
    <cellStyle name="40% — акцент4" xfId="51"/>
    <cellStyle name="40% - Акцент4_211113миш" xfId="52"/>
    <cellStyle name="40% — акцент4_234208д10" xfId="53"/>
    <cellStyle name="40% - Акцент4_234609не3" xfId="54"/>
    <cellStyle name="40% - Акцент5" xfId="55"/>
    <cellStyle name="40% — акцент5" xfId="56"/>
    <cellStyle name="40% - Акцент6" xfId="57"/>
    <cellStyle name="40% — акцент6" xfId="58"/>
    <cellStyle name="40% - Акцент6_211113миш" xfId="59"/>
    <cellStyle name="40% — акцент6_234208д10" xfId="60"/>
    <cellStyle name="40% - Акцент6_234609не3" xfId="61"/>
    <cellStyle name="60% - Акцент1" xfId="62"/>
    <cellStyle name="60% — акцент1" xfId="63"/>
    <cellStyle name="60% - Акцент1_211113миш" xfId="64"/>
    <cellStyle name="60% — акцент1_234208д10" xfId="65"/>
    <cellStyle name="60% - Акцент1_234609не3" xfId="66"/>
    <cellStyle name="60% - Акцент2" xfId="67"/>
    <cellStyle name="60% — акцент2" xfId="68"/>
    <cellStyle name="60% - Акцент3" xfId="69"/>
    <cellStyle name="60% — акцент3" xfId="70"/>
    <cellStyle name="60% - Акцент3_211113миш" xfId="71"/>
    <cellStyle name="60% — акцент3_234208д10" xfId="72"/>
    <cellStyle name="60% - Акцент3_234609не3" xfId="73"/>
    <cellStyle name="60% - Акцент4" xfId="74"/>
    <cellStyle name="60% — акцент4" xfId="75"/>
    <cellStyle name="60% - Акцент4_211113миш" xfId="76"/>
    <cellStyle name="60% — акцент4_234208д10" xfId="77"/>
    <cellStyle name="60% - Акцент4_234609не3" xfId="78"/>
    <cellStyle name="60% - Акцент5" xfId="79"/>
    <cellStyle name="60% — акцент5" xfId="80"/>
    <cellStyle name="60% - Акцент6" xfId="81"/>
    <cellStyle name="60% — акцент6" xfId="82"/>
    <cellStyle name="60% - Акцент6_211113миш" xfId="83"/>
    <cellStyle name="60% — акцент6_234208д10" xfId="84"/>
    <cellStyle name="60% - Акцент6_234609не3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Итог" xfId="102"/>
    <cellStyle name="Контрольная ячейка" xfId="103"/>
    <cellStyle name="Название" xfId="104"/>
    <cellStyle name="Нейтральный" xfId="105"/>
    <cellStyle name="Обычный_170211" xfId="106"/>
    <cellStyle name="Обычный_171421" xfId="107"/>
    <cellStyle name="Обычный_240701веч" xfId="108"/>
    <cellStyle name="Обычный_240702веч" xfId="109"/>
    <cellStyle name="Обычный_240703суб" xfId="110"/>
    <cellStyle name="Обычный_240707выс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dxfs count="5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113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4" width="3.00390625" style="2" customWidth="1"/>
    <col min="5" max="8" width="4.00390625" style="2" customWidth="1"/>
    <col min="9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190" t="s">
        <v>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</row>
    <row r="2" spans="1:36" ht="12.75">
      <c r="A2" s="206" t="s">
        <v>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</row>
    <row r="3" spans="1:68" ht="33.75" customHeight="1">
      <c r="A3" s="199" t="s">
        <v>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2">
        <v>7</v>
      </c>
      <c r="U3" s="203"/>
      <c r="V3" s="204" t="s">
        <v>0</v>
      </c>
      <c r="W3" s="205"/>
      <c r="X3" s="196" t="s">
        <v>79</v>
      </c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8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192" t="s">
        <v>5</v>
      </c>
      <c r="B4" s="193"/>
      <c r="C4" s="193"/>
      <c r="D4" s="194" t="s">
        <v>80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5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187" t="s">
        <v>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9"/>
      <c r="S5" s="184" t="s">
        <v>81</v>
      </c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6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>SUM(D8:D113)</f>
        <v>30</v>
      </c>
      <c r="E6" s="9">
        <f aca="true" t="shared" si="0" ref="E6:AJ6">SUM(E8:E113)</f>
        <v>35</v>
      </c>
      <c r="F6" s="9">
        <f t="shared" si="0"/>
        <v>33</v>
      </c>
      <c r="G6" s="9">
        <f t="shared" si="0"/>
        <v>338</v>
      </c>
      <c r="H6" s="9">
        <f t="shared" si="0"/>
        <v>72</v>
      </c>
      <c r="I6" s="9">
        <f t="shared" si="0"/>
        <v>108</v>
      </c>
      <c r="J6" s="9">
        <f t="shared" si="0"/>
        <v>132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6" t="s">
        <v>6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/>
      <c r="B8" s="13" t="s">
        <v>65</v>
      </c>
      <c r="C8" s="14">
        <f aca="true" t="shared" si="1" ref="C8:C38">SUM(D8:AJ8)</f>
        <v>100</v>
      </c>
      <c r="D8" s="15"/>
      <c r="E8" s="15"/>
      <c r="F8" s="15"/>
      <c r="G8" s="15">
        <v>100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8">
      <c r="A9" s="12"/>
      <c r="B9" s="13" t="s">
        <v>66</v>
      </c>
      <c r="C9" s="14">
        <f t="shared" si="1"/>
        <v>70</v>
      </c>
      <c r="D9" s="15"/>
      <c r="E9" s="15"/>
      <c r="F9" s="15"/>
      <c r="G9" s="15">
        <v>70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8">
      <c r="A10" s="12"/>
      <c r="B10" s="13" t="s">
        <v>97</v>
      </c>
      <c r="C10" s="14">
        <f>SUM(D10:AJ10)</f>
        <v>68</v>
      </c>
      <c r="D10" s="15"/>
      <c r="E10" s="15"/>
      <c r="F10" s="15"/>
      <c r="G10" s="15"/>
      <c r="H10" s="15">
        <v>12</v>
      </c>
      <c r="I10" s="15">
        <v>24</v>
      </c>
      <c r="J10" s="15">
        <v>32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8">
      <c r="A11" s="12"/>
      <c r="B11" s="13" t="s">
        <v>83</v>
      </c>
      <c r="C11" s="14">
        <f>SUM(D11:AJ11)</f>
        <v>58</v>
      </c>
      <c r="D11" s="15"/>
      <c r="E11" s="15">
        <v>8</v>
      </c>
      <c r="F11" s="15"/>
      <c r="G11" s="15">
        <v>50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8">
      <c r="A12" s="12"/>
      <c r="B12" s="13" t="s">
        <v>100</v>
      </c>
      <c r="C12" s="14">
        <f>SUM(D12:AJ12)</f>
        <v>49</v>
      </c>
      <c r="D12" s="15"/>
      <c r="E12" s="15"/>
      <c r="F12" s="15"/>
      <c r="G12" s="15"/>
      <c r="H12" s="15"/>
      <c r="I12" s="15">
        <v>21</v>
      </c>
      <c r="J12" s="15">
        <v>28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8">
      <c r="A13" s="12"/>
      <c r="B13" s="13" t="s">
        <v>98</v>
      </c>
      <c r="C13" s="14">
        <f>SUM(D13:AJ13)</f>
        <v>42</v>
      </c>
      <c r="D13" s="15"/>
      <c r="E13" s="15"/>
      <c r="F13" s="15"/>
      <c r="G13" s="15"/>
      <c r="H13" s="15"/>
      <c r="I13" s="15">
        <v>18</v>
      </c>
      <c r="J13" s="15">
        <v>24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8">
      <c r="A14" s="12"/>
      <c r="B14" s="13" t="s">
        <v>86</v>
      </c>
      <c r="C14" s="14">
        <f>SUM(D14:AJ14)</f>
        <v>40</v>
      </c>
      <c r="D14" s="15"/>
      <c r="E14" s="15"/>
      <c r="F14" s="15"/>
      <c r="G14" s="15">
        <v>40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8">
      <c r="A15" s="12"/>
      <c r="B15" s="13" t="s">
        <v>48</v>
      </c>
      <c r="C15" s="14">
        <f>SUM(D15:AJ15)</f>
        <v>33</v>
      </c>
      <c r="D15" s="15"/>
      <c r="E15" s="15">
        <v>3</v>
      </c>
      <c r="F15" s="15"/>
      <c r="G15" s="15">
        <v>30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8">
      <c r="A16" s="12"/>
      <c r="B16" s="13" t="s">
        <v>85</v>
      </c>
      <c r="C16" s="14">
        <f t="shared" si="1"/>
        <v>29</v>
      </c>
      <c r="D16" s="15">
        <v>7</v>
      </c>
      <c r="E16" s="15">
        <v>2</v>
      </c>
      <c r="F16" s="15"/>
      <c r="G16" s="15">
        <v>20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8">
      <c r="A17" s="12"/>
      <c r="B17" s="13" t="s">
        <v>99</v>
      </c>
      <c r="C17" s="14">
        <f t="shared" si="1"/>
        <v>28</v>
      </c>
      <c r="D17" s="15"/>
      <c r="E17" s="15"/>
      <c r="F17" s="15"/>
      <c r="G17" s="15"/>
      <c r="H17" s="15"/>
      <c r="I17" s="15">
        <v>12</v>
      </c>
      <c r="J17" s="15">
        <v>16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8">
      <c r="A18" s="12"/>
      <c r="B18" s="13" t="s">
        <v>101</v>
      </c>
      <c r="C18" s="14">
        <f t="shared" si="1"/>
        <v>27</v>
      </c>
      <c r="D18" s="15"/>
      <c r="E18" s="15"/>
      <c r="F18" s="15"/>
      <c r="G18" s="15"/>
      <c r="H18" s="15"/>
      <c r="I18" s="15">
        <v>15</v>
      </c>
      <c r="J18" s="15">
        <v>12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8">
      <c r="A19" s="12"/>
      <c r="B19" s="13" t="s">
        <v>90</v>
      </c>
      <c r="C19" s="14">
        <f t="shared" si="1"/>
        <v>20</v>
      </c>
      <c r="D19" s="15"/>
      <c r="E19" s="15"/>
      <c r="F19" s="15"/>
      <c r="G19" s="15"/>
      <c r="H19" s="15">
        <v>14</v>
      </c>
      <c r="I19" s="15">
        <v>6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8">
      <c r="A20" s="12"/>
      <c r="B20" s="13" t="s">
        <v>77</v>
      </c>
      <c r="C20" s="14">
        <f t="shared" si="1"/>
        <v>20</v>
      </c>
      <c r="D20" s="15"/>
      <c r="E20" s="15"/>
      <c r="F20" s="15"/>
      <c r="G20" s="15"/>
      <c r="H20" s="15"/>
      <c r="I20" s="15"/>
      <c r="J20" s="15">
        <v>20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8">
      <c r="A21" s="12"/>
      <c r="B21" s="13" t="s">
        <v>47</v>
      </c>
      <c r="C21" s="14">
        <f t="shared" si="1"/>
        <v>17</v>
      </c>
      <c r="D21" s="15"/>
      <c r="E21" s="15">
        <v>4</v>
      </c>
      <c r="F21" s="15">
        <v>8</v>
      </c>
      <c r="G21" s="15">
        <v>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8">
      <c r="A22" s="12"/>
      <c r="B22" s="13" t="s">
        <v>15</v>
      </c>
      <c r="C22" s="14">
        <f t="shared" si="1"/>
        <v>17</v>
      </c>
      <c r="D22" s="15">
        <v>4</v>
      </c>
      <c r="E22" s="15">
        <v>6</v>
      </c>
      <c r="F22" s="15"/>
      <c r="G22" s="15">
        <v>7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8">
      <c r="A23" s="12"/>
      <c r="B23" s="13" t="s">
        <v>67</v>
      </c>
      <c r="C23" s="14">
        <f t="shared" si="1"/>
        <v>17</v>
      </c>
      <c r="D23" s="15"/>
      <c r="E23" s="15">
        <v>7</v>
      </c>
      <c r="F23" s="15"/>
      <c r="G23" s="15">
        <v>10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8">
      <c r="A24" s="12"/>
      <c r="B24" s="13" t="s">
        <v>96</v>
      </c>
      <c r="C24" s="14">
        <f t="shared" si="1"/>
        <v>16</v>
      </c>
      <c r="D24" s="15"/>
      <c r="E24" s="15"/>
      <c r="F24" s="15"/>
      <c r="G24" s="15"/>
      <c r="H24" s="15">
        <v>16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8">
      <c r="A25" s="12"/>
      <c r="B25" s="13" t="s">
        <v>92</v>
      </c>
      <c r="C25" s="14">
        <f t="shared" si="1"/>
        <v>10</v>
      </c>
      <c r="D25" s="15"/>
      <c r="E25" s="15"/>
      <c r="F25" s="15"/>
      <c r="G25" s="15"/>
      <c r="H25" s="15">
        <v>10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8">
      <c r="A26" s="12"/>
      <c r="B26" s="13" t="s">
        <v>72</v>
      </c>
      <c r="C26" s="14">
        <f t="shared" si="1"/>
        <v>9</v>
      </c>
      <c r="D26" s="15"/>
      <c r="E26" s="15"/>
      <c r="F26" s="15"/>
      <c r="G26" s="15"/>
      <c r="H26" s="15">
        <v>6</v>
      </c>
      <c r="I26" s="15">
        <v>3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8">
      <c r="A27" s="12"/>
      <c r="B27" s="13" t="s">
        <v>102</v>
      </c>
      <c r="C27" s="14">
        <f t="shared" si="1"/>
        <v>9</v>
      </c>
      <c r="D27" s="15"/>
      <c r="E27" s="15"/>
      <c r="F27" s="15"/>
      <c r="G27" s="15"/>
      <c r="H27" s="15"/>
      <c r="I27" s="15">
        <v>9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8">
      <c r="A28" s="12"/>
      <c r="B28" s="13" t="s">
        <v>91</v>
      </c>
      <c r="C28" s="14">
        <f t="shared" si="1"/>
        <v>8</v>
      </c>
      <c r="D28" s="15"/>
      <c r="E28" s="15"/>
      <c r="F28" s="15"/>
      <c r="G28" s="15"/>
      <c r="H28" s="15">
        <v>8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8">
      <c r="A29" s="12"/>
      <c r="B29" s="13" t="s">
        <v>40</v>
      </c>
      <c r="C29" s="14">
        <f t="shared" si="1"/>
        <v>8</v>
      </c>
      <c r="D29" s="15">
        <v>8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8">
      <c r="A30" s="12"/>
      <c r="B30" s="13" t="s">
        <v>41</v>
      </c>
      <c r="C30" s="14">
        <f t="shared" si="1"/>
        <v>7</v>
      </c>
      <c r="D30" s="15"/>
      <c r="E30" s="15"/>
      <c r="F30" s="15">
        <v>7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8">
      <c r="A31" s="12"/>
      <c r="B31" s="13" t="s">
        <v>16</v>
      </c>
      <c r="C31" s="14">
        <f t="shared" si="1"/>
        <v>6</v>
      </c>
      <c r="D31" s="15">
        <v>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8">
      <c r="A32" s="12"/>
      <c r="B32" s="13" t="s">
        <v>49</v>
      </c>
      <c r="C32" s="14">
        <f t="shared" si="1"/>
        <v>6</v>
      </c>
      <c r="D32" s="15"/>
      <c r="E32" s="15"/>
      <c r="F32" s="15">
        <v>6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8">
      <c r="A33" s="12"/>
      <c r="B33" s="13" t="s">
        <v>70</v>
      </c>
      <c r="C33" s="14">
        <f t="shared" si="1"/>
        <v>5</v>
      </c>
      <c r="D33" s="15"/>
      <c r="E33" s="15"/>
      <c r="F33" s="15">
        <v>5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8">
      <c r="A34" s="12"/>
      <c r="B34" s="13" t="s">
        <v>17</v>
      </c>
      <c r="C34" s="14">
        <f t="shared" si="1"/>
        <v>5</v>
      </c>
      <c r="D34" s="15">
        <v>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8">
      <c r="A35" s="12"/>
      <c r="B35" s="13" t="s">
        <v>84</v>
      </c>
      <c r="C35" s="14">
        <f t="shared" si="1"/>
        <v>5</v>
      </c>
      <c r="D35" s="15"/>
      <c r="E35" s="15">
        <v>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8">
      <c r="A36" s="12"/>
      <c r="B36" s="13" t="s">
        <v>71</v>
      </c>
      <c r="C36" s="14">
        <f t="shared" si="1"/>
        <v>4</v>
      </c>
      <c r="D36" s="15"/>
      <c r="E36" s="15"/>
      <c r="F36" s="15"/>
      <c r="G36" s="15"/>
      <c r="H36" s="15">
        <v>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>
      <c r="A37" s="12"/>
      <c r="B37" s="13" t="s">
        <v>50</v>
      </c>
      <c r="C37" s="14">
        <f t="shared" si="1"/>
        <v>4</v>
      </c>
      <c r="D37" s="15"/>
      <c r="E37" s="15"/>
      <c r="F37" s="15">
        <v>4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8">
      <c r="A38" s="12"/>
      <c r="B38" s="13" t="s">
        <v>87</v>
      </c>
      <c r="C38" s="14">
        <f t="shared" si="1"/>
        <v>3</v>
      </c>
      <c r="D38" s="15"/>
      <c r="E38" s="15"/>
      <c r="F38" s="15"/>
      <c r="G38" s="15">
        <v>3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8">
      <c r="A39" s="12"/>
      <c r="B39" s="13" t="s">
        <v>51</v>
      </c>
      <c r="C39" s="14">
        <f aca="true" t="shared" si="2" ref="C39:C70">SUM(D39:AJ39)</f>
        <v>3</v>
      </c>
      <c r="D39" s="15"/>
      <c r="E39" s="15"/>
      <c r="F39" s="15">
        <v>3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8">
      <c r="A40" s="12"/>
      <c r="B40" s="13" t="s">
        <v>89</v>
      </c>
      <c r="C40" s="14">
        <f t="shared" si="2"/>
        <v>2</v>
      </c>
      <c r="D40" s="15"/>
      <c r="E40" s="15"/>
      <c r="F40" s="15"/>
      <c r="G40" s="15">
        <v>2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8">
      <c r="A41" s="12"/>
      <c r="B41" s="13" t="s">
        <v>69</v>
      </c>
      <c r="C41" s="14">
        <f t="shared" si="2"/>
        <v>2</v>
      </c>
      <c r="D41" s="15"/>
      <c r="E41" s="15"/>
      <c r="F41" s="15"/>
      <c r="G41" s="15"/>
      <c r="H41" s="15">
        <v>2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>
      <c r="A42" s="12"/>
      <c r="B42" s="13" t="s">
        <v>88</v>
      </c>
      <c r="C42" s="14">
        <f t="shared" si="2"/>
        <v>1</v>
      </c>
      <c r="D42" s="15"/>
      <c r="E42" s="15"/>
      <c r="F42" s="15"/>
      <c r="G42" s="15">
        <v>1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8">
      <c r="A43" s="12"/>
      <c r="B43" s="13"/>
      <c r="C43" s="14">
        <f t="shared" si="2"/>
        <v>0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8">
      <c r="A44" s="12"/>
      <c r="B44" s="13"/>
      <c r="C44" s="14">
        <f t="shared" si="2"/>
        <v>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8">
      <c r="A45" s="12"/>
      <c r="B45" s="13"/>
      <c r="C45" s="14">
        <f t="shared" si="2"/>
        <v>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8">
      <c r="A46" s="12"/>
      <c r="B46" s="13"/>
      <c r="C46" s="14">
        <f t="shared" si="2"/>
        <v>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8">
      <c r="A47" s="12"/>
      <c r="B47" s="13"/>
      <c r="C47" s="14">
        <f t="shared" si="2"/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>
      <c r="A48" s="12"/>
      <c r="B48" s="13"/>
      <c r="C48" s="14">
        <f t="shared" si="2"/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">
      <c r="A49" s="12"/>
      <c r="B49" s="13"/>
      <c r="C49" s="14">
        <f t="shared" si="2"/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>
      <c r="A50" s="12"/>
      <c r="B50" s="13"/>
      <c r="C50" s="14">
        <f t="shared" si="2"/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8">
      <c r="A51" s="12"/>
      <c r="B51" s="13"/>
      <c r="C51" s="14">
        <f t="shared" si="2"/>
        <v>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8">
      <c r="A52" s="12"/>
      <c r="B52" s="13"/>
      <c r="C52" s="14">
        <f t="shared" si="2"/>
        <v>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8">
      <c r="A53" s="12"/>
      <c r="B53" s="13"/>
      <c r="C53" s="14">
        <f t="shared" si="2"/>
        <v>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8">
      <c r="A54" s="12"/>
      <c r="B54" s="13"/>
      <c r="C54" s="14">
        <f t="shared" si="2"/>
        <v>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8">
      <c r="A55" s="12"/>
      <c r="B55" s="13"/>
      <c r="C55" s="14">
        <f t="shared" si="2"/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8">
      <c r="A56" s="12"/>
      <c r="B56" s="13"/>
      <c r="C56" s="14">
        <f t="shared" si="2"/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8">
      <c r="A57" s="12"/>
      <c r="B57" s="13"/>
      <c r="C57" s="14">
        <f t="shared" si="2"/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8">
      <c r="A58" s="12"/>
      <c r="B58" s="13"/>
      <c r="C58" s="14">
        <f t="shared" si="2"/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8">
      <c r="A59" s="12"/>
      <c r="B59" s="13"/>
      <c r="C59" s="14">
        <f t="shared" si="2"/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8">
      <c r="A60" s="12"/>
      <c r="B60" s="13"/>
      <c r="C60" s="14">
        <f t="shared" si="2"/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8">
      <c r="A61" s="12"/>
      <c r="B61" s="13"/>
      <c r="C61" s="14">
        <f t="shared" si="2"/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8">
      <c r="A62" s="12"/>
      <c r="B62" s="13"/>
      <c r="C62" s="14">
        <f t="shared" si="2"/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8">
      <c r="A63" s="12"/>
      <c r="B63" s="13"/>
      <c r="C63" s="14">
        <f t="shared" si="2"/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8">
      <c r="A64" s="12"/>
      <c r="B64" s="13"/>
      <c r="C64" s="14">
        <f t="shared" si="2"/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">
      <c r="A65" s="12"/>
      <c r="B65" s="13"/>
      <c r="C65" s="14">
        <f t="shared" si="2"/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8">
      <c r="A66" s="12"/>
      <c r="B66" s="13"/>
      <c r="C66" s="14">
        <f t="shared" si="2"/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8">
      <c r="A67" s="12"/>
      <c r="B67" s="13"/>
      <c r="C67" s="14">
        <f t="shared" si="2"/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8">
      <c r="A68" s="12"/>
      <c r="B68" s="13"/>
      <c r="C68" s="14">
        <f t="shared" si="2"/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8">
      <c r="A69" s="12"/>
      <c r="B69" s="13"/>
      <c r="C69" s="14">
        <f t="shared" si="2"/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8">
      <c r="A70" s="12"/>
      <c r="B70" s="13"/>
      <c r="C70" s="14">
        <f t="shared" si="2"/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8">
      <c r="A71" s="12"/>
      <c r="B71" s="13"/>
      <c r="C71" s="14">
        <f aca="true" t="shared" si="3" ref="C71:C102">SUM(D71:AJ71)</f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8">
      <c r="A72" s="12"/>
      <c r="B72" s="13"/>
      <c r="C72" s="14">
        <f t="shared" si="3"/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8">
      <c r="A73" s="12"/>
      <c r="B73" s="13"/>
      <c r="C73" s="14">
        <f t="shared" si="3"/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8">
      <c r="A74" s="12"/>
      <c r="B74" s="13"/>
      <c r="C74" s="14">
        <f t="shared" si="3"/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8">
      <c r="A75" s="12"/>
      <c r="B75" s="13"/>
      <c r="C75" s="14">
        <f t="shared" si="3"/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8">
      <c r="A76" s="12"/>
      <c r="B76" s="13"/>
      <c r="C76" s="14">
        <f t="shared" si="3"/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8">
      <c r="A77" s="12"/>
      <c r="B77" s="13"/>
      <c r="C77" s="14">
        <f t="shared" si="3"/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8">
      <c r="A78" s="12"/>
      <c r="B78" s="13"/>
      <c r="C78" s="14">
        <f t="shared" si="3"/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8">
      <c r="A79" s="12"/>
      <c r="B79" s="13"/>
      <c r="C79" s="14">
        <f t="shared" si="3"/>
        <v>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8">
      <c r="A80" s="12"/>
      <c r="B80" s="13"/>
      <c r="C80" s="14">
        <f t="shared" si="3"/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8">
      <c r="A81" s="12"/>
      <c r="B81" s="13"/>
      <c r="C81" s="14">
        <f t="shared" si="3"/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8">
      <c r="A82" s="12"/>
      <c r="B82" s="13"/>
      <c r="C82" s="14">
        <f t="shared" si="3"/>
        <v>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8">
      <c r="A83" s="12"/>
      <c r="B83" s="13"/>
      <c r="C83" s="14">
        <f t="shared" si="3"/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8">
      <c r="A84" s="12"/>
      <c r="B84" s="13"/>
      <c r="C84" s="14">
        <f t="shared" si="3"/>
        <v>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8">
      <c r="A85" s="12"/>
      <c r="B85" s="13"/>
      <c r="C85" s="14">
        <f t="shared" si="3"/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8">
      <c r="A86" s="12"/>
      <c r="B86" s="13"/>
      <c r="C86" s="14">
        <f t="shared" si="3"/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8">
      <c r="A87" s="12"/>
      <c r="B87" s="13"/>
      <c r="C87" s="14">
        <f t="shared" si="3"/>
        <v>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8">
      <c r="A88" s="12"/>
      <c r="B88" s="13"/>
      <c r="C88" s="14">
        <f t="shared" si="3"/>
        <v>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8">
      <c r="A89" s="12"/>
      <c r="B89" s="13"/>
      <c r="C89" s="14">
        <f t="shared" si="3"/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8">
      <c r="A90" s="12"/>
      <c r="B90" s="13"/>
      <c r="C90" s="14">
        <f t="shared" si="3"/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8">
      <c r="A91" s="12"/>
      <c r="B91" s="13"/>
      <c r="C91" s="14">
        <f t="shared" si="3"/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8">
      <c r="A92" s="12"/>
      <c r="B92" s="13"/>
      <c r="C92" s="14">
        <f t="shared" si="3"/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8">
      <c r="A93" s="12"/>
      <c r="B93" s="13"/>
      <c r="C93" s="14">
        <f t="shared" si="3"/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8">
      <c r="A94" s="12"/>
      <c r="B94" s="13"/>
      <c r="C94" s="14">
        <f t="shared" si="3"/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8">
      <c r="A95" s="12"/>
      <c r="B95" s="13"/>
      <c r="C95" s="14">
        <f t="shared" si="3"/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8">
      <c r="A96" s="12"/>
      <c r="B96" s="13"/>
      <c r="C96" s="14">
        <f t="shared" si="3"/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8">
      <c r="A97" s="12"/>
      <c r="B97" s="13"/>
      <c r="C97" s="14">
        <f t="shared" si="3"/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8">
      <c r="A98" s="12"/>
      <c r="B98" s="13"/>
      <c r="C98" s="14">
        <f t="shared" si="3"/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8">
      <c r="A99" s="12"/>
      <c r="B99" s="13"/>
      <c r="C99" s="14">
        <f t="shared" si="3"/>
        <v>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8">
      <c r="A100" s="12"/>
      <c r="B100" s="13"/>
      <c r="C100" s="14">
        <f t="shared" si="3"/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8">
      <c r="A101" s="12"/>
      <c r="B101" s="13"/>
      <c r="C101" s="14">
        <f t="shared" si="3"/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8">
      <c r="A102" s="12"/>
      <c r="B102" s="13"/>
      <c r="C102" s="14">
        <f t="shared" si="3"/>
        <v>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8">
      <c r="A103" s="12"/>
      <c r="B103" s="13"/>
      <c r="C103" s="14">
        <f aca="true" t="shared" si="4" ref="C103:C113">SUM(D103:AJ103)</f>
        <v>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8">
      <c r="A104" s="12"/>
      <c r="B104" s="13"/>
      <c r="C104" s="14">
        <f t="shared" si="4"/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8">
      <c r="A105" s="12"/>
      <c r="B105" s="13"/>
      <c r="C105" s="14">
        <f t="shared" si="4"/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8">
      <c r="A106" s="12"/>
      <c r="B106" s="13"/>
      <c r="C106" s="14">
        <f t="shared" si="4"/>
        <v>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8">
      <c r="A107" s="12"/>
      <c r="B107" s="13"/>
      <c r="C107" s="14">
        <f t="shared" si="4"/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8">
      <c r="A108" s="12"/>
      <c r="B108" s="13"/>
      <c r="C108" s="14">
        <f t="shared" si="4"/>
        <v>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8">
      <c r="A109" s="12"/>
      <c r="B109" s="13"/>
      <c r="C109" s="14">
        <f t="shared" si="4"/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8">
      <c r="A110" s="12"/>
      <c r="B110" s="13"/>
      <c r="C110" s="14">
        <f t="shared" si="4"/>
        <v>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8">
      <c r="A111" s="12"/>
      <c r="B111" s="13"/>
      <c r="C111" s="14">
        <f t="shared" si="4"/>
        <v>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8">
      <c r="A112" s="12"/>
      <c r="B112" s="13"/>
      <c r="C112" s="14">
        <f t="shared" si="4"/>
        <v>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8">
      <c r="A113" s="12"/>
      <c r="B113" s="13"/>
      <c r="C113" s="14">
        <f t="shared" si="4"/>
        <v>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E15:E20 D8:D113">
    <cfRule type="cellIs" priority="1" dxfId="0" operator="equal" stopIfTrue="1">
      <formula>0</formula>
    </cfRule>
  </conditionalFormatting>
  <conditionalFormatting sqref="B8:B113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12.75"/>
  <cols>
    <col min="1" max="1" width="6.00390625" style="43" customWidth="1"/>
    <col min="2" max="2" width="3.75390625" style="43" customWidth="1"/>
    <col min="3" max="3" width="25.75390625" style="43" customWidth="1"/>
    <col min="4" max="4" width="3.75390625" style="43" customWidth="1"/>
    <col min="5" max="5" width="15.75390625" style="43" customWidth="1"/>
    <col min="6" max="6" width="3.75390625" style="43" customWidth="1"/>
    <col min="7" max="7" width="15.75390625" style="43" customWidth="1"/>
    <col min="8" max="8" width="3.75390625" style="43" customWidth="1"/>
    <col min="9" max="9" width="15.75390625" style="43" customWidth="1"/>
    <col min="10" max="10" width="3.75390625" style="43" customWidth="1"/>
    <col min="11" max="11" width="9.75390625" style="43" customWidth="1"/>
    <col min="12" max="12" width="3.75390625" style="43" customWidth="1"/>
    <col min="13" max="15" width="5.75390625" style="43" customWidth="1"/>
    <col min="16" max="16384" width="9.125" style="43" customWidth="1"/>
  </cols>
  <sheetData>
    <row r="1" spans="1:15" s="2" customFormat="1" ht="16.5" thickBot="1">
      <c r="A1" s="220" t="s">
        <v>63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s="2" customFormat="1" ht="13.5" thickBot="1">
      <c r="A2" s="232" t="s">
        <v>29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12.75">
      <c r="A3" s="231" t="str">
        <f>сПр!A3</f>
        <v>LXVIII Чемпионат РБ в зачет XXV Кубка РБ, VII Кубка Давида - Детского Баш Кубка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5" ht="12.75">
      <c r="A4" s="233" t="str">
        <f>CONCATENATE(сПр!A4," ",сПр!C4)</f>
        <v>Республиканские официальные спортивные соревнования ГАЙСИН САЛАВАТ МУХТАРОВИЧ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0">
        <f>сПр!E5</f>
        <v>45346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15" ht="12.75">
      <c r="A6" s="44">
        <v>1</v>
      </c>
      <c r="B6" s="45">
        <f>сПр!A8</f>
        <v>0</v>
      </c>
      <c r="C6" s="46" t="s">
        <v>65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12.75">
      <c r="A7" s="44"/>
      <c r="B7" s="50"/>
      <c r="C7" s="51">
        <v>1</v>
      </c>
      <c r="D7" s="52">
        <v>0</v>
      </c>
      <c r="E7" s="53" t="s">
        <v>65</v>
      </c>
      <c r="F7" s="54"/>
      <c r="G7" s="48"/>
      <c r="H7" s="48"/>
      <c r="I7" s="48"/>
      <c r="J7" s="48"/>
      <c r="K7" s="48"/>
      <c r="L7" s="48"/>
      <c r="M7" s="48"/>
      <c r="N7" s="48"/>
      <c r="O7" s="49"/>
    </row>
    <row r="8" spans="1:15" ht="12.75">
      <c r="A8" s="44">
        <v>16</v>
      </c>
      <c r="B8" s="45">
        <f>сПр!A23</f>
        <v>0</v>
      </c>
      <c r="C8" s="55" t="s">
        <v>52</v>
      </c>
      <c r="D8" s="56"/>
      <c r="E8" s="51"/>
      <c r="F8" s="57"/>
      <c r="G8" s="48"/>
      <c r="H8" s="48"/>
      <c r="I8" s="48"/>
      <c r="J8" s="48"/>
      <c r="K8" s="48"/>
      <c r="L8" s="48"/>
      <c r="M8" s="48"/>
      <c r="N8" s="48"/>
      <c r="O8" s="49"/>
    </row>
    <row r="9" spans="1:15" ht="12.75">
      <c r="A9" s="44"/>
      <c r="B9" s="50"/>
      <c r="C9" s="58"/>
      <c r="D9" s="59"/>
      <c r="E9" s="60">
        <v>9</v>
      </c>
      <c r="F9" s="52">
        <v>0</v>
      </c>
      <c r="G9" s="53" t="s">
        <v>65</v>
      </c>
      <c r="H9" s="54"/>
      <c r="I9" s="48"/>
      <c r="J9" s="48"/>
      <c r="K9" s="48"/>
      <c r="L9" s="48"/>
      <c r="M9" s="48"/>
      <c r="N9" s="48"/>
      <c r="O9" s="49"/>
    </row>
    <row r="10" spans="1:15" ht="12.75">
      <c r="A10" s="44">
        <v>9</v>
      </c>
      <c r="B10" s="45">
        <f>сПр!A16</f>
        <v>0</v>
      </c>
      <c r="C10" s="46" t="s">
        <v>48</v>
      </c>
      <c r="D10" s="61"/>
      <c r="E10" s="60"/>
      <c r="F10" s="62"/>
      <c r="G10" s="51"/>
      <c r="H10" s="57"/>
      <c r="I10" s="48"/>
      <c r="J10" s="48"/>
      <c r="K10" s="48"/>
      <c r="L10" s="48"/>
      <c r="M10" s="48"/>
      <c r="N10" s="48"/>
      <c r="O10" s="49"/>
    </row>
    <row r="11" spans="1:15" ht="12.75">
      <c r="A11" s="44"/>
      <c r="B11" s="50"/>
      <c r="C11" s="51">
        <v>2</v>
      </c>
      <c r="D11" s="52">
        <v>0</v>
      </c>
      <c r="E11" s="63" t="s">
        <v>48</v>
      </c>
      <c r="F11" s="64"/>
      <c r="G11" s="60"/>
      <c r="H11" s="57"/>
      <c r="I11" s="48"/>
      <c r="J11" s="48"/>
      <c r="K11" s="48"/>
      <c r="L11" s="48"/>
      <c r="M11" s="48"/>
      <c r="N11" s="48"/>
      <c r="O11" s="49"/>
    </row>
    <row r="12" spans="1:15" ht="12.75">
      <c r="A12" s="44">
        <v>8</v>
      </c>
      <c r="B12" s="45">
        <f>сПр!A15</f>
        <v>0</v>
      </c>
      <c r="C12" s="55" t="s">
        <v>47</v>
      </c>
      <c r="D12" s="56"/>
      <c r="E12" s="58"/>
      <c r="F12" s="59"/>
      <c r="G12" s="60"/>
      <c r="H12" s="57"/>
      <c r="I12" s="48"/>
      <c r="J12" s="48"/>
      <c r="K12" s="48"/>
      <c r="L12" s="48"/>
      <c r="M12" s="65"/>
      <c r="N12" s="48"/>
      <c r="O12" s="49"/>
    </row>
    <row r="13" spans="1:15" ht="12.75">
      <c r="A13" s="44"/>
      <c r="B13" s="50"/>
      <c r="C13" s="58"/>
      <c r="D13" s="59"/>
      <c r="E13" s="48"/>
      <c r="F13" s="59"/>
      <c r="G13" s="60">
        <v>13</v>
      </c>
      <c r="H13" s="52">
        <v>0</v>
      </c>
      <c r="I13" s="53" t="s">
        <v>65</v>
      </c>
      <c r="J13" s="54"/>
      <c r="K13" s="48"/>
      <c r="L13" s="48"/>
      <c r="M13" s="65"/>
      <c r="N13" s="48"/>
      <c r="O13" s="49"/>
    </row>
    <row r="14" spans="1:15" ht="12.75">
      <c r="A14" s="44">
        <v>5</v>
      </c>
      <c r="B14" s="45">
        <f>сПр!A12</f>
        <v>0</v>
      </c>
      <c r="C14" s="46" t="s">
        <v>15</v>
      </c>
      <c r="D14" s="61"/>
      <c r="E14" s="48"/>
      <c r="F14" s="59"/>
      <c r="G14" s="60"/>
      <c r="H14" s="62"/>
      <c r="I14" s="51"/>
      <c r="J14" s="57"/>
      <c r="K14" s="48"/>
      <c r="L14" s="48"/>
      <c r="M14" s="65"/>
      <c r="N14" s="48"/>
      <c r="O14" s="49"/>
    </row>
    <row r="15" spans="1:15" ht="12.75">
      <c r="A15" s="44"/>
      <c r="B15" s="50"/>
      <c r="C15" s="51">
        <v>3</v>
      </c>
      <c r="D15" s="52">
        <v>0</v>
      </c>
      <c r="E15" s="66" t="s">
        <v>15</v>
      </c>
      <c r="F15" s="59"/>
      <c r="G15" s="60"/>
      <c r="H15" s="67"/>
      <c r="I15" s="60"/>
      <c r="J15" s="57"/>
      <c r="K15" s="47"/>
      <c r="L15" s="48"/>
      <c r="M15" s="65"/>
      <c r="N15" s="48"/>
      <c r="O15" s="49"/>
    </row>
    <row r="16" spans="1:15" ht="12.75">
      <c r="A16" s="44">
        <v>12</v>
      </c>
      <c r="B16" s="45">
        <f>сПр!A19</f>
        <v>0</v>
      </c>
      <c r="C16" s="55" t="s">
        <v>41</v>
      </c>
      <c r="D16" s="56"/>
      <c r="E16" s="51"/>
      <c r="F16" s="67"/>
      <c r="G16" s="60"/>
      <c r="H16" s="67"/>
      <c r="I16" s="60"/>
      <c r="J16" s="57"/>
      <c r="K16" s="48"/>
      <c r="L16" s="48"/>
      <c r="M16" s="65"/>
      <c r="N16" s="48"/>
      <c r="O16" s="49"/>
    </row>
    <row r="17" spans="1:15" ht="12.75">
      <c r="A17" s="44"/>
      <c r="B17" s="50"/>
      <c r="C17" s="58"/>
      <c r="D17" s="59"/>
      <c r="E17" s="60">
        <v>10</v>
      </c>
      <c r="F17" s="52">
        <v>0</v>
      </c>
      <c r="G17" s="63" t="s">
        <v>85</v>
      </c>
      <c r="H17" s="64"/>
      <c r="I17" s="60"/>
      <c r="J17" s="57"/>
      <c r="K17" s="48"/>
      <c r="L17" s="48"/>
      <c r="M17" s="48"/>
      <c r="N17" s="48"/>
      <c r="O17" s="49"/>
    </row>
    <row r="18" spans="1:15" ht="12.75">
      <c r="A18" s="44">
        <v>13</v>
      </c>
      <c r="B18" s="45">
        <f>сПр!A20</f>
        <v>0</v>
      </c>
      <c r="C18" s="46" t="s">
        <v>89</v>
      </c>
      <c r="D18" s="61"/>
      <c r="E18" s="60"/>
      <c r="F18" s="62"/>
      <c r="G18" s="58"/>
      <c r="H18" s="59"/>
      <c r="I18" s="60"/>
      <c r="J18" s="57"/>
      <c r="K18" s="48"/>
      <c r="L18" s="48"/>
      <c r="M18" s="48"/>
      <c r="N18" s="48"/>
      <c r="O18" s="49"/>
    </row>
    <row r="19" spans="1:15" ht="12.75">
      <c r="A19" s="44"/>
      <c r="B19" s="50"/>
      <c r="C19" s="51">
        <v>4</v>
      </c>
      <c r="D19" s="52">
        <v>0</v>
      </c>
      <c r="E19" s="63" t="s">
        <v>85</v>
      </c>
      <c r="F19" s="64"/>
      <c r="G19" s="48"/>
      <c r="H19" s="59"/>
      <c r="I19" s="60"/>
      <c r="J19" s="57"/>
      <c r="K19" s="48"/>
      <c r="L19" s="48"/>
      <c r="M19" s="48"/>
      <c r="N19" s="48"/>
      <c r="O19" s="49"/>
    </row>
    <row r="20" spans="1:15" ht="12.75">
      <c r="A20" s="44">
        <v>4</v>
      </c>
      <c r="B20" s="45">
        <f>сПр!A11</f>
        <v>0</v>
      </c>
      <c r="C20" s="55" t="s">
        <v>85</v>
      </c>
      <c r="D20" s="56"/>
      <c r="E20" s="58"/>
      <c r="F20" s="59"/>
      <c r="G20" s="48"/>
      <c r="H20" s="59"/>
      <c r="I20" s="60"/>
      <c r="J20" s="57"/>
      <c r="K20" s="48"/>
      <c r="L20" s="48"/>
      <c r="M20" s="48"/>
      <c r="N20" s="48"/>
      <c r="O20" s="49"/>
    </row>
    <row r="21" spans="1:15" ht="12.75">
      <c r="A21" s="44"/>
      <c r="B21" s="50"/>
      <c r="C21" s="58"/>
      <c r="D21" s="59"/>
      <c r="E21" s="48"/>
      <c r="F21" s="59"/>
      <c r="G21" s="48"/>
      <c r="H21" s="59"/>
      <c r="I21" s="60">
        <v>15</v>
      </c>
      <c r="J21" s="52">
        <v>0</v>
      </c>
      <c r="K21" s="53" t="s">
        <v>65</v>
      </c>
      <c r="L21" s="68"/>
      <c r="M21" s="68"/>
      <c r="N21" s="68"/>
      <c r="O21" s="69"/>
    </row>
    <row r="22" spans="1:15" ht="12.75">
      <c r="A22" s="44">
        <v>3</v>
      </c>
      <c r="B22" s="45">
        <f>сПр!A10</f>
        <v>0</v>
      </c>
      <c r="C22" s="46" t="s">
        <v>66</v>
      </c>
      <c r="D22" s="61"/>
      <c r="E22" s="48"/>
      <c r="F22" s="59"/>
      <c r="G22" s="48"/>
      <c r="H22" s="59"/>
      <c r="I22" s="60"/>
      <c r="J22" s="70"/>
      <c r="K22" s="58"/>
      <c r="L22" s="58"/>
      <c r="M22" s="58"/>
      <c r="N22" s="228" t="s">
        <v>18</v>
      </c>
      <c r="O22" s="229"/>
    </row>
    <row r="23" spans="1:15" ht="12.75">
      <c r="A23" s="44"/>
      <c r="B23" s="50"/>
      <c r="C23" s="51">
        <v>5</v>
      </c>
      <c r="D23" s="52">
        <v>0</v>
      </c>
      <c r="E23" s="53" t="s">
        <v>66</v>
      </c>
      <c r="F23" s="61"/>
      <c r="G23" s="48"/>
      <c r="H23" s="59"/>
      <c r="I23" s="60"/>
      <c r="J23" s="72"/>
      <c r="K23" s="48"/>
      <c r="L23" s="48"/>
      <c r="M23" s="48"/>
      <c r="N23" s="48"/>
      <c r="O23" s="49"/>
    </row>
    <row r="24" spans="1:15" ht="12.75">
      <c r="A24" s="44">
        <v>14</v>
      </c>
      <c r="B24" s="45">
        <f>сПр!A21</f>
        <v>0</v>
      </c>
      <c r="C24" s="55" t="s">
        <v>52</v>
      </c>
      <c r="D24" s="56"/>
      <c r="E24" s="51"/>
      <c r="F24" s="67"/>
      <c r="G24" s="48"/>
      <c r="H24" s="59"/>
      <c r="I24" s="60"/>
      <c r="J24" s="57"/>
      <c r="K24" s="48"/>
      <c r="L24" s="48"/>
      <c r="M24" s="48"/>
      <c r="N24" s="48"/>
      <c r="O24" s="49"/>
    </row>
    <row r="25" spans="1:15" ht="12.75">
      <c r="A25" s="44"/>
      <c r="B25" s="50"/>
      <c r="C25" s="58"/>
      <c r="D25" s="59"/>
      <c r="E25" s="60">
        <v>11</v>
      </c>
      <c r="F25" s="52">
        <v>0</v>
      </c>
      <c r="G25" s="53" t="s">
        <v>66</v>
      </c>
      <c r="H25" s="61"/>
      <c r="I25" s="60"/>
      <c r="J25" s="57"/>
      <c r="K25" s="48"/>
      <c r="L25" s="48"/>
      <c r="M25" s="48"/>
      <c r="N25" s="48"/>
      <c r="O25" s="49"/>
    </row>
    <row r="26" spans="1:15" ht="12.75">
      <c r="A26" s="44">
        <v>11</v>
      </c>
      <c r="B26" s="45">
        <f>сПр!A18</f>
        <v>0</v>
      </c>
      <c r="C26" s="46" t="s">
        <v>88</v>
      </c>
      <c r="D26" s="61"/>
      <c r="E26" s="60"/>
      <c r="F26" s="62"/>
      <c r="G26" s="51"/>
      <c r="H26" s="67"/>
      <c r="I26" s="60"/>
      <c r="J26" s="57"/>
      <c r="K26" s="48"/>
      <c r="L26" s="48"/>
      <c r="M26" s="48"/>
      <c r="N26" s="48"/>
      <c r="O26" s="49"/>
    </row>
    <row r="27" spans="1:15" ht="12.75">
      <c r="A27" s="44"/>
      <c r="B27" s="50"/>
      <c r="C27" s="51">
        <v>6</v>
      </c>
      <c r="D27" s="52">
        <v>0</v>
      </c>
      <c r="E27" s="63" t="s">
        <v>83</v>
      </c>
      <c r="F27" s="64"/>
      <c r="G27" s="60"/>
      <c r="H27" s="67"/>
      <c r="I27" s="60"/>
      <c r="J27" s="57"/>
      <c r="K27" s="48"/>
      <c r="L27" s="48"/>
      <c r="M27" s="48"/>
      <c r="N27" s="48"/>
      <c r="O27" s="49"/>
    </row>
    <row r="28" spans="1:15" ht="12.75">
      <c r="A28" s="44">
        <v>6</v>
      </c>
      <c r="B28" s="45">
        <f>сПр!A13</f>
        <v>0</v>
      </c>
      <c r="C28" s="55" t="s">
        <v>83</v>
      </c>
      <c r="D28" s="56"/>
      <c r="E28" s="58"/>
      <c r="F28" s="59"/>
      <c r="G28" s="60"/>
      <c r="H28" s="67"/>
      <c r="I28" s="60"/>
      <c r="J28" s="57"/>
      <c r="K28" s="48"/>
      <c r="L28" s="48"/>
      <c r="M28" s="48"/>
      <c r="N28" s="48"/>
      <c r="O28" s="49"/>
    </row>
    <row r="29" spans="1:15" ht="12.75">
      <c r="A29" s="44"/>
      <c r="B29" s="50"/>
      <c r="C29" s="58"/>
      <c r="D29" s="59"/>
      <c r="E29" s="48"/>
      <c r="F29" s="59"/>
      <c r="G29" s="60">
        <v>14</v>
      </c>
      <c r="H29" s="52">
        <v>0</v>
      </c>
      <c r="I29" s="53" t="s">
        <v>66</v>
      </c>
      <c r="J29" s="54"/>
      <c r="K29" s="48"/>
      <c r="L29" s="48"/>
      <c r="M29" s="48"/>
      <c r="N29" s="48"/>
      <c r="O29" s="49"/>
    </row>
    <row r="30" spans="1:15" ht="12.75">
      <c r="A30" s="44">
        <v>7</v>
      </c>
      <c r="B30" s="45">
        <f>сПр!A14</f>
        <v>0</v>
      </c>
      <c r="C30" s="46" t="s">
        <v>86</v>
      </c>
      <c r="D30" s="61"/>
      <c r="E30" s="48"/>
      <c r="F30" s="59"/>
      <c r="G30" s="60"/>
      <c r="H30" s="70"/>
      <c r="I30" s="58"/>
      <c r="J30" s="48"/>
      <c r="K30" s="48"/>
      <c r="L30" s="48"/>
      <c r="M30" s="48"/>
      <c r="N30" s="48"/>
      <c r="O30" s="49"/>
    </row>
    <row r="31" spans="1:15" ht="12.75">
      <c r="A31" s="44"/>
      <c r="B31" s="50"/>
      <c r="C31" s="51">
        <v>7</v>
      </c>
      <c r="D31" s="52">
        <v>0</v>
      </c>
      <c r="E31" s="53" t="s">
        <v>86</v>
      </c>
      <c r="F31" s="61"/>
      <c r="G31" s="60"/>
      <c r="H31" s="57"/>
      <c r="I31" s="48"/>
      <c r="J31" s="48"/>
      <c r="K31" s="48"/>
      <c r="L31" s="48"/>
      <c r="M31" s="48"/>
      <c r="N31" s="48"/>
      <c r="O31" s="49"/>
    </row>
    <row r="32" spans="1:15" ht="12.75">
      <c r="A32" s="44">
        <v>10</v>
      </c>
      <c r="B32" s="45">
        <f>сПр!A17</f>
        <v>0</v>
      </c>
      <c r="C32" s="55" t="s">
        <v>87</v>
      </c>
      <c r="D32" s="56"/>
      <c r="E32" s="51"/>
      <c r="F32" s="67"/>
      <c r="G32" s="60"/>
      <c r="H32" s="57"/>
      <c r="I32" s="48">
        <v>-15</v>
      </c>
      <c r="J32" s="73">
        <f>IF(J21=H13,H29,IF(J21=H29,H13,0))</f>
        <v>0</v>
      </c>
      <c r="K32" s="46" t="str">
        <f>IF(K21=I13,I29,IF(K21=I29,I13,0))</f>
        <v>Семенов Константин</v>
      </c>
      <c r="L32" s="74"/>
      <c r="M32" s="75"/>
      <c r="N32" s="75"/>
      <c r="O32" s="76"/>
    </row>
    <row r="33" spans="1:15" ht="12.75">
      <c r="A33" s="44"/>
      <c r="B33" s="50"/>
      <c r="C33" s="58"/>
      <c r="D33" s="59"/>
      <c r="E33" s="60">
        <v>12</v>
      </c>
      <c r="F33" s="52">
        <v>0</v>
      </c>
      <c r="G33" s="53" t="s">
        <v>86</v>
      </c>
      <c r="H33" s="54"/>
      <c r="I33" s="48"/>
      <c r="J33" s="58"/>
      <c r="K33" s="58"/>
      <c r="L33" s="58"/>
      <c r="M33" s="58"/>
      <c r="N33" s="228" t="s">
        <v>19</v>
      </c>
      <c r="O33" s="229"/>
    </row>
    <row r="34" spans="1:15" ht="12.75">
      <c r="A34" s="44">
        <v>15</v>
      </c>
      <c r="B34" s="45">
        <f>сПр!A22</f>
        <v>0</v>
      </c>
      <c r="C34" s="46" t="s">
        <v>52</v>
      </c>
      <c r="D34" s="61"/>
      <c r="E34" s="60"/>
      <c r="F34" s="70"/>
      <c r="G34" s="58"/>
      <c r="H34" s="48"/>
      <c r="I34" s="48"/>
      <c r="J34" s="48"/>
      <c r="K34" s="48"/>
      <c r="L34" s="48"/>
      <c r="M34" s="48"/>
      <c r="N34" s="48"/>
      <c r="O34" s="49"/>
    </row>
    <row r="35" spans="1:15" ht="12.75">
      <c r="A35" s="44"/>
      <c r="B35" s="50"/>
      <c r="C35" s="51">
        <v>8</v>
      </c>
      <c r="D35" s="52">
        <v>0</v>
      </c>
      <c r="E35" s="63" t="s">
        <v>67</v>
      </c>
      <c r="F35" s="72"/>
      <c r="G35" s="48"/>
      <c r="H35" s="48"/>
      <c r="I35" s="48"/>
      <c r="J35" s="48"/>
      <c r="K35" s="48"/>
      <c r="L35" s="48"/>
      <c r="M35" s="48"/>
      <c r="N35" s="48"/>
      <c r="O35" s="49"/>
    </row>
    <row r="36" spans="1:15" ht="12.75">
      <c r="A36" s="44">
        <v>2</v>
      </c>
      <c r="B36" s="45">
        <f>сПр!A9</f>
        <v>0</v>
      </c>
      <c r="C36" s="55" t="s">
        <v>67</v>
      </c>
      <c r="D36" s="77"/>
      <c r="E36" s="58"/>
      <c r="F36" s="48"/>
      <c r="G36" s="48"/>
      <c r="H36" s="48"/>
      <c r="I36" s="48"/>
      <c r="J36" s="48"/>
      <c r="K36" s="48"/>
      <c r="L36" s="48"/>
      <c r="M36" s="48"/>
      <c r="N36" s="48"/>
      <c r="O36" s="49"/>
    </row>
    <row r="37" spans="1:15" ht="12.75">
      <c r="A37" s="44"/>
      <c r="B37" s="44"/>
      <c r="C37" s="5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</row>
    <row r="38" spans="1:15" ht="12.75">
      <c r="A38" s="44">
        <v>-1</v>
      </c>
      <c r="B38" s="78">
        <f>IF(D7=B6,B8,IF(D7=B8,B6,0))</f>
        <v>0</v>
      </c>
      <c r="C38" s="46" t="str">
        <f>IF(E7=C6,C8,IF(E7=C8,C6,0))</f>
        <v>_</v>
      </c>
      <c r="D38" s="47"/>
      <c r="E38" s="48"/>
      <c r="F38" s="48"/>
      <c r="G38" s="48">
        <v>-13</v>
      </c>
      <c r="H38" s="73">
        <f>IF(H13=F9,F17,IF(H13=F17,F9,0))</f>
        <v>0</v>
      </c>
      <c r="I38" s="46" t="str">
        <f>IF(I13=G9,G17,IF(I13=G17,G9,0))</f>
        <v>Андрющенко Александр</v>
      </c>
      <c r="J38" s="47"/>
      <c r="K38" s="48"/>
      <c r="L38" s="48"/>
      <c r="M38" s="48"/>
      <c r="N38" s="48"/>
      <c r="O38" s="49"/>
    </row>
    <row r="39" spans="1:15" ht="12.75">
      <c r="A39" s="44"/>
      <c r="B39" s="44"/>
      <c r="C39" s="51">
        <v>16</v>
      </c>
      <c r="D39" s="52">
        <v>0</v>
      </c>
      <c r="E39" s="53" t="s">
        <v>47</v>
      </c>
      <c r="F39" s="54"/>
      <c r="G39" s="48"/>
      <c r="H39" s="58"/>
      <c r="I39" s="51"/>
      <c r="J39" s="57"/>
      <c r="K39" s="48"/>
      <c r="L39" s="48"/>
      <c r="M39" s="48"/>
      <c r="N39" s="48"/>
      <c r="O39" s="49"/>
    </row>
    <row r="40" spans="1:15" ht="12.75">
      <c r="A40" s="44">
        <v>-2</v>
      </c>
      <c r="B40" s="78">
        <f>IF(D11=B10,B12,IF(D11=B12,B10,0))</f>
        <v>0</v>
      </c>
      <c r="C40" s="55" t="str">
        <f>IF(E11=C10,C12,IF(E11=C12,C10,0))</f>
        <v>Фалахов Эмиль</v>
      </c>
      <c r="D40" s="77"/>
      <c r="E40" s="51">
        <v>20</v>
      </c>
      <c r="F40" s="52">
        <v>0</v>
      </c>
      <c r="G40" s="53" t="s">
        <v>67</v>
      </c>
      <c r="H40" s="54"/>
      <c r="I40" s="60">
        <v>26</v>
      </c>
      <c r="J40" s="52">
        <v>0</v>
      </c>
      <c r="K40" s="63" t="s">
        <v>83</v>
      </c>
      <c r="L40" s="72"/>
      <c r="M40" s="48"/>
      <c r="N40" s="48"/>
      <c r="O40" s="49"/>
    </row>
    <row r="41" spans="1:15" ht="12.75">
      <c r="A41" s="44"/>
      <c r="B41" s="44"/>
      <c r="C41" s="58">
        <v>-12</v>
      </c>
      <c r="D41" s="73">
        <f>IF(F33=D31,D35,IF(F33=D35,D31,0))</f>
        <v>0</v>
      </c>
      <c r="E41" s="55" t="str">
        <f>IF(G33=E31,E35,IF(G33=E35,E31,0))</f>
        <v>Яппаров Булат</v>
      </c>
      <c r="F41" s="77"/>
      <c r="G41" s="51"/>
      <c r="H41" s="57"/>
      <c r="I41" s="60"/>
      <c r="J41" s="70"/>
      <c r="K41" s="51"/>
      <c r="L41" s="57"/>
      <c r="M41" s="48"/>
      <c r="N41" s="48"/>
      <c r="O41" s="49"/>
    </row>
    <row r="42" spans="1:15" ht="12.75">
      <c r="A42" s="44">
        <v>-3</v>
      </c>
      <c r="B42" s="78">
        <f>IF(D15=B14,B16,IF(D15=B16,B14,0))</f>
        <v>0</v>
      </c>
      <c r="C42" s="46" t="str">
        <f>IF(E15=C14,C16,IF(E15=C16,C14,0))</f>
        <v>Маневич Сергей</v>
      </c>
      <c r="D42" s="79"/>
      <c r="E42" s="58"/>
      <c r="F42" s="48"/>
      <c r="G42" s="60">
        <v>24</v>
      </c>
      <c r="H42" s="52">
        <v>0</v>
      </c>
      <c r="I42" s="63" t="s">
        <v>83</v>
      </c>
      <c r="J42" s="72"/>
      <c r="K42" s="60"/>
      <c r="L42" s="57"/>
      <c r="M42" s="48"/>
      <c r="N42" s="48"/>
      <c r="O42" s="49"/>
    </row>
    <row r="43" spans="1:15" ht="12.75">
      <c r="A43" s="44"/>
      <c r="B43" s="44"/>
      <c r="C43" s="51">
        <v>17</v>
      </c>
      <c r="D43" s="52">
        <v>0</v>
      </c>
      <c r="E43" s="53" t="s">
        <v>89</v>
      </c>
      <c r="F43" s="54"/>
      <c r="G43" s="60"/>
      <c r="H43" s="70"/>
      <c r="I43" s="58"/>
      <c r="J43" s="48"/>
      <c r="K43" s="60"/>
      <c r="L43" s="57"/>
      <c r="M43" s="48"/>
      <c r="N43" s="48"/>
      <c r="O43" s="49"/>
    </row>
    <row r="44" spans="1:15" ht="12.75">
      <c r="A44" s="44">
        <v>-4</v>
      </c>
      <c r="B44" s="78">
        <f>IF(D19=B18,B20,IF(D19=B20,B18,0))</f>
        <v>0</v>
      </c>
      <c r="C44" s="55" t="str">
        <f>IF(E19=C18,C20,IF(E19=C20,C18,0))</f>
        <v>Иванов Дмитрий</v>
      </c>
      <c r="D44" s="77"/>
      <c r="E44" s="51">
        <v>21</v>
      </c>
      <c r="F44" s="52">
        <v>0</v>
      </c>
      <c r="G44" s="63" t="s">
        <v>83</v>
      </c>
      <c r="H44" s="72"/>
      <c r="I44" s="48"/>
      <c r="J44" s="48"/>
      <c r="K44" s="60">
        <v>28</v>
      </c>
      <c r="L44" s="52">
        <v>0</v>
      </c>
      <c r="M44" s="63" t="s">
        <v>83</v>
      </c>
      <c r="N44" s="157"/>
      <c r="O44" s="76"/>
    </row>
    <row r="45" spans="1:15" ht="12.75">
      <c r="A45" s="44"/>
      <c r="B45" s="44"/>
      <c r="C45" s="58">
        <v>-11</v>
      </c>
      <c r="D45" s="73">
        <f>IF(F25=D23,D27,IF(F25=D27,D23,0))</f>
        <v>0</v>
      </c>
      <c r="E45" s="55" t="str">
        <f>IF(G25=E23,E27,IF(G25=E27,E23,0))</f>
        <v>Срумов Антон</v>
      </c>
      <c r="F45" s="77"/>
      <c r="G45" s="58"/>
      <c r="H45" s="48"/>
      <c r="I45" s="48"/>
      <c r="J45" s="48"/>
      <c r="K45" s="60"/>
      <c r="L45" s="70"/>
      <c r="M45" s="58"/>
      <c r="N45" s="228" t="s">
        <v>20</v>
      </c>
      <c r="O45" s="229"/>
    </row>
    <row r="46" spans="1:15" ht="12.75">
      <c r="A46" s="44">
        <v>-5</v>
      </c>
      <c r="B46" s="78">
        <f>IF(D23=B22,B24,IF(D23=B24,B22,0))</f>
        <v>0</v>
      </c>
      <c r="C46" s="46" t="str">
        <f>IF(E23=C22,C24,IF(E23=C24,C22,0))</f>
        <v>_</v>
      </c>
      <c r="D46" s="79"/>
      <c r="E46" s="58"/>
      <c r="F46" s="48"/>
      <c r="G46" s="48">
        <v>-14</v>
      </c>
      <c r="H46" s="73">
        <f>IF(H29=F25,F33,IF(H29=F33,F25,0))</f>
        <v>0</v>
      </c>
      <c r="I46" s="46" t="str">
        <f>IF(I29=G25,G33,IF(I29=G33,G25,0))</f>
        <v>Исмайлов Азамат</v>
      </c>
      <c r="J46" s="47"/>
      <c r="K46" s="60"/>
      <c r="L46" s="57"/>
      <c r="M46" s="48"/>
      <c r="N46" s="48"/>
      <c r="O46" s="49"/>
    </row>
    <row r="47" spans="1:15" ht="12.75">
      <c r="A47" s="44"/>
      <c r="B47" s="44"/>
      <c r="C47" s="51">
        <v>18</v>
      </c>
      <c r="D47" s="52">
        <v>0</v>
      </c>
      <c r="E47" s="53" t="s">
        <v>88</v>
      </c>
      <c r="F47" s="54"/>
      <c r="G47" s="48"/>
      <c r="H47" s="58"/>
      <c r="I47" s="80"/>
      <c r="J47" s="57"/>
      <c r="K47" s="60"/>
      <c r="L47" s="57"/>
      <c r="M47" s="48"/>
      <c r="N47" s="48"/>
      <c r="O47" s="49"/>
    </row>
    <row r="48" spans="1:15" ht="12.75">
      <c r="A48" s="44">
        <v>-6</v>
      </c>
      <c r="B48" s="78">
        <f>IF(D27=B26,B28,IF(D27=B28,B26,0))</f>
        <v>0</v>
      </c>
      <c r="C48" s="55" t="str">
        <f>IF(E27=C26,C28,IF(E27=C28,C26,0))</f>
        <v>Аюпов Радик</v>
      </c>
      <c r="D48" s="77"/>
      <c r="E48" s="51">
        <v>22</v>
      </c>
      <c r="F48" s="52">
        <v>0</v>
      </c>
      <c r="G48" s="53" t="s">
        <v>15</v>
      </c>
      <c r="H48" s="54"/>
      <c r="I48" s="60">
        <v>27</v>
      </c>
      <c r="J48" s="52">
        <v>0</v>
      </c>
      <c r="K48" s="63" t="s">
        <v>86</v>
      </c>
      <c r="L48" s="72"/>
      <c r="M48" s="48"/>
      <c r="N48" s="48"/>
      <c r="O48" s="49"/>
    </row>
    <row r="49" spans="1:15" ht="12.75">
      <c r="A49" s="44"/>
      <c r="B49" s="44"/>
      <c r="C49" s="58">
        <v>-10</v>
      </c>
      <c r="D49" s="73">
        <f>IF(F17=D15,D19,IF(F17=D19,D15,0))</f>
        <v>0</v>
      </c>
      <c r="E49" s="55" t="str">
        <f>IF(G17=E15,E19,IF(G17=E19,E15,0))</f>
        <v>Фирсов Денис</v>
      </c>
      <c r="F49" s="77"/>
      <c r="G49" s="51"/>
      <c r="H49" s="57"/>
      <c r="I49" s="60"/>
      <c r="J49" s="70"/>
      <c r="K49" s="58"/>
      <c r="L49" s="48"/>
      <c r="M49" s="48"/>
      <c r="N49" s="48"/>
      <c r="O49" s="49"/>
    </row>
    <row r="50" spans="1:15" ht="12.75">
      <c r="A50" s="44">
        <v>-7</v>
      </c>
      <c r="B50" s="78">
        <f>IF(D31=B30,B32,IF(D31=B32,B30,0))</f>
        <v>0</v>
      </c>
      <c r="C50" s="46" t="str">
        <f>IF(E31=C30,C32,IF(E31=C32,C30,0))</f>
        <v>Быков Станислав</v>
      </c>
      <c r="D50" s="79"/>
      <c r="E50" s="58"/>
      <c r="F50" s="48"/>
      <c r="G50" s="60">
        <v>25</v>
      </c>
      <c r="H50" s="52">
        <v>0</v>
      </c>
      <c r="I50" s="63" t="s">
        <v>48</v>
      </c>
      <c r="J50" s="72"/>
      <c r="K50" s="48"/>
      <c r="L50" s="48"/>
      <c r="M50" s="48"/>
      <c r="N50" s="48"/>
      <c r="O50" s="49"/>
    </row>
    <row r="51" spans="1:15" ht="12.75">
      <c r="A51" s="44"/>
      <c r="B51" s="44"/>
      <c r="C51" s="51">
        <v>19</v>
      </c>
      <c r="D51" s="52">
        <v>0</v>
      </c>
      <c r="E51" s="53" t="s">
        <v>87</v>
      </c>
      <c r="F51" s="54"/>
      <c r="G51" s="60"/>
      <c r="H51" s="70"/>
      <c r="I51" s="58"/>
      <c r="J51" s="48"/>
      <c r="K51" s="48"/>
      <c r="L51" s="48"/>
      <c r="M51" s="48"/>
      <c r="N51" s="48"/>
      <c r="O51" s="49"/>
    </row>
    <row r="52" spans="1:15" ht="12.75">
      <c r="A52" s="44">
        <v>-8</v>
      </c>
      <c r="B52" s="78">
        <f>IF(D35=B34,B36,IF(D35=B36,B34,0))</f>
        <v>0</v>
      </c>
      <c r="C52" s="55" t="str">
        <f>IF(E35=C34,C36,IF(E35=C36,C34,0))</f>
        <v>_</v>
      </c>
      <c r="D52" s="77"/>
      <c r="E52" s="51">
        <v>23</v>
      </c>
      <c r="F52" s="52">
        <v>0</v>
      </c>
      <c r="G52" s="63" t="s">
        <v>48</v>
      </c>
      <c r="H52" s="72"/>
      <c r="I52" s="48"/>
      <c r="J52" s="48"/>
      <c r="K52" s="48">
        <v>-28</v>
      </c>
      <c r="L52" s="73">
        <f>IF(L44=J40,J48,IF(L44=J48,J40,0))</f>
        <v>0</v>
      </c>
      <c r="M52" s="46" t="str">
        <f>IF(M44=K40,K48,IF(M44=K48,K40,0))</f>
        <v>Исмайлов Азамат</v>
      </c>
      <c r="N52" s="75"/>
      <c r="O52" s="76"/>
    </row>
    <row r="53" spans="1:15" ht="12.75">
      <c r="A53" s="44"/>
      <c r="B53" s="44"/>
      <c r="C53" s="58">
        <v>-9</v>
      </c>
      <c r="D53" s="73">
        <f>IF(F9=D7,D11,IF(F9=D11,D7,0))</f>
        <v>0</v>
      </c>
      <c r="E53" s="55" t="str">
        <f>IF(G9=E7,E11,IF(G9=E11,E7,0))</f>
        <v>Якупова Дина</v>
      </c>
      <c r="F53" s="77"/>
      <c r="G53" s="58"/>
      <c r="H53" s="48"/>
      <c r="I53" s="48"/>
      <c r="J53" s="48"/>
      <c r="K53" s="48"/>
      <c r="L53" s="58"/>
      <c r="M53" s="81"/>
      <c r="N53" s="228" t="s">
        <v>21</v>
      </c>
      <c r="O53" s="229"/>
    </row>
    <row r="54" spans="1:15" ht="12.75">
      <c r="A54" s="44"/>
      <c r="B54" s="44"/>
      <c r="C54" s="48"/>
      <c r="D54" s="58"/>
      <c r="E54" s="58"/>
      <c r="F54" s="48"/>
      <c r="G54" s="48"/>
      <c r="H54" s="48"/>
      <c r="I54" s="48"/>
      <c r="J54" s="48"/>
      <c r="K54" s="48"/>
      <c r="L54" s="48"/>
      <c r="M54" s="48"/>
      <c r="N54" s="48"/>
      <c r="O54" s="49"/>
    </row>
    <row r="55" spans="1:15" ht="12.75">
      <c r="A55" s="44">
        <v>-26</v>
      </c>
      <c r="B55" s="78">
        <f>IF(J40=H38,H42,IF(J40=H42,H38,0))</f>
        <v>0</v>
      </c>
      <c r="C55" s="46" t="str">
        <f>IF(K40=I38,I42,IF(K40=I42,I38,0))</f>
        <v>Андрющенко Александр</v>
      </c>
      <c r="D55" s="47"/>
      <c r="E55" s="48"/>
      <c r="F55" s="48"/>
      <c r="G55" s="48">
        <v>-20</v>
      </c>
      <c r="H55" s="73">
        <f>IF(F40=D39,D41,IF(F40=D41,D39,0))</f>
        <v>0</v>
      </c>
      <c r="I55" s="46" t="str">
        <f>IF(G40=E39,E41,IF(G40=E41,E39,0))</f>
        <v>Фалахов Эмиль</v>
      </c>
      <c r="J55" s="47"/>
      <c r="K55" s="48"/>
      <c r="L55" s="48"/>
      <c r="M55" s="48"/>
      <c r="N55" s="48"/>
      <c r="O55" s="49"/>
    </row>
    <row r="56" spans="1:15" ht="12.75">
      <c r="A56" s="44"/>
      <c r="B56" s="50"/>
      <c r="C56" s="51">
        <v>29</v>
      </c>
      <c r="D56" s="52">
        <v>0</v>
      </c>
      <c r="E56" s="53" t="s">
        <v>48</v>
      </c>
      <c r="F56" s="54"/>
      <c r="G56" s="48"/>
      <c r="H56" s="58"/>
      <c r="I56" s="51">
        <v>31</v>
      </c>
      <c r="J56" s="52">
        <v>0</v>
      </c>
      <c r="K56" s="53" t="s">
        <v>47</v>
      </c>
      <c r="L56" s="54"/>
      <c r="M56" s="48"/>
      <c r="N56" s="48"/>
      <c r="O56" s="49"/>
    </row>
    <row r="57" spans="1:15" ht="12.75">
      <c r="A57" s="44">
        <v>-27</v>
      </c>
      <c r="B57" s="78">
        <f>IF(J48=H46,H50,IF(J48=H50,H46,0))</f>
        <v>0</v>
      </c>
      <c r="C57" s="55" t="str">
        <f>IF(K48=I46,I50,IF(K48=I50,I46,0))</f>
        <v>Якупова Дина</v>
      </c>
      <c r="D57" s="77"/>
      <c r="E57" s="71" t="s">
        <v>22</v>
      </c>
      <c r="F57" s="82"/>
      <c r="G57" s="48">
        <v>-21</v>
      </c>
      <c r="H57" s="73">
        <f>IF(F44=D43,D45,IF(F44=D45,D43,0))</f>
        <v>0</v>
      </c>
      <c r="I57" s="55" t="str">
        <f>IF(G44=E43,E45,IF(G44=E45,E43,0))</f>
        <v>Иванов Дмитрий</v>
      </c>
      <c r="J57" s="77"/>
      <c r="K57" s="51"/>
      <c r="L57" s="57"/>
      <c r="M57" s="48"/>
      <c r="N57" s="48"/>
      <c r="O57" s="49"/>
    </row>
    <row r="58" spans="1:15" ht="12.75">
      <c r="A58" s="44"/>
      <c r="B58" s="44"/>
      <c r="C58" s="58">
        <v>-29</v>
      </c>
      <c r="D58" s="73">
        <v>0</v>
      </c>
      <c r="E58" s="46" t="str">
        <f>IF(E56=C55,C57,IF(E56=C57,C55,0))</f>
        <v>Андрющенко Александр</v>
      </c>
      <c r="F58" s="47"/>
      <c r="G58" s="48"/>
      <c r="H58" s="58"/>
      <c r="I58" s="58"/>
      <c r="J58" s="48"/>
      <c r="K58" s="60">
        <v>33</v>
      </c>
      <c r="L58" s="52">
        <v>0</v>
      </c>
      <c r="M58" s="53" t="s">
        <v>47</v>
      </c>
      <c r="N58" s="54"/>
      <c r="O58" s="76"/>
    </row>
    <row r="59" spans="1:15" ht="12.75">
      <c r="A59" s="44"/>
      <c r="B59" s="44"/>
      <c r="C59" s="48"/>
      <c r="D59" s="58"/>
      <c r="E59" s="71" t="s">
        <v>24</v>
      </c>
      <c r="F59" s="82"/>
      <c r="G59" s="48">
        <v>-22</v>
      </c>
      <c r="H59" s="73">
        <f>IF(F48=D47,D49,IF(F48=D49,D47,0))</f>
        <v>0</v>
      </c>
      <c r="I59" s="46" t="str">
        <f>IF(G48=E47,E49,IF(G48=E49,E47,0))</f>
        <v>Аюпов Радик</v>
      </c>
      <c r="J59" s="47"/>
      <c r="K59" s="60"/>
      <c r="L59" s="70"/>
      <c r="M59" s="58"/>
      <c r="N59" s="240" t="s">
        <v>53</v>
      </c>
      <c r="O59" s="241"/>
    </row>
    <row r="60" spans="1:15" ht="12.75">
      <c r="A60" s="44">
        <v>-24</v>
      </c>
      <c r="B60" s="78">
        <f>IF(H42=F40,F44,IF(H42=F44,F40,0))</f>
        <v>0</v>
      </c>
      <c r="C60" s="46" t="str">
        <f>IF(I42=G40,G44,IF(I42=G44,G40,0))</f>
        <v>Яппаров Булат</v>
      </c>
      <c r="D60" s="47"/>
      <c r="E60" s="48"/>
      <c r="F60" s="48"/>
      <c r="G60" s="48"/>
      <c r="H60" s="58"/>
      <c r="I60" s="51">
        <v>32</v>
      </c>
      <c r="J60" s="52">
        <v>0</v>
      </c>
      <c r="K60" s="63" t="s">
        <v>87</v>
      </c>
      <c r="L60" s="72"/>
      <c r="M60" s="83"/>
      <c r="N60" s="48"/>
      <c r="O60" s="49"/>
    </row>
    <row r="61" spans="1:15" ht="12.75">
      <c r="A61" s="44"/>
      <c r="B61" s="44"/>
      <c r="C61" s="51">
        <v>30</v>
      </c>
      <c r="D61" s="52">
        <v>0</v>
      </c>
      <c r="E61" s="53" t="s">
        <v>67</v>
      </c>
      <c r="F61" s="54"/>
      <c r="G61" s="48">
        <v>-23</v>
      </c>
      <c r="H61" s="73">
        <f>IF(F52=D51,D53,IF(F52=D53,D51,0))</f>
        <v>0</v>
      </c>
      <c r="I61" s="55" t="str">
        <f>IF(G52=E51,E53,IF(G52=E53,E51,0))</f>
        <v>Быков Станислав</v>
      </c>
      <c r="J61" s="77"/>
      <c r="K61" s="58">
        <v>-33</v>
      </c>
      <c r="L61" s="73">
        <f>IF(L58=J56,J60,IF(L58=J60,J56,0))</f>
        <v>0</v>
      </c>
      <c r="M61" s="46" t="str">
        <f>IF(M58=K56,K60,IF(M58=K60,K56,0))</f>
        <v>Быков Станислав</v>
      </c>
      <c r="N61" s="75"/>
      <c r="O61" s="76"/>
    </row>
    <row r="62" spans="1:15" ht="12.75">
      <c r="A62" s="44">
        <v>-25</v>
      </c>
      <c r="B62" s="78">
        <f>IF(H50=F48,F52,IF(H50=F52,F48,0))</f>
        <v>0</v>
      </c>
      <c r="C62" s="55" t="str">
        <f>IF(I50=G48,G52,IF(I50=G52,G48,0))</f>
        <v>Фирсов Денис</v>
      </c>
      <c r="D62" s="77"/>
      <c r="E62" s="71" t="s">
        <v>23</v>
      </c>
      <c r="F62" s="82"/>
      <c r="G62" s="48"/>
      <c r="H62" s="58"/>
      <c r="I62" s="58"/>
      <c r="J62" s="48"/>
      <c r="K62" s="48"/>
      <c r="L62" s="58"/>
      <c r="M62" s="58"/>
      <c r="N62" s="228" t="s">
        <v>54</v>
      </c>
      <c r="O62" s="229"/>
    </row>
    <row r="63" spans="1:15" ht="12.75">
      <c r="A63" s="44"/>
      <c r="B63" s="44"/>
      <c r="C63" s="58">
        <v>-30</v>
      </c>
      <c r="D63" s="73">
        <v>0</v>
      </c>
      <c r="E63" s="46" t="str">
        <f>IF(E61=C60,C62,IF(E61=C62,C60,0))</f>
        <v>Фирсов Денис</v>
      </c>
      <c r="F63" s="47"/>
      <c r="G63" s="48"/>
      <c r="H63" s="48"/>
      <c r="I63" s="48"/>
      <c r="J63" s="48"/>
      <c r="K63" s="48"/>
      <c r="L63" s="48"/>
      <c r="M63" s="48"/>
      <c r="N63" s="48"/>
      <c r="O63" s="49"/>
    </row>
    <row r="64" spans="1:15" ht="12.75">
      <c r="A64" s="44"/>
      <c r="B64" s="44"/>
      <c r="C64" s="48"/>
      <c r="D64" s="58"/>
      <c r="E64" s="71" t="s">
        <v>25</v>
      </c>
      <c r="F64" s="82"/>
      <c r="G64" s="48"/>
      <c r="H64" s="48"/>
      <c r="I64" s="48">
        <v>-31</v>
      </c>
      <c r="J64" s="73">
        <f>IF(J56=H55,H57,IF(J56=H57,H55,0))</f>
        <v>0</v>
      </c>
      <c r="K64" s="46" t="str">
        <f>IF(K56=I55,I57,IF(K56=I57,I55,0))</f>
        <v>Иванов Дмитрий</v>
      </c>
      <c r="L64" s="47"/>
      <c r="M64" s="48"/>
      <c r="N64" s="48"/>
      <c r="O64" s="49"/>
    </row>
    <row r="65" spans="1:15" ht="12.75">
      <c r="A65" s="44">
        <v>-16</v>
      </c>
      <c r="B65" s="78">
        <f>IF(D39=B38,B40,IF(D39=B40,B38,0))</f>
        <v>0</v>
      </c>
      <c r="C65" s="46" t="str">
        <f>IF(E39=C38,C40,IF(E39=C40,C38,0))</f>
        <v>_</v>
      </c>
      <c r="D65" s="47"/>
      <c r="E65" s="48"/>
      <c r="F65" s="48"/>
      <c r="G65" s="48"/>
      <c r="H65" s="48"/>
      <c r="I65" s="48"/>
      <c r="J65" s="58"/>
      <c r="K65" s="51">
        <v>34</v>
      </c>
      <c r="L65" s="52">
        <v>0</v>
      </c>
      <c r="M65" s="53" t="s">
        <v>89</v>
      </c>
      <c r="N65" s="75"/>
      <c r="O65" s="76"/>
    </row>
    <row r="66" spans="1:15" ht="12.75">
      <c r="A66" s="44"/>
      <c r="B66" s="44"/>
      <c r="C66" s="51">
        <v>35</v>
      </c>
      <c r="D66" s="52"/>
      <c r="E66" s="68" t="s">
        <v>41</v>
      </c>
      <c r="F66" s="54"/>
      <c r="G66" s="48"/>
      <c r="H66" s="48"/>
      <c r="I66" s="48">
        <v>-32</v>
      </c>
      <c r="J66" s="73">
        <f>IF(J60=H59,H61,IF(J60=H61,H59,0))</f>
        <v>0</v>
      </c>
      <c r="K66" s="55" t="str">
        <f>IF(K60=I59,I61,IF(K60=I61,I59,0))</f>
        <v>Аюпов Радик</v>
      </c>
      <c r="L66" s="77"/>
      <c r="M66" s="58"/>
      <c r="N66" s="228" t="s">
        <v>55</v>
      </c>
      <c r="O66" s="229"/>
    </row>
    <row r="67" spans="1:15" ht="12.75">
      <c r="A67" s="44">
        <v>-17</v>
      </c>
      <c r="B67" s="78">
        <f>IF(D43=B42,B44,IF(D43=B44,B42,0))</f>
        <v>0</v>
      </c>
      <c r="C67" s="55" t="str">
        <f>IF(E43=C42,C44,IF(E43=C44,C42,0))</f>
        <v>Маневич Сергей</v>
      </c>
      <c r="D67" s="77"/>
      <c r="E67" s="51"/>
      <c r="F67" s="57"/>
      <c r="G67" s="48"/>
      <c r="H67" s="48"/>
      <c r="I67" s="48"/>
      <c r="J67" s="58"/>
      <c r="K67" s="58">
        <v>-34</v>
      </c>
      <c r="L67" s="73">
        <f>IF(L65=J64,J66,IF(L65=J66,J64,0))</f>
        <v>0</v>
      </c>
      <c r="M67" s="46" t="str">
        <f>IF(M65=K64,K66,IF(M65=K66,K64,0))</f>
        <v>Аюпов Радик</v>
      </c>
      <c r="N67" s="75"/>
      <c r="O67" s="76"/>
    </row>
    <row r="68" spans="1:15" ht="12.75">
      <c r="A68" s="44"/>
      <c r="B68" s="44"/>
      <c r="C68" s="58"/>
      <c r="D68" s="48"/>
      <c r="E68" s="60">
        <v>37</v>
      </c>
      <c r="F68" s="52"/>
      <c r="G68" s="68" t="s">
        <v>41</v>
      </c>
      <c r="H68" s="54"/>
      <c r="I68" s="48"/>
      <c r="J68" s="48"/>
      <c r="K68" s="48"/>
      <c r="L68" s="58"/>
      <c r="M68" s="58"/>
      <c r="N68" s="228" t="s">
        <v>56</v>
      </c>
      <c r="O68" s="229"/>
    </row>
    <row r="69" spans="1:15" ht="12.75">
      <c r="A69" s="44">
        <v>-18</v>
      </c>
      <c r="B69" s="78">
        <f>IF(D47=B46,B48,IF(D47=B48,B46,0))</f>
        <v>0</v>
      </c>
      <c r="C69" s="46" t="str">
        <f>IF(E47=C46,C48,IF(E47=C48,C46,0))</f>
        <v>_</v>
      </c>
      <c r="D69" s="47"/>
      <c r="E69" s="60"/>
      <c r="F69" s="70"/>
      <c r="G69" s="71" t="s">
        <v>57</v>
      </c>
      <c r="H69" s="82"/>
      <c r="I69" s="48">
        <v>-35</v>
      </c>
      <c r="J69" s="73">
        <v>0</v>
      </c>
      <c r="K69" s="74" t="str">
        <f>IF(E66=C65,C67,IF(E66=C67,C65,0))</f>
        <v>_</v>
      </c>
      <c r="L69" s="47"/>
      <c r="M69" s="48"/>
      <c r="N69" s="48"/>
      <c r="O69" s="49"/>
    </row>
    <row r="70" spans="1:15" ht="12.75">
      <c r="A70" s="44"/>
      <c r="B70" s="44"/>
      <c r="C70" s="51">
        <v>36</v>
      </c>
      <c r="D70" s="52"/>
      <c r="E70" s="84"/>
      <c r="F70" s="72"/>
      <c r="G70" s="83"/>
      <c r="H70" s="83"/>
      <c r="I70" s="48"/>
      <c r="J70" s="58"/>
      <c r="K70" s="51">
        <v>38</v>
      </c>
      <c r="L70" s="52"/>
      <c r="M70" s="68"/>
      <c r="N70" s="75"/>
      <c r="O70" s="76"/>
    </row>
    <row r="71" spans="1:15" ht="12.75">
      <c r="A71" s="44">
        <v>-19</v>
      </c>
      <c r="B71" s="78">
        <f>IF(D51=B50,B52,IF(D51=B52,B50,0))</f>
        <v>0</v>
      </c>
      <c r="C71" s="55" t="str">
        <f>IF(E51=C50,C52,IF(E51=C52,C50,0))</f>
        <v>_</v>
      </c>
      <c r="D71" s="77"/>
      <c r="E71" s="58">
        <v>-37</v>
      </c>
      <c r="F71" s="73">
        <f>IF(F68=D66,D70,IF(F68=D70,D66,0))</f>
        <v>0</v>
      </c>
      <c r="G71" s="74">
        <f>IF(G68=E66,E70,IF(G68=E70,E66,0))</f>
        <v>0</v>
      </c>
      <c r="H71" s="47"/>
      <c r="I71" s="48">
        <v>-36</v>
      </c>
      <c r="J71" s="73">
        <v>0</v>
      </c>
      <c r="K71" s="85">
        <f>IF(E70=C69,C71,IF(E70=C71,C69,0))</f>
        <v>0</v>
      </c>
      <c r="L71" s="77"/>
      <c r="M71" s="58"/>
      <c r="N71" s="228" t="s">
        <v>58</v>
      </c>
      <c r="O71" s="229"/>
    </row>
    <row r="72" spans="1:15" ht="12.75">
      <c r="A72" s="86"/>
      <c r="B72" s="86"/>
      <c r="C72" s="58"/>
      <c r="D72" s="48"/>
      <c r="E72" s="48"/>
      <c r="F72" s="58"/>
      <c r="G72" s="71" t="s">
        <v>59</v>
      </c>
      <c r="H72" s="82"/>
      <c r="I72" s="48"/>
      <c r="J72" s="58"/>
      <c r="K72" s="58">
        <v>-38</v>
      </c>
      <c r="L72" s="73">
        <f>IF(L70=J69,J71,IF(L70=J71,J69,0))</f>
        <v>0</v>
      </c>
      <c r="M72" s="74" t="str">
        <f>IF(M70=K69,K71,IF(M70=K71,K69,0))</f>
        <v>_</v>
      </c>
      <c r="N72" s="75"/>
      <c r="O72" s="76"/>
    </row>
    <row r="73" spans="1:15" ht="12.75">
      <c r="A73" s="86"/>
      <c r="B73" s="86"/>
      <c r="C73" s="87"/>
      <c r="D73" s="87"/>
      <c r="E73" s="87"/>
      <c r="F73" s="87"/>
      <c r="G73" s="87"/>
      <c r="H73" s="87"/>
      <c r="I73" s="87"/>
      <c r="J73" s="87"/>
      <c r="K73" s="87"/>
      <c r="L73" s="88"/>
      <c r="M73" s="88"/>
      <c r="N73" s="238" t="s">
        <v>60</v>
      </c>
      <c r="O73" s="23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1">
      <selection activeCell="A2" sqref="A2:I2"/>
    </sheetView>
  </sheetViews>
  <sheetFormatPr defaultColWidth="9.00390625" defaultRowHeight="12.75"/>
  <cols>
    <col min="1" max="1" width="9.125" style="30" customWidth="1"/>
    <col min="2" max="2" width="5.75390625" style="30" customWidth="1"/>
    <col min="3" max="4" width="25.75390625" style="24" customWidth="1"/>
    <col min="5" max="5" width="5.75390625" style="24" customWidth="1"/>
    <col min="6" max="16384" width="9.125" style="24" customWidth="1"/>
  </cols>
  <sheetData>
    <row r="1" spans="1:5" ht="12.75">
      <c r="A1" s="23" t="s">
        <v>26</v>
      </c>
      <c r="B1" s="236" t="s">
        <v>27</v>
      </c>
      <c r="C1" s="237"/>
      <c r="D1" s="234" t="s">
        <v>28</v>
      </c>
      <c r="E1" s="235"/>
    </row>
    <row r="2" spans="1:5" ht="12.75">
      <c r="A2" s="25">
        <v>1</v>
      </c>
      <c r="B2" s="26">
        <f>Пр!D7</f>
        <v>0</v>
      </c>
      <c r="C2" s="27">
        <f>Пр!E70</f>
        <v>0</v>
      </c>
      <c r="D2" s="28">
        <f>Пр!K71</f>
        <v>0</v>
      </c>
      <c r="E2" s="29">
        <f>Пр!B38</f>
        <v>0</v>
      </c>
    </row>
    <row r="3" spans="1:5" ht="12.75">
      <c r="A3" s="25">
        <v>2</v>
      </c>
      <c r="B3" s="26">
        <f>Пр!D11</f>
        <v>0</v>
      </c>
      <c r="C3" s="27" t="str">
        <f>Пр!G68</f>
        <v>Маневич Сергей</v>
      </c>
      <c r="D3" s="28">
        <f>Пр!G71</f>
        <v>0</v>
      </c>
      <c r="E3" s="29">
        <f>Пр!B40</f>
        <v>0</v>
      </c>
    </row>
    <row r="4" spans="1:5" ht="12.75">
      <c r="A4" s="25">
        <v>3</v>
      </c>
      <c r="B4" s="26">
        <f>Пр!D15</f>
        <v>0</v>
      </c>
      <c r="C4" s="27" t="str">
        <f>Пр!E7</f>
        <v>Топорков Артур</v>
      </c>
      <c r="D4" s="28" t="str">
        <f>Пр!C38</f>
        <v>_</v>
      </c>
      <c r="E4" s="29">
        <f>Пр!B42</f>
        <v>0</v>
      </c>
    </row>
    <row r="5" spans="1:5" ht="12.75">
      <c r="A5" s="25">
        <v>4</v>
      </c>
      <c r="B5" s="26">
        <f>Пр!D19</f>
        <v>0</v>
      </c>
      <c r="C5" s="27" t="str">
        <f>Пр!E23</f>
        <v>Семенов Константин</v>
      </c>
      <c r="D5" s="28" t="str">
        <f>Пр!C46</f>
        <v>_</v>
      </c>
      <c r="E5" s="29">
        <f>Пр!B44</f>
        <v>0</v>
      </c>
    </row>
    <row r="6" spans="1:5" ht="12.75">
      <c r="A6" s="25">
        <v>5</v>
      </c>
      <c r="B6" s="26">
        <f>Пр!D23</f>
        <v>0</v>
      </c>
      <c r="C6" s="27" t="str">
        <f>Пр!E35</f>
        <v>Яппаров Булат</v>
      </c>
      <c r="D6" s="28" t="str">
        <f>Пр!C52</f>
        <v>_</v>
      </c>
      <c r="E6" s="29">
        <f>Пр!B46</f>
        <v>0</v>
      </c>
    </row>
    <row r="7" spans="1:5" ht="12.75">
      <c r="A7" s="25">
        <v>6</v>
      </c>
      <c r="B7" s="26">
        <f>Пр!D27</f>
        <v>0</v>
      </c>
      <c r="C7" s="27" t="str">
        <f>Пр!E39</f>
        <v>Фалахов Эмиль</v>
      </c>
      <c r="D7" s="28" t="str">
        <f>Пр!C65</f>
        <v>_</v>
      </c>
      <c r="E7" s="29">
        <f>Пр!B48</f>
        <v>0</v>
      </c>
    </row>
    <row r="8" spans="1:5" ht="12.75">
      <c r="A8" s="25">
        <v>7</v>
      </c>
      <c r="B8" s="26">
        <f>Пр!D31</f>
        <v>0</v>
      </c>
      <c r="C8" s="27" t="str">
        <f>Пр!E47</f>
        <v>Аюпов Радик</v>
      </c>
      <c r="D8" s="28" t="str">
        <f>Пр!C69</f>
        <v>_</v>
      </c>
      <c r="E8" s="29">
        <f>Пр!B50</f>
        <v>0</v>
      </c>
    </row>
    <row r="9" spans="1:5" ht="12.75">
      <c r="A9" s="25">
        <v>8</v>
      </c>
      <c r="B9" s="26">
        <f>Пр!D35</f>
        <v>0</v>
      </c>
      <c r="C9" s="27" t="str">
        <f>Пр!E51</f>
        <v>Быков Станислав</v>
      </c>
      <c r="D9" s="28" t="str">
        <f>Пр!C71</f>
        <v>_</v>
      </c>
      <c r="E9" s="29">
        <f>Пр!B52</f>
        <v>0</v>
      </c>
    </row>
    <row r="10" spans="1:5" ht="12.75">
      <c r="A10" s="25">
        <v>9</v>
      </c>
      <c r="B10" s="26">
        <f>Пр!F9</f>
        <v>0</v>
      </c>
      <c r="C10" s="27" t="str">
        <f>Пр!E66</f>
        <v>Маневич Сергей</v>
      </c>
      <c r="D10" s="28" t="str">
        <f>Пр!K69</f>
        <v>_</v>
      </c>
      <c r="E10" s="29">
        <f>Пр!D53</f>
        <v>0</v>
      </c>
    </row>
    <row r="11" spans="1:5" ht="12.75">
      <c r="A11" s="25">
        <v>10</v>
      </c>
      <c r="B11" s="26">
        <f>Пр!F17</f>
        <v>0</v>
      </c>
      <c r="C11" s="27">
        <f>Пр!M70</f>
        <v>0</v>
      </c>
      <c r="D11" s="28" t="str">
        <f>Пр!M72</f>
        <v>_</v>
      </c>
      <c r="E11" s="29">
        <f>Пр!D49</f>
        <v>0</v>
      </c>
    </row>
    <row r="12" spans="1:5" ht="12.75">
      <c r="A12" s="25">
        <v>11</v>
      </c>
      <c r="B12" s="26">
        <f>Пр!F25</f>
        <v>0</v>
      </c>
      <c r="C12" s="27" t="str">
        <f>Пр!E19</f>
        <v>Андрющенко Александр</v>
      </c>
      <c r="D12" s="28" t="str">
        <f>Пр!C44</f>
        <v>Иванов Дмитрий</v>
      </c>
      <c r="E12" s="29">
        <f>Пр!D45</f>
        <v>0</v>
      </c>
    </row>
    <row r="13" spans="1:5" ht="12.75">
      <c r="A13" s="25">
        <v>12</v>
      </c>
      <c r="B13" s="26">
        <f>Пр!F33</f>
        <v>0</v>
      </c>
      <c r="C13" s="27" t="str">
        <f>Пр!G17</f>
        <v>Андрющенко Александр</v>
      </c>
      <c r="D13" s="28" t="str">
        <f>Пр!E49</f>
        <v>Фирсов Денис</v>
      </c>
      <c r="E13" s="29">
        <f>Пр!D41</f>
        <v>0</v>
      </c>
    </row>
    <row r="14" spans="1:5" ht="12.75">
      <c r="A14" s="25">
        <v>13</v>
      </c>
      <c r="B14" s="26">
        <f>Пр!H13</f>
        <v>0</v>
      </c>
      <c r="C14" s="27" t="str">
        <f>Пр!K60</f>
        <v>Быков Станислав</v>
      </c>
      <c r="D14" s="28" t="str">
        <f>Пр!K66</f>
        <v>Аюпов Радик</v>
      </c>
      <c r="E14" s="29">
        <f>Пр!H38</f>
        <v>0</v>
      </c>
    </row>
    <row r="15" spans="1:5" ht="12.75">
      <c r="A15" s="25">
        <v>14</v>
      </c>
      <c r="B15" s="26">
        <f>Пр!H29</f>
        <v>0</v>
      </c>
      <c r="C15" s="27" t="str">
        <f>Пр!M65</f>
        <v>Иванов Дмитрий</v>
      </c>
      <c r="D15" s="28" t="str">
        <f>Пр!M67</f>
        <v>Аюпов Радик</v>
      </c>
      <c r="E15" s="29">
        <f>Пр!H46</f>
        <v>0</v>
      </c>
    </row>
    <row r="16" spans="1:5" ht="12.75">
      <c r="A16" s="25">
        <v>15</v>
      </c>
      <c r="B16" s="26">
        <f>Пр!J21</f>
        <v>0</v>
      </c>
      <c r="C16" s="27" t="str">
        <f>Пр!E43</f>
        <v>Иванов Дмитрий</v>
      </c>
      <c r="D16" s="28" t="str">
        <f>Пр!C67</f>
        <v>Маневич Сергей</v>
      </c>
      <c r="E16" s="29">
        <f>Пр!J32</f>
        <v>0</v>
      </c>
    </row>
    <row r="17" spans="1:5" ht="12.75">
      <c r="A17" s="25">
        <v>16</v>
      </c>
      <c r="B17" s="26">
        <f>Пр!D39</f>
        <v>0</v>
      </c>
      <c r="C17" s="27" t="str">
        <f>Пр!E31</f>
        <v>Исмайлов Азамат</v>
      </c>
      <c r="D17" s="28" t="str">
        <f>Пр!C50</f>
        <v>Быков Станислав</v>
      </c>
      <c r="E17" s="29">
        <f>Пр!B65</f>
        <v>0</v>
      </c>
    </row>
    <row r="18" spans="1:5" ht="12.75">
      <c r="A18" s="25">
        <v>17</v>
      </c>
      <c r="B18" s="26">
        <f>Пр!D43</f>
        <v>0</v>
      </c>
      <c r="C18" s="27" t="str">
        <f>Пр!K48</f>
        <v>Исмайлов Азамат</v>
      </c>
      <c r="D18" s="28" t="str">
        <f>Пр!C57</f>
        <v>Якупова Дина</v>
      </c>
      <c r="E18" s="29">
        <f>Пр!B67</f>
        <v>0</v>
      </c>
    </row>
    <row r="19" spans="1:5" ht="12.75">
      <c r="A19" s="25">
        <v>18</v>
      </c>
      <c r="B19" s="26">
        <f>Пр!D47</f>
        <v>0</v>
      </c>
      <c r="C19" s="27" t="str">
        <f>Пр!G33</f>
        <v>Исмайлов Азамат</v>
      </c>
      <c r="D19" s="28" t="str">
        <f>Пр!E41</f>
        <v>Яппаров Булат</v>
      </c>
      <c r="E19" s="29">
        <f>Пр!B69</f>
        <v>0</v>
      </c>
    </row>
    <row r="20" spans="1:5" ht="12.75">
      <c r="A20" s="25">
        <v>19</v>
      </c>
      <c r="B20" s="26">
        <f>Пр!D51</f>
        <v>0</v>
      </c>
      <c r="C20" s="27" t="str">
        <f>Пр!I29</f>
        <v>Семенов Константин</v>
      </c>
      <c r="D20" s="28" t="str">
        <f>Пр!I46</f>
        <v>Исмайлов Азамат</v>
      </c>
      <c r="E20" s="29">
        <f>Пр!B71</f>
        <v>0</v>
      </c>
    </row>
    <row r="21" spans="1:5" ht="12.75">
      <c r="A21" s="25">
        <v>20</v>
      </c>
      <c r="B21" s="26">
        <f>Пр!F40</f>
        <v>0</v>
      </c>
      <c r="C21" s="27" t="str">
        <f>Пр!G25</f>
        <v>Семенов Константин</v>
      </c>
      <c r="D21" s="28" t="str">
        <f>Пр!E45</f>
        <v>Срумов Антон</v>
      </c>
      <c r="E21" s="29">
        <f>Пр!H55</f>
        <v>0</v>
      </c>
    </row>
    <row r="22" spans="1:5" ht="12.75">
      <c r="A22" s="25">
        <v>21</v>
      </c>
      <c r="B22" s="26">
        <f>Пр!F44</f>
        <v>0</v>
      </c>
      <c r="C22" s="27" t="str">
        <f>Пр!K40</f>
        <v>Срумов Антон</v>
      </c>
      <c r="D22" s="28" t="str">
        <f>Пр!C55</f>
        <v>Андрющенко Александр</v>
      </c>
      <c r="E22" s="29">
        <f>Пр!H57</f>
        <v>0</v>
      </c>
    </row>
    <row r="23" spans="1:5" ht="12.75">
      <c r="A23" s="25">
        <v>22</v>
      </c>
      <c r="B23" s="26">
        <f>Пр!F48</f>
        <v>0</v>
      </c>
      <c r="C23" s="27" t="str">
        <f>Пр!E27</f>
        <v>Срумов Антон</v>
      </c>
      <c r="D23" s="28" t="str">
        <f>Пр!C48</f>
        <v>Аюпов Радик</v>
      </c>
      <c r="E23" s="29">
        <f>Пр!H59</f>
        <v>0</v>
      </c>
    </row>
    <row r="24" spans="1:5" ht="12.75">
      <c r="A24" s="25">
        <v>23</v>
      </c>
      <c r="B24" s="26">
        <f>Пр!F52</f>
        <v>0</v>
      </c>
      <c r="C24" s="27" t="str">
        <f>Пр!G44</f>
        <v>Срумов Антон</v>
      </c>
      <c r="D24" s="28" t="str">
        <f>Пр!I57</f>
        <v>Иванов Дмитрий</v>
      </c>
      <c r="E24" s="29">
        <f>Пр!H61</f>
        <v>0</v>
      </c>
    </row>
    <row r="25" spans="1:5" ht="12.75">
      <c r="A25" s="25">
        <v>24</v>
      </c>
      <c r="B25" s="26">
        <f>Пр!H42</f>
        <v>0</v>
      </c>
      <c r="C25" s="27" t="str">
        <f>Пр!M44</f>
        <v>Срумов Антон</v>
      </c>
      <c r="D25" s="28" t="str">
        <f>Пр!M52</f>
        <v>Исмайлов Азамат</v>
      </c>
      <c r="E25" s="29">
        <f>Пр!B60</f>
        <v>0</v>
      </c>
    </row>
    <row r="26" spans="1:5" ht="12.75">
      <c r="A26" s="25">
        <v>25</v>
      </c>
      <c r="B26" s="26">
        <f>Пр!H50</f>
        <v>0</v>
      </c>
      <c r="C26" s="27" t="str">
        <f>Пр!I42</f>
        <v>Срумов Антон</v>
      </c>
      <c r="D26" s="28" t="str">
        <f>Пр!C60</f>
        <v>Яппаров Булат</v>
      </c>
      <c r="E26" s="29">
        <f>Пр!B62</f>
        <v>0</v>
      </c>
    </row>
    <row r="27" spans="1:5" ht="12.75">
      <c r="A27" s="25">
        <v>26</v>
      </c>
      <c r="B27" s="26">
        <f>Пр!J40</f>
        <v>0</v>
      </c>
      <c r="C27" s="27" t="str">
        <f>Пр!I13</f>
        <v>Топорков Артур</v>
      </c>
      <c r="D27" s="28" t="str">
        <f>Пр!I38</f>
        <v>Андрющенко Александр</v>
      </c>
      <c r="E27" s="29">
        <f>Пр!B55</f>
        <v>0</v>
      </c>
    </row>
    <row r="28" spans="1:5" ht="12.75">
      <c r="A28" s="25">
        <v>27</v>
      </c>
      <c r="B28" s="26">
        <f>Пр!J48</f>
        <v>0</v>
      </c>
      <c r="C28" s="27" t="str">
        <f>Пр!K21</f>
        <v>Топорков Артур</v>
      </c>
      <c r="D28" s="28" t="str">
        <f>Пр!K32</f>
        <v>Семенов Константин</v>
      </c>
      <c r="E28" s="29">
        <f>Пр!B57</f>
        <v>0</v>
      </c>
    </row>
    <row r="29" spans="1:5" ht="12.75">
      <c r="A29" s="25">
        <v>28</v>
      </c>
      <c r="B29" s="26">
        <f>Пр!L44</f>
        <v>0</v>
      </c>
      <c r="C29" s="27" t="str">
        <f>Пр!G9</f>
        <v>Топорков Артур</v>
      </c>
      <c r="D29" s="28" t="str">
        <f>Пр!E53</f>
        <v>Якупова Дина</v>
      </c>
      <c r="E29" s="29">
        <f>Пр!L52</f>
        <v>0</v>
      </c>
    </row>
    <row r="30" spans="1:5" ht="12.75">
      <c r="A30" s="25">
        <v>29</v>
      </c>
      <c r="B30" s="26">
        <f>Пр!D56</f>
        <v>0</v>
      </c>
      <c r="C30" s="27" t="str">
        <f>Пр!M58</f>
        <v>Фалахов Эмиль</v>
      </c>
      <c r="D30" s="28" t="str">
        <f>Пр!M61</f>
        <v>Быков Станислав</v>
      </c>
      <c r="E30" s="29">
        <f>Пр!D58</f>
        <v>0</v>
      </c>
    </row>
    <row r="31" spans="1:5" ht="12.75">
      <c r="A31" s="25">
        <v>30</v>
      </c>
      <c r="B31" s="26">
        <f>Пр!D61</f>
        <v>0</v>
      </c>
      <c r="C31" s="27" t="str">
        <f>Пр!K56</f>
        <v>Фалахов Эмиль</v>
      </c>
      <c r="D31" s="28" t="str">
        <f>Пр!K64</f>
        <v>Иванов Дмитрий</v>
      </c>
      <c r="E31" s="29">
        <f>Пр!D63</f>
        <v>0</v>
      </c>
    </row>
    <row r="32" spans="1:5" ht="12.75">
      <c r="A32" s="25">
        <v>31</v>
      </c>
      <c r="B32" s="26">
        <f>Пр!J56</f>
        <v>0</v>
      </c>
      <c r="C32" s="27" t="str">
        <f>Пр!G48</f>
        <v>Фирсов Денис</v>
      </c>
      <c r="D32" s="28" t="str">
        <f>Пр!I59</f>
        <v>Аюпов Радик</v>
      </c>
      <c r="E32" s="29">
        <f>Пр!J64</f>
        <v>0</v>
      </c>
    </row>
    <row r="33" spans="1:5" ht="12.75">
      <c r="A33" s="25">
        <v>32</v>
      </c>
      <c r="B33" s="26">
        <f>Пр!J60</f>
        <v>0</v>
      </c>
      <c r="C33" s="27" t="str">
        <f>Пр!E15</f>
        <v>Фирсов Денис</v>
      </c>
      <c r="D33" s="28" t="str">
        <f>Пр!C42</f>
        <v>Маневич Сергей</v>
      </c>
      <c r="E33" s="29">
        <f>Пр!J66</f>
        <v>0</v>
      </c>
    </row>
    <row r="34" spans="1:5" ht="12.75">
      <c r="A34" s="25">
        <v>33</v>
      </c>
      <c r="B34" s="26">
        <f>Пр!L58</f>
        <v>0</v>
      </c>
      <c r="C34" s="27" t="str">
        <f>Пр!E56</f>
        <v>Якупова Дина</v>
      </c>
      <c r="D34" s="28" t="str">
        <f>Пр!E58</f>
        <v>Андрющенко Александр</v>
      </c>
      <c r="E34" s="29">
        <f>Пр!L61</f>
        <v>0</v>
      </c>
    </row>
    <row r="35" spans="1:5" ht="12.75">
      <c r="A35" s="25">
        <v>34</v>
      </c>
      <c r="B35" s="26">
        <f>Пр!L65</f>
        <v>0</v>
      </c>
      <c r="C35" s="27" t="str">
        <f>Пр!G52</f>
        <v>Якупова Дина</v>
      </c>
      <c r="D35" s="28" t="str">
        <f>Пр!I61</f>
        <v>Быков Станислав</v>
      </c>
      <c r="E35" s="29">
        <f>Пр!L67</f>
        <v>0</v>
      </c>
    </row>
    <row r="36" spans="1:5" ht="12.75">
      <c r="A36" s="25">
        <v>35</v>
      </c>
      <c r="B36" s="26">
        <f>Пр!D66</f>
        <v>0</v>
      </c>
      <c r="C36" s="27" t="str">
        <f>Пр!E11</f>
        <v>Якупова Дина</v>
      </c>
      <c r="D36" s="28" t="str">
        <f>Пр!C40</f>
        <v>Фалахов Эмиль</v>
      </c>
      <c r="E36" s="29">
        <f>Пр!J69</f>
        <v>0</v>
      </c>
    </row>
    <row r="37" spans="1:5" ht="12.75">
      <c r="A37" s="25">
        <v>36</v>
      </c>
      <c r="B37" s="26">
        <f>Пр!D70</f>
        <v>0</v>
      </c>
      <c r="C37" s="27" t="str">
        <f>Пр!I50</f>
        <v>Якупова Дина</v>
      </c>
      <c r="D37" s="28" t="str">
        <f>Пр!C62</f>
        <v>Фирсов Денис</v>
      </c>
      <c r="E37" s="29">
        <f>Пр!J71</f>
        <v>0</v>
      </c>
    </row>
    <row r="38" spans="1:5" ht="12.75">
      <c r="A38" s="25">
        <v>37</v>
      </c>
      <c r="B38" s="26">
        <f>Пр!F68</f>
        <v>0</v>
      </c>
      <c r="C38" s="27" t="str">
        <f>Пр!G40</f>
        <v>Яппаров Булат</v>
      </c>
      <c r="D38" s="28" t="str">
        <f>Пр!I55</f>
        <v>Фалахов Эмиль</v>
      </c>
      <c r="E38" s="29">
        <f>Пр!F71</f>
        <v>0</v>
      </c>
    </row>
    <row r="39" spans="1:5" ht="12.75">
      <c r="A39" s="25">
        <v>38</v>
      </c>
      <c r="B39" s="26">
        <f>Пр!L70</f>
        <v>0</v>
      </c>
      <c r="C39" s="27" t="str">
        <f>Пр!E61</f>
        <v>Яппаров Булат</v>
      </c>
      <c r="D39" s="28" t="str">
        <f>Пр!E63</f>
        <v>Фирсов Денис</v>
      </c>
      <c r="E39" s="29">
        <f>Пр!L72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AD6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136" customWidth="1"/>
    <col min="2" max="2" width="42.75390625" style="136" customWidth="1"/>
    <col min="3" max="3" width="7.75390625" style="136" customWidth="1"/>
    <col min="4" max="12" width="7.00390625" style="136" customWidth="1"/>
    <col min="13" max="16384" width="3.75390625" style="136" customWidth="1"/>
  </cols>
  <sheetData>
    <row r="1" spans="1:19" s="133" customFormat="1" ht="15.75" thickBot="1">
      <c r="A1" s="207" t="s">
        <v>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32"/>
      <c r="N1" s="132"/>
      <c r="O1" s="132"/>
      <c r="P1" s="132"/>
      <c r="Q1" s="132"/>
      <c r="R1" s="132"/>
      <c r="S1" s="132"/>
    </row>
    <row r="2" spans="1:19" s="133" customFormat="1" ht="13.5" thickBot="1">
      <c r="A2" s="208" t="s">
        <v>44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132"/>
      <c r="N2" s="132"/>
      <c r="O2" s="132"/>
      <c r="P2" s="132"/>
      <c r="Q2" s="132"/>
      <c r="R2" s="132"/>
      <c r="S2" s="132"/>
    </row>
    <row r="3" spans="1:30" ht="21.75" customHeight="1">
      <c r="A3" s="248" t="s">
        <v>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134">
        <v>7</v>
      </c>
      <c r="M3" s="135"/>
      <c r="N3" s="132"/>
      <c r="O3" s="132"/>
      <c r="P3" s="132"/>
      <c r="Q3" s="132"/>
      <c r="R3" s="132"/>
      <c r="S3" s="132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</row>
    <row r="4" spans="1:30" ht="21.75" customHeight="1">
      <c r="A4" s="246" t="s">
        <v>8</v>
      </c>
      <c r="B4" s="246"/>
      <c r="C4" s="247" t="s">
        <v>80</v>
      </c>
      <c r="D4" s="247"/>
      <c r="E4" s="247"/>
      <c r="F4" s="247"/>
      <c r="G4" s="247"/>
      <c r="H4" s="247"/>
      <c r="I4" s="247"/>
      <c r="J4" s="247"/>
      <c r="K4" s="247"/>
      <c r="L4" s="247"/>
      <c r="M4" s="135"/>
      <c r="N4" s="132"/>
      <c r="O4" s="132"/>
      <c r="P4" s="132"/>
      <c r="Q4" s="132"/>
      <c r="R4" s="132"/>
      <c r="S4" s="132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1:30" ht="15.75">
      <c r="A5" s="244"/>
      <c r="B5" s="244"/>
      <c r="C5" s="249" t="s">
        <v>9</v>
      </c>
      <c r="D5" s="249"/>
      <c r="E5" s="249"/>
      <c r="F5" s="245">
        <v>45346</v>
      </c>
      <c r="G5" s="245"/>
      <c r="H5" s="245"/>
      <c r="I5" s="242" t="s">
        <v>46</v>
      </c>
      <c r="J5" s="242"/>
      <c r="K5" s="243"/>
      <c r="L5" s="137" t="s">
        <v>11</v>
      </c>
      <c r="M5" s="135"/>
      <c r="N5" s="132"/>
      <c r="O5" s="132"/>
      <c r="P5" s="132"/>
      <c r="Q5" s="132"/>
      <c r="R5" s="132"/>
      <c r="S5" s="132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1:30" ht="9.7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31"/>
      <c r="M6" s="135"/>
      <c r="N6" s="132"/>
      <c r="O6" s="132"/>
      <c r="P6" s="132"/>
      <c r="Q6" s="132"/>
      <c r="R6" s="132"/>
      <c r="S6" s="132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:29" ht="21" customHeight="1">
      <c r="A7" s="139" t="s">
        <v>13</v>
      </c>
      <c r="B7" s="140" t="s">
        <v>30</v>
      </c>
      <c r="C7" s="141"/>
      <c r="D7" s="142" t="s">
        <v>31</v>
      </c>
      <c r="E7" s="142" t="s">
        <v>32</v>
      </c>
      <c r="F7" s="142" t="s">
        <v>33</v>
      </c>
      <c r="G7" s="142" t="s">
        <v>34</v>
      </c>
      <c r="H7" s="142" t="s">
        <v>35</v>
      </c>
      <c r="I7" s="142" t="s">
        <v>36</v>
      </c>
      <c r="J7" s="142" t="s">
        <v>37</v>
      </c>
      <c r="K7" s="142" t="s">
        <v>38</v>
      </c>
      <c r="L7" s="143" t="s">
        <v>39</v>
      </c>
      <c r="M7" s="135"/>
      <c r="N7" s="135"/>
      <c r="O7" s="144"/>
      <c r="P7" s="144"/>
      <c r="Q7" s="144"/>
      <c r="R7" s="144"/>
      <c r="S7" s="144"/>
      <c r="T7" s="145"/>
      <c r="U7" s="145"/>
      <c r="V7" s="145"/>
      <c r="W7" s="145"/>
      <c r="X7" s="145"/>
      <c r="Y7" s="145"/>
      <c r="Z7" s="145"/>
      <c r="AA7" s="145"/>
      <c r="AB7" s="145"/>
      <c r="AC7" s="145"/>
    </row>
    <row r="8" spans="1:29" ht="34.5" customHeight="1">
      <c r="A8" s="146" t="s">
        <v>31</v>
      </c>
      <c r="B8" s="147" t="s">
        <v>47</v>
      </c>
      <c r="C8" s="148"/>
      <c r="D8" s="149" t="s">
        <v>45</v>
      </c>
      <c r="E8" s="150" t="s">
        <v>33</v>
      </c>
      <c r="F8" s="150" t="s">
        <v>33</v>
      </c>
      <c r="G8" s="150" t="s">
        <v>33</v>
      </c>
      <c r="H8" s="150" t="s">
        <v>33</v>
      </c>
      <c r="I8" s="150" t="s">
        <v>33</v>
      </c>
      <c r="J8" s="149" t="s">
        <v>45</v>
      </c>
      <c r="K8" s="149" t="s">
        <v>45</v>
      </c>
      <c r="L8" s="151" t="s">
        <v>31</v>
      </c>
      <c r="M8" s="135"/>
      <c r="N8" s="135"/>
      <c r="O8" s="144"/>
      <c r="P8" s="144"/>
      <c r="Q8" s="144"/>
      <c r="R8" s="144"/>
      <c r="S8" s="144"/>
      <c r="T8" s="145"/>
      <c r="U8" s="145"/>
      <c r="V8" s="145"/>
      <c r="W8" s="145"/>
      <c r="X8" s="145"/>
      <c r="Y8" s="145"/>
      <c r="Z8" s="145"/>
      <c r="AA8" s="145"/>
      <c r="AB8" s="145"/>
      <c r="AC8" s="145"/>
    </row>
    <row r="9" spans="1:29" ht="34.5" customHeight="1">
      <c r="A9" s="146" t="s">
        <v>32</v>
      </c>
      <c r="B9" s="147" t="s">
        <v>41</v>
      </c>
      <c r="C9" s="148"/>
      <c r="D9" s="150" t="s">
        <v>31</v>
      </c>
      <c r="E9" s="149" t="s">
        <v>45</v>
      </c>
      <c r="F9" s="150" t="s">
        <v>33</v>
      </c>
      <c r="G9" s="150" t="s">
        <v>33</v>
      </c>
      <c r="H9" s="150" t="s">
        <v>33</v>
      </c>
      <c r="I9" s="150" t="s">
        <v>33</v>
      </c>
      <c r="J9" s="149" t="s">
        <v>45</v>
      </c>
      <c r="K9" s="149" t="s">
        <v>45</v>
      </c>
      <c r="L9" s="151" t="s">
        <v>32</v>
      </c>
      <c r="M9" s="135"/>
      <c r="N9" s="135"/>
      <c r="O9" s="144"/>
      <c r="P9" s="144"/>
      <c r="Q9" s="144"/>
      <c r="R9" s="144"/>
      <c r="S9" s="144"/>
      <c r="T9" s="145"/>
      <c r="U9" s="145"/>
      <c r="V9" s="145"/>
      <c r="W9" s="145"/>
      <c r="X9" s="145"/>
      <c r="Y9" s="145"/>
      <c r="Z9" s="145"/>
      <c r="AA9" s="145"/>
      <c r="AB9" s="145"/>
      <c r="AC9" s="145"/>
    </row>
    <row r="10" spans="1:29" ht="34.5" customHeight="1">
      <c r="A10" s="146" t="s">
        <v>33</v>
      </c>
      <c r="B10" s="147" t="s">
        <v>49</v>
      </c>
      <c r="C10" s="148"/>
      <c r="D10" s="150" t="s">
        <v>42</v>
      </c>
      <c r="E10" s="150" t="s">
        <v>42</v>
      </c>
      <c r="F10" s="149" t="s">
        <v>45</v>
      </c>
      <c r="G10" s="150" t="s">
        <v>33</v>
      </c>
      <c r="H10" s="150" t="s">
        <v>33</v>
      </c>
      <c r="I10" s="150" t="s">
        <v>33</v>
      </c>
      <c r="J10" s="149" t="s">
        <v>45</v>
      </c>
      <c r="K10" s="149" t="s">
        <v>45</v>
      </c>
      <c r="L10" s="151" t="s">
        <v>33</v>
      </c>
      <c r="M10" s="135"/>
      <c r="N10" s="135"/>
      <c r="O10" s="144"/>
      <c r="P10" s="144"/>
      <c r="Q10" s="144"/>
      <c r="R10" s="144"/>
      <c r="S10" s="144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</row>
    <row r="11" spans="1:29" ht="34.5" customHeight="1">
      <c r="A11" s="146" t="s">
        <v>34</v>
      </c>
      <c r="B11" s="152" t="s">
        <v>70</v>
      </c>
      <c r="C11" s="153"/>
      <c r="D11" s="150" t="s">
        <v>42</v>
      </c>
      <c r="E11" s="150" t="s">
        <v>42</v>
      </c>
      <c r="F11" s="150" t="s">
        <v>32</v>
      </c>
      <c r="G11" s="149" t="s">
        <v>45</v>
      </c>
      <c r="H11" s="150" t="s">
        <v>33</v>
      </c>
      <c r="I11" s="150" t="s">
        <v>33</v>
      </c>
      <c r="J11" s="149" t="s">
        <v>45</v>
      </c>
      <c r="K11" s="149" t="s">
        <v>45</v>
      </c>
      <c r="L11" s="151" t="s">
        <v>34</v>
      </c>
      <c r="M11" s="135"/>
      <c r="N11" s="135"/>
      <c r="O11" s="144"/>
      <c r="P11" s="144"/>
      <c r="Q11" s="144"/>
      <c r="R11" s="144"/>
      <c r="S11" s="144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</row>
    <row r="12" spans="1:29" ht="34.5" customHeight="1">
      <c r="A12" s="146" t="s">
        <v>35</v>
      </c>
      <c r="B12" s="154" t="s">
        <v>50</v>
      </c>
      <c r="C12" s="155"/>
      <c r="D12" s="150" t="s">
        <v>42</v>
      </c>
      <c r="E12" s="150" t="s">
        <v>42</v>
      </c>
      <c r="F12" s="150" t="s">
        <v>31</v>
      </c>
      <c r="G12" s="150" t="s">
        <v>31</v>
      </c>
      <c r="H12" s="149" t="s">
        <v>45</v>
      </c>
      <c r="I12" s="150" t="s">
        <v>33</v>
      </c>
      <c r="J12" s="149" t="s">
        <v>45</v>
      </c>
      <c r="K12" s="149" t="s">
        <v>45</v>
      </c>
      <c r="L12" s="151" t="s">
        <v>35</v>
      </c>
      <c r="M12" s="135"/>
      <c r="N12" s="135"/>
      <c r="O12" s="144"/>
      <c r="P12" s="144"/>
      <c r="Q12" s="144"/>
      <c r="R12" s="144"/>
      <c r="S12" s="144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</row>
    <row r="13" spans="1:29" ht="34.5" customHeight="1">
      <c r="A13" s="146" t="s">
        <v>36</v>
      </c>
      <c r="B13" s="152" t="s">
        <v>51</v>
      </c>
      <c r="C13" s="153"/>
      <c r="D13" s="150" t="s">
        <v>42</v>
      </c>
      <c r="E13" s="150" t="s">
        <v>42</v>
      </c>
      <c r="F13" s="150" t="s">
        <v>42</v>
      </c>
      <c r="G13" s="150" t="s">
        <v>42</v>
      </c>
      <c r="H13" s="150" t="s">
        <v>42</v>
      </c>
      <c r="I13" s="149" t="s">
        <v>45</v>
      </c>
      <c r="J13" s="149" t="s">
        <v>45</v>
      </c>
      <c r="K13" s="149" t="s">
        <v>45</v>
      </c>
      <c r="L13" s="151" t="s">
        <v>36</v>
      </c>
      <c r="M13" s="135"/>
      <c r="N13" s="135"/>
      <c r="O13" s="144"/>
      <c r="P13" s="144"/>
      <c r="Q13" s="144"/>
      <c r="R13" s="144"/>
      <c r="S13" s="144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</row>
    <row r="14" spans="1:12" ht="10.5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0.5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</row>
    <row r="16" spans="1:12" ht="10.5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1:12" ht="10.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12" ht="10.5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</row>
    <row r="19" spans="1:12" ht="10.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</row>
    <row r="20" spans="1:12" ht="10.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  <row r="21" spans="1:12" ht="10.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</row>
    <row r="22" spans="1:12" ht="10.5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</row>
    <row r="23" spans="1:12" ht="10.5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</row>
    <row r="24" spans="1:12" ht="10.5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</row>
    <row r="25" spans="1:12" ht="10.5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</row>
    <row r="26" spans="1:12" ht="10.5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</row>
    <row r="27" spans="1:12" ht="10.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</row>
    <row r="28" spans="1:12" ht="10.5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</row>
    <row r="29" spans="1:12" ht="10.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</row>
    <row r="30" spans="1:12" ht="10.5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</row>
    <row r="31" spans="1:12" ht="10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</row>
    <row r="32" spans="1:12" ht="10.5" customHeight="1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</row>
    <row r="33" spans="1:12" ht="10.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</row>
    <row r="34" spans="1:12" ht="10.5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</row>
    <row r="35" spans="1:12" ht="10.5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</row>
    <row r="36" spans="1:12" ht="10.5" customHeight="1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</row>
    <row r="37" spans="1:12" ht="10.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8" spans="1:12" ht="10.5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39" spans="1:12" ht="10.5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</row>
    <row r="40" spans="1:12" ht="10.5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</row>
    <row r="41" spans="1:12" ht="10.5" customHeight="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</row>
    <row r="42" spans="1:12" ht="10.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</row>
    <row r="43" spans="1:12" ht="10.5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</row>
    <row r="44" spans="1:12" ht="10.5" customHeight="1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</row>
    <row r="45" spans="1:12" ht="10.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</row>
    <row r="46" spans="1:12" ht="10.5" customHeight="1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</row>
    <row r="47" spans="1:12" ht="10.5" customHeight="1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</row>
    <row r="48" spans="1:12" ht="10.5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</row>
    <row r="49" spans="1:12" ht="10.5" customHeight="1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</row>
    <row r="50" spans="1:12" ht="10.5" customHeight="1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</row>
    <row r="51" spans="1:12" ht="10.5" customHeight="1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</row>
    <row r="52" spans="1:12" ht="10.5" customHeight="1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</row>
    <row r="53" spans="1:12" ht="10.5" customHeight="1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</row>
    <row r="54" spans="1:12" ht="10.5" customHeight="1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</row>
    <row r="55" spans="1:12" ht="10.5" customHeight="1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</row>
    <row r="56" spans="1:12" ht="10.5" customHeight="1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</row>
    <row r="57" spans="1:12" ht="10.5" customHeight="1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</row>
    <row r="58" spans="1:12" ht="10.5" customHeight="1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</row>
    <row r="59" spans="1:12" ht="10.5" customHeight="1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</row>
    <row r="60" spans="1:12" ht="10.5" customHeight="1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</row>
    <row r="61" spans="1:12" ht="10.5" customHeight="1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</row>
    <row r="62" spans="1:12" ht="10.5" customHeight="1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</row>
    <row r="63" spans="1:12" ht="10.5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</row>
    <row r="64" spans="1:12" ht="10.5" customHeight="1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</row>
    <row r="65" spans="1:12" ht="10.5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</row>
    <row r="66" spans="1:12" ht="10.5" customHeight="1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AD68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115" customWidth="1"/>
    <col min="2" max="2" width="42.75390625" style="115" customWidth="1"/>
    <col min="3" max="3" width="7.75390625" style="115" customWidth="1"/>
    <col min="4" max="12" width="7.00390625" style="115" customWidth="1"/>
    <col min="13" max="16384" width="3.75390625" style="115" customWidth="1"/>
  </cols>
  <sheetData>
    <row r="1" spans="1:19" s="112" customFormat="1" ht="15.75" thickBot="1">
      <c r="A1" s="207" t="s">
        <v>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11"/>
      <c r="N1" s="111"/>
      <c r="O1" s="111"/>
      <c r="P1" s="111"/>
      <c r="Q1" s="111"/>
      <c r="R1" s="111"/>
      <c r="S1" s="111"/>
    </row>
    <row r="2" spans="1:19" s="112" customFormat="1" ht="13.5" thickBot="1">
      <c r="A2" s="208" t="s">
        <v>44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111"/>
      <c r="N2" s="111"/>
      <c r="O2" s="111"/>
      <c r="P2" s="111"/>
      <c r="Q2" s="111"/>
      <c r="R2" s="111"/>
      <c r="S2" s="111"/>
    </row>
    <row r="3" spans="1:30" ht="21.75" customHeight="1">
      <c r="A3" s="256" t="s">
        <v>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113">
        <v>7</v>
      </c>
      <c r="M3" s="114"/>
      <c r="N3" s="111"/>
      <c r="O3" s="111"/>
      <c r="P3" s="111"/>
      <c r="Q3" s="111"/>
      <c r="R3" s="111"/>
      <c r="S3" s="111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</row>
    <row r="4" spans="1:30" ht="21.75" customHeight="1">
      <c r="A4" s="254" t="s">
        <v>8</v>
      </c>
      <c r="B4" s="254"/>
      <c r="C4" s="255" t="s">
        <v>80</v>
      </c>
      <c r="D4" s="255"/>
      <c r="E4" s="255"/>
      <c r="F4" s="255"/>
      <c r="G4" s="255"/>
      <c r="H4" s="255"/>
      <c r="I4" s="255"/>
      <c r="J4" s="255"/>
      <c r="K4" s="255"/>
      <c r="L4" s="255"/>
      <c r="M4" s="114"/>
      <c r="N4" s="111"/>
      <c r="O4" s="111"/>
      <c r="P4" s="111"/>
      <c r="Q4" s="111"/>
      <c r="R4" s="111"/>
      <c r="S4" s="111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</row>
    <row r="5" spans="1:30" ht="15.75">
      <c r="A5" s="252"/>
      <c r="B5" s="252"/>
      <c r="C5" s="257" t="s">
        <v>9</v>
      </c>
      <c r="D5" s="257"/>
      <c r="E5" s="257"/>
      <c r="F5" s="253">
        <v>45345</v>
      </c>
      <c r="G5" s="253"/>
      <c r="H5" s="253"/>
      <c r="I5" s="250" t="s">
        <v>10</v>
      </c>
      <c r="J5" s="250"/>
      <c r="K5" s="251"/>
      <c r="L5" s="116" t="s">
        <v>11</v>
      </c>
      <c r="M5" s="114"/>
      <c r="N5" s="111"/>
      <c r="O5" s="111"/>
      <c r="P5" s="111"/>
      <c r="Q5" s="111"/>
      <c r="R5" s="111"/>
      <c r="S5" s="111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</row>
    <row r="6" spans="1:30" ht="9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31"/>
      <c r="M6" s="114"/>
      <c r="N6" s="111"/>
      <c r="O6" s="111"/>
      <c r="P6" s="111"/>
      <c r="Q6" s="111"/>
      <c r="R6" s="111"/>
      <c r="S6" s="111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</row>
    <row r="7" spans="1:29" ht="21" customHeight="1">
      <c r="A7" s="118" t="s">
        <v>13</v>
      </c>
      <c r="B7" s="119" t="s">
        <v>30</v>
      </c>
      <c r="C7" s="120"/>
      <c r="D7" s="121" t="s">
        <v>31</v>
      </c>
      <c r="E7" s="121" t="s">
        <v>32</v>
      </c>
      <c r="F7" s="121" t="s">
        <v>33</v>
      </c>
      <c r="G7" s="121" t="s">
        <v>34</v>
      </c>
      <c r="H7" s="121" t="s">
        <v>35</v>
      </c>
      <c r="I7" s="121" t="s">
        <v>36</v>
      </c>
      <c r="J7" s="121" t="s">
        <v>37</v>
      </c>
      <c r="K7" s="121" t="s">
        <v>38</v>
      </c>
      <c r="L7" s="122" t="s">
        <v>39</v>
      </c>
      <c r="M7" s="114"/>
      <c r="N7" s="114"/>
      <c r="O7" s="123"/>
      <c r="P7" s="123"/>
      <c r="Q7" s="123"/>
      <c r="R7" s="123"/>
      <c r="S7" s="123"/>
      <c r="T7" s="124"/>
      <c r="U7" s="124"/>
      <c r="V7" s="124"/>
      <c r="W7" s="124"/>
      <c r="X7" s="124"/>
      <c r="Y7" s="124"/>
      <c r="Z7" s="124"/>
      <c r="AA7" s="124"/>
      <c r="AB7" s="124"/>
      <c r="AC7" s="124"/>
    </row>
    <row r="8" spans="1:29" ht="34.5" customHeight="1">
      <c r="A8" s="125" t="s">
        <v>31</v>
      </c>
      <c r="B8" s="126" t="s">
        <v>67</v>
      </c>
      <c r="C8" s="127"/>
      <c r="D8" s="128" t="s">
        <v>45</v>
      </c>
      <c r="E8" s="129" t="s">
        <v>33</v>
      </c>
      <c r="F8" s="129" t="s">
        <v>33</v>
      </c>
      <c r="G8" s="129" t="s">
        <v>32</v>
      </c>
      <c r="H8" s="129" t="s">
        <v>33</v>
      </c>
      <c r="I8" s="129" t="s">
        <v>33</v>
      </c>
      <c r="J8" s="129" t="s">
        <v>33</v>
      </c>
      <c r="K8" s="128" t="s">
        <v>45</v>
      </c>
      <c r="L8" s="130" t="s">
        <v>32</v>
      </c>
      <c r="M8" s="114"/>
      <c r="N8" s="114"/>
      <c r="O8" s="123"/>
      <c r="P8" s="123"/>
      <c r="Q8" s="123"/>
      <c r="R8" s="123"/>
      <c r="S8" s="123"/>
      <c r="T8" s="124"/>
      <c r="U8" s="124"/>
      <c r="V8" s="124"/>
      <c r="W8" s="124"/>
      <c r="X8" s="124"/>
      <c r="Y8" s="124"/>
      <c r="Z8" s="124"/>
      <c r="AA8" s="124"/>
      <c r="AB8" s="124"/>
      <c r="AC8" s="124"/>
    </row>
    <row r="9" spans="1:29" ht="34.5" customHeight="1">
      <c r="A9" s="125" t="s">
        <v>32</v>
      </c>
      <c r="B9" s="126" t="s">
        <v>82</v>
      </c>
      <c r="C9" s="127"/>
      <c r="D9" s="129" t="s">
        <v>42</v>
      </c>
      <c r="E9" s="128" t="s">
        <v>45</v>
      </c>
      <c r="F9" s="129" t="s">
        <v>31</v>
      </c>
      <c r="G9" s="129" t="s">
        <v>32</v>
      </c>
      <c r="H9" s="129" t="s">
        <v>32</v>
      </c>
      <c r="I9" s="129" t="s">
        <v>31</v>
      </c>
      <c r="J9" s="129" t="s">
        <v>33</v>
      </c>
      <c r="K9" s="128" t="s">
        <v>45</v>
      </c>
      <c r="L9" s="130" t="s">
        <v>37</v>
      </c>
      <c r="M9" s="114"/>
      <c r="N9" s="114"/>
      <c r="O9" s="123"/>
      <c r="P9" s="123"/>
      <c r="Q9" s="123"/>
      <c r="R9" s="123"/>
      <c r="S9" s="123"/>
      <c r="T9" s="124"/>
      <c r="U9" s="124"/>
      <c r="V9" s="124"/>
      <c r="W9" s="124"/>
      <c r="X9" s="124"/>
      <c r="Y9" s="124"/>
      <c r="Z9" s="124"/>
      <c r="AA9" s="124"/>
      <c r="AB9" s="124"/>
      <c r="AC9" s="124"/>
    </row>
    <row r="10" spans="1:29" ht="34.5" customHeight="1">
      <c r="A10" s="125" t="s">
        <v>33</v>
      </c>
      <c r="B10" s="126" t="s">
        <v>15</v>
      </c>
      <c r="C10" s="127"/>
      <c r="D10" s="129" t="s">
        <v>31</v>
      </c>
      <c r="E10" s="129" t="s">
        <v>33</v>
      </c>
      <c r="F10" s="128" t="s">
        <v>45</v>
      </c>
      <c r="G10" s="129" t="s">
        <v>42</v>
      </c>
      <c r="H10" s="129" t="s">
        <v>33</v>
      </c>
      <c r="I10" s="129" t="s">
        <v>33</v>
      </c>
      <c r="J10" s="129" t="s">
        <v>33</v>
      </c>
      <c r="K10" s="128" t="s">
        <v>45</v>
      </c>
      <c r="L10" s="130" t="s">
        <v>33</v>
      </c>
      <c r="M10" s="114"/>
      <c r="N10" s="114"/>
      <c r="O10" s="123"/>
      <c r="P10" s="123"/>
      <c r="Q10" s="123"/>
      <c r="R10" s="123"/>
      <c r="S10" s="123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</row>
    <row r="11" spans="1:29" ht="34.5" customHeight="1">
      <c r="A11" s="125" t="s">
        <v>34</v>
      </c>
      <c r="B11" s="126" t="s">
        <v>83</v>
      </c>
      <c r="C11" s="127"/>
      <c r="D11" s="129" t="s">
        <v>33</v>
      </c>
      <c r="E11" s="129" t="s">
        <v>33</v>
      </c>
      <c r="F11" s="129" t="s">
        <v>33</v>
      </c>
      <c r="G11" s="128" t="s">
        <v>45</v>
      </c>
      <c r="H11" s="129" t="s">
        <v>33</v>
      </c>
      <c r="I11" s="129" t="s">
        <v>33</v>
      </c>
      <c r="J11" s="129" t="s">
        <v>33</v>
      </c>
      <c r="K11" s="128" t="s">
        <v>45</v>
      </c>
      <c r="L11" s="130" t="s">
        <v>31</v>
      </c>
      <c r="M11" s="114"/>
      <c r="N11" s="114"/>
      <c r="O11" s="123"/>
      <c r="P11" s="123"/>
      <c r="Q11" s="123"/>
      <c r="R11" s="123"/>
      <c r="S11" s="123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</row>
    <row r="12" spans="1:29" ht="34.5" customHeight="1">
      <c r="A12" s="125" t="s">
        <v>35</v>
      </c>
      <c r="B12" s="126" t="s">
        <v>47</v>
      </c>
      <c r="C12" s="127"/>
      <c r="D12" s="129" t="s">
        <v>42</v>
      </c>
      <c r="E12" s="129" t="s">
        <v>33</v>
      </c>
      <c r="F12" s="129" t="s">
        <v>42</v>
      </c>
      <c r="G12" s="129" t="s">
        <v>42</v>
      </c>
      <c r="H12" s="128" t="s">
        <v>45</v>
      </c>
      <c r="I12" s="129" t="s">
        <v>33</v>
      </c>
      <c r="J12" s="129" t="s">
        <v>31</v>
      </c>
      <c r="K12" s="128" t="s">
        <v>45</v>
      </c>
      <c r="L12" s="130" t="s">
        <v>35</v>
      </c>
      <c r="M12" s="114"/>
      <c r="N12" s="114"/>
      <c r="O12" s="123"/>
      <c r="P12" s="123"/>
      <c r="Q12" s="123"/>
      <c r="R12" s="123"/>
      <c r="S12" s="123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</row>
    <row r="13" spans="1:29" ht="34.5" customHeight="1">
      <c r="A13" s="125" t="s">
        <v>36</v>
      </c>
      <c r="B13" s="126" t="s">
        <v>48</v>
      </c>
      <c r="C13" s="127"/>
      <c r="D13" s="129" t="s">
        <v>42</v>
      </c>
      <c r="E13" s="129" t="s">
        <v>33</v>
      </c>
      <c r="F13" s="129" t="s">
        <v>32</v>
      </c>
      <c r="G13" s="129" t="s">
        <v>31</v>
      </c>
      <c r="H13" s="129" t="s">
        <v>42</v>
      </c>
      <c r="I13" s="128" t="s">
        <v>45</v>
      </c>
      <c r="J13" s="129" t="s">
        <v>31</v>
      </c>
      <c r="K13" s="128" t="s">
        <v>45</v>
      </c>
      <c r="L13" s="130" t="s">
        <v>36</v>
      </c>
      <c r="M13" s="114"/>
      <c r="N13" s="114"/>
      <c r="O13" s="123"/>
      <c r="P13" s="123"/>
      <c r="Q13" s="123"/>
      <c r="R13" s="123"/>
      <c r="S13" s="123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</row>
    <row r="14" spans="1:29" ht="34.5" customHeight="1">
      <c r="A14" s="125" t="s">
        <v>37</v>
      </c>
      <c r="B14" s="126" t="s">
        <v>84</v>
      </c>
      <c r="C14" s="127"/>
      <c r="D14" s="129" t="s">
        <v>42</v>
      </c>
      <c r="E14" s="129" t="s">
        <v>32</v>
      </c>
      <c r="F14" s="129" t="s">
        <v>42</v>
      </c>
      <c r="G14" s="129" t="s">
        <v>31</v>
      </c>
      <c r="H14" s="129" t="s">
        <v>33</v>
      </c>
      <c r="I14" s="129" t="s">
        <v>33</v>
      </c>
      <c r="J14" s="128" t="s">
        <v>45</v>
      </c>
      <c r="K14" s="128" t="s">
        <v>45</v>
      </c>
      <c r="L14" s="130" t="s">
        <v>34</v>
      </c>
      <c r="M14" s="114"/>
      <c r="N14" s="114"/>
      <c r="O14" s="123"/>
      <c r="P14" s="123"/>
      <c r="Q14" s="123"/>
      <c r="R14" s="123"/>
      <c r="S14" s="123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</row>
    <row r="15" spans="1:12" ht="10.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</row>
    <row r="16" spans="1:12" ht="10.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10.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</row>
    <row r="18" spans="1:12" ht="10.5" customHeight="1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1:12" ht="10.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</row>
    <row r="20" spans="1:12" ht="10.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</row>
    <row r="21" spans="1:12" ht="10.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</row>
    <row r="22" spans="1:12" ht="10.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</row>
    <row r="23" spans="1:12" ht="10.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 ht="10.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</row>
    <row r="25" spans="1:12" ht="10.5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</row>
    <row r="26" spans="1:12" ht="10.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1:12" ht="10.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1:12" ht="10.5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</row>
    <row r="29" spans="1:12" ht="10.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12" ht="10.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</row>
    <row r="31" spans="1:12" ht="10.5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</row>
    <row r="32" spans="1:12" ht="10.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3" spans="1:12" ht="10.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ht="10.5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1:12" ht="10.5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</row>
    <row r="36" spans="1:12" ht="10.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 ht="10.5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</row>
    <row r="38" spans="1:12" ht="10.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1:12" ht="10.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</row>
    <row r="40" spans="1:12" ht="10.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</row>
    <row r="41" spans="1:12" ht="10.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  <row r="42" spans="1:12" ht="10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</row>
    <row r="43" spans="1:12" ht="10.5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</row>
    <row r="44" spans="1:12" ht="10.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</row>
    <row r="45" spans="1:12" ht="10.5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</row>
    <row r="46" spans="1:12" ht="10.5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</row>
    <row r="47" spans="1:12" ht="10.5" customHeight="1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1:12" ht="10.5" customHeight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1:12" ht="10.5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1:12" ht="10.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1:12" ht="10.5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</row>
    <row r="52" spans="1:12" ht="10.5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</row>
    <row r="53" spans="1:12" ht="10.5" customHeight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</row>
    <row r="54" spans="1:12" ht="10.5" customHeight="1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</row>
    <row r="55" spans="1:12" ht="10.5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</row>
    <row r="56" spans="1:12" ht="10.5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</row>
    <row r="57" spans="1:12" ht="10.5" customHeight="1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</row>
    <row r="58" spans="1:12" ht="10.5" customHeigh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</row>
    <row r="59" spans="1:12" ht="10.5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</row>
    <row r="60" spans="1:12" ht="10.5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1:12" ht="10.5" customHeight="1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</row>
    <row r="62" spans="1:12" ht="10.5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</row>
    <row r="63" spans="1:12" ht="10.5" customHeight="1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</row>
    <row r="64" spans="1:12" ht="10.5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</row>
    <row r="65" spans="1:12" ht="10.5" customHeight="1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</row>
    <row r="66" spans="1:12" ht="10.5" customHeight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</row>
    <row r="67" spans="1:12" ht="10.5" customHeight="1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</row>
    <row r="68" spans="1:12" ht="10.5" customHeight="1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AD6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94" customWidth="1"/>
    <col min="2" max="2" width="42.75390625" style="94" customWidth="1"/>
    <col min="3" max="3" width="7.75390625" style="94" customWidth="1"/>
    <col min="4" max="12" width="7.00390625" style="94" customWidth="1"/>
    <col min="13" max="16384" width="3.75390625" style="94" customWidth="1"/>
  </cols>
  <sheetData>
    <row r="1" spans="1:19" s="91" customFormat="1" ht="15.75" thickBot="1">
      <c r="A1" s="207" t="s">
        <v>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90"/>
      <c r="N1" s="90"/>
      <c r="O1" s="90"/>
      <c r="P1" s="90"/>
      <c r="Q1" s="90"/>
      <c r="R1" s="90"/>
      <c r="S1" s="90"/>
    </row>
    <row r="2" spans="1:19" s="91" customFormat="1" ht="13.5" thickBot="1">
      <c r="A2" s="208" t="s">
        <v>44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90"/>
      <c r="N2" s="90"/>
      <c r="O2" s="90"/>
      <c r="P2" s="90"/>
      <c r="Q2" s="90"/>
      <c r="R2" s="90"/>
      <c r="S2" s="90"/>
    </row>
    <row r="3" spans="1:30" ht="21.75" customHeight="1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92">
        <v>7</v>
      </c>
      <c r="M3" s="93"/>
      <c r="N3" s="90"/>
      <c r="O3" s="90"/>
      <c r="P3" s="90"/>
      <c r="Q3" s="90"/>
      <c r="R3" s="90"/>
      <c r="S3" s="90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1:30" ht="21.75" customHeight="1">
      <c r="A4" s="262" t="s">
        <v>8</v>
      </c>
      <c r="B4" s="262"/>
      <c r="C4" s="263" t="s">
        <v>80</v>
      </c>
      <c r="D4" s="263"/>
      <c r="E4" s="263"/>
      <c r="F4" s="263"/>
      <c r="G4" s="263"/>
      <c r="H4" s="263"/>
      <c r="I4" s="263"/>
      <c r="J4" s="263"/>
      <c r="K4" s="263"/>
      <c r="L4" s="263"/>
      <c r="M4" s="93"/>
      <c r="N4" s="90"/>
      <c r="O4" s="90"/>
      <c r="P4" s="90"/>
      <c r="Q4" s="90"/>
      <c r="R4" s="90"/>
      <c r="S4" s="90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</row>
    <row r="5" spans="1:30" ht="15.75">
      <c r="A5" s="260"/>
      <c r="B5" s="260"/>
      <c r="C5" s="265" t="s">
        <v>9</v>
      </c>
      <c r="D5" s="265"/>
      <c r="E5" s="265"/>
      <c r="F5" s="261">
        <v>45343</v>
      </c>
      <c r="G5" s="261"/>
      <c r="H5" s="261"/>
      <c r="I5" s="258" t="s">
        <v>10</v>
      </c>
      <c r="J5" s="258"/>
      <c r="K5" s="259"/>
      <c r="L5" s="95" t="s">
        <v>11</v>
      </c>
      <c r="M5" s="93"/>
      <c r="N5" s="90"/>
      <c r="O5" s="90"/>
      <c r="P5" s="90"/>
      <c r="Q5" s="90"/>
      <c r="R5" s="90"/>
      <c r="S5" s="90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0" ht="9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31"/>
      <c r="M6" s="93"/>
      <c r="N6" s="90"/>
      <c r="O6" s="90"/>
      <c r="P6" s="90"/>
      <c r="Q6" s="90"/>
      <c r="R6" s="90"/>
      <c r="S6" s="90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</row>
    <row r="7" spans="1:29" ht="21" customHeight="1">
      <c r="A7" s="97" t="s">
        <v>13</v>
      </c>
      <c r="B7" s="98" t="s">
        <v>30</v>
      </c>
      <c r="C7" s="99"/>
      <c r="D7" s="100" t="s">
        <v>31</v>
      </c>
      <c r="E7" s="100" t="s">
        <v>32</v>
      </c>
      <c r="F7" s="100" t="s">
        <v>33</v>
      </c>
      <c r="G7" s="100" t="s">
        <v>34</v>
      </c>
      <c r="H7" s="100" t="s">
        <v>35</v>
      </c>
      <c r="I7" s="100" t="s">
        <v>36</v>
      </c>
      <c r="J7" s="100" t="s">
        <v>37</v>
      </c>
      <c r="K7" s="100" t="s">
        <v>38</v>
      </c>
      <c r="L7" s="101" t="s">
        <v>39</v>
      </c>
      <c r="M7" s="93"/>
      <c r="N7" s="93"/>
      <c r="O7" s="102"/>
      <c r="P7" s="102"/>
      <c r="Q7" s="102"/>
      <c r="R7" s="102"/>
      <c r="S7" s="102"/>
      <c r="T7" s="103"/>
      <c r="U7" s="103"/>
      <c r="V7" s="103"/>
      <c r="W7" s="103"/>
      <c r="X7" s="103"/>
      <c r="Y7" s="103"/>
      <c r="Z7" s="103"/>
      <c r="AA7" s="103"/>
      <c r="AB7" s="103"/>
      <c r="AC7" s="103"/>
    </row>
    <row r="8" spans="1:29" ht="34.5" customHeight="1">
      <c r="A8" s="104" t="s">
        <v>31</v>
      </c>
      <c r="B8" s="105" t="s">
        <v>82</v>
      </c>
      <c r="C8" s="106"/>
      <c r="D8" s="107" t="s">
        <v>45</v>
      </c>
      <c r="E8" s="108" t="s">
        <v>33</v>
      </c>
      <c r="F8" s="108" t="s">
        <v>31</v>
      </c>
      <c r="G8" s="108" t="s">
        <v>33</v>
      </c>
      <c r="H8" s="108" t="s">
        <v>33</v>
      </c>
      <c r="I8" s="107" t="s">
        <v>45</v>
      </c>
      <c r="J8" s="107" t="s">
        <v>45</v>
      </c>
      <c r="K8" s="107" t="s">
        <v>45</v>
      </c>
      <c r="L8" s="109" t="s">
        <v>32</v>
      </c>
      <c r="M8" s="93"/>
      <c r="N8" s="93"/>
      <c r="O8" s="102"/>
      <c r="P8" s="102"/>
      <c r="Q8" s="102"/>
      <c r="R8" s="102"/>
      <c r="S8" s="102"/>
      <c r="T8" s="103"/>
      <c r="U8" s="103"/>
      <c r="V8" s="103"/>
      <c r="W8" s="103"/>
      <c r="X8" s="103"/>
      <c r="Y8" s="103"/>
      <c r="Z8" s="103"/>
      <c r="AA8" s="103"/>
      <c r="AB8" s="103"/>
      <c r="AC8" s="103"/>
    </row>
    <row r="9" spans="1:29" ht="34.5" customHeight="1">
      <c r="A9" s="104" t="s">
        <v>32</v>
      </c>
      <c r="B9" s="105" t="s">
        <v>15</v>
      </c>
      <c r="C9" s="106"/>
      <c r="D9" s="108" t="s">
        <v>42</v>
      </c>
      <c r="E9" s="107" t="s">
        <v>45</v>
      </c>
      <c r="F9" s="108" t="s">
        <v>32</v>
      </c>
      <c r="G9" s="108" t="s">
        <v>32</v>
      </c>
      <c r="H9" s="108" t="s">
        <v>32</v>
      </c>
      <c r="I9" s="107" t="s">
        <v>45</v>
      </c>
      <c r="J9" s="107" t="s">
        <v>45</v>
      </c>
      <c r="K9" s="107" t="s">
        <v>45</v>
      </c>
      <c r="L9" s="109" t="s">
        <v>35</v>
      </c>
      <c r="M9" s="93"/>
      <c r="N9" s="93"/>
      <c r="O9" s="102"/>
      <c r="P9" s="102"/>
      <c r="Q9" s="102"/>
      <c r="R9" s="102"/>
      <c r="S9" s="102"/>
      <c r="T9" s="103"/>
      <c r="U9" s="103"/>
      <c r="V9" s="103"/>
      <c r="W9" s="103"/>
      <c r="X9" s="103"/>
      <c r="Y9" s="103"/>
      <c r="Z9" s="103"/>
      <c r="AA9" s="103"/>
      <c r="AB9" s="103"/>
      <c r="AC9" s="103"/>
    </row>
    <row r="10" spans="1:29" ht="34.5" customHeight="1">
      <c r="A10" s="104" t="s">
        <v>33</v>
      </c>
      <c r="B10" s="105" t="s">
        <v>40</v>
      </c>
      <c r="C10" s="106"/>
      <c r="D10" s="108" t="s">
        <v>33</v>
      </c>
      <c r="E10" s="108" t="s">
        <v>33</v>
      </c>
      <c r="F10" s="107" t="s">
        <v>45</v>
      </c>
      <c r="G10" s="108" t="s">
        <v>33</v>
      </c>
      <c r="H10" s="108" t="s">
        <v>33</v>
      </c>
      <c r="I10" s="107" t="s">
        <v>45</v>
      </c>
      <c r="J10" s="107" t="s">
        <v>45</v>
      </c>
      <c r="K10" s="107" t="s">
        <v>45</v>
      </c>
      <c r="L10" s="109" t="s">
        <v>31</v>
      </c>
      <c r="M10" s="93"/>
      <c r="N10" s="93"/>
      <c r="O10" s="102"/>
      <c r="P10" s="102"/>
      <c r="Q10" s="102"/>
      <c r="R10" s="102"/>
      <c r="S10" s="102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</row>
    <row r="11" spans="1:29" ht="34.5" customHeight="1">
      <c r="A11" s="104" t="s">
        <v>34</v>
      </c>
      <c r="B11" s="105" t="s">
        <v>16</v>
      </c>
      <c r="C11" s="106"/>
      <c r="D11" s="108" t="s">
        <v>42</v>
      </c>
      <c r="E11" s="108" t="s">
        <v>33</v>
      </c>
      <c r="F11" s="108" t="s">
        <v>42</v>
      </c>
      <c r="G11" s="107" t="s">
        <v>45</v>
      </c>
      <c r="H11" s="108" t="s">
        <v>33</v>
      </c>
      <c r="I11" s="107" t="s">
        <v>45</v>
      </c>
      <c r="J11" s="107" t="s">
        <v>45</v>
      </c>
      <c r="K11" s="107" t="s">
        <v>45</v>
      </c>
      <c r="L11" s="109" t="s">
        <v>33</v>
      </c>
      <c r="M11" s="93"/>
      <c r="N11" s="93"/>
      <c r="O11" s="102"/>
      <c r="P11" s="102"/>
      <c r="Q11" s="102"/>
      <c r="R11" s="102"/>
      <c r="S11" s="102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</row>
    <row r="12" spans="1:29" ht="34.5" customHeight="1">
      <c r="A12" s="104" t="s">
        <v>35</v>
      </c>
      <c r="B12" s="105" t="s">
        <v>17</v>
      </c>
      <c r="C12" s="106"/>
      <c r="D12" s="108" t="s">
        <v>42</v>
      </c>
      <c r="E12" s="108" t="s">
        <v>33</v>
      </c>
      <c r="F12" s="108" t="s">
        <v>42</v>
      </c>
      <c r="G12" s="108" t="s">
        <v>31</v>
      </c>
      <c r="H12" s="107" t="s">
        <v>45</v>
      </c>
      <c r="I12" s="107" t="s">
        <v>45</v>
      </c>
      <c r="J12" s="107" t="s">
        <v>45</v>
      </c>
      <c r="K12" s="107" t="s">
        <v>45</v>
      </c>
      <c r="L12" s="109" t="s">
        <v>34</v>
      </c>
      <c r="M12" s="93"/>
      <c r="N12" s="93"/>
      <c r="O12" s="102"/>
      <c r="P12" s="102"/>
      <c r="Q12" s="102"/>
      <c r="R12" s="102"/>
      <c r="S12" s="102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</row>
    <row r="13" spans="1:12" ht="10.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ht="10.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ht="10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2" ht="10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1:12" ht="10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1:12" ht="10.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2" ht="10.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1:12" ht="10.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  <row r="21" spans="1:12" ht="10.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</row>
    <row r="22" spans="1:12" ht="10.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spans="1:12" ht="10.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ht="10.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</row>
    <row r="25" spans="1:12" ht="10.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1:12" ht="10.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1:12" ht="10.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</row>
    <row r="28" spans="1:12" ht="10.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1:12" ht="10.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</row>
    <row r="30" spans="1:12" ht="10.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2" ht="10.5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2" ht="10.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3" spans="1:12" ht="10.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</row>
    <row r="34" spans="1:12" ht="10.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1:12" ht="10.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2" ht="10.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1:12" ht="10.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2" ht="10.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2" ht="10.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1:12" ht="10.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</row>
    <row r="41" spans="1:12" ht="10.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</row>
    <row r="42" spans="1:12" ht="10.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</row>
    <row r="43" spans="1:12" ht="10.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</row>
    <row r="44" spans="1:12" ht="10.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</row>
    <row r="45" spans="1:12" ht="10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</row>
    <row r="46" spans="1:12" ht="10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</row>
    <row r="47" spans="1:12" ht="10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</row>
    <row r="48" spans="1:12" ht="10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</row>
    <row r="49" spans="1:12" ht="10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ht="10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</row>
    <row r="51" spans="1:12" ht="10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</row>
    <row r="52" spans="1:12" ht="10.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</row>
    <row r="53" spans="1:12" ht="10.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ht="10.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</row>
    <row r="55" spans="1:12" ht="10.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</row>
    <row r="56" spans="1:12" ht="10.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1:12" ht="10.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</row>
    <row r="58" spans="1:12" ht="10.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</row>
    <row r="59" spans="1:12" ht="10.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</row>
    <row r="60" spans="1:12" ht="10.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</row>
    <row r="61" spans="1:12" ht="10.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</row>
    <row r="62" spans="1:12" ht="10.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</row>
    <row r="63" spans="1:12" ht="10.5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</row>
    <row r="64" spans="1:12" ht="10.5" customHeight="1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</row>
    <row r="65" spans="1:12" ht="10.5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</row>
    <row r="66" spans="1:12" ht="10.5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D6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163" customWidth="1"/>
    <col min="2" max="2" width="42.75390625" style="163" customWidth="1"/>
    <col min="3" max="3" width="7.75390625" style="163" customWidth="1"/>
    <col min="4" max="12" width="7.00390625" style="163" customWidth="1"/>
    <col min="13" max="16384" width="3.75390625" style="163" customWidth="1"/>
  </cols>
  <sheetData>
    <row r="1" spans="1:19" s="160" customFormat="1" ht="15.75" thickBot="1">
      <c r="A1" s="207" t="s">
        <v>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59"/>
      <c r="N1" s="159"/>
      <c r="O1" s="159"/>
      <c r="P1" s="159"/>
      <c r="Q1" s="159"/>
      <c r="R1" s="159"/>
      <c r="S1" s="159"/>
    </row>
    <row r="2" spans="1:19" s="160" customFormat="1" ht="13.5" thickBot="1">
      <c r="A2" s="208" t="s">
        <v>44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159"/>
      <c r="N2" s="159"/>
      <c r="O2" s="159"/>
      <c r="P2" s="159"/>
      <c r="Q2" s="159"/>
      <c r="R2" s="159"/>
      <c r="S2" s="159"/>
    </row>
    <row r="3" spans="1:30" ht="21.75" customHeight="1">
      <c r="A3" s="215" t="s">
        <v>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161">
        <v>7</v>
      </c>
      <c r="M3" s="162"/>
      <c r="N3" s="159"/>
      <c r="O3" s="159"/>
      <c r="P3" s="159"/>
      <c r="Q3" s="159"/>
      <c r="R3" s="159"/>
      <c r="S3" s="159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30" ht="21.75" customHeight="1">
      <c r="A4" s="213" t="s">
        <v>8</v>
      </c>
      <c r="B4" s="213"/>
      <c r="C4" s="214" t="s">
        <v>80</v>
      </c>
      <c r="D4" s="214"/>
      <c r="E4" s="214"/>
      <c r="F4" s="214"/>
      <c r="G4" s="214"/>
      <c r="H4" s="214"/>
      <c r="I4" s="214"/>
      <c r="J4" s="214"/>
      <c r="K4" s="214"/>
      <c r="L4" s="214"/>
      <c r="M4" s="162"/>
      <c r="N4" s="159"/>
      <c r="O4" s="159"/>
      <c r="P4" s="159"/>
      <c r="Q4" s="159"/>
      <c r="R4" s="159"/>
      <c r="S4" s="15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</row>
    <row r="5" spans="1:30" ht="15.75">
      <c r="A5" s="211"/>
      <c r="B5" s="211"/>
      <c r="C5" s="216" t="s">
        <v>9</v>
      </c>
      <c r="D5" s="216"/>
      <c r="E5" s="216"/>
      <c r="F5" s="212">
        <v>45347</v>
      </c>
      <c r="G5" s="212"/>
      <c r="H5" s="212"/>
      <c r="I5" s="209" t="s">
        <v>76</v>
      </c>
      <c r="J5" s="209"/>
      <c r="K5" s="210"/>
      <c r="L5" s="164" t="s">
        <v>11</v>
      </c>
      <c r="M5" s="162"/>
      <c r="N5" s="159"/>
      <c r="O5" s="159"/>
      <c r="P5" s="159"/>
      <c r="Q5" s="159"/>
      <c r="R5" s="159"/>
      <c r="S5" s="159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</row>
    <row r="6" spans="1:30" ht="9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31"/>
      <c r="M6" s="162"/>
      <c r="N6" s="159"/>
      <c r="O6" s="159"/>
      <c r="P6" s="159"/>
      <c r="Q6" s="159"/>
      <c r="R6" s="159"/>
      <c r="S6" s="159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</row>
    <row r="7" spans="1:29" ht="21" customHeight="1">
      <c r="A7" s="166" t="s">
        <v>13</v>
      </c>
      <c r="B7" s="167" t="s">
        <v>30</v>
      </c>
      <c r="C7" s="168"/>
      <c r="D7" s="169" t="s">
        <v>31</v>
      </c>
      <c r="E7" s="169" t="s">
        <v>32</v>
      </c>
      <c r="F7" s="169" t="s">
        <v>33</v>
      </c>
      <c r="G7" s="169" t="s">
        <v>34</v>
      </c>
      <c r="H7" s="169" t="s">
        <v>35</v>
      </c>
      <c r="I7" s="169" t="s">
        <v>36</v>
      </c>
      <c r="J7" s="169" t="s">
        <v>37</v>
      </c>
      <c r="K7" s="169" t="s">
        <v>38</v>
      </c>
      <c r="L7" s="170" t="s">
        <v>39</v>
      </c>
      <c r="M7" s="162"/>
      <c r="N7" s="162"/>
      <c r="O7" s="171"/>
      <c r="P7" s="171"/>
      <c r="Q7" s="171"/>
      <c r="R7" s="171"/>
      <c r="S7" s="171"/>
      <c r="T7" s="172"/>
      <c r="U7" s="172"/>
      <c r="V7" s="172"/>
      <c r="W7" s="172"/>
      <c r="X7" s="172"/>
      <c r="Y7" s="172"/>
      <c r="Z7" s="172"/>
      <c r="AA7" s="172"/>
      <c r="AB7" s="172"/>
      <c r="AC7" s="172"/>
    </row>
    <row r="8" spans="1:29" ht="34.5" customHeight="1">
      <c r="A8" s="173" t="s">
        <v>31</v>
      </c>
      <c r="B8" s="174" t="s">
        <v>98</v>
      </c>
      <c r="C8" s="175"/>
      <c r="D8" s="176" t="s">
        <v>45</v>
      </c>
      <c r="E8" s="177" t="s">
        <v>32</v>
      </c>
      <c r="F8" s="177" t="s">
        <v>32</v>
      </c>
      <c r="G8" s="177" t="s">
        <v>31</v>
      </c>
      <c r="H8" s="177" t="s">
        <v>32</v>
      </c>
      <c r="I8" s="177" t="s">
        <v>31</v>
      </c>
      <c r="J8" s="176" t="s">
        <v>103</v>
      </c>
      <c r="K8" s="176" t="s">
        <v>103</v>
      </c>
      <c r="L8" s="178" t="s">
        <v>33</v>
      </c>
      <c r="M8" s="162" t="s">
        <v>78</v>
      </c>
      <c r="N8" s="162"/>
      <c r="O8" s="171"/>
      <c r="P8" s="171"/>
      <c r="Q8" s="171"/>
      <c r="R8" s="171"/>
      <c r="S8" s="171"/>
      <c r="T8" s="172"/>
      <c r="U8" s="172"/>
      <c r="V8" s="172"/>
      <c r="W8" s="172"/>
      <c r="X8" s="172"/>
      <c r="Y8" s="172"/>
      <c r="Z8" s="172"/>
      <c r="AA8" s="172"/>
      <c r="AB8" s="172"/>
      <c r="AC8" s="172"/>
    </row>
    <row r="9" spans="1:29" ht="34.5" customHeight="1">
      <c r="A9" s="173" t="s">
        <v>32</v>
      </c>
      <c r="B9" s="174" t="s">
        <v>77</v>
      </c>
      <c r="C9" s="175"/>
      <c r="D9" s="177" t="s">
        <v>31</v>
      </c>
      <c r="E9" s="176" t="s">
        <v>45</v>
      </c>
      <c r="F9" s="177" t="s">
        <v>32</v>
      </c>
      <c r="G9" s="177" t="s">
        <v>31</v>
      </c>
      <c r="H9" s="177" t="s">
        <v>32</v>
      </c>
      <c r="I9" s="177" t="s">
        <v>31</v>
      </c>
      <c r="J9" s="176" t="s">
        <v>103</v>
      </c>
      <c r="K9" s="176" t="s">
        <v>103</v>
      </c>
      <c r="L9" s="178" t="s">
        <v>34</v>
      </c>
      <c r="M9" s="162"/>
      <c r="N9" s="162"/>
      <c r="O9" s="171"/>
      <c r="P9" s="171"/>
      <c r="Q9" s="171"/>
      <c r="R9" s="171"/>
      <c r="S9" s="171"/>
      <c r="T9" s="172"/>
      <c r="U9" s="172"/>
      <c r="V9" s="172"/>
      <c r="W9" s="172"/>
      <c r="X9" s="172"/>
      <c r="Y9" s="172"/>
      <c r="Z9" s="172"/>
      <c r="AA9" s="172"/>
      <c r="AB9" s="172"/>
      <c r="AC9" s="172"/>
    </row>
    <row r="10" spans="1:29" ht="34.5" customHeight="1">
      <c r="A10" s="173" t="s">
        <v>33</v>
      </c>
      <c r="B10" s="174" t="s">
        <v>99</v>
      </c>
      <c r="C10" s="175"/>
      <c r="D10" s="177" t="s">
        <v>42</v>
      </c>
      <c r="E10" s="177" t="s">
        <v>42</v>
      </c>
      <c r="F10" s="176" t="s">
        <v>45</v>
      </c>
      <c r="G10" s="177" t="s">
        <v>31</v>
      </c>
      <c r="H10" s="177" t="s">
        <v>32</v>
      </c>
      <c r="I10" s="177" t="s">
        <v>31</v>
      </c>
      <c r="J10" s="176" t="s">
        <v>103</v>
      </c>
      <c r="K10" s="176" t="s">
        <v>103</v>
      </c>
      <c r="L10" s="178" t="s">
        <v>35</v>
      </c>
      <c r="M10" s="162"/>
      <c r="N10" s="162"/>
      <c r="O10" s="171"/>
      <c r="P10" s="171"/>
      <c r="Q10" s="171"/>
      <c r="R10" s="171"/>
      <c r="S10" s="171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</row>
    <row r="11" spans="1:29" ht="34.5" customHeight="1">
      <c r="A11" s="173" t="s">
        <v>34</v>
      </c>
      <c r="B11" s="179" t="s">
        <v>100</v>
      </c>
      <c r="C11" s="180"/>
      <c r="D11" s="177" t="s">
        <v>32</v>
      </c>
      <c r="E11" s="177" t="s">
        <v>32</v>
      </c>
      <c r="F11" s="177" t="s">
        <v>32</v>
      </c>
      <c r="G11" s="176" t="s">
        <v>45</v>
      </c>
      <c r="H11" s="177" t="s">
        <v>32</v>
      </c>
      <c r="I11" s="177" t="s">
        <v>42</v>
      </c>
      <c r="J11" s="176" t="s">
        <v>103</v>
      </c>
      <c r="K11" s="176" t="s">
        <v>103</v>
      </c>
      <c r="L11" s="178" t="s">
        <v>32</v>
      </c>
      <c r="M11" s="162"/>
      <c r="N11" s="162"/>
      <c r="O11" s="171"/>
      <c r="P11" s="171"/>
      <c r="Q11" s="171"/>
      <c r="R11" s="171"/>
      <c r="S11" s="171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</row>
    <row r="12" spans="1:29" ht="34.5" customHeight="1">
      <c r="A12" s="173" t="s">
        <v>35</v>
      </c>
      <c r="B12" s="181" t="s">
        <v>101</v>
      </c>
      <c r="C12" s="182"/>
      <c r="D12" s="177" t="s">
        <v>31</v>
      </c>
      <c r="E12" s="177" t="s">
        <v>42</v>
      </c>
      <c r="F12" s="177" t="s">
        <v>42</v>
      </c>
      <c r="G12" s="177" t="s">
        <v>42</v>
      </c>
      <c r="H12" s="176" t="s">
        <v>45</v>
      </c>
      <c r="I12" s="177" t="s">
        <v>42</v>
      </c>
      <c r="J12" s="176" t="s">
        <v>103</v>
      </c>
      <c r="K12" s="176" t="s">
        <v>103</v>
      </c>
      <c r="L12" s="178" t="s">
        <v>36</v>
      </c>
      <c r="M12" s="162"/>
      <c r="N12" s="162"/>
      <c r="O12" s="171"/>
      <c r="P12" s="171"/>
      <c r="Q12" s="171"/>
      <c r="R12" s="171"/>
      <c r="S12" s="171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</row>
    <row r="13" spans="1:29" ht="34.5" customHeight="1">
      <c r="A13" s="173" t="s">
        <v>36</v>
      </c>
      <c r="B13" s="179" t="s">
        <v>97</v>
      </c>
      <c r="C13" s="180"/>
      <c r="D13" s="177" t="s">
        <v>32</v>
      </c>
      <c r="E13" s="177" t="s">
        <v>32</v>
      </c>
      <c r="F13" s="177" t="s">
        <v>32</v>
      </c>
      <c r="G13" s="177" t="s">
        <v>32</v>
      </c>
      <c r="H13" s="177" t="s">
        <v>32</v>
      </c>
      <c r="I13" s="176" t="s">
        <v>45</v>
      </c>
      <c r="J13" s="176" t="s">
        <v>103</v>
      </c>
      <c r="K13" s="176" t="s">
        <v>103</v>
      </c>
      <c r="L13" s="178" t="s">
        <v>31</v>
      </c>
      <c r="M13" s="162"/>
      <c r="N13" s="162"/>
      <c r="O13" s="171"/>
      <c r="P13" s="171"/>
      <c r="Q13" s="171"/>
      <c r="R13" s="171"/>
      <c r="S13" s="171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</row>
    <row r="14" spans="1:12" ht="10.5" customHeight="1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ht="10.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6" spans="1:12" ht="10.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</row>
    <row r="17" spans="1:12" ht="10.5" customHeigh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1:12" ht="10.5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</row>
    <row r="19" spans="1:12" ht="10.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</row>
    <row r="20" spans="1:12" ht="10.5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</row>
    <row r="21" spans="1:12" ht="10.5" customHeight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</row>
    <row r="22" spans="1:12" ht="10.5" customHeight="1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</row>
    <row r="23" spans="1:12" ht="10.5" customHeight="1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</row>
    <row r="24" spans="1:12" ht="10.5" customHeight="1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</row>
    <row r="25" spans="1:12" ht="10.5" customHeigh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</row>
    <row r="26" spans="1:12" ht="10.5" customHeight="1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</row>
    <row r="27" spans="1:12" ht="10.5" customHeigh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</row>
    <row r="28" spans="1:12" ht="10.5" customHeigh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</row>
    <row r="29" spans="1:12" ht="10.5" customHeigh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</row>
    <row r="30" spans="1:12" ht="10.5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</row>
    <row r="31" spans="1:12" ht="10.5" customHeight="1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</row>
    <row r="32" spans="1:12" ht="10.5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</row>
    <row r="33" spans="1:12" ht="10.5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</row>
    <row r="34" spans="1:12" ht="10.5" customHeight="1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</row>
    <row r="35" spans="1:12" ht="10.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</row>
    <row r="36" spans="1:12" ht="10.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</row>
    <row r="37" spans="1:12" ht="10.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</row>
    <row r="38" spans="1:12" ht="10.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  <row r="39" spans="1:12" ht="10.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</row>
    <row r="40" spans="1:12" ht="10.5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</row>
    <row r="41" spans="1:12" ht="10.5" customHeight="1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</row>
    <row r="42" spans="1:12" ht="10.5" customHeight="1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</row>
    <row r="43" spans="1:12" ht="10.5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</row>
    <row r="44" spans="1:12" ht="10.5" customHeight="1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</row>
    <row r="45" spans="1:12" ht="10.5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</row>
    <row r="46" spans="1:12" ht="10.5" customHeight="1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</row>
    <row r="47" spans="1:12" ht="10.5" customHeight="1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</row>
    <row r="48" spans="1:12" ht="10.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</row>
    <row r="49" spans="1:12" ht="10.5" customHeigh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spans="1:12" ht="10.5" customHeight="1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</row>
    <row r="51" spans="1:12" ht="10.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</row>
    <row r="52" spans="1:12" ht="10.5" customHeight="1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</row>
    <row r="53" spans="1:12" ht="10.5" customHeight="1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</row>
    <row r="54" spans="1:12" ht="10.5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55" spans="1:12" ht="10.5" customHeight="1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1:12" ht="10.5" customHeight="1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</row>
    <row r="57" spans="1:12" ht="10.5" customHeight="1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</row>
    <row r="58" spans="1:12" ht="10.5" customHeight="1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</row>
    <row r="59" spans="1:12" ht="10.5" customHeight="1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1:12" ht="10.5" customHeight="1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  <row r="61" spans="1:12" ht="10.5" customHeight="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</row>
    <row r="62" spans="1:12" ht="10.5" customHeight="1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</row>
    <row r="63" spans="1:12" ht="10.5" customHeight="1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1:12" ht="10.5" customHeight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</row>
    <row r="65" spans="1:12" ht="10.5" customHeight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</row>
    <row r="66" spans="1:12" ht="10.5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20" t="s">
        <v>61</v>
      </c>
      <c r="B1" s="220"/>
      <c r="C1" s="220"/>
      <c r="D1" s="220"/>
      <c r="E1" s="220"/>
      <c r="F1" s="220"/>
      <c r="G1" s="220"/>
      <c r="H1" s="220"/>
      <c r="I1" s="220"/>
    </row>
    <row r="2" spans="1:9" ht="13.5" thickBot="1">
      <c r="A2" s="221" t="s">
        <v>62</v>
      </c>
      <c r="B2" s="221"/>
      <c r="C2" s="221"/>
      <c r="D2" s="221"/>
      <c r="E2" s="221"/>
      <c r="F2" s="221"/>
      <c r="G2" s="221"/>
      <c r="H2" s="221"/>
      <c r="I2" s="221"/>
    </row>
    <row r="3" spans="1:10" ht="23.25">
      <c r="A3" s="222" t="s">
        <v>7</v>
      </c>
      <c r="B3" s="223"/>
      <c r="C3" s="223"/>
      <c r="D3" s="223"/>
      <c r="E3" s="223"/>
      <c r="F3" s="223"/>
      <c r="G3" s="223"/>
      <c r="H3" s="223"/>
      <c r="I3" s="17">
        <v>7</v>
      </c>
      <c r="J3" s="32"/>
    </row>
    <row r="4" spans="1:10" ht="21.75" customHeight="1">
      <c r="A4" s="225" t="s">
        <v>8</v>
      </c>
      <c r="B4" s="225"/>
      <c r="C4" s="224" t="s">
        <v>80</v>
      </c>
      <c r="D4" s="224"/>
      <c r="E4" s="224"/>
      <c r="F4" s="224"/>
      <c r="G4" s="224"/>
      <c r="H4" s="224"/>
      <c r="I4" s="224"/>
      <c r="J4" s="33"/>
    </row>
    <row r="5" spans="1:10" ht="15.75">
      <c r="A5" s="217"/>
      <c r="B5" s="218"/>
      <c r="C5" s="218"/>
      <c r="D5" s="18" t="s">
        <v>9</v>
      </c>
      <c r="E5" s="219">
        <v>45347</v>
      </c>
      <c r="F5" s="219"/>
      <c r="G5" s="219"/>
      <c r="H5" s="19" t="s">
        <v>74</v>
      </c>
      <c r="I5" s="20" t="s">
        <v>11</v>
      </c>
      <c r="J5" s="33"/>
    </row>
    <row r="6" spans="1:10" ht="15.75">
      <c r="A6" s="34"/>
      <c r="B6" s="34"/>
      <c r="C6" s="34"/>
      <c r="D6" s="35"/>
      <c r="E6" s="35"/>
      <c r="F6" s="35"/>
      <c r="G6" s="35"/>
      <c r="H6" s="36"/>
      <c r="I6" s="37"/>
      <c r="J6" s="33"/>
    </row>
    <row r="7" spans="1:9" ht="10.5" customHeight="1">
      <c r="A7" s="1"/>
      <c r="B7" s="38" t="s">
        <v>12</v>
      </c>
      <c r="C7" s="39" t="s">
        <v>13</v>
      </c>
      <c r="D7" s="1" t="s">
        <v>14</v>
      </c>
      <c r="E7" s="1"/>
      <c r="F7" s="1"/>
      <c r="G7" s="1"/>
      <c r="H7" s="1"/>
      <c r="I7" s="1"/>
    </row>
    <row r="8" spans="1:9" ht="18">
      <c r="A8" s="40"/>
      <c r="B8" s="41" t="s">
        <v>98</v>
      </c>
      <c r="C8" s="21">
        <v>1</v>
      </c>
      <c r="D8" s="22" t="str">
        <f>1!K21</f>
        <v>Ижбульдина Эвелина</v>
      </c>
      <c r="E8" s="42">
        <f>1!J21</f>
        <v>0</v>
      </c>
      <c r="F8" s="1"/>
      <c r="G8" s="1"/>
      <c r="H8" s="1"/>
      <c r="I8" s="1"/>
    </row>
    <row r="9" spans="1:9" ht="18">
      <c r="A9" s="40"/>
      <c r="B9" s="41" t="s">
        <v>99</v>
      </c>
      <c r="C9" s="21">
        <v>2</v>
      </c>
      <c r="D9" s="22" t="str">
        <f>1!K32</f>
        <v>Аминев Радмир</v>
      </c>
      <c r="E9" s="1">
        <f>1!J32</f>
        <v>0</v>
      </c>
      <c r="F9" s="1"/>
      <c r="G9" s="1"/>
      <c r="H9" s="1"/>
      <c r="I9" s="1"/>
    </row>
    <row r="10" spans="1:9" ht="18">
      <c r="A10" s="40"/>
      <c r="B10" s="41" t="s">
        <v>100</v>
      </c>
      <c r="C10" s="21">
        <v>3</v>
      </c>
      <c r="D10" s="22" t="str">
        <f>1!M44</f>
        <v>Вихарев Феодор</v>
      </c>
      <c r="E10" s="1">
        <f>1!L44</f>
        <v>0</v>
      </c>
      <c r="F10" s="1"/>
      <c r="G10" s="1"/>
      <c r="H10" s="1"/>
      <c r="I10" s="1"/>
    </row>
    <row r="11" spans="1:9" ht="18">
      <c r="A11" s="40"/>
      <c r="B11" s="41" t="s">
        <v>75</v>
      </c>
      <c r="C11" s="21">
        <v>4</v>
      </c>
      <c r="D11" s="22" t="str">
        <f>1!M52</f>
        <v>Гадельшин Олег</v>
      </c>
      <c r="E11" s="1">
        <f>1!L52</f>
        <v>0</v>
      </c>
      <c r="F11" s="1"/>
      <c r="G11" s="1"/>
      <c r="H11" s="1"/>
      <c r="I11" s="1"/>
    </row>
    <row r="12" spans="1:9" ht="18">
      <c r="A12" s="40"/>
      <c r="B12" s="41" t="s">
        <v>101</v>
      </c>
      <c r="C12" s="21">
        <v>5</v>
      </c>
      <c r="D12" s="22" t="str">
        <f>1!E56</f>
        <v>Биктов Евгений</v>
      </c>
      <c r="E12" s="1">
        <f>1!D56</f>
        <v>0</v>
      </c>
      <c r="F12" s="1"/>
      <c r="G12" s="1"/>
      <c r="H12" s="1"/>
      <c r="I12" s="1"/>
    </row>
    <row r="13" spans="1:9" ht="18">
      <c r="A13" s="40"/>
      <c r="B13" s="41" t="s">
        <v>102</v>
      </c>
      <c r="C13" s="21">
        <v>6</v>
      </c>
      <c r="D13" s="22" t="str">
        <f>1!E58</f>
        <v>Шириязданов Артур</v>
      </c>
      <c r="E13" s="1">
        <f>1!D58</f>
        <v>0</v>
      </c>
      <c r="F13" s="1"/>
      <c r="G13" s="1"/>
      <c r="H13" s="1"/>
      <c r="I13" s="1"/>
    </row>
    <row r="14" spans="1:9" ht="18">
      <c r="A14" s="40"/>
      <c r="B14" s="41" t="s">
        <v>90</v>
      </c>
      <c r="C14" s="21">
        <v>7</v>
      </c>
      <c r="D14" s="22" t="str">
        <f>1!E61</f>
        <v>Гайнетдинов Виктор</v>
      </c>
      <c r="E14" s="1">
        <f>1!D61</f>
        <v>0</v>
      </c>
      <c r="F14" s="1"/>
      <c r="G14" s="1"/>
      <c r="H14" s="1"/>
      <c r="I14" s="1"/>
    </row>
    <row r="15" spans="1:9" ht="18">
      <c r="A15" s="40"/>
      <c r="B15" s="41" t="s">
        <v>69</v>
      </c>
      <c r="C15" s="21">
        <v>8</v>
      </c>
      <c r="D15" s="22" t="str">
        <f>1!E63</f>
        <v>Максютова Маргарита</v>
      </c>
      <c r="E15" s="1">
        <f>1!D63</f>
        <v>0</v>
      </c>
      <c r="F15" s="1"/>
      <c r="G15" s="1"/>
      <c r="H15" s="1"/>
      <c r="I15" s="1"/>
    </row>
    <row r="16" spans="1:9" ht="18">
      <c r="A16" s="40"/>
      <c r="B16" s="41" t="s">
        <v>70</v>
      </c>
      <c r="C16" s="21">
        <v>9</v>
      </c>
      <c r="D16" s="22" t="str">
        <f>1!M58</f>
        <v>Ижбульдин Альберт</v>
      </c>
      <c r="E16" s="1">
        <f>1!L58</f>
        <v>0</v>
      </c>
      <c r="F16" s="1"/>
      <c r="G16" s="1"/>
      <c r="H16" s="1"/>
      <c r="I16" s="1"/>
    </row>
    <row r="17" spans="1:9" ht="18">
      <c r="A17" s="40"/>
      <c r="B17" s="41" t="s">
        <v>72</v>
      </c>
      <c r="C17" s="21">
        <v>10</v>
      </c>
      <c r="D17" s="22" t="str">
        <f>1!M61</f>
        <v>Ягафарова Диана</v>
      </c>
      <c r="E17" s="1">
        <f>1!L61</f>
        <v>0</v>
      </c>
      <c r="F17" s="1"/>
      <c r="G17" s="1"/>
      <c r="H17" s="1"/>
      <c r="I17" s="1"/>
    </row>
    <row r="18" spans="1:9" ht="18">
      <c r="A18" s="40"/>
      <c r="B18" s="41" t="s">
        <v>73</v>
      </c>
      <c r="C18" s="21">
        <v>11</v>
      </c>
      <c r="D18" s="22" t="str">
        <f>1!M65</f>
        <v>Лукина Елена</v>
      </c>
      <c r="E18" s="1">
        <f>1!L65</f>
        <v>0</v>
      </c>
      <c r="F18" s="1"/>
      <c r="G18" s="1"/>
      <c r="H18" s="1"/>
      <c r="I18" s="1"/>
    </row>
    <row r="19" spans="1:9" ht="18">
      <c r="A19" s="40"/>
      <c r="B19" s="41" t="s">
        <v>96</v>
      </c>
      <c r="C19" s="21">
        <v>12</v>
      </c>
      <c r="D19" s="22" t="str">
        <f>1!M67</f>
        <v>Шайхутдинова Ильмира</v>
      </c>
      <c r="E19" s="1">
        <f>1!L67</f>
        <v>0</v>
      </c>
      <c r="F19" s="1"/>
      <c r="G19" s="1"/>
      <c r="H19" s="1"/>
      <c r="I19" s="1"/>
    </row>
    <row r="20" spans="1:9" ht="18">
      <c r="A20" s="40"/>
      <c r="B20" s="41" t="s">
        <v>97</v>
      </c>
      <c r="C20" s="21">
        <v>13</v>
      </c>
      <c r="D20" s="22" t="str">
        <f>1!G68</f>
        <v>Садыков Амир</v>
      </c>
      <c r="E20" s="1">
        <f>1!F68</f>
        <v>0</v>
      </c>
      <c r="F20" s="1"/>
      <c r="G20" s="1"/>
      <c r="H20" s="1"/>
      <c r="I20" s="1"/>
    </row>
    <row r="21" spans="1:9" ht="18">
      <c r="A21" s="40"/>
      <c r="B21" s="41" t="s">
        <v>52</v>
      </c>
      <c r="C21" s="21">
        <v>14</v>
      </c>
      <c r="D21" s="22">
        <f>1!G71</f>
        <v>0</v>
      </c>
      <c r="E21" s="1">
        <f>1!F71</f>
        <v>0</v>
      </c>
      <c r="F21" s="1"/>
      <c r="G21" s="1"/>
      <c r="H21" s="1"/>
      <c r="I21" s="1"/>
    </row>
    <row r="22" spans="1:9" ht="18">
      <c r="A22" s="40"/>
      <c r="B22" s="41" t="s">
        <v>52</v>
      </c>
      <c r="C22" s="21">
        <v>15</v>
      </c>
      <c r="D22" s="22">
        <f>1!M70</f>
        <v>0</v>
      </c>
      <c r="E22" s="1">
        <f>1!L70</f>
        <v>0</v>
      </c>
      <c r="F22" s="1"/>
      <c r="G22" s="1"/>
      <c r="H22" s="1"/>
      <c r="I22" s="1"/>
    </row>
    <row r="23" spans="1:9" ht="18">
      <c r="A23" s="40"/>
      <c r="B23" s="41" t="s">
        <v>52</v>
      </c>
      <c r="C23" s="21">
        <v>16</v>
      </c>
      <c r="D23" s="22" t="str">
        <f>1!M72</f>
        <v>_</v>
      </c>
      <c r="E23" s="1">
        <f>1!L72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43" customWidth="1"/>
    <col min="2" max="2" width="3.75390625" style="43" customWidth="1"/>
    <col min="3" max="3" width="25.75390625" style="43" customWidth="1"/>
    <col min="4" max="4" width="3.75390625" style="43" customWidth="1"/>
    <col min="5" max="5" width="15.75390625" style="43" customWidth="1"/>
    <col min="6" max="6" width="3.75390625" style="43" customWidth="1"/>
    <col min="7" max="7" width="15.75390625" style="43" customWidth="1"/>
    <col min="8" max="8" width="3.75390625" style="43" customWidth="1"/>
    <col min="9" max="9" width="15.75390625" style="43" customWidth="1"/>
    <col min="10" max="10" width="3.75390625" style="43" customWidth="1"/>
    <col min="11" max="11" width="9.75390625" style="43" customWidth="1"/>
    <col min="12" max="12" width="3.75390625" style="43" customWidth="1"/>
    <col min="13" max="15" width="5.75390625" style="43" customWidth="1"/>
    <col min="16" max="16384" width="9.125" style="43" customWidth="1"/>
  </cols>
  <sheetData>
    <row r="1" spans="1:15" s="2" customFormat="1" ht="16.5" thickBot="1">
      <c r="A1" s="220" t="s">
        <v>63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s="2" customFormat="1" ht="13.5" thickBot="1">
      <c r="A2" s="232" t="s">
        <v>29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12.75">
      <c r="A3" s="231" t="str">
        <f>'с1'!A3</f>
        <v>LXVIII Чемпионат РБ в зачет XXV Кубка РБ, VII Кубка Давида - Детского Баш Кубка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5" ht="12.75">
      <c r="A4" s="233" t="str">
        <f>CONCATENATE('с1'!A4," ",'с1'!C4)</f>
        <v>Республиканские официальные спортивные соревнования ГАЙСИН САЛАВАТ МУХТАРОВИЧ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0">
        <f>'с1'!E5</f>
        <v>45347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15" ht="12.75">
      <c r="A6" s="44">
        <v>1</v>
      </c>
      <c r="B6" s="45">
        <f>'с1'!A8</f>
        <v>0</v>
      </c>
      <c r="C6" s="46" t="s">
        <v>98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12.75">
      <c r="A7" s="44"/>
      <c r="B7" s="50"/>
      <c r="C7" s="51">
        <v>1</v>
      </c>
      <c r="D7" s="52">
        <v>0</v>
      </c>
      <c r="E7" s="53" t="s">
        <v>98</v>
      </c>
      <c r="F7" s="54"/>
      <c r="G7" s="48"/>
      <c r="H7" s="48"/>
      <c r="I7" s="48"/>
      <c r="J7" s="48"/>
      <c r="K7" s="48"/>
      <c r="L7" s="48"/>
      <c r="M7" s="48"/>
      <c r="N7" s="48"/>
      <c r="O7" s="49"/>
    </row>
    <row r="8" spans="1:15" ht="12.75">
      <c r="A8" s="44">
        <v>16</v>
      </c>
      <c r="B8" s="45">
        <f>'с1'!A23</f>
        <v>0</v>
      </c>
      <c r="C8" s="55" t="s">
        <v>52</v>
      </c>
      <c r="D8" s="56"/>
      <c r="E8" s="51"/>
      <c r="F8" s="57"/>
      <c r="G8" s="48"/>
      <c r="H8" s="48"/>
      <c r="I8" s="48"/>
      <c r="J8" s="48"/>
      <c r="K8" s="48"/>
      <c r="L8" s="48"/>
      <c r="M8" s="48"/>
      <c r="N8" s="48"/>
      <c r="O8" s="49"/>
    </row>
    <row r="9" spans="1:15" ht="12.75">
      <c r="A9" s="44"/>
      <c r="B9" s="50"/>
      <c r="C9" s="58"/>
      <c r="D9" s="59"/>
      <c r="E9" s="60">
        <v>9</v>
      </c>
      <c r="F9" s="52">
        <v>0</v>
      </c>
      <c r="G9" s="53" t="s">
        <v>98</v>
      </c>
      <c r="H9" s="54"/>
      <c r="I9" s="48"/>
      <c r="J9" s="48"/>
      <c r="K9" s="48"/>
      <c r="L9" s="48"/>
      <c r="M9" s="48"/>
      <c r="N9" s="48"/>
      <c r="O9" s="49"/>
    </row>
    <row r="10" spans="1:15" ht="12.75">
      <c r="A10" s="44">
        <v>9</v>
      </c>
      <c r="B10" s="45">
        <f>'с1'!A16</f>
        <v>0</v>
      </c>
      <c r="C10" s="46" t="s">
        <v>70</v>
      </c>
      <c r="D10" s="61"/>
      <c r="E10" s="60"/>
      <c r="F10" s="62"/>
      <c r="G10" s="51"/>
      <c r="H10" s="57"/>
      <c r="I10" s="48"/>
      <c r="J10" s="48"/>
      <c r="K10" s="48"/>
      <c r="L10" s="48"/>
      <c r="M10" s="48"/>
      <c r="N10" s="48"/>
      <c r="O10" s="49"/>
    </row>
    <row r="11" spans="1:15" ht="12.75">
      <c r="A11" s="44"/>
      <c r="B11" s="50"/>
      <c r="C11" s="51">
        <v>2</v>
      </c>
      <c r="D11" s="52">
        <v>0</v>
      </c>
      <c r="E11" s="63" t="s">
        <v>69</v>
      </c>
      <c r="F11" s="64"/>
      <c r="G11" s="60"/>
      <c r="H11" s="57"/>
      <c r="I11" s="48"/>
      <c r="J11" s="48"/>
      <c r="K11" s="48"/>
      <c r="L11" s="48"/>
      <c r="M11" s="48"/>
      <c r="N11" s="48"/>
      <c r="O11" s="49"/>
    </row>
    <row r="12" spans="1:15" ht="12.75">
      <c r="A12" s="44">
        <v>8</v>
      </c>
      <c r="B12" s="45">
        <f>'с1'!A15</f>
        <v>0</v>
      </c>
      <c r="C12" s="55" t="s">
        <v>69</v>
      </c>
      <c r="D12" s="56"/>
      <c r="E12" s="58"/>
      <c r="F12" s="59"/>
      <c r="G12" s="60"/>
      <c r="H12" s="57"/>
      <c r="I12" s="48"/>
      <c r="J12" s="48"/>
      <c r="K12" s="48"/>
      <c r="L12" s="48"/>
      <c r="M12" s="65"/>
      <c r="N12" s="48"/>
      <c r="O12" s="49"/>
    </row>
    <row r="13" spans="1:15" ht="12.75">
      <c r="A13" s="44"/>
      <c r="B13" s="50"/>
      <c r="C13" s="58"/>
      <c r="D13" s="59"/>
      <c r="E13" s="48"/>
      <c r="F13" s="59"/>
      <c r="G13" s="60">
        <v>13</v>
      </c>
      <c r="H13" s="52">
        <v>0</v>
      </c>
      <c r="I13" s="63" t="s">
        <v>97</v>
      </c>
      <c r="J13" s="72"/>
      <c r="K13" s="48"/>
      <c r="L13" s="48"/>
      <c r="M13" s="65"/>
      <c r="N13" s="48"/>
      <c r="O13" s="49"/>
    </row>
    <row r="14" spans="1:15" ht="12.75">
      <c r="A14" s="44">
        <v>5</v>
      </c>
      <c r="B14" s="45">
        <f>'с1'!A12</f>
        <v>0</v>
      </c>
      <c r="C14" s="46" t="s">
        <v>101</v>
      </c>
      <c r="D14" s="61"/>
      <c r="E14" s="48"/>
      <c r="F14" s="59"/>
      <c r="G14" s="60"/>
      <c r="H14" s="62"/>
      <c r="I14" s="51"/>
      <c r="J14" s="57"/>
      <c r="K14" s="48"/>
      <c r="L14" s="48"/>
      <c r="M14" s="65"/>
      <c r="N14" s="48"/>
      <c r="O14" s="49"/>
    </row>
    <row r="15" spans="1:15" ht="12.75">
      <c r="A15" s="44"/>
      <c r="B15" s="50"/>
      <c r="C15" s="51">
        <v>3</v>
      </c>
      <c r="D15" s="52">
        <v>0</v>
      </c>
      <c r="E15" s="66" t="s">
        <v>101</v>
      </c>
      <c r="F15" s="59"/>
      <c r="G15" s="60"/>
      <c r="H15" s="67"/>
      <c r="I15" s="60"/>
      <c r="J15" s="57"/>
      <c r="K15" s="47"/>
      <c r="L15" s="48"/>
      <c r="M15" s="65"/>
      <c r="N15" s="48"/>
      <c r="O15" s="49"/>
    </row>
    <row r="16" spans="1:15" ht="12.75">
      <c r="A16" s="44">
        <v>12</v>
      </c>
      <c r="B16" s="45">
        <f>'с1'!A19</f>
        <v>0</v>
      </c>
      <c r="C16" s="55" t="s">
        <v>96</v>
      </c>
      <c r="D16" s="56"/>
      <c r="E16" s="51"/>
      <c r="F16" s="67"/>
      <c r="G16" s="60"/>
      <c r="H16" s="67"/>
      <c r="I16" s="60"/>
      <c r="J16" s="57"/>
      <c r="K16" s="48"/>
      <c r="L16" s="48"/>
      <c r="M16" s="65"/>
      <c r="N16" s="48"/>
      <c r="O16" s="49"/>
    </row>
    <row r="17" spans="1:15" ht="12.75">
      <c r="A17" s="44"/>
      <c r="B17" s="50"/>
      <c r="C17" s="58"/>
      <c r="D17" s="59"/>
      <c r="E17" s="60">
        <v>10</v>
      </c>
      <c r="F17" s="52">
        <v>0</v>
      </c>
      <c r="G17" s="63" t="s">
        <v>97</v>
      </c>
      <c r="H17" s="64"/>
      <c r="I17" s="60"/>
      <c r="J17" s="57"/>
      <c r="K17" s="48"/>
      <c r="L17" s="48"/>
      <c r="M17" s="48"/>
      <c r="N17" s="48"/>
      <c r="O17" s="49"/>
    </row>
    <row r="18" spans="1:15" ht="12.75">
      <c r="A18" s="44">
        <v>13</v>
      </c>
      <c r="B18" s="45">
        <f>'с1'!A20</f>
        <v>0</v>
      </c>
      <c r="C18" s="46" t="s">
        <v>97</v>
      </c>
      <c r="D18" s="61"/>
      <c r="E18" s="60"/>
      <c r="F18" s="62"/>
      <c r="G18" s="58"/>
      <c r="H18" s="59"/>
      <c r="I18" s="60"/>
      <c r="J18" s="57"/>
      <c r="K18" s="48"/>
      <c r="L18" s="48"/>
      <c r="M18" s="48"/>
      <c r="N18" s="48"/>
      <c r="O18" s="49"/>
    </row>
    <row r="19" spans="1:15" ht="12.75">
      <c r="A19" s="44"/>
      <c r="B19" s="50"/>
      <c r="C19" s="51">
        <v>4</v>
      </c>
      <c r="D19" s="52">
        <v>0</v>
      </c>
      <c r="E19" s="63" t="s">
        <v>97</v>
      </c>
      <c r="F19" s="64"/>
      <c r="G19" s="48"/>
      <c r="H19" s="59"/>
      <c r="I19" s="60"/>
      <c r="J19" s="57"/>
      <c r="K19" s="48"/>
      <c r="L19" s="48"/>
      <c r="M19" s="48"/>
      <c r="N19" s="48"/>
      <c r="O19" s="49"/>
    </row>
    <row r="20" spans="1:15" ht="12.75">
      <c r="A20" s="44">
        <v>4</v>
      </c>
      <c r="B20" s="45">
        <f>'с1'!A11</f>
        <v>0</v>
      </c>
      <c r="C20" s="55" t="s">
        <v>75</v>
      </c>
      <c r="D20" s="56"/>
      <c r="E20" s="58"/>
      <c r="F20" s="59"/>
      <c r="G20" s="48"/>
      <c r="H20" s="59"/>
      <c r="I20" s="60"/>
      <c r="J20" s="57"/>
      <c r="K20" s="48"/>
      <c r="L20" s="48"/>
      <c r="M20" s="48"/>
      <c r="N20" s="48"/>
      <c r="O20" s="49"/>
    </row>
    <row r="21" spans="1:15" ht="12.75">
      <c r="A21" s="44"/>
      <c r="B21" s="50"/>
      <c r="C21" s="58"/>
      <c r="D21" s="59"/>
      <c r="E21" s="48"/>
      <c r="F21" s="59"/>
      <c r="G21" s="48"/>
      <c r="H21" s="59"/>
      <c r="I21" s="60">
        <v>15</v>
      </c>
      <c r="J21" s="52">
        <v>0</v>
      </c>
      <c r="K21" s="63" t="s">
        <v>97</v>
      </c>
      <c r="L21" s="89"/>
      <c r="M21" s="68"/>
      <c r="N21" s="68"/>
      <c r="O21" s="69"/>
    </row>
    <row r="22" spans="1:15" ht="12.75">
      <c r="A22" s="44">
        <v>3</v>
      </c>
      <c r="B22" s="45">
        <f>'с1'!A10</f>
        <v>0</v>
      </c>
      <c r="C22" s="46" t="s">
        <v>100</v>
      </c>
      <c r="D22" s="61"/>
      <c r="E22" s="48"/>
      <c r="F22" s="59"/>
      <c r="G22" s="48"/>
      <c r="H22" s="59"/>
      <c r="I22" s="60"/>
      <c r="J22" s="70"/>
      <c r="K22" s="58"/>
      <c r="L22" s="58"/>
      <c r="M22" s="58"/>
      <c r="N22" s="228" t="s">
        <v>18</v>
      </c>
      <c r="O22" s="229"/>
    </row>
    <row r="23" spans="1:15" ht="12.75">
      <c r="A23" s="44"/>
      <c r="B23" s="50"/>
      <c r="C23" s="51">
        <v>5</v>
      </c>
      <c r="D23" s="52">
        <v>0</v>
      </c>
      <c r="E23" s="53" t="s">
        <v>100</v>
      </c>
      <c r="F23" s="61"/>
      <c r="G23" s="48"/>
      <c r="H23" s="59"/>
      <c r="I23" s="60"/>
      <c r="J23" s="72"/>
      <c r="K23" s="48"/>
      <c r="L23" s="48"/>
      <c r="M23" s="48"/>
      <c r="N23" s="48"/>
      <c r="O23" s="49"/>
    </row>
    <row r="24" spans="1:15" ht="12.75">
      <c r="A24" s="44">
        <v>14</v>
      </c>
      <c r="B24" s="45">
        <f>'с1'!A21</f>
        <v>0</v>
      </c>
      <c r="C24" s="55" t="s">
        <v>52</v>
      </c>
      <c r="D24" s="56"/>
      <c r="E24" s="51"/>
      <c r="F24" s="67"/>
      <c r="G24" s="48"/>
      <c r="H24" s="59"/>
      <c r="I24" s="60"/>
      <c r="J24" s="57"/>
      <c r="K24" s="48"/>
      <c r="L24" s="48"/>
      <c r="M24" s="48"/>
      <c r="N24" s="48"/>
      <c r="O24" s="49"/>
    </row>
    <row r="25" spans="1:15" ht="12.75">
      <c r="A25" s="44"/>
      <c r="B25" s="50"/>
      <c r="C25" s="58"/>
      <c r="D25" s="59"/>
      <c r="E25" s="60">
        <v>11</v>
      </c>
      <c r="F25" s="52">
        <v>0</v>
      </c>
      <c r="G25" s="53" t="s">
        <v>100</v>
      </c>
      <c r="H25" s="61"/>
      <c r="I25" s="60"/>
      <c r="J25" s="57"/>
      <c r="K25" s="48"/>
      <c r="L25" s="48"/>
      <c r="M25" s="48"/>
      <c r="N25" s="48"/>
      <c r="O25" s="49"/>
    </row>
    <row r="26" spans="1:15" ht="12.75">
      <c r="A26" s="44">
        <v>11</v>
      </c>
      <c r="B26" s="45">
        <f>'с1'!A18</f>
        <v>0</v>
      </c>
      <c r="C26" s="46" t="s">
        <v>73</v>
      </c>
      <c r="D26" s="61"/>
      <c r="E26" s="60"/>
      <c r="F26" s="62"/>
      <c r="G26" s="51"/>
      <c r="H26" s="67"/>
      <c r="I26" s="60"/>
      <c r="J26" s="57"/>
      <c r="K26" s="48"/>
      <c r="L26" s="48"/>
      <c r="M26" s="48"/>
      <c r="N26" s="48"/>
      <c r="O26" s="49"/>
    </row>
    <row r="27" spans="1:15" ht="12.75">
      <c r="A27" s="44"/>
      <c r="B27" s="50"/>
      <c r="C27" s="51">
        <v>6</v>
      </c>
      <c r="D27" s="52">
        <v>0</v>
      </c>
      <c r="E27" s="63" t="s">
        <v>102</v>
      </c>
      <c r="F27" s="64"/>
      <c r="G27" s="60"/>
      <c r="H27" s="67"/>
      <c r="I27" s="60"/>
      <c r="J27" s="57"/>
      <c r="K27" s="48"/>
      <c r="L27" s="48"/>
      <c r="M27" s="48"/>
      <c r="N27" s="48"/>
      <c r="O27" s="49"/>
    </row>
    <row r="28" spans="1:15" ht="12.75">
      <c r="A28" s="44">
        <v>6</v>
      </c>
      <c r="B28" s="45">
        <f>'с1'!A13</f>
        <v>0</v>
      </c>
      <c r="C28" s="55" t="s">
        <v>102</v>
      </c>
      <c r="D28" s="56"/>
      <c r="E28" s="58"/>
      <c r="F28" s="59"/>
      <c r="G28" s="60"/>
      <c r="H28" s="67"/>
      <c r="I28" s="60"/>
      <c r="J28" s="57"/>
      <c r="K28" s="48"/>
      <c r="L28" s="48"/>
      <c r="M28" s="48"/>
      <c r="N28" s="48"/>
      <c r="O28" s="49"/>
    </row>
    <row r="29" spans="1:15" ht="12.75">
      <c r="A29" s="44"/>
      <c r="B29" s="50"/>
      <c r="C29" s="58"/>
      <c r="D29" s="59"/>
      <c r="E29" s="48"/>
      <c r="F29" s="59"/>
      <c r="G29" s="60">
        <v>14</v>
      </c>
      <c r="H29" s="52">
        <v>0</v>
      </c>
      <c r="I29" s="53" t="s">
        <v>100</v>
      </c>
      <c r="J29" s="54"/>
      <c r="K29" s="48"/>
      <c r="L29" s="48"/>
      <c r="M29" s="48"/>
      <c r="N29" s="48"/>
      <c r="O29" s="49"/>
    </row>
    <row r="30" spans="1:15" ht="12.75">
      <c r="A30" s="44">
        <v>7</v>
      </c>
      <c r="B30" s="45">
        <f>'с1'!A14</f>
        <v>0</v>
      </c>
      <c r="C30" s="46" t="s">
        <v>90</v>
      </c>
      <c r="D30" s="61"/>
      <c r="E30" s="48"/>
      <c r="F30" s="59"/>
      <c r="G30" s="60"/>
      <c r="H30" s="70"/>
      <c r="I30" s="58"/>
      <c r="J30" s="48"/>
      <c r="K30" s="48"/>
      <c r="L30" s="48"/>
      <c r="M30" s="48"/>
      <c r="N30" s="48"/>
      <c r="O30" s="49"/>
    </row>
    <row r="31" spans="1:15" ht="12.75">
      <c r="A31" s="44"/>
      <c r="B31" s="50"/>
      <c r="C31" s="51">
        <v>7</v>
      </c>
      <c r="D31" s="52">
        <v>0</v>
      </c>
      <c r="E31" s="53" t="s">
        <v>90</v>
      </c>
      <c r="F31" s="61"/>
      <c r="G31" s="60"/>
      <c r="H31" s="57"/>
      <c r="I31" s="48"/>
      <c r="J31" s="48"/>
      <c r="K31" s="48"/>
      <c r="L31" s="48"/>
      <c r="M31" s="48"/>
      <c r="N31" s="48"/>
      <c r="O31" s="49"/>
    </row>
    <row r="32" spans="1:15" ht="12.75">
      <c r="A32" s="44">
        <v>10</v>
      </c>
      <c r="B32" s="45">
        <f>'с1'!A17</f>
        <v>0</v>
      </c>
      <c r="C32" s="55" t="s">
        <v>72</v>
      </c>
      <c r="D32" s="56"/>
      <c r="E32" s="51"/>
      <c r="F32" s="67"/>
      <c r="G32" s="60"/>
      <c r="H32" s="57"/>
      <c r="I32" s="48">
        <v>-15</v>
      </c>
      <c r="J32" s="73">
        <f>IF(J21=H13,H29,IF(J21=H29,H13,0))</f>
        <v>0</v>
      </c>
      <c r="K32" s="46" t="str">
        <f>IF(K21=I13,I29,IF(K21=I29,I13,0))</f>
        <v>Аминев Радмир</v>
      </c>
      <c r="L32" s="74"/>
      <c r="M32" s="75"/>
      <c r="N32" s="75"/>
      <c r="O32" s="76"/>
    </row>
    <row r="33" spans="1:15" ht="12.75">
      <c r="A33" s="44"/>
      <c r="B33" s="50"/>
      <c r="C33" s="58"/>
      <c r="D33" s="59"/>
      <c r="E33" s="60">
        <v>12</v>
      </c>
      <c r="F33" s="52">
        <v>0</v>
      </c>
      <c r="G33" s="63" t="s">
        <v>99</v>
      </c>
      <c r="H33" s="72"/>
      <c r="I33" s="48"/>
      <c r="J33" s="58"/>
      <c r="K33" s="58"/>
      <c r="L33" s="58"/>
      <c r="M33" s="58"/>
      <c r="N33" s="228" t="s">
        <v>19</v>
      </c>
      <c r="O33" s="229"/>
    </row>
    <row r="34" spans="1:15" ht="12.75">
      <c r="A34" s="44">
        <v>15</v>
      </c>
      <c r="B34" s="45">
        <f>'с1'!A22</f>
        <v>0</v>
      </c>
      <c r="C34" s="46" t="s">
        <v>52</v>
      </c>
      <c r="D34" s="61"/>
      <c r="E34" s="60"/>
      <c r="F34" s="70"/>
      <c r="G34" s="58"/>
      <c r="H34" s="48"/>
      <c r="I34" s="48"/>
      <c r="J34" s="48"/>
      <c r="K34" s="48"/>
      <c r="L34" s="48"/>
      <c r="M34" s="48"/>
      <c r="N34" s="48"/>
      <c r="O34" s="49"/>
    </row>
    <row r="35" spans="1:15" ht="12.75">
      <c r="A35" s="44"/>
      <c r="B35" s="50"/>
      <c r="C35" s="51">
        <v>8</v>
      </c>
      <c r="D35" s="52">
        <v>0</v>
      </c>
      <c r="E35" s="63" t="s">
        <v>99</v>
      </c>
      <c r="F35" s="72"/>
      <c r="G35" s="48"/>
      <c r="H35" s="48"/>
      <c r="I35" s="48"/>
      <c r="J35" s="48"/>
      <c r="K35" s="48"/>
      <c r="L35" s="48"/>
      <c r="M35" s="48"/>
      <c r="N35" s="48"/>
      <c r="O35" s="49"/>
    </row>
    <row r="36" spans="1:15" ht="12.75">
      <c r="A36" s="44">
        <v>2</v>
      </c>
      <c r="B36" s="45">
        <f>'с1'!A9</f>
        <v>0</v>
      </c>
      <c r="C36" s="55" t="s">
        <v>99</v>
      </c>
      <c r="D36" s="77"/>
      <c r="E36" s="58"/>
      <c r="F36" s="48"/>
      <c r="G36" s="48"/>
      <c r="H36" s="48"/>
      <c r="I36" s="48"/>
      <c r="J36" s="48"/>
      <c r="K36" s="48"/>
      <c r="L36" s="48"/>
      <c r="M36" s="48"/>
      <c r="N36" s="48"/>
      <c r="O36" s="49"/>
    </row>
    <row r="37" spans="1:15" ht="12.75">
      <c r="A37" s="44"/>
      <c r="B37" s="44"/>
      <c r="C37" s="5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</row>
    <row r="38" spans="1:15" ht="12.75">
      <c r="A38" s="44">
        <v>-1</v>
      </c>
      <c r="B38" s="78">
        <f>IF(D7=B6,B8,IF(D7=B8,B6,0))</f>
        <v>0</v>
      </c>
      <c r="C38" s="46" t="str">
        <f>IF(E7=C6,C8,IF(E7=C8,C6,0))</f>
        <v>_</v>
      </c>
      <c r="D38" s="47"/>
      <c r="E38" s="48"/>
      <c r="F38" s="48"/>
      <c r="G38" s="48">
        <v>-13</v>
      </c>
      <c r="H38" s="73">
        <f>IF(H13=F9,F17,IF(H13=F17,F9,0))</f>
        <v>0</v>
      </c>
      <c r="I38" s="46" t="str">
        <f>IF(I13=G9,G17,IF(I13=G17,G9,0))</f>
        <v>Вихарев Феодор</v>
      </c>
      <c r="J38" s="47"/>
      <c r="K38" s="48"/>
      <c r="L38" s="48"/>
      <c r="M38" s="48"/>
      <c r="N38" s="48"/>
      <c r="O38" s="49"/>
    </row>
    <row r="39" spans="1:15" ht="12.75">
      <c r="A39" s="44"/>
      <c r="B39" s="44"/>
      <c r="C39" s="51">
        <v>16</v>
      </c>
      <c r="D39" s="52">
        <v>0</v>
      </c>
      <c r="E39" s="53" t="s">
        <v>70</v>
      </c>
      <c r="F39" s="54"/>
      <c r="G39" s="48"/>
      <c r="H39" s="58"/>
      <c r="I39" s="51"/>
      <c r="J39" s="57"/>
      <c r="K39" s="48"/>
      <c r="L39" s="48"/>
      <c r="M39" s="48"/>
      <c r="N39" s="48"/>
      <c r="O39" s="49"/>
    </row>
    <row r="40" spans="1:15" ht="12.75">
      <c r="A40" s="44">
        <v>-2</v>
      </c>
      <c r="B40" s="78">
        <f>IF(D11=B10,B12,IF(D11=B12,B10,0))</f>
        <v>0</v>
      </c>
      <c r="C40" s="55" t="str">
        <f>IF(E11=C10,C12,IF(E11=C12,C10,0))</f>
        <v>Лукина Елена</v>
      </c>
      <c r="D40" s="77"/>
      <c r="E40" s="51">
        <v>20</v>
      </c>
      <c r="F40" s="52">
        <v>0</v>
      </c>
      <c r="G40" s="53" t="s">
        <v>90</v>
      </c>
      <c r="H40" s="54"/>
      <c r="I40" s="60">
        <v>26</v>
      </c>
      <c r="J40" s="52">
        <v>0</v>
      </c>
      <c r="K40" s="53" t="s">
        <v>98</v>
      </c>
      <c r="L40" s="54"/>
      <c r="M40" s="48"/>
      <c r="N40" s="48"/>
      <c r="O40" s="49"/>
    </row>
    <row r="41" spans="1:15" ht="12.75">
      <c r="A41" s="44"/>
      <c r="B41" s="44"/>
      <c r="C41" s="58">
        <v>-12</v>
      </c>
      <c r="D41" s="73">
        <f>IF(F33=D31,D35,IF(F33=D35,D31,0))</f>
        <v>0</v>
      </c>
      <c r="E41" s="55" t="str">
        <f>IF(G33=E31,E35,IF(G33=E35,E31,0))</f>
        <v>Гайнетдинов Виктор</v>
      </c>
      <c r="F41" s="77"/>
      <c r="G41" s="51"/>
      <c r="H41" s="57"/>
      <c r="I41" s="60"/>
      <c r="J41" s="70"/>
      <c r="K41" s="51"/>
      <c r="L41" s="57"/>
      <c r="M41" s="48"/>
      <c r="N41" s="48"/>
      <c r="O41" s="49"/>
    </row>
    <row r="42" spans="1:15" ht="12.75">
      <c r="A42" s="44">
        <v>-3</v>
      </c>
      <c r="B42" s="78">
        <f>IF(D15=B14,B16,IF(D15=B16,B14,0))</f>
        <v>0</v>
      </c>
      <c r="C42" s="46" t="str">
        <f>IF(E15=C14,C16,IF(E15=C16,C14,0))</f>
        <v>Ижбульдин Альберт</v>
      </c>
      <c r="D42" s="79"/>
      <c r="E42" s="58"/>
      <c r="F42" s="48"/>
      <c r="G42" s="60">
        <v>24</v>
      </c>
      <c r="H42" s="52">
        <v>0</v>
      </c>
      <c r="I42" s="63" t="s">
        <v>102</v>
      </c>
      <c r="J42" s="72"/>
      <c r="K42" s="60"/>
      <c r="L42" s="57"/>
      <c r="M42" s="48"/>
      <c r="N42" s="48"/>
      <c r="O42" s="49"/>
    </row>
    <row r="43" spans="1:15" ht="12.75">
      <c r="A43" s="44"/>
      <c r="B43" s="44"/>
      <c r="C43" s="51">
        <v>17</v>
      </c>
      <c r="D43" s="52">
        <v>0</v>
      </c>
      <c r="E43" s="53" t="s">
        <v>96</v>
      </c>
      <c r="F43" s="54"/>
      <c r="G43" s="60"/>
      <c r="H43" s="70"/>
      <c r="I43" s="58"/>
      <c r="J43" s="48"/>
      <c r="K43" s="60"/>
      <c r="L43" s="57"/>
      <c r="M43" s="48"/>
      <c r="N43" s="48"/>
      <c r="O43" s="49"/>
    </row>
    <row r="44" spans="1:15" ht="12.75">
      <c r="A44" s="44">
        <v>-4</v>
      </c>
      <c r="B44" s="78">
        <f>IF(D19=B18,B20,IF(D19=B20,B18,0))</f>
        <v>0</v>
      </c>
      <c r="C44" s="55" t="str">
        <f>IF(E19=C18,C20,IF(E19=C20,C18,0))</f>
        <v>Садыков Амир</v>
      </c>
      <c r="D44" s="77"/>
      <c r="E44" s="51">
        <v>21</v>
      </c>
      <c r="F44" s="52">
        <v>0</v>
      </c>
      <c r="G44" s="63" t="s">
        <v>102</v>
      </c>
      <c r="H44" s="72"/>
      <c r="I44" s="48"/>
      <c r="J44" s="48"/>
      <c r="K44" s="60">
        <v>28</v>
      </c>
      <c r="L44" s="52">
        <v>0</v>
      </c>
      <c r="M44" s="53" t="s">
        <v>98</v>
      </c>
      <c r="N44" s="75"/>
      <c r="O44" s="76"/>
    </row>
    <row r="45" spans="1:15" ht="12.75">
      <c r="A45" s="44"/>
      <c r="B45" s="44"/>
      <c r="C45" s="58">
        <v>-11</v>
      </c>
      <c r="D45" s="73">
        <f>IF(F25=D23,D27,IF(F25=D27,D23,0))</f>
        <v>0</v>
      </c>
      <c r="E45" s="55" t="str">
        <f>IF(G25=E23,E27,IF(G25=E27,E23,0))</f>
        <v>Шириязданов Артур</v>
      </c>
      <c r="F45" s="77"/>
      <c r="G45" s="58"/>
      <c r="H45" s="48"/>
      <c r="I45" s="48"/>
      <c r="J45" s="48"/>
      <c r="K45" s="60"/>
      <c r="L45" s="70"/>
      <c r="M45" s="58"/>
      <c r="N45" s="228" t="s">
        <v>20</v>
      </c>
      <c r="O45" s="229"/>
    </row>
    <row r="46" spans="1:15" ht="12.75">
      <c r="A46" s="44">
        <v>-5</v>
      </c>
      <c r="B46" s="78">
        <f>IF(D23=B22,B24,IF(D23=B24,B22,0))</f>
        <v>0</v>
      </c>
      <c r="C46" s="46" t="str">
        <f>IF(E23=C22,C24,IF(E23=C24,C22,0))</f>
        <v>_</v>
      </c>
      <c r="D46" s="79"/>
      <c r="E46" s="58"/>
      <c r="F46" s="48"/>
      <c r="G46" s="48">
        <v>-14</v>
      </c>
      <c r="H46" s="73">
        <f>IF(H29=F25,F33,IF(H29=F33,F25,0))</f>
        <v>0</v>
      </c>
      <c r="I46" s="46" t="str">
        <f>IF(I29=G25,G33,IF(I29=G33,G25,0))</f>
        <v>Биктов Евгений</v>
      </c>
      <c r="J46" s="47"/>
      <c r="K46" s="60"/>
      <c r="L46" s="57"/>
      <c r="M46" s="48"/>
      <c r="N46" s="48"/>
      <c r="O46" s="49"/>
    </row>
    <row r="47" spans="1:15" ht="12.75">
      <c r="A47" s="44"/>
      <c r="B47" s="44"/>
      <c r="C47" s="51">
        <v>18</v>
      </c>
      <c r="D47" s="52">
        <v>0</v>
      </c>
      <c r="E47" s="53" t="s">
        <v>73</v>
      </c>
      <c r="F47" s="54"/>
      <c r="G47" s="48"/>
      <c r="H47" s="58"/>
      <c r="I47" s="80"/>
      <c r="J47" s="57"/>
      <c r="K47" s="60"/>
      <c r="L47" s="57"/>
      <c r="M47" s="48"/>
      <c r="N47" s="48"/>
      <c r="O47" s="49"/>
    </row>
    <row r="48" spans="1:15" ht="12.75">
      <c r="A48" s="44">
        <v>-6</v>
      </c>
      <c r="B48" s="78">
        <f>IF(D27=B26,B28,IF(D27=B28,B26,0))</f>
        <v>0</v>
      </c>
      <c r="C48" s="55" t="str">
        <f>IF(E27=C26,C28,IF(E27=C28,C26,0))</f>
        <v>Шайхутдинова Ильмира</v>
      </c>
      <c r="D48" s="77"/>
      <c r="E48" s="51">
        <v>22</v>
      </c>
      <c r="F48" s="52">
        <v>0</v>
      </c>
      <c r="G48" s="53" t="s">
        <v>101</v>
      </c>
      <c r="H48" s="54"/>
      <c r="I48" s="60">
        <v>27</v>
      </c>
      <c r="J48" s="52">
        <v>0</v>
      </c>
      <c r="K48" s="53" t="s">
        <v>101</v>
      </c>
      <c r="L48" s="54"/>
      <c r="M48" s="48"/>
      <c r="N48" s="48"/>
      <c r="O48" s="49"/>
    </row>
    <row r="49" spans="1:15" ht="12.75">
      <c r="A49" s="44"/>
      <c r="B49" s="44"/>
      <c r="C49" s="58">
        <v>-10</v>
      </c>
      <c r="D49" s="73">
        <f>IF(F17=D15,D19,IF(F17=D19,D15,0))</f>
        <v>0</v>
      </c>
      <c r="E49" s="55" t="str">
        <f>IF(G17=E15,E19,IF(G17=E19,E15,0))</f>
        <v>Гадельшин Олег</v>
      </c>
      <c r="F49" s="77"/>
      <c r="G49" s="51"/>
      <c r="H49" s="57"/>
      <c r="I49" s="60"/>
      <c r="J49" s="70"/>
      <c r="K49" s="58"/>
      <c r="L49" s="48"/>
      <c r="M49" s="48"/>
      <c r="N49" s="48"/>
      <c r="O49" s="49"/>
    </row>
    <row r="50" spans="1:15" ht="12.75">
      <c r="A50" s="44">
        <v>-7</v>
      </c>
      <c r="B50" s="78">
        <f>IF(D31=B30,B32,IF(D31=B32,B30,0))</f>
        <v>0</v>
      </c>
      <c r="C50" s="46" t="str">
        <f>IF(E31=C30,C32,IF(E31=C32,C30,0))</f>
        <v>Максютова Маргарита</v>
      </c>
      <c r="D50" s="79"/>
      <c r="E50" s="58"/>
      <c r="F50" s="48"/>
      <c r="G50" s="60">
        <v>25</v>
      </c>
      <c r="H50" s="52">
        <v>0</v>
      </c>
      <c r="I50" s="53" t="s">
        <v>101</v>
      </c>
      <c r="J50" s="54"/>
      <c r="K50" s="48"/>
      <c r="L50" s="48"/>
      <c r="M50" s="48"/>
      <c r="N50" s="48"/>
      <c r="O50" s="49"/>
    </row>
    <row r="51" spans="1:15" ht="12.75">
      <c r="A51" s="44"/>
      <c r="B51" s="44"/>
      <c r="C51" s="51">
        <v>19</v>
      </c>
      <c r="D51" s="52">
        <v>0</v>
      </c>
      <c r="E51" s="53" t="s">
        <v>72</v>
      </c>
      <c r="F51" s="54"/>
      <c r="G51" s="60"/>
      <c r="H51" s="70"/>
      <c r="I51" s="58"/>
      <c r="J51" s="48"/>
      <c r="K51" s="48"/>
      <c r="L51" s="48"/>
      <c r="M51" s="48"/>
      <c r="N51" s="48"/>
      <c r="O51" s="49"/>
    </row>
    <row r="52" spans="1:15" ht="12.75">
      <c r="A52" s="44">
        <v>-8</v>
      </c>
      <c r="B52" s="78">
        <f>IF(D35=B34,B36,IF(D35=B36,B34,0))</f>
        <v>0</v>
      </c>
      <c r="C52" s="55" t="str">
        <f>IF(E35=C34,C36,IF(E35=C36,C34,0))</f>
        <v>_</v>
      </c>
      <c r="D52" s="77"/>
      <c r="E52" s="51">
        <v>23</v>
      </c>
      <c r="F52" s="52">
        <v>0</v>
      </c>
      <c r="G52" s="53" t="s">
        <v>72</v>
      </c>
      <c r="H52" s="54"/>
      <c r="I52" s="48"/>
      <c r="J52" s="48"/>
      <c r="K52" s="48">
        <v>-28</v>
      </c>
      <c r="L52" s="73">
        <f>IF(L44=J40,J48,IF(L44=J48,J40,0))</f>
        <v>0</v>
      </c>
      <c r="M52" s="46" t="str">
        <f>IF(M44=K40,K48,IF(M44=K48,K40,0))</f>
        <v>Гадельшин Олег</v>
      </c>
      <c r="N52" s="75"/>
      <c r="O52" s="76"/>
    </row>
    <row r="53" spans="1:15" ht="12.75">
      <c r="A53" s="44"/>
      <c r="B53" s="44"/>
      <c r="C53" s="58">
        <v>-9</v>
      </c>
      <c r="D53" s="73">
        <f>IF(F9=D7,D11,IF(F9=D11,D7,0))</f>
        <v>0</v>
      </c>
      <c r="E53" s="55" t="str">
        <f>IF(G9=E7,E11,IF(G9=E11,E7,0))</f>
        <v>Ягафарова Диана</v>
      </c>
      <c r="F53" s="77"/>
      <c r="G53" s="58"/>
      <c r="H53" s="48"/>
      <c r="I53" s="48"/>
      <c r="J53" s="48"/>
      <c r="K53" s="48"/>
      <c r="L53" s="58"/>
      <c r="M53" s="81"/>
      <c r="N53" s="228" t="s">
        <v>21</v>
      </c>
      <c r="O53" s="229"/>
    </row>
    <row r="54" spans="1:15" ht="12.75">
      <c r="A54" s="44"/>
      <c r="B54" s="44"/>
      <c r="C54" s="48"/>
      <c r="D54" s="58"/>
      <c r="E54" s="58"/>
      <c r="F54" s="48"/>
      <c r="G54" s="48"/>
      <c r="H54" s="48"/>
      <c r="I54" s="48"/>
      <c r="J54" s="48"/>
      <c r="K54" s="48"/>
      <c r="L54" s="48"/>
      <c r="M54" s="48"/>
      <c r="N54" s="48"/>
      <c r="O54" s="49"/>
    </row>
    <row r="55" spans="1:15" ht="12.75">
      <c r="A55" s="44">
        <v>-26</v>
      </c>
      <c r="B55" s="78">
        <f>IF(J40=H38,H42,IF(J40=H42,H38,0))</f>
        <v>0</v>
      </c>
      <c r="C55" s="46" t="str">
        <f>IF(K40=I38,I42,IF(K40=I42,I38,0))</f>
        <v>Шириязданов Артур</v>
      </c>
      <c r="D55" s="47"/>
      <c r="E55" s="48"/>
      <c r="F55" s="48"/>
      <c r="G55" s="48">
        <v>-20</v>
      </c>
      <c r="H55" s="73">
        <f>IF(F40=D39,D41,IF(F40=D41,D39,0))</f>
        <v>0</v>
      </c>
      <c r="I55" s="46" t="str">
        <f>IF(G40=E39,E41,IF(G40=E41,E39,0))</f>
        <v>Лукина Елена</v>
      </c>
      <c r="J55" s="47"/>
      <c r="K55" s="48"/>
      <c r="L55" s="48"/>
      <c r="M55" s="48"/>
      <c r="N55" s="48"/>
      <c r="O55" s="49"/>
    </row>
    <row r="56" spans="1:15" ht="12.75">
      <c r="A56" s="44"/>
      <c r="B56" s="50"/>
      <c r="C56" s="51">
        <v>29</v>
      </c>
      <c r="D56" s="52">
        <v>0</v>
      </c>
      <c r="E56" s="53" t="s">
        <v>99</v>
      </c>
      <c r="F56" s="54"/>
      <c r="G56" s="48"/>
      <c r="H56" s="58"/>
      <c r="I56" s="51">
        <v>31</v>
      </c>
      <c r="J56" s="52">
        <v>0</v>
      </c>
      <c r="K56" s="53" t="s">
        <v>96</v>
      </c>
      <c r="L56" s="54"/>
      <c r="M56" s="48"/>
      <c r="N56" s="48"/>
      <c r="O56" s="49"/>
    </row>
    <row r="57" spans="1:15" ht="12.75">
      <c r="A57" s="44">
        <v>-27</v>
      </c>
      <c r="B57" s="78">
        <f>IF(J48=H46,H50,IF(J48=H50,H46,0))</f>
        <v>0</v>
      </c>
      <c r="C57" s="55" t="str">
        <f>IF(K48=I46,I50,IF(K48=I50,I46,0))</f>
        <v>Биктов Евгений</v>
      </c>
      <c r="D57" s="77"/>
      <c r="E57" s="71" t="s">
        <v>22</v>
      </c>
      <c r="F57" s="82"/>
      <c r="G57" s="48">
        <v>-21</v>
      </c>
      <c r="H57" s="73">
        <f>IF(F44=D43,D45,IF(F44=D45,D43,0))</f>
        <v>0</v>
      </c>
      <c r="I57" s="55" t="str">
        <f>IF(G44=E43,E45,IF(G44=E45,E43,0))</f>
        <v>Ижбульдин Альберт</v>
      </c>
      <c r="J57" s="77"/>
      <c r="K57" s="51"/>
      <c r="L57" s="57"/>
      <c r="M57" s="48"/>
      <c r="N57" s="48"/>
      <c r="O57" s="49"/>
    </row>
    <row r="58" spans="1:15" ht="12.75">
      <c r="A58" s="44"/>
      <c r="B58" s="44"/>
      <c r="C58" s="58">
        <v>-29</v>
      </c>
      <c r="D58" s="73">
        <v>0</v>
      </c>
      <c r="E58" s="46" t="str">
        <f>IF(E56=C55,C57,IF(E56=C57,C55,0))</f>
        <v>Шириязданов Артур</v>
      </c>
      <c r="F58" s="47"/>
      <c r="G58" s="48"/>
      <c r="H58" s="58"/>
      <c r="I58" s="58"/>
      <c r="J58" s="48"/>
      <c r="K58" s="60">
        <v>33</v>
      </c>
      <c r="L58" s="52">
        <v>0</v>
      </c>
      <c r="M58" s="53" t="s">
        <v>96</v>
      </c>
      <c r="N58" s="75"/>
      <c r="O58" s="76"/>
    </row>
    <row r="59" spans="1:15" ht="12.75">
      <c r="A59" s="44"/>
      <c r="B59" s="44"/>
      <c r="C59" s="48"/>
      <c r="D59" s="58"/>
      <c r="E59" s="71" t="s">
        <v>24</v>
      </c>
      <c r="F59" s="82"/>
      <c r="G59" s="48">
        <v>-22</v>
      </c>
      <c r="H59" s="73">
        <f>IF(F48=D47,D49,IF(F48=D49,D47,0))</f>
        <v>0</v>
      </c>
      <c r="I59" s="46" t="str">
        <f>IF(G48=E47,E49,IF(G48=E49,E47,0))</f>
        <v>Шайхутдинова Ильмира</v>
      </c>
      <c r="J59" s="47"/>
      <c r="K59" s="60"/>
      <c r="L59" s="70"/>
      <c r="M59" s="58"/>
      <c r="N59" s="228" t="s">
        <v>53</v>
      </c>
      <c r="O59" s="229"/>
    </row>
    <row r="60" spans="1:15" ht="12.75">
      <c r="A60" s="44">
        <v>-24</v>
      </c>
      <c r="B60" s="78">
        <f>IF(H42=F40,F44,IF(H42=F44,F40,0))</f>
        <v>0</v>
      </c>
      <c r="C60" s="46" t="str">
        <f>IF(I42=G40,G44,IF(I42=G44,G40,0))</f>
        <v>Гайнетдинов Виктор</v>
      </c>
      <c r="D60" s="47"/>
      <c r="E60" s="48"/>
      <c r="F60" s="48"/>
      <c r="G60" s="48"/>
      <c r="H60" s="58"/>
      <c r="I60" s="51">
        <v>32</v>
      </c>
      <c r="J60" s="52">
        <v>0</v>
      </c>
      <c r="K60" s="63" t="s">
        <v>69</v>
      </c>
      <c r="L60" s="72"/>
      <c r="M60" s="83"/>
      <c r="N60" s="48"/>
      <c r="O60" s="49"/>
    </row>
    <row r="61" spans="1:15" ht="12.75">
      <c r="A61" s="44"/>
      <c r="B61" s="44"/>
      <c r="C61" s="51">
        <v>30</v>
      </c>
      <c r="D61" s="52">
        <v>0</v>
      </c>
      <c r="E61" s="53" t="s">
        <v>90</v>
      </c>
      <c r="F61" s="54"/>
      <c r="G61" s="48">
        <v>-23</v>
      </c>
      <c r="H61" s="73">
        <f>IF(F52=D51,D53,IF(F52=D53,D51,0))</f>
        <v>0</v>
      </c>
      <c r="I61" s="55" t="str">
        <f>IF(G52=E51,E53,IF(G52=E53,E51,0))</f>
        <v>Ягафарова Диана</v>
      </c>
      <c r="J61" s="77"/>
      <c r="K61" s="58">
        <v>-33</v>
      </c>
      <c r="L61" s="73">
        <f>IF(L58=J56,J60,IF(L58=J60,J56,0))</f>
        <v>0</v>
      </c>
      <c r="M61" s="46" t="str">
        <f>IF(M58=K56,K60,IF(M58=K60,K56,0))</f>
        <v>Ягафарова Диана</v>
      </c>
      <c r="N61" s="75"/>
      <c r="O61" s="76"/>
    </row>
    <row r="62" spans="1:15" ht="12.75">
      <c r="A62" s="44">
        <v>-25</v>
      </c>
      <c r="B62" s="78">
        <f>IF(H50=F48,F52,IF(H50=F52,F48,0))</f>
        <v>0</v>
      </c>
      <c r="C62" s="55" t="str">
        <f>IF(I50=G48,G52,IF(I50=G52,G48,0))</f>
        <v>Максютова Маргарита</v>
      </c>
      <c r="D62" s="77"/>
      <c r="E62" s="71" t="s">
        <v>23</v>
      </c>
      <c r="F62" s="82"/>
      <c r="G62" s="48"/>
      <c r="H62" s="58"/>
      <c r="I62" s="58"/>
      <c r="J62" s="48"/>
      <c r="K62" s="48"/>
      <c r="L62" s="58"/>
      <c r="M62" s="58"/>
      <c r="N62" s="228" t="s">
        <v>54</v>
      </c>
      <c r="O62" s="229"/>
    </row>
    <row r="63" spans="1:15" ht="12.75">
      <c r="A63" s="44"/>
      <c r="B63" s="44"/>
      <c r="C63" s="58">
        <v>-30</v>
      </c>
      <c r="D63" s="73">
        <v>0</v>
      </c>
      <c r="E63" s="46" t="str">
        <f>IF(E61=C60,C62,IF(E61=C62,C60,0))</f>
        <v>Максютова Маргарита</v>
      </c>
      <c r="F63" s="47"/>
      <c r="G63" s="48"/>
      <c r="H63" s="48"/>
      <c r="I63" s="48"/>
      <c r="J63" s="48"/>
      <c r="K63" s="48"/>
      <c r="L63" s="48"/>
      <c r="M63" s="48"/>
      <c r="N63" s="48"/>
      <c r="O63" s="49"/>
    </row>
    <row r="64" spans="1:15" ht="12.75">
      <c r="A64" s="44"/>
      <c r="B64" s="44"/>
      <c r="C64" s="48"/>
      <c r="D64" s="58"/>
      <c r="E64" s="71" t="s">
        <v>25</v>
      </c>
      <c r="F64" s="82"/>
      <c r="G64" s="48"/>
      <c r="H64" s="48"/>
      <c r="I64" s="48">
        <v>-31</v>
      </c>
      <c r="J64" s="73">
        <f>IF(J56=H55,H57,IF(J56=H57,H55,0))</f>
        <v>0</v>
      </c>
      <c r="K64" s="46" t="str">
        <f>IF(K56=I55,I57,IF(K56=I57,I55,0))</f>
        <v>Лукина Елена</v>
      </c>
      <c r="L64" s="47"/>
      <c r="M64" s="48"/>
      <c r="N64" s="48"/>
      <c r="O64" s="49"/>
    </row>
    <row r="65" spans="1:15" ht="12.75">
      <c r="A65" s="44">
        <v>-16</v>
      </c>
      <c r="B65" s="78">
        <f>IF(D39=B38,B40,IF(D39=B40,B38,0))</f>
        <v>0</v>
      </c>
      <c r="C65" s="46" t="str">
        <f>IF(E39=C38,C40,IF(E39=C40,C38,0))</f>
        <v>_</v>
      </c>
      <c r="D65" s="47"/>
      <c r="E65" s="48"/>
      <c r="F65" s="48"/>
      <c r="G65" s="48"/>
      <c r="H65" s="48"/>
      <c r="I65" s="48"/>
      <c r="J65" s="58"/>
      <c r="K65" s="51">
        <v>34</v>
      </c>
      <c r="L65" s="52">
        <v>0</v>
      </c>
      <c r="M65" s="53" t="s">
        <v>70</v>
      </c>
      <c r="N65" s="75"/>
      <c r="O65" s="76"/>
    </row>
    <row r="66" spans="1:15" ht="12.75">
      <c r="A66" s="44"/>
      <c r="B66" s="44"/>
      <c r="C66" s="51">
        <v>35</v>
      </c>
      <c r="D66" s="52">
        <v>0</v>
      </c>
      <c r="E66" s="53" t="s">
        <v>75</v>
      </c>
      <c r="F66" s="54"/>
      <c r="G66" s="48"/>
      <c r="H66" s="48"/>
      <c r="I66" s="48">
        <v>-32</v>
      </c>
      <c r="J66" s="73">
        <f>IF(J60=H59,H61,IF(J60=H61,H59,0))</f>
        <v>0</v>
      </c>
      <c r="K66" s="55" t="str">
        <f>IF(K60=I59,I61,IF(K60=I61,I59,0))</f>
        <v>Шайхутдинова Ильмира</v>
      </c>
      <c r="L66" s="77"/>
      <c r="M66" s="58"/>
      <c r="N66" s="228" t="s">
        <v>55</v>
      </c>
      <c r="O66" s="229"/>
    </row>
    <row r="67" spans="1:15" ht="12.75">
      <c r="A67" s="44">
        <v>-17</v>
      </c>
      <c r="B67" s="78">
        <f>IF(D43=B42,B44,IF(D43=B44,B42,0))</f>
        <v>0</v>
      </c>
      <c r="C67" s="55" t="str">
        <f>IF(E43=C42,C44,IF(E43=C44,C42,0))</f>
        <v>Садыков Амир</v>
      </c>
      <c r="D67" s="77"/>
      <c r="E67" s="51"/>
      <c r="F67" s="57"/>
      <c r="G67" s="48"/>
      <c r="H67" s="48"/>
      <c r="I67" s="48"/>
      <c r="J67" s="58"/>
      <c r="K67" s="58">
        <v>-34</v>
      </c>
      <c r="L67" s="73">
        <f>IF(L65=J64,J66,IF(L65=J66,J64,0))</f>
        <v>0</v>
      </c>
      <c r="M67" s="46" t="str">
        <f>IF(M65=K64,K66,IF(M65=K66,K64,0))</f>
        <v>Шайхутдинова Ильмира</v>
      </c>
      <c r="N67" s="75"/>
      <c r="O67" s="76"/>
    </row>
    <row r="68" spans="1:15" ht="12.75">
      <c r="A68" s="44"/>
      <c r="B68" s="44"/>
      <c r="C68" s="58"/>
      <c r="D68" s="48"/>
      <c r="E68" s="60">
        <v>37</v>
      </c>
      <c r="F68" s="52">
        <v>0</v>
      </c>
      <c r="G68" s="53" t="s">
        <v>75</v>
      </c>
      <c r="H68" s="54"/>
      <c r="I68" s="48"/>
      <c r="J68" s="48"/>
      <c r="K68" s="48"/>
      <c r="L68" s="58"/>
      <c r="M68" s="58"/>
      <c r="N68" s="228" t="s">
        <v>56</v>
      </c>
      <c r="O68" s="229"/>
    </row>
    <row r="69" spans="1:15" ht="12.75">
      <c r="A69" s="44">
        <v>-18</v>
      </c>
      <c r="B69" s="78">
        <f>IF(D47=B46,B48,IF(D47=B48,B46,0))</f>
        <v>0</v>
      </c>
      <c r="C69" s="46" t="str">
        <f>IF(E47=C46,C48,IF(E47=C48,C46,0))</f>
        <v>_</v>
      </c>
      <c r="D69" s="47"/>
      <c r="E69" s="60"/>
      <c r="F69" s="70"/>
      <c r="G69" s="71" t="s">
        <v>57</v>
      </c>
      <c r="H69" s="82"/>
      <c r="I69" s="48">
        <v>-35</v>
      </c>
      <c r="J69" s="73">
        <v>0</v>
      </c>
      <c r="K69" s="46" t="str">
        <f>IF(E66=C65,C67,IF(E66=C67,C65,0))</f>
        <v>_</v>
      </c>
      <c r="L69" s="47"/>
      <c r="M69" s="48"/>
      <c r="N69" s="48"/>
      <c r="O69" s="49"/>
    </row>
    <row r="70" spans="1:15" ht="12.75">
      <c r="A70" s="44"/>
      <c r="B70" s="44"/>
      <c r="C70" s="51">
        <v>36</v>
      </c>
      <c r="D70" s="52"/>
      <c r="E70" s="84"/>
      <c r="F70" s="72"/>
      <c r="G70" s="83"/>
      <c r="H70" s="83"/>
      <c r="I70" s="48"/>
      <c r="J70" s="58"/>
      <c r="K70" s="51">
        <v>38</v>
      </c>
      <c r="L70" s="52"/>
      <c r="M70" s="68"/>
      <c r="N70" s="75"/>
      <c r="O70" s="76"/>
    </row>
    <row r="71" spans="1:15" ht="12.75">
      <c r="A71" s="44">
        <v>-19</v>
      </c>
      <c r="B71" s="78">
        <f>IF(D51=B50,B52,IF(D51=B52,B50,0))</f>
        <v>0</v>
      </c>
      <c r="C71" s="55" t="str">
        <f>IF(E51=C50,C52,IF(E51=C52,C50,0))</f>
        <v>_</v>
      </c>
      <c r="D71" s="77"/>
      <c r="E71" s="58">
        <v>-37</v>
      </c>
      <c r="F71" s="73">
        <f>IF(F68=D66,D70,IF(F68=D70,D66,0))</f>
        <v>0</v>
      </c>
      <c r="G71" s="74">
        <f>IF(G68=E66,E70,IF(G68=E70,E66,0))</f>
        <v>0</v>
      </c>
      <c r="H71" s="47"/>
      <c r="I71" s="48">
        <v>-36</v>
      </c>
      <c r="J71" s="73">
        <v>0</v>
      </c>
      <c r="K71" s="85">
        <f>IF(E70=C69,C71,IF(E70=C71,C69,0))</f>
        <v>0</v>
      </c>
      <c r="L71" s="77"/>
      <c r="M71" s="58"/>
      <c r="N71" s="228" t="s">
        <v>58</v>
      </c>
      <c r="O71" s="229"/>
    </row>
    <row r="72" spans="1:15" ht="12.75">
      <c r="A72" s="86"/>
      <c r="B72" s="86"/>
      <c r="C72" s="58"/>
      <c r="D72" s="48"/>
      <c r="E72" s="48"/>
      <c r="F72" s="58"/>
      <c r="G72" s="71" t="s">
        <v>59</v>
      </c>
      <c r="H72" s="82"/>
      <c r="I72" s="48"/>
      <c r="J72" s="58"/>
      <c r="K72" s="58">
        <v>-38</v>
      </c>
      <c r="L72" s="73">
        <f>IF(L70=J69,J71,IF(L70=J71,J69,0))</f>
        <v>0</v>
      </c>
      <c r="M72" s="46" t="str">
        <f>IF(M70=K69,K71,IF(M70=K71,K69,0))</f>
        <v>_</v>
      </c>
      <c r="N72" s="75"/>
      <c r="O72" s="76"/>
    </row>
    <row r="73" spans="1:15" ht="12.75">
      <c r="A73" s="86"/>
      <c r="B73" s="86"/>
      <c r="C73" s="48"/>
      <c r="D73" s="48"/>
      <c r="E73" s="48"/>
      <c r="F73" s="48"/>
      <c r="G73" s="48"/>
      <c r="H73" s="48"/>
      <c r="I73" s="48"/>
      <c r="J73" s="48"/>
      <c r="K73" s="48"/>
      <c r="L73" s="158"/>
      <c r="M73" s="158"/>
      <c r="N73" s="226" t="s">
        <v>60</v>
      </c>
      <c r="O73" s="227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1">
      <selection activeCell="A2" sqref="A2:I2"/>
    </sheetView>
  </sheetViews>
  <sheetFormatPr defaultColWidth="9.00390625" defaultRowHeight="12.75"/>
  <cols>
    <col min="1" max="1" width="9.125" style="30" customWidth="1"/>
    <col min="2" max="2" width="5.75390625" style="30" customWidth="1"/>
    <col min="3" max="4" width="25.75390625" style="24" customWidth="1"/>
    <col min="5" max="5" width="5.75390625" style="24" customWidth="1"/>
    <col min="6" max="16384" width="9.125" style="24" customWidth="1"/>
  </cols>
  <sheetData>
    <row r="1" spans="1:5" ht="12.75">
      <c r="A1" s="23" t="s">
        <v>26</v>
      </c>
      <c r="B1" s="236" t="s">
        <v>27</v>
      </c>
      <c r="C1" s="237"/>
      <c r="D1" s="234" t="s">
        <v>28</v>
      </c>
      <c r="E1" s="235"/>
    </row>
    <row r="2" spans="1:5" ht="12.75">
      <c r="A2" s="25">
        <v>1</v>
      </c>
      <c r="B2" s="26">
        <f>1!D7</f>
        <v>0</v>
      </c>
      <c r="C2" s="27">
        <f>1!E70</f>
        <v>0</v>
      </c>
      <c r="D2" s="28">
        <f>1!K71</f>
        <v>0</v>
      </c>
      <c r="E2" s="29">
        <f>1!B38</f>
        <v>0</v>
      </c>
    </row>
    <row r="3" spans="1:5" ht="12.75">
      <c r="A3" s="25">
        <v>2</v>
      </c>
      <c r="B3" s="26">
        <f>1!D11</f>
        <v>0</v>
      </c>
      <c r="C3" s="27" t="str">
        <f>1!G68</f>
        <v>Садыков Амир</v>
      </c>
      <c r="D3" s="28">
        <f>1!G71</f>
        <v>0</v>
      </c>
      <c r="E3" s="29">
        <f>1!B40</f>
        <v>0</v>
      </c>
    </row>
    <row r="4" spans="1:5" ht="12.75">
      <c r="A4" s="25">
        <v>3</v>
      </c>
      <c r="B4" s="26">
        <f>1!D15</f>
        <v>0</v>
      </c>
      <c r="C4" s="27" t="str">
        <f>1!E7</f>
        <v>Вихарев Феодор</v>
      </c>
      <c r="D4" s="28" t="str">
        <f>1!C38</f>
        <v>_</v>
      </c>
      <c r="E4" s="29">
        <f>1!B42</f>
        <v>0</v>
      </c>
    </row>
    <row r="5" spans="1:5" ht="12.75">
      <c r="A5" s="25">
        <v>4</v>
      </c>
      <c r="B5" s="26">
        <f>1!D19</f>
        <v>0</v>
      </c>
      <c r="C5" s="27" t="str">
        <f>1!E23</f>
        <v>Аминев Радмир</v>
      </c>
      <c r="D5" s="28" t="str">
        <f>1!C46</f>
        <v>_</v>
      </c>
      <c r="E5" s="29">
        <f>1!B44</f>
        <v>0</v>
      </c>
    </row>
    <row r="6" spans="1:5" ht="12.75">
      <c r="A6" s="25">
        <v>5</v>
      </c>
      <c r="B6" s="26">
        <f>1!D23</f>
        <v>0</v>
      </c>
      <c r="C6" s="27" t="str">
        <f>1!E35</f>
        <v>Биктов Евгений</v>
      </c>
      <c r="D6" s="28" t="str">
        <f>1!C52</f>
        <v>_</v>
      </c>
      <c r="E6" s="29">
        <f>1!B46</f>
        <v>0</v>
      </c>
    </row>
    <row r="7" spans="1:5" ht="12.75">
      <c r="A7" s="25">
        <v>6</v>
      </c>
      <c r="B7" s="26">
        <f>1!D27</f>
        <v>0</v>
      </c>
      <c r="C7" s="27" t="str">
        <f>1!E39</f>
        <v>Лукина Елена</v>
      </c>
      <c r="D7" s="28" t="str">
        <f>1!C65</f>
        <v>_</v>
      </c>
      <c r="E7" s="29">
        <f>1!B48</f>
        <v>0</v>
      </c>
    </row>
    <row r="8" spans="1:5" ht="12.75">
      <c r="A8" s="25">
        <v>7</v>
      </c>
      <c r="B8" s="26">
        <f>1!D31</f>
        <v>0</v>
      </c>
      <c r="C8" s="27" t="str">
        <f>1!E47</f>
        <v>Шайхутдинова Ильмира</v>
      </c>
      <c r="D8" s="28" t="str">
        <f>1!C69</f>
        <v>_</v>
      </c>
      <c r="E8" s="29">
        <f>1!B50</f>
        <v>0</v>
      </c>
    </row>
    <row r="9" spans="1:5" ht="12.75">
      <c r="A9" s="25">
        <v>8</v>
      </c>
      <c r="B9" s="26">
        <f>1!D35</f>
        <v>0</v>
      </c>
      <c r="C9" s="27" t="str">
        <f>1!E51</f>
        <v>Максютова Маргарита</v>
      </c>
      <c r="D9" s="28" t="str">
        <f>1!C71</f>
        <v>_</v>
      </c>
      <c r="E9" s="29">
        <f>1!B52</f>
        <v>0</v>
      </c>
    </row>
    <row r="10" spans="1:5" ht="12.75">
      <c r="A10" s="25">
        <v>9</v>
      </c>
      <c r="B10" s="26">
        <f>1!F9</f>
        <v>0</v>
      </c>
      <c r="C10" s="27" t="str">
        <f>1!E66</f>
        <v>Садыков Амир</v>
      </c>
      <c r="D10" s="28" t="str">
        <f>1!K69</f>
        <v>_</v>
      </c>
      <c r="E10" s="29">
        <f>1!D53</f>
        <v>0</v>
      </c>
    </row>
    <row r="11" spans="1:5" ht="12.75">
      <c r="A11" s="25">
        <v>10</v>
      </c>
      <c r="B11" s="26">
        <f>1!F17</f>
        <v>0</v>
      </c>
      <c r="C11" s="27">
        <f>1!M70</f>
        <v>0</v>
      </c>
      <c r="D11" s="28" t="str">
        <f>1!M72</f>
        <v>_</v>
      </c>
      <c r="E11" s="29">
        <f>1!D49</f>
        <v>0</v>
      </c>
    </row>
    <row r="12" spans="1:5" ht="12.75">
      <c r="A12" s="25">
        <v>11</v>
      </c>
      <c r="B12" s="26">
        <f>1!F25</f>
        <v>0</v>
      </c>
      <c r="C12" s="27" t="str">
        <f>1!I29</f>
        <v>Аминев Радмир</v>
      </c>
      <c r="D12" s="28" t="str">
        <f>1!I46</f>
        <v>Биктов Евгений</v>
      </c>
      <c r="E12" s="29">
        <f>1!D45</f>
        <v>0</v>
      </c>
    </row>
    <row r="13" spans="1:5" ht="12.75">
      <c r="A13" s="25">
        <v>12</v>
      </c>
      <c r="B13" s="26">
        <f>1!F33</f>
        <v>0</v>
      </c>
      <c r="C13" s="27" t="str">
        <f>1!G25</f>
        <v>Аминев Радмир</v>
      </c>
      <c r="D13" s="28" t="str">
        <f>1!E45</f>
        <v>Шириязданов Артур</v>
      </c>
      <c r="E13" s="29">
        <f>1!D41</f>
        <v>0</v>
      </c>
    </row>
    <row r="14" spans="1:5" ht="12.75">
      <c r="A14" s="25">
        <v>13</v>
      </c>
      <c r="B14" s="26">
        <f>1!H13</f>
        <v>0</v>
      </c>
      <c r="C14" s="27" t="str">
        <f>1!G33</f>
        <v>Биктов Евгений</v>
      </c>
      <c r="D14" s="28" t="str">
        <f>1!E41</f>
        <v>Гайнетдинов Виктор</v>
      </c>
      <c r="E14" s="29">
        <f>1!H38</f>
        <v>0</v>
      </c>
    </row>
    <row r="15" spans="1:5" ht="12.75">
      <c r="A15" s="25">
        <v>14</v>
      </c>
      <c r="B15" s="26">
        <f>1!H29</f>
        <v>0</v>
      </c>
      <c r="C15" s="27" t="str">
        <f>1!E56</f>
        <v>Биктов Евгений</v>
      </c>
      <c r="D15" s="28" t="str">
        <f>1!E58</f>
        <v>Шириязданов Артур</v>
      </c>
      <c r="E15" s="29">
        <f>1!H46</f>
        <v>0</v>
      </c>
    </row>
    <row r="16" spans="1:5" ht="12.75">
      <c r="A16" s="25">
        <v>15</v>
      </c>
      <c r="B16" s="26">
        <f>1!J21</f>
        <v>0</v>
      </c>
      <c r="C16" s="27" t="str">
        <f>1!M44</f>
        <v>Вихарев Феодор</v>
      </c>
      <c r="D16" s="28" t="str">
        <f>1!M52</f>
        <v>Гадельшин Олег</v>
      </c>
      <c r="E16" s="29">
        <f>1!J32</f>
        <v>0</v>
      </c>
    </row>
    <row r="17" spans="1:5" ht="12.75">
      <c r="A17" s="25">
        <v>16</v>
      </c>
      <c r="B17" s="26">
        <f>1!D39</f>
        <v>0</v>
      </c>
      <c r="C17" s="27" t="str">
        <f>1!K40</f>
        <v>Вихарев Феодор</v>
      </c>
      <c r="D17" s="28" t="str">
        <f>1!C55</f>
        <v>Шириязданов Артур</v>
      </c>
      <c r="E17" s="29">
        <f>1!B65</f>
        <v>0</v>
      </c>
    </row>
    <row r="18" spans="1:5" ht="12.75">
      <c r="A18" s="25">
        <v>17</v>
      </c>
      <c r="B18" s="26">
        <f>1!D43</f>
        <v>0</v>
      </c>
      <c r="C18" s="27" t="str">
        <f>1!G9</f>
        <v>Вихарев Феодор</v>
      </c>
      <c r="D18" s="28" t="str">
        <f>1!E53</f>
        <v>Ягафарова Диана</v>
      </c>
      <c r="E18" s="29">
        <f>1!B67</f>
        <v>0</v>
      </c>
    </row>
    <row r="19" spans="1:5" ht="12.75">
      <c r="A19" s="25">
        <v>18</v>
      </c>
      <c r="B19" s="26">
        <f>1!D47</f>
        <v>0</v>
      </c>
      <c r="C19" s="27" t="str">
        <f>1!K48</f>
        <v>Гадельшин Олег</v>
      </c>
      <c r="D19" s="28" t="str">
        <f>1!C57</f>
        <v>Биктов Евгений</v>
      </c>
      <c r="E19" s="29">
        <f>1!B69</f>
        <v>0</v>
      </c>
    </row>
    <row r="20" spans="1:5" ht="12.75">
      <c r="A20" s="25">
        <v>19</v>
      </c>
      <c r="B20" s="26">
        <f>1!D51</f>
        <v>0</v>
      </c>
      <c r="C20" s="27" t="str">
        <f>1!E15</f>
        <v>Гадельшин Олег</v>
      </c>
      <c r="D20" s="28" t="str">
        <f>1!C42</f>
        <v>Ижбульдин Альберт</v>
      </c>
      <c r="E20" s="29">
        <f>1!B71</f>
        <v>0</v>
      </c>
    </row>
    <row r="21" spans="1:5" ht="12.75">
      <c r="A21" s="25">
        <v>20</v>
      </c>
      <c r="B21" s="26">
        <f>1!F40</f>
        <v>0</v>
      </c>
      <c r="C21" s="27" t="str">
        <f>1!I50</f>
        <v>Гадельшин Олег</v>
      </c>
      <c r="D21" s="28" t="str">
        <f>1!C62</f>
        <v>Максютова Маргарита</v>
      </c>
      <c r="E21" s="29">
        <f>1!H55</f>
        <v>0</v>
      </c>
    </row>
    <row r="22" spans="1:5" ht="12.75">
      <c r="A22" s="25">
        <v>21</v>
      </c>
      <c r="B22" s="26">
        <f>1!F44</f>
        <v>0</v>
      </c>
      <c r="C22" s="27" t="str">
        <f>1!G48</f>
        <v>Гадельшин Олег</v>
      </c>
      <c r="D22" s="28" t="str">
        <f>1!I59</f>
        <v>Шайхутдинова Ильмира</v>
      </c>
      <c r="E22" s="29">
        <f>1!H57</f>
        <v>0</v>
      </c>
    </row>
    <row r="23" spans="1:5" ht="12.75">
      <c r="A23" s="25">
        <v>22</v>
      </c>
      <c r="B23" s="26">
        <f>1!F48</f>
        <v>0</v>
      </c>
      <c r="C23" s="27" t="str">
        <f>1!G40</f>
        <v>Гайнетдинов Виктор</v>
      </c>
      <c r="D23" s="28" t="str">
        <f>1!I55</f>
        <v>Лукина Елена</v>
      </c>
      <c r="E23" s="29">
        <f>1!H59</f>
        <v>0</v>
      </c>
    </row>
    <row r="24" spans="1:5" ht="12.75">
      <c r="A24" s="25">
        <v>23</v>
      </c>
      <c r="B24" s="26">
        <f>1!F52</f>
        <v>0</v>
      </c>
      <c r="C24" s="27" t="str">
        <f>1!E31</f>
        <v>Гайнетдинов Виктор</v>
      </c>
      <c r="D24" s="28" t="str">
        <f>1!C50</f>
        <v>Максютова Маргарита</v>
      </c>
      <c r="E24" s="29">
        <f>1!H61</f>
        <v>0</v>
      </c>
    </row>
    <row r="25" spans="1:5" ht="12.75">
      <c r="A25" s="25">
        <v>24</v>
      </c>
      <c r="B25" s="26">
        <f>1!H42</f>
        <v>0</v>
      </c>
      <c r="C25" s="27" t="str">
        <f>1!E61</f>
        <v>Гайнетдинов Виктор</v>
      </c>
      <c r="D25" s="28" t="str">
        <f>1!E63</f>
        <v>Максютова Маргарита</v>
      </c>
      <c r="E25" s="29">
        <f>1!B60</f>
        <v>0</v>
      </c>
    </row>
    <row r="26" spans="1:5" ht="12.75">
      <c r="A26" s="25">
        <v>25</v>
      </c>
      <c r="B26" s="26">
        <f>1!H50</f>
        <v>0</v>
      </c>
      <c r="C26" s="27" t="str">
        <f>1!K56</f>
        <v>Ижбульдин Альберт</v>
      </c>
      <c r="D26" s="28" t="str">
        <f>1!K64</f>
        <v>Лукина Елена</v>
      </c>
      <c r="E26" s="29">
        <f>1!B62</f>
        <v>0</v>
      </c>
    </row>
    <row r="27" spans="1:5" ht="12.75">
      <c r="A27" s="25">
        <v>26</v>
      </c>
      <c r="B27" s="26">
        <f>1!J40</f>
        <v>0</v>
      </c>
      <c r="C27" s="27" t="str">
        <f>1!E43</f>
        <v>Ижбульдин Альберт</v>
      </c>
      <c r="D27" s="28" t="str">
        <f>1!C67</f>
        <v>Садыков Амир</v>
      </c>
      <c r="E27" s="29">
        <f>1!B55</f>
        <v>0</v>
      </c>
    </row>
    <row r="28" spans="1:5" ht="12.75">
      <c r="A28" s="25">
        <v>27</v>
      </c>
      <c r="B28" s="26">
        <f>1!J48</f>
        <v>0</v>
      </c>
      <c r="C28" s="27" t="str">
        <f>1!M58</f>
        <v>Ижбульдин Альберт</v>
      </c>
      <c r="D28" s="28" t="str">
        <f>1!M61</f>
        <v>Ягафарова Диана</v>
      </c>
      <c r="E28" s="29">
        <f>1!B57</f>
        <v>0</v>
      </c>
    </row>
    <row r="29" spans="1:5" ht="12.75">
      <c r="A29" s="25">
        <v>28</v>
      </c>
      <c r="B29" s="26">
        <f>1!L44</f>
        <v>0</v>
      </c>
      <c r="C29" s="27" t="str">
        <f>1!K21</f>
        <v>Ижбульдина Эвелина</v>
      </c>
      <c r="D29" s="28" t="str">
        <f>1!K32</f>
        <v>Аминев Радмир</v>
      </c>
      <c r="E29" s="29">
        <f>1!L52</f>
        <v>0</v>
      </c>
    </row>
    <row r="30" spans="1:5" ht="12.75">
      <c r="A30" s="25">
        <v>29</v>
      </c>
      <c r="B30" s="26">
        <f>1!D56</f>
        <v>0</v>
      </c>
      <c r="C30" s="27" t="str">
        <f>1!I13</f>
        <v>Ижбульдина Эвелина</v>
      </c>
      <c r="D30" s="28" t="str">
        <f>1!I38</f>
        <v>Вихарев Феодор</v>
      </c>
      <c r="E30" s="29">
        <f>1!D58</f>
        <v>0</v>
      </c>
    </row>
    <row r="31" spans="1:5" ht="12.75">
      <c r="A31" s="25">
        <v>30</v>
      </c>
      <c r="B31" s="26">
        <f>1!D61</f>
        <v>0</v>
      </c>
      <c r="C31" s="27" t="str">
        <f>1!G17</f>
        <v>Ижбульдина Эвелина</v>
      </c>
      <c r="D31" s="28" t="str">
        <f>1!E49</f>
        <v>Гадельшин Олег</v>
      </c>
      <c r="E31" s="29">
        <f>1!D63</f>
        <v>0</v>
      </c>
    </row>
    <row r="32" spans="1:5" ht="12.75">
      <c r="A32" s="25">
        <v>31</v>
      </c>
      <c r="B32" s="26">
        <f>1!J56</f>
        <v>0</v>
      </c>
      <c r="C32" s="27" t="str">
        <f>1!E19</f>
        <v>Ижбульдина Эвелина</v>
      </c>
      <c r="D32" s="28" t="str">
        <f>1!C44</f>
        <v>Садыков Амир</v>
      </c>
      <c r="E32" s="29">
        <f>1!J64</f>
        <v>0</v>
      </c>
    </row>
    <row r="33" spans="1:5" ht="12.75">
      <c r="A33" s="25">
        <v>32</v>
      </c>
      <c r="B33" s="26">
        <f>1!J60</f>
        <v>0</v>
      </c>
      <c r="C33" s="27" t="str">
        <f>1!M65</f>
        <v>Лукина Елена</v>
      </c>
      <c r="D33" s="28" t="str">
        <f>1!M67</f>
        <v>Шайхутдинова Ильмира</v>
      </c>
      <c r="E33" s="29">
        <f>1!J66</f>
        <v>0</v>
      </c>
    </row>
    <row r="34" spans="1:5" ht="12.75">
      <c r="A34" s="25">
        <v>33</v>
      </c>
      <c r="B34" s="26">
        <f>1!L58</f>
        <v>0</v>
      </c>
      <c r="C34" s="27" t="str">
        <f>1!G52</f>
        <v>Максютова Маргарита</v>
      </c>
      <c r="D34" s="28" t="str">
        <f>1!I61</f>
        <v>Ягафарова Диана</v>
      </c>
      <c r="E34" s="29">
        <f>1!L61</f>
        <v>0</v>
      </c>
    </row>
    <row r="35" spans="1:5" ht="12.75">
      <c r="A35" s="25">
        <v>34</v>
      </c>
      <c r="B35" s="26">
        <f>1!L65</f>
        <v>0</v>
      </c>
      <c r="C35" s="27" t="str">
        <f>1!I42</f>
        <v>Шириязданов Артур</v>
      </c>
      <c r="D35" s="28" t="str">
        <f>1!C60</f>
        <v>Гайнетдинов Виктор</v>
      </c>
      <c r="E35" s="29">
        <f>1!L67</f>
        <v>0</v>
      </c>
    </row>
    <row r="36" spans="1:5" ht="12.75">
      <c r="A36" s="25">
        <v>35</v>
      </c>
      <c r="B36" s="26">
        <f>1!D66</f>
        <v>0</v>
      </c>
      <c r="C36" s="27" t="str">
        <f>1!G44</f>
        <v>Шириязданов Артур</v>
      </c>
      <c r="D36" s="28" t="str">
        <f>1!I57</f>
        <v>Ижбульдин Альберт</v>
      </c>
      <c r="E36" s="29">
        <f>1!J69</f>
        <v>0</v>
      </c>
    </row>
    <row r="37" spans="1:5" ht="12.75">
      <c r="A37" s="25">
        <v>36</v>
      </c>
      <c r="B37" s="26">
        <f>1!D70</f>
        <v>0</v>
      </c>
      <c r="C37" s="27" t="str">
        <f>1!E27</f>
        <v>Шириязданов Артур</v>
      </c>
      <c r="D37" s="28" t="str">
        <f>1!C48</f>
        <v>Шайхутдинова Ильмира</v>
      </c>
      <c r="E37" s="29">
        <f>1!J71</f>
        <v>0</v>
      </c>
    </row>
    <row r="38" spans="1:5" ht="12.75">
      <c r="A38" s="25">
        <v>37</v>
      </c>
      <c r="B38" s="26">
        <f>1!F68</f>
        <v>0</v>
      </c>
      <c r="C38" s="27" t="str">
        <f>1!E11</f>
        <v>Ягафарова Диана</v>
      </c>
      <c r="D38" s="28" t="str">
        <f>1!C40</f>
        <v>Лукина Елена</v>
      </c>
      <c r="E38" s="29">
        <f>1!F71</f>
        <v>0</v>
      </c>
    </row>
    <row r="39" spans="1:5" ht="12.75">
      <c r="A39" s="25">
        <v>38</v>
      </c>
      <c r="B39" s="26">
        <f>1!L70</f>
        <v>0</v>
      </c>
      <c r="C39" s="27" t="str">
        <f>1!K60</f>
        <v>Ягафарова Диана</v>
      </c>
      <c r="D39" s="28" t="str">
        <f>1!K66</f>
        <v>Шайхутдинова Ильмира</v>
      </c>
      <c r="E39" s="29">
        <f>1!L72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20" t="s">
        <v>61</v>
      </c>
      <c r="B1" s="220"/>
      <c r="C1" s="220"/>
      <c r="D1" s="220"/>
      <c r="E1" s="220"/>
      <c r="F1" s="220"/>
      <c r="G1" s="220"/>
      <c r="H1" s="220"/>
      <c r="I1" s="220"/>
    </row>
    <row r="2" spans="1:9" ht="13.5" thickBot="1">
      <c r="A2" s="221" t="s">
        <v>62</v>
      </c>
      <c r="B2" s="221"/>
      <c r="C2" s="221"/>
      <c r="D2" s="221"/>
      <c r="E2" s="221"/>
      <c r="F2" s="221"/>
      <c r="G2" s="221"/>
      <c r="H2" s="221"/>
      <c r="I2" s="221"/>
    </row>
    <row r="3" spans="1:10" ht="23.25">
      <c r="A3" s="222" t="s">
        <v>7</v>
      </c>
      <c r="B3" s="223"/>
      <c r="C3" s="223"/>
      <c r="D3" s="223"/>
      <c r="E3" s="223"/>
      <c r="F3" s="223"/>
      <c r="G3" s="223"/>
      <c r="H3" s="223"/>
      <c r="I3" s="17">
        <v>7</v>
      </c>
      <c r="J3" s="32"/>
    </row>
    <row r="4" spans="1:10" ht="21.75" customHeight="1">
      <c r="A4" s="225" t="s">
        <v>8</v>
      </c>
      <c r="B4" s="225"/>
      <c r="C4" s="224" t="s">
        <v>80</v>
      </c>
      <c r="D4" s="224"/>
      <c r="E4" s="224"/>
      <c r="F4" s="224"/>
      <c r="G4" s="224"/>
      <c r="H4" s="224"/>
      <c r="I4" s="224"/>
      <c r="J4" s="33"/>
    </row>
    <row r="5" spans="1:10" ht="15.75">
      <c r="A5" s="217"/>
      <c r="B5" s="218"/>
      <c r="C5" s="218"/>
      <c r="D5" s="18" t="s">
        <v>9</v>
      </c>
      <c r="E5" s="219">
        <v>45347</v>
      </c>
      <c r="F5" s="219"/>
      <c r="G5" s="219"/>
      <c r="H5" s="19" t="s">
        <v>68</v>
      </c>
      <c r="I5" s="20" t="s">
        <v>11</v>
      </c>
      <c r="J5" s="33"/>
    </row>
    <row r="6" spans="1:10" ht="15.75">
      <c r="A6" s="34"/>
      <c r="B6" s="34"/>
      <c r="C6" s="34"/>
      <c r="D6" s="35"/>
      <c r="E6" s="35"/>
      <c r="F6" s="35"/>
      <c r="G6" s="35"/>
      <c r="H6" s="36"/>
      <c r="I6" s="37"/>
      <c r="J6" s="33"/>
    </row>
    <row r="7" spans="1:9" ht="10.5" customHeight="1">
      <c r="A7" s="1"/>
      <c r="B7" s="38" t="s">
        <v>12</v>
      </c>
      <c r="C7" s="39" t="s">
        <v>13</v>
      </c>
      <c r="D7" s="1" t="s">
        <v>14</v>
      </c>
      <c r="E7" s="1"/>
      <c r="F7" s="1"/>
      <c r="G7" s="1"/>
      <c r="H7" s="1"/>
      <c r="I7" s="1"/>
    </row>
    <row r="8" spans="1:9" ht="18">
      <c r="A8" s="40"/>
      <c r="B8" s="41" t="s">
        <v>90</v>
      </c>
      <c r="C8" s="21">
        <v>1</v>
      </c>
      <c r="D8" s="22" t="str">
        <f>2!K21</f>
        <v>Ижбульдин Альберт</v>
      </c>
      <c r="E8" s="42">
        <f>2!J21</f>
        <v>0</v>
      </c>
      <c r="F8" s="1"/>
      <c r="G8" s="1"/>
      <c r="H8" s="1"/>
      <c r="I8" s="1"/>
    </row>
    <row r="9" spans="1:9" ht="18">
      <c r="A9" s="40"/>
      <c r="B9" s="41" t="s">
        <v>91</v>
      </c>
      <c r="C9" s="21">
        <v>2</v>
      </c>
      <c r="D9" s="22" t="str">
        <f>2!K32</f>
        <v>Гайнетдинов Виктор</v>
      </c>
      <c r="E9" s="1">
        <f>2!J32</f>
        <v>0</v>
      </c>
      <c r="F9" s="1"/>
      <c r="G9" s="1"/>
      <c r="H9" s="1"/>
      <c r="I9" s="1"/>
    </row>
    <row r="10" spans="1:9" ht="18">
      <c r="A10" s="40"/>
      <c r="B10" s="41" t="s">
        <v>69</v>
      </c>
      <c r="C10" s="21">
        <v>3</v>
      </c>
      <c r="D10" s="22" t="str">
        <f>2!M44</f>
        <v>Ижбульдина Эвелина</v>
      </c>
      <c r="E10" s="1">
        <f>2!L44</f>
        <v>0</v>
      </c>
      <c r="F10" s="1"/>
      <c r="G10" s="1"/>
      <c r="H10" s="1"/>
      <c r="I10" s="1"/>
    </row>
    <row r="11" spans="1:9" ht="18">
      <c r="A11" s="40"/>
      <c r="B11" s="41" t="s">
        <v>70</v>
      </c>
      <c r="C11" s="21">
        <v>4</v>
      </c>
      <c r="D11" s="22" t="str">
        <f>2!M52</f>
        <v>Ахметгалиев Рустем</v>
      </c>
      <c r="E11" s="1">
        <f>2!L52</f>
        <v>0</v>
      </c>
      <c r="F11" s="1"/>
      <c r="G11" s="1"/>
      <c r="H11" s="1"/>
      <c r="I11" s="1"/>
    </row>
    <row r="12" spans="1:9" ht="18">
      <c r="A12" s="40"/>
      <c r="B12" s="41" t="s">
        <v>92</v>
      </c>
      <c r="C12" s="21">
        <v>5</v>
      </c>
      <c r="D12" s="22" t="str">
        <f>2!E56</f>
        <v>Краснова Валерия</v>
      </c>
      <c r="E12" s="1">
        <f>2!D56</f>
        <v>0</v>
      </c>
      <c r="F12" s="1"/>
      <c r="G12" s="1"/>
      <c r="H12" s="1"/>
      <c r="I12" s="1"/>
    </row>
    <row r="13" spans="1:9" ht="18">
      <c r="A13" s="40"/>
      <c r="B13" s="41" t="s">
        <v>71</v>
      </c>
      <c r="C13" s="21">
        <v>6</v>
      </c>
      <c r="D13" s="22" t="str">
        <f>2!E58</f>
        <v>Максютова Маргарита</v>
      </c>
      <c r="E13" s="1">
        <f>2!D58</f>
        <v>0</v>
      </c>
      <c r="F13" s="1"/>
      <c r="G13" s="1"/>
      <c r="H13" s="1"/>
      <c r="I13" s="1"/>
    </row>
    <row r="14" spans="1:9" ht="18">
      <c r="A14" s="40"/>
      <c r="B14" s="41" t="s">
        <v>72</v>
      </c>
      <c r="C14" s="21">
        <v>7</v>
      </c>
      <c r="D14" s="22" t="str">
        <f>2!E61</f>
        <v>Жеребов Алексей</v>
      </c>
      <c r="E14" s="1">
        <f>2!D61</f>
        <v>0</v>
      </c>
      <c r="F14" s="1"/>
      <c r="G14" s="1"/>
      <c r="H14" s="1"/>
      <c r="I14" s="1"/>
    </row>
    <row r="15" spans="1:9" ht="18">
      <c r="A15" s="40"/>
      <c r="B15" s="41" t="s">
        <v>93</v>
      </c>
      <c r="C15" s="21">
        <v>8</v>
      </c>
      <c r="D15" s="22" t="str">
        <f>2!E63</f>
        <v>Ягафарова Диана</v>
      </c>
      <c r="E15" s="1">
        <f>2!D63</f>
        <v>0</v>
      </c>
      <c r="F15" s="1"/>
      <c r="G15" s="1"/>
      <c r="H15" s="1"/>
      <c r="I15" s="1"/>
    </row>
    <row r="16" spans="1:9" ht="18">
      <c r="A16" s="40"/>
      <c r="B16" s="41" t="s">
        <v>50</v>
      </c>
      <c r="C16" s="21">
        <v>9</v>
      </c>
      <c r="D16" s="22" t="str">
        <f>2!M58</f>
        <v>Лукина Елена</v>
      </c>
      <c r="E16" s="1">
        <f>2!L58</f>
        <v>0</v>
      </c>
      <c r="F16" s="1"/>
      <c r="G16" s="1"/>
      <c r="H16" s="1"/>
      <c r="I16" s="1"/>
    </row>
    <row r="17" spans="1:9" ht="18">
      <c r="A17" s="40"/>
      <c r="B17" s="41" t="s">
        <v>94</v>
      </c>
      <c r="C17" s="21">
        <v>10</v>
      </c>
      <c r="D17" s="22" t="str">
        <f>2!M61</f>
        <v>Кочетыгов Алексей</v>
      </c>
      <c r="E17" s="1">
        <f>2!L61</f>
        <v>0</v>
      </c>
      <c r="F17" s="1"/>
      <c r="G17" s="1"/>
      <c r="H17" s="1"/>
      <c r="I17" s="1"/>
    </row>
    <row r="18" spans="1:9" ht="18">
      <c r="A18" s="40"/>
      <c r="B18" s="41" t="s">
        <v>73</v>
      </c>
      <c r="C18" s="21">
        <v>11</v>
      </c>
      <c r="D18" s="22" t="str">
        <f>2!M65</f>
        <v>Левинсон Роберт</v>
      </c>
      <c r="E18" s="1">
        <f>2!L65</f>
        <v>0</v>
      </c>
      <c r="F18" s="1"/>
      <c r="G18" s="1"/>
      <c r="H18" s="1"/>
      <c r="I18" s="1"/>
    </row>
    <row r="19" spans="1:9" ht="18">
      <c r="A19" s="40"/>
      <c r="B19" s="41" t="s">
        <v>51</v>
      </c>
      <c r="C19" s="21">
        <v>12</v>
      </c>
      <c r="D19" s="22" t="str">
        <f>2!M67</f>
        <v>Грошев Юрий</v>
      </c>
      <c r="E19" s="1">
        <f>2!L67</f>
        <v>0</v>
      </c>
      <c r="F19" s="1"/>
      <c r="G19" s="1"/>
      <c r="H19" s="1"/>
      <c r="I19" s="1"/>
    </row>
    <row r="20" spans="1:9" ht="18">
      <c r="A20" s="40"/>
      <c r="B20" s="41" t="s">
        <v>95</v>
      </c>
      <c r="C20" s="21">
        <v>13</v>
      </c>
      <c r="D20" s="22" t="str">
        <f>2!G68</f>
        <v>Шайхутдинова Ильмира</v>
      </c>
      <c r="E20" s="1">
        <f>2!F68</f>
        <v>0</v>
      </c>
      <c r="F20" s="1"/>
      <c r="G20" s="1"/>
      <c r="H20" s="1"/>
      <c r="I20" s="1"/>
    </row>
    <row r="21" spans="1:9" ht="18">
      <c r="A21" s="40"/>
      <c r="B21" s="41" t="s">
        <v>96</v>
      </c>
      <c r="C21" s="21">
        <v>14</v>
      </c>
      <c r="D21" s="22" t="str">
        <f>2!G71</f>
        <v>Багаутдинов Динар</v>
      </c>
      <c r="E21" s="1">
        <f>2!F71</f>
        <v>0</v>
      </c>
      <c r="F21" s="1"/>
      <c r="G21" s="1"/>
      <c r="H21" s="1"/>
      <c r="I21" s="1"/>
    </row>
    <row r="22" spans="1:9" ht="18">
      <c r="A22" s="40"/>
      <c r="B22" s="41" t="s">
        <v>97</v>
      </c>
      <c r="C22" s="21">
        <v>15</v>
      </c>
      <c r="D22" s="22" t="str">
        <f>2!M70</f>
        <v>Петров Сергей</v>
      </c>
      <c r="E22" s="1">
        <f>2!L70</f>
        <v>0</v>
      </c>
      <c r="F22" s="1"/>
      <c r="G22" s="1"/>
      <c r="H22" s="1"/>
      <c r="I22" s="1"/>
    </row>
    <row r="23" spans="1:9" ht="18">
      <c r="A23" s="40"/>
      <c r="B23" s="41" t="s">
        <v>52</v>
      </c>
      <c r="C23" s="21">
        <v>16</v>
      </c>
      <c r="D23" s="22" t="str">
        <f>2!M72</f>
        <v>_</v>
      </c>
      <c r="E23" s="1">
        <f>2!L72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43" customWidth="1"/>
    <col min="2" max="2" width="3.75390625" style="43" customWidth="1"/>
    <col min="3" max="3" width="25.75390625" style="43" customWidth="1"/>
    <col min="4" max="4" width="3.75390625" style="43" customWidth="1"/>
    <col min="5" max="5" width="15.75390625" style="43" customWidth="1"/>
    <col min="6" max="6" width="3.75390625" style="43" customWidth="1"/>
    <col min="7" max="7" width="15.75390625" style="43" customWidth="1"/>
    <col min="8" max="8" width="3.75390625" style="43" customWidth="1"/>
    <col min="9" max="9" width="15.75390625" style="43" customWidth="1"/>
    <col min="10" max="10" width="3.75390625" style="43" customWidth="1"/>
    <col min="11" max="11" width="9.75390625" style="43" customWidth="1"/>
    <col min="12" max="12" width="3.75390625" style="43" customWidth="1"/>
    <col min="13" max="15" width="5.75390625" style="43" customWidth="1"/>
    <col min="16" max="16384" width="9.125" style="43" customWidth="1"/>
  </cols>
  <sheetData>
    <row r="1" spans="1:15" s="2" customFormat="1" ht="16.5" thickBot="1">
      <c r="A1" s="220" t="s">
        <v>63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s="2" customFormat="1" ht="13.5" thickBot="1">
      <c r="A2" s="232" t="s">
        <v>29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12.75">
      <c r="A3" s="231" t="str">
        <f>'с2'!A3</f>
        <v>LXVIII Чемпионат РБ в зачет XXV Кубка РБ, VII Кубка Давида - Детского Баш Кубка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15" ht="12.75">
      <c r="A4" s="233" t="str">
        <f>CONCATENATE('с2'!A4," ",'с2'!C4)</f>
        <v>Республиканские официальные спортивные соревнования ГАЙСИН САЛАВАТ МУХТАРОВИЧ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0">
        <f>'с2'!E5</f>
        <v>45347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15" ht="12.75">
      <c r="A6" s="44">
        <v>1</v>
      </c>
      <c r="B6" s="45">
        <f>'с2'!A8</f>
        <v>0</v>
      </c>
      <c r="C6" s="46" t="s">
        <v>90</v>
      </c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12.75">
      <c r="A7" s="44"/>
      <c r="B7" s="50"/>
      <c r="C7" s="51">
        <v>1</v>
      </c>
      <c r="D7" s="52">
        <v>0</v>
      </c>
      <c r="E7" s="53" t="s">
        <v>90</v>
      </c>
      <c r="F7" s="54"/>
      <c r="G7" s="48"/>
      <c r="H7" s="48"/>
      <c r="I7" s="48"/>
      <c r="J7" s="48"/>
      <c r="K7" s="48"/>
      <c r="L7" s="48"/>
      <c r="M7" s="48"/>
      <c r="N7" s="48"/>
      <c r="O7" s="49"/>
    </row>
    <row r="8" spans="1:15" ht="12.75">
      <c r="A8" s="44">
        <v>16</v>
      </c>
      <c r="B8" s="45">
        <f>'с2'!A23</f>
        <v>0</v>
      </c>
      <c r="C8" s="55" t="s">
        <v>52</v>
      </c>
      <c r="D8" s="56"/>
      <c r="E8" s="51"/>
      <c r="F8" s="57"/>
      <c r="G8" s="48"/>
      <c r="H8" s="48"/>
      <c r="I8" s="48"/>
      <c r="J8" s="48"/>
      <c r="K8" s="48"/>
      <c r="L8" s="48"/>
      <c r="M8" s="48"/>
      <c r="N8" s="48"/>
      <c r="O8" s="49"/>
    </row>
    <row r="9" spans="1:15" ht="12.75">
      <c r="A9" s="44"/>
      <c r="B9" s="50"/>
      <c r="C9" s="58"/>
      <c r="D9" s="59"/>
      <c r="E9" s="60">
        <v>9</v>
      </c>
      <c r="F9" s="52">
        <v>0</v>
      </c>
      <c r="G9" s="53" t="s">
        <v>90</v>
      </c>
      <c r="H9" s="54"/>
      <c r="I9" s="48"/>
      <c r="J9" s="48"/>
      <c r="K9" s="48"/>
      <c r="L9" s="48"/>
      <c r="M9" s="48"/>
      <c r="N9" s="48"/>
      <c r="O9" s="49"/>
    </row>
    <row r="10" spans="1:15" ht="12.75">
      <c r="A10" s="44">
        <v>9</v>
      </c>
      <c r="B10" s="45">
        <f>'с2'!A16</f>
        <v>0</v>
      </c>
      <c r="C10" s="46" t="s">
        <v>50</v>
      </c>
      <c r="D10" s="61"/>
      <c r="E10" s="60"/>
      <c r="F10" s="62"/>
      <c r="G10" s="51"/>
      <c r="H10" s="57"/>
      <c r="I10" s="48"/>
      <c r="J10" s="48"/>
      <c r="K10" s="48"/>
      <c r="L10" s="48"/>
      <c r="M10" s="48"/>
      <c r="N10" s="48"/>
      <c r="O10" s="49"/>
    </row>
    <row r="11" spans="1:15" ht="12.75">
      <c r="A11" s="44"/>
      <c r="B11" s="50"/>
      <c r="C11" s="51">
        <v>2</v>
      </c>
      <c r="D11" s="52">
        <v>0</v>
      </c>
      <c r="E11" s="63" t="s">
        <v>93</v>
      </c>
      <c r="F11" s="64"/>
      <c r="G11" s="60"/>
      <c r="H11" s="57"/>
      <c r="I11" s="48"/>
      <c r="J11" s="48"/>
      <c r="K11" s="48"/>
      <c r="L11" s="48"/>
      <c r="M11" s="48"/>
      <c r="N11" s="48"/>
      <c r="O11" s="49"/>
    </row>
    <row r="12" spans="1:15" ht="12.75">
      <c r="A12" s="44">
        <v>8</v>
      </c>
      <c r="B12" s="45">
        <f>'с2'!A15</f>
        <v>0</v>
      </c>
      <c r="C12" s="55" t="s">
        <v>93</v>
      </c>
      <c r="D12" s="56"/>
      <c r="E12" s="58"/>
      <c r="F12" s="59"/>
      <c r="G12" s="60"/>
      <c r="H12" s="57"/>
      <c r="I12" s="48"/>
      <c r="J12" s="48"/>
      <c r="K12" s="48"/>
      <c r="L12" s="48"/>
      <c r="M12" s="65"/>
      <c r="N12" s="48"/>
      <c r="O12" s="49"/>
    </row>
    <row r="13" spans="1:15" ht="12.75">
      <c r="A13" s="44"/>
      <c r="B13" s="50"/>
      <c r="C13" s="58"/>
      <c r="D13" s="59"/>
      <c r="E13" s="48"/>
      <c r="F13" s="59"/>
      <c r="G13" s="60">
        <v>13</v>
      </c>
      <c r="H13" s="52">
        <v>0</v>
      </c>
      <c r="I13" s="53" t="s">
        <v>90</v>
      </c>
      <c r="J13" s="54"/>
      <c r="K13" s="48"/>
      <c r="L13" s="48"/>
      <c r="M13" s="65"/>
      <c r="N13" s="48"/>
      <c r="O13" s="49"/>
    </row>
    <row r="14" spans="1:15" ht="12.75">
      <c r="A14" s="44">
        <v>5</v>
      </c>
      <c r="B14" s="45">
        <f>'с2'!A12</f>
        <v>0</v>
      </c>
      <c r="C14" s="46" t="s">
        <v>92</v>
      </c>
      <c r="D14" s="61"/>
      <c r="E14" s="48"/>
      <c r="F14" s="59"/>
      <c r="G14" s="60"/>
      <c r="H14" s="62"/>
      <c r="I14" s="51"/>
      <c r="J14" s="57"/>
      <c r="K14" s="48"/>
      <c r="L14" s="48"/>
      <c r="M14" s="65"/>
      <c r="N14" s="48"/>
      <c r="O14" s="49"/>
    </row>
    <row r="15" spans="1:15" ht="12.75">
      <c r="A15" s="44"/>
      <c r="B15" s="50"/>
      <c r="C15" s="51">
        <v>3</v>
      </c>
      <c r="D15" s="52">
        <v>0</v>
      </c>
      <c r="E15" s="66" t="s">
        <v>92</v>
      </c>
      <c r="F15" s="59"/>
      <c r="G15" s="60"/>
      <c r="H15" s="67"/>
      <c r="I15" s="60"/>
      <c r="J15" s="57"/>
      <c r="K15" s="47"/>
      <c r="L15" s="48"/>
      <c r="M15" s="65"/>
      <c r="N15" s="48"/>
      <c r="O15" s="49"/>
    </row>
    <row r="16" spans="1:15" ht="12.75">
      <c r="A16" s="44">
        <v>12</v>
      </c>
      <c r="B16" s="45">
        <f>'с2'!A19</f>
        <v>0</v>
      </c>
      <c r="C16" s="55" t="s">
        <v>51</v>
      </c>
      <c r="D16" s="56"/>
      <c r="E16" s="51"/>
      <c r="F16" s="67"/>
      <c r="G16" s="60"/>
      <c r="H16" s="67"/>
      <c r="I16" s="60"/>
      <c r="J16" s="57"/>
      <c r="K16" s="48"/>
      <c r="L16" s="48"/>
      <c r="M16" s="65"/>
      <c r="N16" s="48"/>
      <c r="O16" s="49"/>
    </row>
    <row r="17" spans="1:15" ht="12.75">
      <c r="A17" s="44"/>
      <c r="B17" s="50"/>
      <c r="C17" s="58"/>
      <c r="D17" s="59"/>
      <c r="E17" s="60">
        <v>10</v>
      </c>
      <c r="F17" s="52">
        <v>0</v>
      </c>
      <c r="G17" s="66" t="s">
        <v>92</v>
      </c>
      <c r="H17" s="61"/>
      <c r="I17" s="60"/>
      <c r="J17" s="57"/>
      <c r="K17" s="48"/>
      <c r="L17" s="48"/>
      <c r="M17" s="48"/>
      <c r="N17" s="48"/>
      <c r="O17" s="49"/>
    </row>
    <row r="18" spans="1:15" ht="12.75">
      <c r="A18" s="44">
        <v>13</v>
      </c>
      <c r="B18" s="45">
        <f>'с2'!A20</f>
        <v>0</v>
      </c>
      <c r="C18" s="46" t="s">
        <v>95</v>
      </c>
      <c r="D18" s="61"/>
      <c r="E18" s="60"/>
      <c r="F18" s="62"/>
      <c r="G18" s="58"/>
      <c r="H18" s="59"/>
      <c r="I18" s="60"/>
      <c r="J18" s="57"/>
      <c r="K18" s="48"/>
      <c r="L18" s="48"/>
      <c r="M18" s="48"/>
      <c r="N18" s="48"/>
      <c r="O18" s="49"/>
    </row>
    <row r="19" spans="1:15" ht="12.75">
      <c r="A19" s="44"/>
      <c r="B19" s="50"/>
      <c r="C19" s="51">
        <v>4</v>
      </c>
      <c r="D19" s="52">
        <v>0</v>
      </c>
      <c r="E19" s="63" t="s">
        <v>70</v>
      </c>
      <c r="F19" s="64"/>
      <c r="G19" s="48"/>
      <c r="H19" s="59"/>
      <c r="I19" s="60"/>
      <c r="J19" s="57"/>
      <c r="K19" s="48"/>
      <c r="L19" s="48"/>
      <c r="M19" s="48"/>
      <c r="N19" s="48"/>
      <c r="O19" s="49"/>
    </row>
    <row r="20" spans="1:15" ht="12.75">
      <c r="A20" s="44">
        <v>4</v>
      </c>
      <c r="B20" s="45">
        <f>'с2'!A11</f>
        <v>0</v>
      </c>
      <c r="C20" s="55" t="s">
        <v>70</v>
      </c>
      <c r="D20" s="56"/>
      <c r="E20" s="58"/>
      <c r="F20" s="59"/>
      <c r="G20" s="48"/>
      <c r="H20" s="59"/>
      <c r="I20" s="60"/>
      <c r="J20" s="57"/>
      <c r="K20" s="48"/>
      <c r="L20" s="48"/>
      <c r="M20" s="48"/>
      <c r="N20" s="48"/>
      <c r="O20" s="49"/>
    </row>
    <row r="21" spans="1:15" ht="12.75">
      <c r="A21" s="44"/>
      <c r="B21" s="50"/>
      <c r="C21" s="58"/>
      <c r="D21" s="59"/>
      <c r="E21" s="48"/>
      <c r="F21" s="59"/>
      <c r="G21" s="48"/>
      <c r="H21" s="59"/>
      <c r="I21" s="60">
        <v>15</v>
      </c>
      <c r="J21" s="52">
        <v>0</v>
      </c>
      <c r="K21" s="53" t="s">
        <v>96</v>
      </c>
      <c r="L21" s="68"/>
      <c r="M21" s="68"/>
      <c r="N21" s="68"/>
      <c r="O21" s="69"/>
    </row>
    <row r="22" spans="1:15" ht="12.75">
      <c r="A22" s="44">
        <v>3</v>
      </c>
      <c r="B22" s="45">
        <f>'с2'!A10</f>
        <v>0</v>
      </c>
      <c r="C22" s="46" t="s">
        <v>69</v>
      </c>
      <c r="D22" s="61"/>
      <c r="E22" s="48"/>
      <c r="F22" s="59"/>
      <c r="G22" s="48"/>
      <c r="H22" s="59"/>
      <c r="I22" s="60"/>
      <c r="J22" s="70"/>
      <c r="K22" s="58"/>
      <c r="L22" s="58"/>
      <c r="M22" s="58"/>
      <c r="N22" s="228" t="s">
        <v>18</v>
      </c>
      <c r="O22" s="229"/>
    </row>
    <row r="23" spans="1:15" ht="12.75">
      <c r="A23" s="44"/>
      <c r="B23" s="50"/>
      <c r="C23" s="51">
        <v>5</v>
      </c>
      <c r="D23" s="52">
        <v>0</v>
      </c>
      <c r="E23" s="53" t="s">
        <v>96</v>
      </c>
      <c r="F23" s="61"/>
      <c r="G23" s="48"/>
      <c r="H23" s="59"/>
      <c r="I23" s="60"/>
      <c r="J23" s="72"/>
      <c r="K23" s="48"/>
      <c r="L23" s="48"/>
      <c r="M23" s="48"/>
      <c r="N23" s="48"/>
      <c r="O23" s="49"/>
    </row>
    <row r="24" spans="1:15" ht="12.75">
      <c r="A24" s="44">
        <v>14</v>
      </c>
      <c r="B24" s="45">
        <f>'с2'!A21</f>
        <v>0</v>
      </c>
      <c r="C24" s="55" t="s">
        <v>96</v>
      </c>
      <c r="D24" s="56"/>
      <c r="E24" s="51"/>
      <c r="F24" s="67"/>
      <c r="G24" s="48"/>
      <c r="H24" s="59"/>
      <c r="I24" s="60"/>
      <c r="J24" s="57"/>
      <c r="K24" s="48"/>
      <c r="L24" s="48"/>
      <c r="M24" s="48"/>
      <c r="N24" s="48"/>
      <c r="O24" s="49"/>
    </row>
    <row r="25" spans="1:15" ht="12.75">
      <c r="A25" s="44"/>
      <c r="B25" s="50"/>
      <c r="C25" s="58"/>
      <c r="D25" s="59"/>
      <c r="E25" s="60">
        <v>11</v>
      </c>
      <c r="F25" s="52">
        <v>0</v>
      </c>
      <c r="G25" s="53" t="s">
        <v>96</v>
      </c>
      <c r="H25" s="61"/>
      <c r="I25" s="60"/>
      <c r="J25" s="57"/>
      <c r="K25" s="48"/>
      <c r="L25" s="48"/>
      <c r="M25" s="48"/>
      <c r="N25" s="48"/>
      <c r="O25" s="49"/>
    </row>
    <row r="26" spans="1:15" ht="12.75">
      <c r="A26" s="44">
        <v>11</v>
      </c>
      <c r="B26" s="45">
        <f>'с2'!A18</f>
        <v>0</v>
      </c>
      <c r="C26" s="46" t="s">
        <v>73</v>
      </c>
      <c r="D26" s="61"/>
      <c r="E26" s="60"/>
      <c r="F26" s="62"/>
      <c r="G26" s="51"/>
      <c r="H26" s="67"/>
      <c r="I26" s="60"/>
      <c r="J26" s="57"/>
      <c r="K26" s="48"/>
      <c r="L26" s="48"/>
      <c r="M26" s="48"/>
      <c r="N26" s="48"/>
      <c r="O26" s="49"/>
    </row>
    <row r="27" spans="1:15" ht="12.75">
      <c r="A27" s="44"/>
      <c r="B27" s="50"/>
      <c r="C27" s="51">
        <v>6</v>
      </c>
      <c r="D27" s="52">
        <v>0</v>
      </c>
      <c r="E27" s="63" t="s">
        <v>71</v>
      </c>
      <c r="F27" s="64"/>
      <c r="G27" s="60"/>
      <c r="H27" s="67"/>
      <c r="I27" s="60"/>
      <c r="J27" s="57"/>
      <c r="K27" s="48"/>
      <c r="L27" s="48"/>
      <c r="M27" s="48"/>
      <c r="N27" s="48"/>
      <c r="O27" s="49"/>
    </row>
    <row r="28" spans="1:15" ht="12.75">
      <c r="A28" s="44">
        <v>6</v>
      </c>
      <c r="B28" s="45">
        <f>'с2'!A13</f>
        <v>0</v>
      </c>
      <c r="C28" s="55" t="s">
        <v>71</v>
      </c>
      <c r="D28" s="56"/>
      <c r="E28" s="58"/>
      <c r="F28" s="59"/>
      <c r="G28" s="60"/>
      <c r="H28" s="67"/>
      <c r="I28" s="60"/>
      <c r="J28" s="57"/>
      <c r="K28" s="48"/>
      <c r="L28" s="48"/>
      <c r="M28" s="48"/>
      <c r="N28" s="48"/>
      <c r="O28" s="49"/>
    </row>
    <row r="29" spans="1:15" ht="12.75">
      <c r="A29" s="44"/>
      <c r="B29" s="50"/>
      <c r="C29" s="58"/>
      <c r="D29" s="59"/>
      <c r="E29" s="48"/>
      <c r="F29" s="59"/>
      <c r="G29" s="60">
        <v>14</v>
      </c>
      <c r="H29" s="52">
        <v>0</v>
      </c>
      <c r="I29" s="53" t="s">
        <v>96</v>
      </c>
      <c r="J29" s="54"/>
      <c r="K29" s="48"/>
      <c r="L29" s="48"/>
      <c r="M29" s="48"/>
      <c r="N29" s="48"/>
      <c r="O29" s="49"/>
    </row>
    <row r="30" spans="1:15" ht="12.75">
      <c r="A30" s="44">
        <v>7</v>
      </c>
      <c r="B30" s="45">
        <f>'с2'!A14</f>
        <v>0</v>
      </c>
      <c r="C30" s="46" t="s">
        <v>72</v>
      </c>
      <c r="D30" s="61"/>
      <c r="E30" s="48"/>
      <c r="F30" s="59"/>
      <c r="G30" s="60"/>
      <c r="H30" s="70"/>
      <c r="I30" s="58"/>
      <c r="J30" s="48"/>
      <c r="K30" s="48"/>
      <c r="L30" s="48"/>
      <c r="M30" s="48"/>
      <c r="N30" s="48"/>
      <c r="O30" s="49"/>
    </row>
    <row r="31" spans="1:15" ht="12.75">
      <c r="A31" s="44"/>
      <c r="B31" s="50"/>
      <c r="C31" s="51">
        <v>7</v>
      </c>
      <c r="D31" s="52">
        <v>0</v>
      </c>
      <c r="E31" s="53" t="s">
        <v>72</v>
      </c>
      <c r="F31" s="61"/>
      <c r="G31" s="60"/>
      <c r="H31" s="57"/>
      <c r="I31" s="48"/>
      <c r="J31" s="48"/>
      <c r="K31" s="48"/>
      <c r="L31" s="48"/>
      <c r="M31" s="48"/>
      <c r="N31" s="48"/>
      <c r="O31" s="49"/>
    </row>
    <row r="32" spans="1:15" ht="12.75">
      <c r="A32" s="44">
        <v>10</v>
      </c>
      <c r="B32" s="45">
        <f>'с2'!A17</f>
        <v>0</v>
      </c>
      <c r="C32" s="55" t="s">
        <v>94</v>
      </c>
      <c r="D32" s="56"/>
      <c r="E32" s="51"/>
      <c r="F32" s="67"/>
      <c r="G32" s="60"/>
      <c r="H32" s="57"/>
      <c r="I32" s="48">
        <v>-15</v>
      </c>
      <c r="J32" s="73">
        <f>IF(J21=H13,H29,IF(J21=H29,H13,0))</f>
        <v>0</v>
      </c>
      <c r="K32" s="46" t="str">
        <f>IF(K21=I13,I29,IF(K21=I29,I13,0))</f>
        <v>Гайнетдинов Виктор</v>
      </c>
      <c r="L32" s="74"/>
      <c r="M32" s="75"/>
      <c r="N32" s="75"/>
      <c r="O32" s="76"/>
    </row>
    <row r="33" spans="1:15" ht="12.75">
      <c r="A33" s="44"/>
      <c r="B33" s="50"/>
      <c r="C33" s="58"/>
      <c r="D33" s="59"/>
      <c r="E33" s="60">
        <v>12</v>
      </c>
      <c r="F33" s="52">
        <v>0</v>
      </c>
      <c r="G33" s="63" t="s">
        <v>97</v>
      </c>
      <c r="H33" s="72"/>
      <c r="I33" s="48"/>
      <c r="J33" s="58"/>
      <c r="K33" s="58"/>
      <c r="L33" s="58"/>
      <c r="M33" s="58"/>
      <c r="N33" s="228" t="s">
        <v>19</v>
      </c>
      <c r="O33" s="229"/>
    </row>
    <row r="34" spans="1:15" ht="12.75">
      <c r="A34" s="44">
        <v>15</v>
      </c>
      <c r="B34" s="45">
        <f>'с2'!A22</f>
        <v>0</v>
      </c>
      <c r="C34" s="46" t="s">
        <v>97</v>
      </c>
      <c r="D34" s="61"/>
      <c r="E34" s="60"/>
      <c r="F34" s="70"/>
      <c r="G34" s="58"/>
      <c r="H34" s="48"/>
      <c r="I34" s="48"/>
      <c r="J34" s="48"/>
      <c r="K34" s="48"/>
      <c r="L34" s="48"/>
      <c r="M34" s="48"/>
      <c r="N34" s="48"/>
      <c r="O34" s="49"/>
    </row>
    <row r="35" spans="1:15" ht="12.75">
      <c r="A35" s="44"/>
      <c r="B35" s="50"/>
      <c r="C35" s="51">
        <v>8</v>
      </c>
      <c r="D35" s="52">
        <v>0</v>
      </c>
      <c r="E35" s="63" t="s">
        <v>97</v>
      </c>
      <c r="F35" s="72"/>
      <c r="G35" s="48"/>
      <c r="H35" s="48"/>
      <c r="I35" s="48"/>
      <c r="J35" s="48"/>
      <c r="K35" s="48"/>
      <c r="L35" s="48"/>
      <c r="M35" s="48"/>
      <c r="N35" s="48"/>
      <c r="O35" s="49"/>
    </row>
    <row r="36" spans="1:15" ht="12.75">
      <c r="A36" s="44">
        <v>2</v>
      </c>
      <c r="B36" s="45">
        <f>'с2'!A9</f>
        <v>0</v>
      </c>
      <c r="C36" s="55" t="s">
        <v>91</v>
      </c>
      <c r="D36" s="77"/>
      <c r="E36" s="58"/>
      <c r="F36" s="48"/>
      <c r="G36" s="48"/>
      <c r="H36" s="48"/>
      <c r="I36" s="48"/>
      <c r="J36" s="48"/>
      <c r="K36" s="48"/>
      <c r="L36" s="48"/>
      <c r="M36" s="48"/>
      <c r="N36" s="48"/>
      <c r="O36" s="49"/>
    </row>
    <row r="37" spans="1:15" ht="12.75">
      <c r="A37" s="44"/>
      <c r="B37" s="44"/>
      <c r="C37" s="5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</row>
    <row r="38" spans="1:15" ht="12.75">
      <c r="A38" s="44">
        <v>-1</v>
      </c>
      <c r="B38" s="78">
        <f>IF(D7=B6,B8,IF(D7=B8,B6,0))</f>
        <v>0</v>
      </c>
      <c r="C38" s="46" t="str">
        <f>IF(E7=C6,C8,IF(E7=C8,C6,0))</f>
        <v>_</v>
      </c>
      <c r="D38" s="47"/>
      <c r="E38" s="48"/>
      <c r="F38" s="48"/>
      <c r="G38" s="48">
        <v>-13</v>
      </c>
      <c r="H38" s="73">
        <f>IF(H13=F9,F17,IF(H13=F17,F9,0))</f>
        <v>0</v>
      </c>
      <c r="I38" s="46" t="str">
        <f>IF(I13=G9,G17,IF(I13=G17,G9,0))</f>
        <v>Ахметгалиев Рустем</v>
      </c>
      <c r="J38" s="47"/>
      <c r="K38" s="48"/>
      <c r="L38" s="48"/>
      <c r="M38" s="48"/>
      <c r="N38" s="48"/>
      <c r="O38" s="49"/>
    </row>
    <row r="39" spans="1:15" ht="12.75">
      <c r="A39" s="44"/>
      <c r="B39" s="44"/>
      <c r="C39" s="51">
        <v>16</v>
      </c>
      <c r="D39" s="52">
        <v>0</v>
      </c>
      <c r="E39" s="53" t="s">
        <v>50</v>
      </c>
      <c r="F39" s="54"/>
      <c r="G39" s="48"/>
      <c r="H39" s="58"/>
      <c r="I39" s="51"/>
      <c r="J39" s="57"/>
      <c r="K39" s="48"/>
      <c r="L39" s="48"/>
      <c r="M39" s="48"/>
      <c r="N39" s="48"/>
      <c r="O39" s="49"/>
    </row>
    <row r="40" spans="1:15" ht="12.75">
      <c r="A40" s="44">
        <v>-2</v>
      </c>
      <c r="B40" s="78">
        <f>IF(D11=B10,B12,IF(D11=B12,B10,0))</f>
        <v>0</v>
      </c>
      <c r="C40" s="55" t="str">
        <f>IF(E11=C10,C12,IF(E11=C12,C10,0))</f>
        <v>Кочетыгов Алексей</v>
      </c>
      <c r="D40" s="77"/>
      <c r="E40" s="51">
        <v>20</v>
      </c>
      <c r="F40" s="52">
        <v>0</v>
      </c>
      <c r="G40" s="53" t="s">
        <v>72</v>
      </c>
      <c r="H40" s="54"/>
      <c r="I40" s="60">
        <v>26</v>
      </c>
      <c r="J40" s="52">
        <v>0</v>
      </c>
      <c r="K40" s="53" t="s">
        <v>92</v>
      </c>
      <c r="L40" s="54"/>
      <c r="M40" s="48"/>
      <c r="N40" s="48"/>
      <c r="O40" s="49"/>
    </row>
    <row r="41" spans="1:15" ht="12.75">
      <c r="A41" s="44"/>
      <c r="B41" s="44"/>
      <c r="C41" s="58">
        <v>-12</v>
      </c>
      <c r="D41" s="73">
        <f>IF(F33=D31,D35,IF(F33=D35,D31,0))</f>
        <v>0</v>
      </c>
      <c r="E41" s="55" t="str">
        <f>IF(G33=E31,E35,IF(G33=E35,E31,0))</f>
        <v>Максютова Маргарита</v>
      </c>
      <c r="F41" s="77"/>
      <c r="G41" s="51"/>
      <c r="H41" s="57"/>
      <c r="I41" s="60"/>
      <c r="J41" s="70"/>
      <c r="K41" s="51"/>
      <c r="L41" s="57"/>
      <c r="M41" s="48"/>
      <c r="N41" s="48"/>
      <c r="O41" s="49"/>
    </row>
    <row r="42" spans="1:15" ht="12.75">
      <c r="A42" s="44">
        <v>-3</v>
      </c>
      <c r="B42" s="78">
        <f>IF(D15=B14,B16,IF(D15=B16,B14,0))</f>
        <v>0</v>
      </c>
      <c r="C42" s="46" t="str">
        <f>IF(E15=C14,C16,IF(E15=C16,C14,0))</f>
        <v>Грошев Юрий</v>
      </c>
      <c r="D42" s="79"/>
      <c r="E42" s="58"/>
      <c r="F42" s="48"/>
      <c r="G42" s="60">
        <v>24</v>
      </c>
      <c r="H42" s="52">
        <v>0</v>
      </c>
      <c r="I42" s="53" t="s">
        <v>72</v>
      </c>
      <c r="J42" s="54"/>
      <c r="K42" s="60"/>
      <c r="L42" s="57"/>
      <c r="M42" s="48"/>
      <c r="N42" s="48"/>
      <c r="O42" s="49"/>
    </row>
    <row r="43" spans="1:15" ht="12.75">
      <c r="A43" s="44"/>
      <c r="B43" s="44"/>
      <c r="C43" s="51">
        <v>17</v>
      </c>
      <c r="D43" s="52">
        <v>0</v>
      </c>
      <c r="E43" s="53" t="s">
        <v>51</v>
      </c>
      <c r="F43" s="54"/>
      <c r="G43" s="60"/>
      <c r="H43" s="70"/>
      <c r="I43" s="58"/>
      <c r="J43" s="48"/>
      <c r="K43" s="60"/>
      <c r="L43" s="57"/>
      <c r="M43" s="48"/>
      <c r="N43" s="48"/>
      <c r="O43" s="49"/>
    </row>
    <row r="44" spans="1:15" ht="12.75">
      <c r="A44" s="44">
        <v>-4</v>
      </c>
      <c r="B44" s="78">
        <f>IF(D19=B18,B20,IF(D19=B20,B18,0))</f>
        <v>0</v>
      </c>
      <c r="C44" s="55" t="str">
        <f>IF(E19=C18,C20,IF(E19=C20,C18,0))</f>
        <v>Багаутдинов Динар</v>
      </c>
      <c r="D44" s="77"/>
      <c r="E44" s="51">
        <v>21</v>
      </c>
      <c r="F44" s="52">
        <v>0</v>
      </c>
      <c r="G44" s="63" t="s">
        <v>71</v>
      </c>
      <c r="H44" s="72"/>
      <c r="I44" s="48"/>
      <c r="J44" s="48"/>
      <c r="K44" s="60">
        <v>28</v>
      </c>
      <c r="L44" s="52">
        <v>0</v>
      </c>
      <c r="M44" s="63" t="s">
        <v>97</v>
      </c>
      <c r="N44" s="157"/>
      <c r="O44" s="76"/>
    </row>
    <row r="45" spans="1:15" ht="12.75">
      <c r="A45" s="44"/>
      <c r="B45" s="44"/>
      <c r="C45" s="58">
        <v>-11</v>
      </c>
      <c r="D45" s="73">
        <f>IF(F25=D23,D27,IF(F25=D27,D23,0))</f>
        <v>0</v>
      </c>
      <c r="E45" s="55" t="str">
        <f>IF(G25=E23,E27,IF(G25=E27,E23,0))</f>
        <v>Жеребов Алексей</v>
      </c>
      <c r="F45" s="77"/>
      <c r="G45" s="58"/>
      <c r="H45" s="48"/>
      <c r="I45" s="48"/>
      <c r="J45" s="48"/>
      <c r="K45" s="60"/>
      <c r="L45" s="70"/>
      <c r="M45" s="58"/>
      <c r="N45" s="228" t="s">
        <v>20</v>
      </c>
      <c r="O45" s="229"/>
    </row>
    <row r="46" spans="1:15" ht="12.75">
      <c r="A46" s="44">
        <v>-5</v>
      </c>
      <c r="B46" s="78">
        <f>IF(D23=B22,B24,IF(D23=B24,B22,0))</f>
        <v>0</v>
      </c>
      <c r="C46" s="46" t="str">
        <f>IF(E23=C22,C24,IF(E23=C24,C22,0))</f>
        <v>Ягафарова Диана</v>
      </c>
      <c r="D46" s="79"/>
      <c r="E46" s="58"/>
      <c r="F46" s="48"/>
      <c r="G46" s="48">
        <v>-14</v>
      </c>
      <c r="H46" s="73">
        <f>IF(H29=F25,F33,IF(H29=F33,F25,0))</f>
        <v>0</v>
      </c>
      <c r="I46" s="46" t="str">
        <f>IF(I29=G25,G33,IF(I29=G33,G25,0))</f>
        <v>Ижбульдина Эвелина</v>
      </c>
      <c r="J46" s="47"/>
      <c r="K46" s="60"/>
      <c r="L46" s="57"/>
      <c r="M46" s="48"/>
      <c r="N46" s="48"/>
      <c r="O46" s="49"/>
    </row>
    <row r="47" spans="1:15" ht="12.75">
      <c r="A47" s="44"/>
      <c r="B47" s="44"/>
      <c r="C47" s="51">
        <v>18</v>
      </c>
      <c r="D47" s="52">
        <v>0</v>
      </c>
      <c r="E47" s="53" t="s">
        <v>69</v>
      </c>
      <c r="F47" s="54"/>
      <c r="G47" s="48"/>
      <c r="H47" s="58"/>
      <c r="I47" s="80"/>
      <c r="J47" s="57"/>
      <c r="K47" s="60"/>
      <c r="L47" s="57"/>
      <c r="M47" s="48"/>
      <c r="N47" s="48"/>
      <c r="O47" s="49"/>
    </row>
    <row r="48" spans="1:15" ht="12.75">
      <c r="A48" s="44">
        <v>-6</v>
      </c>
      <c r="B48" s="78">
        <f>IF(D27=B26,B28,IF(D27=B28,B26,0))</f>
        <v>0</v>
      </c>
      <c r="C48" s="55" t="str">
        <f>IF(E27=C26,C28,IF(E27=C28,C26,0))</f>
        <v>Шайхутдинова Ильмира</v>
      </c>
      <c r="D48" s="77"/>
      <c r="E48" s="51">
        <v>22</v>
      </c>
      <c r="F48" s="52">
        <v>0</v>
      </c>
      <c r="G48" s="53" t="s">
        <v>69</v>
      </c>
      <c r="H48" s="54"/>
      <c r="I48" s="60">
        <v>27</v>
      </c>
      <c r="J48" s="52">
        <v>0</v>
      </c>
      <c r="K48" s="63" t="s">
        <v>97</v>
      </c>
      <c r="L48" s="72"/>
      <c r="M48" s="48"/>
      <c r="N48" s="48"/>
      <c r="O48" s="49"/>
    </row>
    <row r="49" spans="1:15" ht="12.75">
      <c r="A49" s="44"/>
      <c r="B49" s="44"/>
      <c r="C49" s="58">
        <v>-10</v>
      </c>
      <c r="D49" s="73">
        <f>IF(F17=D15,D19,IF(F17=D19,D15,0))</f>
        <v>0</v>
      </c>
      <c r="E49" s="55" t="str">
        <f>IF(G17=E15,E19,IF(G17=E19,E15,0))</f>
        <v>Лукина Елена</v>
      </c>
      <c r="F49" s="77"/>
      <c r="G49" s="51"/>
      <c r="H49" s="57"/>
      <c r="I49" s="60"/>
      <c r="J49" s="70"/>
      <c r="K49" s="58"/>
      <c r="L49" s="48"/>
      <c r="M49" s="48"/>
      <c r="N49" s="48"/>
      <c r="O49" s="49"/>
    </row>
    <row r="50" spans="1:15" ht="12.75">
      <c r="A50" s="44">
        <v>-7</v>
      </c>
      <c r="B50" s="78">
        <f>IF(D31=B30,B32,IF(D31=B32,B30,0))</f>
        <v>0</v>
      </c>
      <c r="C50" s="46" t="str">
        <f>IF(E31=C30,C32,IF(E31=C32,C30,0))</f>
        <v>Петров Сергей</v>
      </c>
      <c r="D50" s="79"/>
      <c r="E50" s="58"/>
      <c r="F50" s="48"/>
      <c r="G50" s="60">
        <v>25</v>
      </c>
      <c r="H50" s="52">
        <v>0</v>
      </c>
      <c r="I50" s="53" t="s">
        <v>91</v>
      </c>
      <c r="J50" s="54"/>
      <c r="K50" s="48"/>
      <c r="L50" s="48"/>
      <c r="M50" s="48"/>
      <c r="N50" s="48"/>
      <c r="O50" s="49"/>
    </row>
    <row r="51" spans="1:15" ht="12.75">
      <c r="A51" s="44"/>
      <c r="B51" s="44"/>
      <c r="C51" s="51">
        <v>19</v>
      </c>
      <c r="D51" s="52">
        <v>0</v>
      </c>
      <c r="E51" s="53" t="s">
        <v>91</v>
      </c>
      <c r="F51" s="54"/>
      <c r="G51" s="60"/>
      <c r="H51" s="70"/>
      <c r="I51" s="58"/>
      <c r="J51" s="48"/>
      <c r="K51" s="48"/>
      <c r="L51" s="48"/>
      <c r="M51" s="48"/>
      <c r="N51" s="48"/>
      <c r="O51" s="49"/>
    </row>
    <row r="52" spans="1:15" ht="12.75">
      <c r="A52" s="44">
        <v>-8</v>
      </c>
      <c r="B52" s="78">
        <f>IF(D35=B34,B36,IF(D35=B36,B34,0))</f>
        <v>0</v>
      </c>
      <c r="C52" s="55" t="str">
        <f>IF(E35=C34,C36,IF(E35=C36,C34,0))</f>
        <v>Краснова Валерия</v>
      </c>
      <c r="D52" s="77"/>
      <c r="E52" s="51">
        <v>23</v>
      </c>
      <c r="F52" s="52">
        <v>0</v>
      </c>
      <c r="G52" s="53" t="s">
        <v>91</v>
      </c>
      <c r="H52" s="54"/>
      <c r="I52" s="48"/>
      <c r="J52" s="48"/>
      <c r="K52" s="48">
        <v>-28</v>
      </c>
      <c r="L52" s="73">
        <f>IF(L44=J40,J48,IF(L44=J48,J40,0))</f>
        <v>0</v>
      </c>
      <c r="M52" s="46" t="str">
        <f>IF(M44=K40,K48,IF(M44=K48,K40,0))</f>
        <v>Ахметгалиев Рустем</v>
      </c>
      <c r="N52" s="75"/>
      <c r="O52" s="76"/>
    </row>
    <row r="53" spans="1:15" ht="12.75">
      <c r="A53" s="44"/>
      <c r="B53" s="44"/>
      <c r="C53" s="58">
        <v>-9</v>
      </c>
      <c r="D53" s="73">
        <f>IF(F9=D7,D11,IF(F9=D11,D7,0))</f>
        <v>0</v>
      </c>
      <c r="E53" s="55" t="str">
        <f>IF(G9=E7,E11,IF(G9=E11,E7,0))</f>
        <v>Левинсон Роберт</v>
      </c>
      <c r="F53" s="77"/>
      <c r="G53" s="58"/>
      <c r="H53" s="48"/>
      <c r="I53" s="48"/>
      <c r="J53" s="48"/>
      <c r="K53" s="48"/>
      <c r="L53" s="58"/>
      <c r="M53" s="81"/>
      <c r="N53" s="228" t="s">
        <v>21</v>
      </c>
      <c r="O53" s="229"/>
    </row>
    <row r="54" spans="1:15" ht="12.75">
      <c r="A54" s="44"/>
      <c r="B54" s="44"/>
      <c r="C54" s="48"/>
      <c r="D54" s="58"/>
      <c r="E54" s="58"/>
      <c r="F54" s="48"/>
      <c r="G54" s="48"/>
      <c r="H54" s="48"/>
      <c r="I54" s="48"/>
      <c r="J54" s="48"/>
      <c r="K54" s="48"/>
      <c r="L54" s="48"/>
      <c r="M54" s="48"/>
      <c r="N54" s="48"/>
      <c r="O54" s="49"/>
    </row>
    <row r="55" spans="1:15" ht="12.75">
      <c r="A55" s="44">
        <v>-26</v>
      </c>
      <c r="B55" s="78">
        <f>IF(J40=H38,H42,IF(J40=H42,H38,0))</f>
        <v>0</v>
      </c>
      <c r="C55" s="46" t="str">
        <f>IF(K40=I38,I42,IF(K40=I42,I38,0))</f>
        <v>Максютова Маргарита</v>
      </c>
      <c r="D55" s="47"/>
      <c r="E55" s="48"/>
      <c r="F55" s="48"/>
      <c r="G55" s="48">
        <v>-20</v>
      </c>
      <c r="H55" s="73">
        <f>IF(F40=D39,D41,IF(F40=D41,D39,0))</f>
        <v>0</v>
      </c>
      <c r="I55" s="46" t="str">
        <f>IF(G40=E39,E41,IF(G40=E41,E39,0))</f>
        <v>Кочетыгов Алексей</v>
      </c>
      <c r="J55" s="47"/>
      <c r="K55" s="48"/>
      <c r="L55" s="48"/>
      <c r="M55" s="48"/>
      <c r="N55" s="48"/>
      <c r="O55" s="49"/>
    </row>
    <row r="56" spans="1:15" ht="12.75">
      <c r="A56" s="44"/>
      <c r="B56" s="50"/>
      <c r="C56" s="51">
        <v>29</v>
      </c>
      <c r="D56" s="52">
        <v>0</v>
      </c>
      <c r="E56" s="53" t="s">
        <v>91</v>
      </c>
      <c r="F56" s="54"/>
      <c r="G56" s="48"/>
      <c r="H56" s="58"/>
      <c r="I56" s="51">
        <v>31</v>
      </c>
      <c r="J56" s="52">
        <v>0</v>
      </c>
      <c r="K56" s="53" t="s">
        <v>50</v>
      </c>
      <c r="L56" s="54"/>
      <c r="M56" s="48"/>
      <c r="N56" s="48"/>
      <c r="O56" s="49"/>
    </row>
    <row r="57" spans="1:15" ht="12.75">
      <c r="A57" s="44">
        <v>-27</v>
      </c>
      <c r="B57" s="78">
        <f>IF(J48=H46,H50,IF(J48=H50,H46,0))</f>
        <v>0</v>
      </c>
      <c r="C57" s="55" t="str">
        <f>IF(K48=I46,I50,IF(K48=I50,I46,0))</f>
        <v>Краснова Валерия</v>
      </c>
      <c r="D57" s="77"/>
      <c r="E57" s="71" t="s">
        <v>22</v>
      </c>
      <c r="F57" s="82"/>
      <c r="G57" s="48">
        <v>-21</v>
      </c>
      <c r="H57" s="73">
        <f>IF(F44=D43,D45,IF(F44=D45,D43,0))</f>
        <v>0</v>
      </c>
      <c r="I57" s="55" t="str">
        <f>IF(G44=E43,E45,IF(G44=E45,E43,0))</f>
        <v>Грошев Юрий</v>
      </c>
      <c r="J57" s="77"/>
      <c r="K57" s="51"/>
      <c r="L57" s="57"/>
      <c r="M57" s="48"/>
      <c r="N57" s="48"/>
      <c r="O57" s="49"/>
    </row>
    <row r="58" spans="1:15" ht="12.75">
      <c r="A58" s="44"/>
      <c r="B58" s="44"/>
      <c r="C58" s="58">
        <v>-29</v>
      </c>
      <c r="D58" s="73">
        <v>0</v>
      </c>
      <c r="E58" s="46" t="str">
        <f>IF(E56=C55,C57,IF(E56=C57,C55,0))</f>
        <v>Максютова Маргарита</v>
      </c>
      <c r="F58" s="47"/>
      <c r="G58" s="48"/>
      <c r="H58" s="58"/>
      <c r="I58" s="58"/>
      <c r="J58" s="48"/>
      <c r="K58" s="60">
        <v>33</v>
      </c>
      <c r="L58" s="52">
        <v>0</v>
      </c>
      <c r="M58" s="63" t="s">
        <v>70</v>
      </c>
      <c r="N58" s="157"/>
      <c r="O58" s="76"/>
    </row>
    <row r="59" spans="1:15" ht="12.75">
      <c r="A59" s="44"/>
      <c r="B59" s="44"/>
      <c r="C59" s="48"/>
      <c r="D59" s="58"/>
      <c r="E59" s="71" t="s">
        <v>24</v>
      </c>
      <c r="F59" s="82"/>
      <c r="G59" s="48">
        <v>-22</v>
      </c>
      <c r="H59" s="73">
        <f>IF(F48=D47,D49,IF(F48=D49,D47,0))</f>
        <v>0</v>
      </c>
      <c r="I59" s="46" t="str">
        <f>IF(G48=E47,E49,IF(G48=E49,E47,0))</f>
        <v>Лукина Елена</v>
      </c>
      <c r="J59" s="47"/>
      <c r="K59" s="60"/>
      <c r="L59" s="70"/>
      <c r="M59" s="58"/>
      <c r="N59" s="228" t="s">
        <v>53</v>
      </c>
      <c r="O59" s="229"/>
    </row>
    <row r="60" spans="1:15" ht="12.75">
      <c r="A60" s="44">
        <v>-24</v>
      </c>
      <c r="B60" s="78">
        <f>IF(H42=F40,F44,IF(H42=F44,F40,0))</f>
        <v>0</v>
      </c>
      <c r="C60" s="46" t="str">
        <f>IF(I42=G40,G44,IF(I42=G44,G40,0))</f>
        <v>Жеребов Алексей</v>
      </c>
      <c r="D60" s="47"/>
      <c r="E60" s="48"/>
      <c r="F60" s="48"/>
      <c r="G60" s="48"/>
      <c r="H60" s="58"/>
      <c r="I60" s="51">
        <v>32</v>
      </c>
      <c r="J60" s="52">
        <v>0</v>
      </c>
      <c r="K60" s="63" t="s">
        <v>70</v>
      </c>
      <c r="L60" s="72"/>
      <c r="M60" s="83"/>
      <c r="N60" s="48"/>
      <c r="O60" s="49"/>
    </row>
    <row r="61" spans="1:15" ht="12.75">
      <c r="A61" s="44"/>
      <c r="B61" s="44"/>
      <c r="C61" s="51">
        <v>30</v>
      </c>
      <c r="D61" s="52">
        <v>0</v>
      </c>
      <c r="E61" s="53" t="s">
        <v>71</v>
      </c>
      <c r="F61" s="54"/>
      <c r="G61" s="48">
        <v>-23</v>
      </c>
      <c r="H61" s="73">
        <f>IF(F52=D51,D53,IF(F52=D53,D51,0))</f>
        <v>0</v>
      </c>
      <c r="I61" s="55" t="str">
        <f>IF(G52=E51,E53,IF(G52=E53,E51,0))</f>
        <v>Левинсон Роберт</v>
      </c>
      <c r="J61" s="77"/>
      <c r="K61" s="58">
        <v>-33</v>
      </c>
      <c r="L61" s="73">
        <f>IF(L58=J56,J60,IF(L58=J60,J56,0))</f>
        <v>0</v>
      </c>
      <c r="M61" s="46" t="str">
        <f>IF(M58=K56,K60,IF(M58=K60,K56,0))</f>
        <v>Кочетыгов Алексей</v>
      </c>
      <c r="N61" s="75"/>
      <c r="O61" s="76"/>
    </row>
    <row r="62" spans="1:15" ht="12.75">
      <c r="A62" s="44">
        <v>-25</v>
      </c>
      <c r="B62" s="78">
        <f>IF(H50=F48,F52,IF(H50=F52,F48,0))</f>
        <v>0</v>
      </c>
      <c r="C62" s="55" t="str">
        <f>IF(I50=G48,G52,IF(I50=G52,G48,0))</f>
        <v>Ягафарова Диана</v>
      </c>
      <c r="D62" s="77"/>
      <c r="E62" s="71" t="s">
        <v>23</v>
      </c>
      <c r="F62" s="82"/>
      <c r="G62" s="48"/>
      <c r="H62" s="58"/>
      <c r="I62" s="58"/>
      <c r="J62" s="48"/>
      <c r="K62" s="48"/>
      <c r="L62" s="58"/>
      <c r="M62" s="58"/>
      <c r="N62" s="228" t="s">
        <v>54</v>
      </c>
      <c r="O62" s="229"/>
    </row>
    <row r="63" spans="1:15" ht="12.75">
      <c r="A63" s="44"/>
      <c r="B63" s="44"/>
      <c r="C63" s="58">
        <v>-30</v>
      </c>
      <c r="D63" s="73">
        <v>0</v>
      </c>
      <c r="E63" s="46" t="str">
        <f>IF(E61=C60,C62,IF(E61=C62,C60,0))</f>
        <v>Ягафарова Диана</v>
      </c>
      <c r="F63" s="47"/>
      <c r="G63" s="48"/>
      <c r="H63" s="48"/>
      <c r="I63" s="48"/>
      <c r="J63" s="48"/>
      <c r="K63" s="48"/>
      <c r="L63" s="48"/>
      <c r="M63" s="48"/>
      <c r="N63" s="48"/>
      <c r="O63" s="49"/>
    </row>
    <row r="64" spans="1:15" ht="12.75">
      <c r="A64" s="44"/>
      <c r="B64" s="44"/>
      <c r="C64" s="48"/>
      <c r="D64" s="58"/>
      <c r="E64" s="71" t="s">
        <v>25</v>
      </c>
      <c r="F64" s="82"/>
      <c r="G64" s="48"/>
      <c r="H64" s="48"/>
      <c r="I64" s="48">
        <v>-31</v>
      </c>
      <c r="J64" s="73">
        <f>IF(J56=H55,H57,IF(J56=H57,H55,0))</f>
        <v>0</v>
      </c>
      <c r="K64" s="46" t="str">
        <f>IF(K56=I55,I57,IF(K56=I57,I55,0))</f>
        <v>Грошев Юрий</v>
      </c>
      <c r="L64" s="47"/>
      <c r="M64" s="48"/>
      <c r="N64" s="48"/>
      <c r="O64" s="49"/>
    </row>
    <row r="65" spans="1:15" ht="12.75">
      <c r="A65" s="44">
        <v>-16</v>
      </c>
      <c r="B65" s="78">
        <f>IF(D39=B38,B40,IF(D39=B40,B38,0))</f>
        <v>0</v>
      </c>
      <c r="C65" s="46" t="str">
        <f>IF(E39=C38,C40,IF(E39=C40,C38,0))</f>
        <v>_</v>
      </c>
      <c r="D65" s="47"/>
      <c r="E65" s="48"/>
      <c r="F65" s="48"/>
      <c r="G65" s="48"/>
      <c r="H65" s="48"/>
      <c r="I65" s="48"/>
      <c r="J65" s="58"/>
      <c r="K65" s="51">
        <v>34</v>
      </c>
      <c r="L65" s="52">
        <v>0</v>
      </c>
      <c r="M65" s="53" t="s">
        <v>93</v>
      </c>
      <c r="N65" s="75"/>
      <c r="O65" s="76"/>
    </row>
    <row r="66" spans="1:15" ht="12.75">
      <c r="A66" s="44"/>
      <c r="B66" s="44"/>
      <c r="C66" s="51">
        <v>35</v>
      </c>
      <c r="D66" s="52">
        <v>0</v>
      </c>
      <c r="E66" s="53" t="s">
        <v>95</v>
      </c>
      <c r="F66" s="54"/>
      <c r="G66" s="48"/>
      <c r="H66" s="48"/>
      <c r="I66" s="48">
        <v>-32</v>
      </c>
      <c r="J66" s="73">
        <f>IF(J60=H59,H61,IF(J60=H61,H59,0))</f>
        <v>0</v>
      </c>
      <c r="K66" s="55" t="str">
        <f>IF(K60=I59,I61,IF(K60=I61,I59,0))</f>
        <v>Левинсон Роберт</v>
      </c>
      <c r="L66" s="77"/>
      <c r="M66" s="58"/>
      <c r="N66" s="228" t="s">
        <v>55</v>
      </c>
      <c r="O66" s="229"/>
    </row>
    <row r="67" spans="1:15" ht="12.75">
      <c r="A67" s="44">
        <v>-17</v>
      </c>
      <c r="B67" s="78">
        <f>IF(D43=B42,B44,IF(D43=B44,B42,0))</f>
        <v>0</v>
      </c>
      <c r="C67" s="55" t="str">
        <f>IF(E43=C42,C44,IF(E43=C44,C42,0))</f>
        <v>Багаутдинов Динар</v>
      </c>
      <c r="D67" s="77"/>
      <c r="E67" s="51"/>
      <c r="F67" s="57"/>
      <c r="G67" s="48"/>
      <c r="H67" s="48"/>
      <c r="I67" s="48"/>
      <c r="J67" s="58"/>
      <c r="K67" s="58">
        <v>-34</v>
      </c>
      <c r="L67" s="73">
        <f>IF(L65=J64,J66,IF(L65=J66,J64,0))</f>
        <v>0</v>
      </c>
      <c r="M67" s="46" t="str">
        <f>IF(M65=K64,K66,IF(M65=K66,K64,0))</f>
        <v>Грошев Юрий</v>
      </c>
      <c r="N67" s="75"/>
      <c r="O67" s="76"/>
    </row>
    <row r="68" spans="1:15" ht="12.75">
      <c r="A68" s="44"/>
      <c r="B68" s="44"/>
      <c r="C68" s="58"/>
      <c r="D68" s="48"/>
      <c r="E68" s="60">
        <v>37</v>
      </c>
      <c r="F68" s="52">
        <v>0</v>
      </c>
      <c r="G68" s="63" t="s">
        <v>73</v>
      </c>
      <c r="H68" s="72"/>
      <c r="I68" s="48"/>
      <c r="J68" s="48"/>
      <c r="K68" s="48"/>
      <c r="L68" s="58"/>
      <c r="M68" s="58"/>
      <c r="N68" s="228" t="s">
        <v>56</v>
      </c>
      <c r="O68" s="229"/>
    </row>
    <row r="69" spans="1:15" ht="12.75">
      <c r="A69" s="44">
        <v>-18</v>
      </c>
      <c r="B69" s="78">
        <f>IF(D47=B46,B48,IF(D47=B48,B46,0))</f>
        <v>0</v>
      </c>
      <c r="C69" s="46" t="str">
        <f>IF(E47=C46,C48,IF(E47=C48,C46,0))</f>
        <v>Шайхутдинова Ильмира</v>
      </c>
      <c r="D69" s="47"/>
      <c r="E69" s="60"/>
      <c r="F69" s="70"/>
      <c r="G69" s="71" t="s">
        <v>57</v>
      </c>
      <c r="H69" s="82"/>
      <c r="I69" s="48">
        <v>-35</v>
      </c>
      <c r="J69" s="73">
        <v>0</v>
      </c>
      <c r="K69" s="46" t="str">
        <f>IF(E66=C65,C67,IF(E66=C67,C65,0))</f>
        <v>_</v>
      </c>
      <c r="L69" s="47"/>
      <c r="M69" s="48"/>
      <c r="N69" s="48"/>
      <c r="O69" s="49"/>
    </row>
    <row r="70" spans="1:15" ht="12.75">
      <c r="A70" s="44"/>
      <c r="B70" s="44"/>
      <c r="C70" s="51">
        <v>36</v>
      </c>
      <c r="D70" s="52">
        <v>0</v>
      </c>
      <c r="E70" s="63" t="s">
        <v>73</v>
      </c>
      <c r="F70" s="72"/>
      <c r="G70" s="83"/>
      <c r="H70" s="83"/>
      <c r="I70" s="48"/>
      <c r="J70" s="58"/>
      <c r="K70" s="51">
        <v>38</v>
      </c>
      <c r="L70" s="52">
        <v>0</v>
      </c>
      <c r="M70" s="53" t="s">
        <v>94</v>
      </c>
      <c r="N70" s="75"/>
      <c r="O70" s="76"/>
    </row>
    <row r="71" spans="1:15" ht="12.75">
      <c r="A71" s="44">
        <v>-19</v>
      </c>
      <c r="B71" s="78">
        <f>IF(D51=B50,B52,IF(D51=B52,B50,0))</f>
        <v>0</v>
      </c>
      <c r="C71" s="55" t="str">
        <f>IF(E51=C50,C52,IF(E51=C52,C50,0))</f>
        <v>Петров Сергей</v>
      </c>
      <c r="D71" s="77"/>
      <c r="E71" s="58">
        <v>-37</v>
      </c>
      <c r="F71" s="73">
        <f>IF(F68=D66,D70,IF(F68=D70,D66,0))</f>
        <v>0</v>
      </c>
      <c r="G71" s="46" t="str">
        <f>IF(G68=E66,E70,IF(G68=E70,E66,0))</f>
        <v>Багаутдинов Динар</v>
      </c>
      <c r="H71" s="47"/>
      <c r="I71" s="48">
        <v>-36</v>
      </c>
      <c r="J71" s="73">
        <v>0</v>
      </c>
      <c r="K71" s="55" t="str">
        <f>IF(E70=C69,C71,IF(E70=C71,C69,0))</f>
        <v>Петров Сергей</v>
      </c>
      <c r="L71" s="77"/>
      <c r="M71" s="58"/>
      <c r="N71" s="228" t="s">
        <v>58</v>
      </c>
      <c r="O71" s="229"/>
    </row>
    <row r="72" spans="1:15" ht="12.75">
      <c r="A72" s="86"/>
      <c r="B72" s="86"/>
      <c r="C72" s="58"/>
      <c r="D72" s="48"/>
      <c r="E72" s="48"/>
      <c r="F72" s="58"/>
      <c r="G72" s="71" t="s">
        <v>59</v>
      </c>
      <c r="H72" s="82"/>
      <c r="I72" s="48"/>
      <c r="J72" s="58"/>
      <c r="K72" s="58">
        <v>-38</v>
      </c>
      <c r="L72" s="73">
        <f>IF(L70=J69,J71,IF(L70=J71,J69,0))</f>
        <v>0</v>
      </c>
      <c r="M72" s="46" t="str">
        <f>IF(M70=K69,K71,IF(M70=K71,K69,0))</f>
        <v>_</v>
      </c>
      <c r="N72" s="75"/>
      <c r="O72" s="76"/>
    </row>
    <row r="73" spans="1:15" ht="12.75">
      <c r="A73" s="86"/>
      <c r="B73" s="86"/>
      <c r="C73" s="87"/>
      <c r="D73" s="87"/>
      <c r="E73" s="87"/>
      <c r="F73" s="87"/>
      <c r="G73" s="87"/>
      <c r="H73" s="87"/>
      <c r="I73" s="87"/>
      <c r="J73" s="87"/>
      <c r="K73" s="87"/>
      <c r="L73" s="88"/>
      <c r="M73" s="88"/>
      <c r="N73" s="238" t="s">
        <v>60</v>
      </c>
      <c r="O73" s="239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5">
      <selection activeCell="A2" sqref="A2:L2"/>
    </sheetView>
  </sheetViews>
  <sheetFormatPr defaultColWidth="9.00390625" defaultRowHeight="12.75"/>
  <cols>
    <col min="1" max="1" width="9.125" style="30" customWidth="1"/>
    <col min="2" max="2" width="5.75390625" style="30" customWidth="1"/>
    <col min="3" max="4" width="25.75390625" style="24" customWidth="1"/>
    <col min="5" max="5" width="5.75390625" style="24" customWidth="1"/>
    <col min="6" max="16384" width="9.125" style="24" customWidth="1"/>
  </cols>
  <sheetData>
    <row r="1" spans="1:5" ht="12.75">
      <c r="A1" s="23" t="s">
        <v>26</v>
      </c>
      <c r="B1" s="236" t="s">
        <v>27</v>
      </c>
      <c r="C1" s="237"/>
      <c r="D1" s="234" t="s">
        <v>28</v>
      </c>
      <c r="E1" s="235"/>
    </row>
    <row r="2" spans="1:5" ht="12.75">
      <c r="A2" s="25">
        <v>1</v>
      </c>
      <c r="B2" s="26">
        <f>2!D7</f>
        <v>0</v>
      </c>
      <c r="C2" s="27" t="str">
        <f>2!E7</f>
        <v>Гайнетдинов Виктор</v>
      </c>
      <c r="D2" s="28" t="str">
        <f>2!C38</f>
        <v>_</v>
      </c>
      <c r="E2" s="29">
        <f>2!B38</f>
        <v>0</v>
      </c>
    </row>
    <row r="3" spans="1:5" ht="12.75">
      <c r="A3" s="25">
        <v>2</v>
      </c>
      <c r="B3" s="26">
        <f>2!D11</f>
        <v>0</v>
      </c>
      <c r="C3" s="27" t="str">
        <f>2!E39</f>
        <v>Кочетыгов Алексей</v>
      </c>
      <c r="D3" s="28" t="str">
        <f>2!C65</f>
        <v>_</v>
      </c>
      <c r="E3" s="29">
        <f>2!B40</f>
        <v>0</v>
      </c>
    </row>
    <row r="4" spans="1:5" ht="12.75">
      <c r="A4" s="25">
        <v>3</v>
      </c>
      <c r="B4" s="26">
        <f>2!D15</f>
        <v>0</v>
      </c>
      <c r="C4" s="27" t="str">
        <f>2!E66</f>
        <v>Багаутдинов Динар</v>
      </c>
      <c r="D4" s="28" t="str">
        <f>2!K69</f>
        <v>_</v>
      </c>
      <c r="E4" s="29">
        <f>2!B42</f>
        <v>0</v>
      </c>
    </row>
    <row r="5" spans="1:5" ht="12.75">
      <c r="A5" s="25">
        <v>4</v>
      </c>
      <c r="B5" s="26">
        <f>2!D19</f>
        <v>0</v>
      </c>
      <c r="C5" s="27" t="str">
        <f>2!M70</f>
        <v>Петров Сергей</v>
      </c>
      <c r="D5" s="28" t="str">
        <f>2!M72</f>
        <v>_</v>
      </c>
      <c r="E5" s="29">
        <f>2!B44</f>
        <v>0</v>
      </c>
    </row>
    <row r="6" spans="1:5" ht="12.75">
      <c r="A6" s="25">
        <v>5</v>
      </c>
      <c r="B6" s="26">
        <f>2!D23</f>
        <v>0</v>
      </c>
      <c r="C6" s="27" t="str">
        <f>2!E15</f>
        <v>Ахметгалиев Рустем</v>
      </c>
      <c r="D6" s="28" t="str">
        <f>2!C42</f>
        <v>Грошев Юрий</v>
      </c>
      <c r="E6" s="29">
        <f>2!B46</f>
        <v>0</v>
      </c>
    </row>
    <row r="7" spans="1:5" ht="12.75">
      <c r="A7" s="25">
        <v>6</v>
      </c>
      <c r="B7" s="26">
        <f>2!D27</f>
        <v>0</v>
      </c>
      <c r="C7" s="27" t="str">
        <f>2!G17</f>
        <v>Ахметгалиев Рустем</v>
      </c>
      <c r="D7" s="28" t="str">
        <f>2!E49</f>
        <v>Лукина Елена</v>
      </c>
      <c r="E7" s="29">
        <f>2!B48</f>
        <v>0</v>
      </c>
    </row>
    <row r="8" spans="1:5" ht="12.75">
      <c r="A8" s="25">
        <v>7</v>
      </c>
      <c r="B8" s="26">
        <f>2!D31</f>
        <v>0</v>
      </c>
      <c r="C8" s="27" t="str">
        <f>2!K40</f>
        <v>Ахметгалиев Рустем</v>
      </c>
      <c r="D8" s="28" t="str">
        <f>2!C55</f>
        <v>Максютова Маргарита</v>
      </c>
      <c r="E8" s="29">
        <f>2!B50</f>
        <v>0</v>
      </c>
    </row>
    <row r="9" spans="1:5" ht="12.75">
      <c r="A9" s="25">
        <v>8</v>
      </c>
      <c r="B9" s="26">
        <f>2!D35</f>
        <v>0</v>
      </c>
      <c r="C9" s="27" t="str">
        <f>2!I13</f>
        <v>Гайнетдинов Виктор</v>
      </c>
      <c r="D9" s="28" t="str">
        <f>2!I38</f>
        <v>Ахметгалиев Рустем</v>
      </c>
      <c r="E9" s="29">
        <f>2!B52</f>
        <v>0</v>
      </c>
    </row>
    <row r="10" spans="1:5" ht="12.75">
      <c r="A10" s="25">
        <v>9</v>
      </c>
      <c r="B10" s="26">
        <f>2!F9</f>
        <v>0</v>
      </c>
      <c r="C10" s="27" t="str">
        <f>2!G9</f>
        <v>Гайнетдинов Виктор</v>
      </c>
      <c r="D10" s="28" t="str">
        <f>2!E53</f>
        <v>Левинсон Роберт</v>
      </c>
      <c r="E10" s="29">
        <f>2!D53</f>
        <v>0</v>
      </c>
    </row>
    <row r="11" spans="1:5" ht="12.75">
      <c r="A11" s="25">
        <v>10</v>
      </c>
      <c r="B11" s="26">
        <f>2!F17</f>
        <v>0</v>
      </c>
      <c r="C11" s="27" t="str">
        <f>2!E43</f>
        <v>Грошев Юрий</v>
      </c>
      <c r="D11" s="28" t="str">
        <f>2!C67</f>
        <v>Багаутдинов Динар</v>
      </c>
      <c r="E11" s="29">
        <f>2!D49</f>
        <v>0</v>
      </c>
    </row>
    <row r="12" spans="1:5" ht="12.75">
      <c r="A12" s="25">
        <v>11</v>
      </c>
      <c r="B12" s="26">
        <f>2!F25</f>
        <v>0</v>
      </c>
      <c r="C12" s="27" t="str">
        <f>2!G44</f>
        <v>Жеребов Алексей</v>
      </c>
      <c r="D12" s="28" t="str">
        <f>2!I57</f>
        <v>Грошев Юрий</v>
      </c>
      <c r="E12" s="29">
        <f>2!D45</f>
        <v>0</v>
      </c>
    </row>
    <row r="13" spans="1:5" ht="12.75">
      <c r="A13" s="25">
        <v>12</v>
      </c>
      <c r="B13" s="26">
        <f>2!F33</f>
        <v>0</v>
      </c>
      <c r="C13" s="27" t="str">
        <f>2!E27</f>
        <v>Жеребов Алексей</v>
      </c>
      <c r="D13" s="28" t="str">
        <f>2!C48</f>
        <v>Шайхутдинова Ильмира</v>
      </c>
      <c r="E13" s="29">
        <f>2!D41</f>
        <v>0</v>
      </c>
    </row>
    <row r="14" spans="1:5" ht="12.75">
      <c r="A14" s="25">
        <v>13</v>
      </c>
      <c r="B14" s="26">
        <f>2!H13</f>
        <v>0</v>
      </c>
      <c r="C14" s="27" t="str">
        <f>2!E61</f>
        <v>Жеребов Алексей</v>
      </c>
      <c r="D14" s="28" t="str">
        <f>2!E63</f>
        <v>Ягафарова Диана</v>
      </c>
      <c r="E14" s="29">
        <f>2!H38</f>
        <v>0</v>
      </c>
    </row>
    <row r="15" spans="1:5" ht="12.75">
      <c r="A15" s="25">
        <v>14</v>
      </c>
      <c r="B15" s="26">
        <f>2!H29</f>
        <v>0</v>
      </c>
      <c r="C15" s="27" t="str">
        <f>2!K21</f>
        <v>Ижбульдин Альберт</v>
      </c>
      <c r="D15" s="28" t="str">
        <f>2!K32</f>
        <v>Гайнетдинов Виктор</v>
      </c>
      <c r="E15" s="29">
        <f>2!H46</f>
        <v>0</v>
      </c>
    </row>
    <row r="16" spans="1:5" ht="12.75">
      <c r="A16" s="25">
        <v>15</v>
      </c>
      <c r="B16" s="26">
        <f>2!J21</f>
        <v>0</v>
      </c>
      <c r="C16" s="27" t="str">
        <f>2!G25</f>
        <v>Ижбульдин Альберт</v>
      </c>
      <c r="D16" s="28" t="str">
        <f>2!E45</f>
        <v>Жеребов Алексей</v>
      </c>
      <c r="E16" s="29">
        <f>2!J32</f>
        <v>0</v>
      </c>
    </row>
    <row r="17" spans="1:5" ht="12.75">
      <c r="A17" s="25">
        <v>16</v>
      </c>
      <c r="B17" s="26">
        <f>2!D39</f>
        <v>0</v>
      </c>
      <c r="C17" s="27" t="str">
        <f>2!I29</f>
        <v>Ижбульдин Альберт</v>
      </c>
      <c r="D17" s="28" t="str">
        <f>2!I46</f>
        <v>Ижбульдина Эвелина</v>
      </c>
      <c r="E17" s="29">
        <f>2!B65</f>
        <v>0</v>
      </c>
    </row>
    <row r="18" spans="1:5" ht="12.75">
      <c r="A18" s="25">
        <v>17</v>
      </c>
      <c r="B18" s="26">
        <f>2!D43</f>
        <v>0</v>
      </c>
      <c r="C18" s="27" t="str">
        <f>2!E23</f>
        <v>Ижбульдин Альберт</v>
      </c>
      <c r="D18" s="28" t="str">
        <f>2!C46</f>
        <v>Ягафарова Диана</v>
      </c>
      <c r="E18" s="29">
        <f>2!B67</f>
        <v>0</v>
      </c>
    </row>
    <row r="19" spans="1:5" ht="12.75">
      <c r="A19" s="25">
        <v>18</v>
      </c>
      <c r="B19" s="26">
        <f>2!D47</f>
        <v>0</v>
      </c>
      <c r="C19" s="27" t="str">
        <f>2!M44</f>
        <v>Ижбульдина Эвелина</v>
      </c>
      <c r="D19" s="28" t="str">
        <f>2!M52</f>
        <v>Ахметгалиев Рустем</v>
      </c>
      <c r="E19" s="29">
        <f>2!B69</f>
        <v>0</v>
      </c>
    </row>
    <row r="20" spans="1:5" ht="12.75">
      <c r="A20" s="25">
        <v>19</v>
      </c>
      <c r="B20" s="26">
        <f>2!D51</f>
        <v>0</v>
      </c>
      <c r="C20" s="27" t="str">
        <f>2!E35</f>
        <v>Ижбульдина Эвелина</v>
      </c>
      <c r="D20" s="28" t="str">
        <f>2!C52</f>
        <v>Краснова Валерия</v>
      </c>
      <c r="E20" s="29">
        <f>2!B71</f>
        <v>0</v>
      </c>
    </row>
    <row r="21" spans="1:5" ht="12.75">
      <c r="A21" s="25">
        <v>20</v>
      </c>
      <c r="B21" s="26">
        <f>2!F40</f>
        <v>0</v>
      </c>
      <c r="C21" s="27" t="str">
        <f>2!K48</f>
        <v>Ижбульдина Эвелина</v>
      </c>
      <c r="D21" s="28" t="str">
        <f>2!C57</f>
        <v>Краснова Валерия</v>
      </c>
      <c r="E21" s="29">
        <f>2!H55</f>
        <v>0</v>
      </c>
    </row>
    <row r="22" spans="1:5" ht="12.75">
      <c r="A22" s="25">
        <v>21</v>
      </c>
      <c r="B22" s="26">
        <f>2!F44</f>
        <v>0</v>
      </c>
      <c r="C22" s="27" t="str">
        <f>2!G33</f>
        <v>Ижбульдина Эвелина</v>
      </c>
      <c r="D22" s="28" t="str">
        <f>2!E41</f>
        <v>Максютова Маргарита</v>
      </c>
      <c r="E22" s="29">
        <f>2!H57</f>
        <v>0</v>
      </c>
    </row>
    <row r="23" spans="1:5" ht="12.75">
      <c r="A23" s="25">
        <v>22</v>
      </c>
      <c r="B23" s="26">
        <f>2!F48</f>
        <v>0</v>
      </c>
      <c r="C23" s="27" t="str">
        <f>2!K56</f>
        <v>Кочетыгов Алексей</v>
      </c>
      <c r="D23" s="28" t="str">
        <f>2!K64</f>
        <v>Грошев Юрий</v>
      </c>
      <c r="E23" s="29">
        <f>2!H59</f>
        <v>0</v>
      </c>
    </row>
    <row r="24" spans="1:5" ht="12.75">
      <c r="A24" s="25">
        <v>23</v>
      </c>
      <c r="B24" s="26">
        <f>2!F52</f>
        <v>0</v>
      </c>
      <c r="C24" s="27" t="str">
        <f>2!G52</f>
        <v>Краснова Валерия</v>
      </c>
      <c r="D24" s="28" t="str">
        <f>2!I61</f>
        <v>Левинсон Роберт</v>
      </c>
      <c r="E24" s="29">
        <f>2!H61</f>
        <v>0</v>
      </c>
    </row>
    <row r="25" spans="1:5" ht="12.75">
      <c r="A25" s="25">
        <v>24</v>
      </c>
      <c r="B25" s="26">
        <f>2!H42</f>
        <v>0</v>
      </c>
      <c r="C25" s="27" t="str">
        <f>2!E56</f>
        <v>Краснова Валерия</v>
      </c>
      <c r="D25" s="28" t="str">
        <f>2!E58</f>
        <v>Максютова Маргарита</v>
      </c>
      <c r="E25" s="29">
        <f>2!B60</f>
        <v>0</v>
      </c>
    </row>
    <row r="26" spans="1:5" ht="12.75">
      <c r="A26" s="25">
        <v>25</v>
      </c>
      <c r="B26" s="26">
        <f>2!H50</f>
        <v>0</v>
      </c>
      <c r="C26" s="27" t="str">
        <f>2!E51</f>
        <v>Краснова Валерия</v>
      </c>
      <c r="D26" s="28" t="str">
        <f>2!C71</f>
        <v>Петров Сергей</v>
      </c>
      <c r="E26" s="29">
        <f>2!B62</f>
        <v>0</v>
      </c>
    </row>
    <row r="27" spans="1:5" ht="12.75">
      <c r="A27" s="25">
        <v>26</v>
      </c>
      <c r="B27" s="26">
        <f>2!J40</f>
        <v>0</v>
      </c>
      <c r="C27" s="27" t="str">
        <f>2!I50</f>
        <v>Краснова Валерия</v>
      </c>
      <c r="D27" s="28" t="str">
        <f>2!C62</f>
        <v>Ягафарова Диана</v>
      </c>
      <c r="E27" s="29">
        <f>2!B55</f>
        <v>0</v>
      </c>
    </row>
    <row r="28" spans="1:5" ht="12.75">
      <c r="A28" s="25">
        <v>27</v>
      </c>
      <c r="B28" s="26">
        <f>2!J48</f>
        <v>0</v>
      </c>
      <c r="C28" s="27" t="str">
        <f>2!M65</f>
        <v>Левинсон Роберт</v>
      </c>
      <c r="D28" s="28" t="str">
        <f>2!M67</f>
        <v>Грошев Юрий</v>
      </c>
      <c r="E28" s="29">
        <f>2!B57</f>
        <v>0</v>
      </c>
    </row>
    <row r="29" spans="1:5" ht="12.75">
      <c r="A29" s="25">
        <v>28</v>
      </c>
      <c r="B29" s="26">
        <f>2!L44</f>
        <v>0</v>
      </c>
      <c r="C29" s="27" t="str">
        <f>2!E11</f>
        <v>Левинсон Роберт</v>
      </c>
      <c r="D29" s="28" t="str">
        <f>2!C40</f>
        <v>Кочетыгов Алексей</v>
      </c>
      <c r="E29" s="29">
        <f>2!L52</f>
        <v>0</v>
      </c>
    </row>
    <row r="30" spans="1:5" ht="12.75">
      <c r="A30" s="25">
        <v>29</v>
      </c>
      <c r="B30" s="26">
        <f>2!D56</f>
        <v>0</v>
      </c>
      <c r="C30" s="27" t="str">
        <f>2!E19</f>
        <v>Лукина Елена</v>
      </c>
      <c r="D30" s="28" t="str">
        <f>2!C44</f>
        <v>Багаутдинов Динар</v>
      </c>
      <c r="E30" s="29">
        <f>2!D58</f>
        <v>0</v>
      </c>
    </row>
    <row r="31" spans="1:5" ht="12.75">
      <c r="A31" s="25">
        <v>30</v>
      </c>
      <c r="B31" s="26">
        <f>2!D61</f>
        <v>0</v>
      </c>
      <c r="C31" s="27" t="str">
        <f>2!M58</f>
        <v>Лукина Елена</v>
      </c>
      <c r="D31" s="28" t="str">
        <f>2!M61</f>
        <v>Кочетыгов Алексей</v>
      </c>
      <c r="E31" s="29">
        <f>2!D63</f>
        <v>0</v>
      </c>
    </row>
    <row r="32" spans="1:5" ht="12.75">
      <c r="A32" s="25">
        <v>31</v>
      </c>
      <c r="B32" s="26">
        <f>2!J56</f>
        <v>0</v>
      </c>
      <c r="C32" s="27" t="str">
        <f>2!K60</f>
        <v>Лукина Елена</v>
      </c>
      <c r="D32" s="28" t="str">
        <f>2!K66</f>
        <v>Левинсон Роберт</v>
      </c>
      <c r="E32" s="29">
        <f>2!J64</f>
        <v>0</v>
      </c>
    </row>
    <row r="33" spans="1:5" ht="12.75">
      <c r="A33" s="25">
        <v>32</v>
      </c>
      <c r="B33" s="26">
        <f>2!J60</f>
        <v>0</v>
      </c>
      <c r="C33" s="27" t="str">
        <f>2!I42</f>
        <v>Максютова Маргарита</v>
      </c>
      <c r="D33" s="28" t="str">
        <f>2!C60</f>
        <v>Жеребов Алексей</v>
      </c>
      <c r="E33" s="29">
        <f>2!J66</f>
        <v>0</v>
      </c>
    </row>
    <row r="34" spans="1:5" ht="12.75">
      <c r="A34" s="25">
        <v>33</v>
      </c>
      <c r="B34" s="26">
        <f>2!L58</f>
        <v>0</v>
      </c>
      <c r="C34" s="27" t="str">
        <f>2!G40</f>
        <v>Максютова Маргарита</v>
      </c>
      <c r="D34" s="28" t="str">
        <f>2!I55</f>
        <v>Кочетыгов Алексей</v>
      </c>
      <c r="E34" s="29">
        <f>2!L61</f>
        <v>0</v>
      </c>
    </row>
    <row r="35" spans="1:5" ht="12.75">
      <c r="A35" s="25">
        <v>34</v>
      </c>
      <c r="B35" s="26">
        <f>2!L65</f>
        <v>0</v>
      </c>
      <c r="C35" s="27" t="str">
        <f>2!E31</f>
        <v>Максютова Маргарита</v>
      </c>
      <c r="D35" s="28" t="str">
        <f>2!C50</f>
        <v>Петров Сергей</v>
      </c>
      <c r="E35" s="29">
        <f>2!L67</f>
        <v>0</v>
      </c>
    </row>
    <row r="36" spans="1:5" ht="12.75">
      <c r="A36" s="25">
        <v>35</v>
      </c>
      <c r="B36" s="26">
        <f>2!D66</f>
        <v>0</v>
      </c>
      <c r="C36" s="27" t="str">
        <f>2!G68</f>
        <v>Шайхутдинова Ильмира</v>
      </c>
      <c r="D36" s="28" t="str">
        <f>2!G71</f>
        <v>Багаутдинов Динар</v>
      </c>
      <c r="E36" s="29">
        <f>2!J69</f>
        <v>0</v>
      </c>
    </row>
    <row r="37" spans="1:5" ht="12.75">
      <c r="A37" s="25">
        <v>36</v>
      </c>
      <c r="B37" s="26">
        <f>2!D70</f>
        <v>0</v>
      </c>
      <c r="C37" s="27" t="str">
        <f>2!E70</f>
        <v>Шайхутдинова Ильмира</v>
      </c>
      <c r="D37" s="28" t="str">
        <f>2!K71</f>
        <v>Петров Сергей</v>
      </c>
      <c r="E37" s="29">
        <f>2!J71</f>
        <v>0</v>
      </c>
    </row>
    <row r="38" spans="1:5" ht="12.75">
      <c r="A38" s="25">
        <v>37</v>
      </c>
      <c r="B38" s="26">
        <f>2!F68</f>
        <v>0</v>
      </c>
      <c r="C38" s="27" t="str">
        <f>2!G48</f>
        <v>Ягафарова Диана</v>
      </c>
      <c r="D38" s="28" t="str">
        <f>2!I59</f>
        <v>Лукина Елена</v>
      </c>
      <c r="E38" s="29">
        <f>2!F71</f>
        <v>0</v>
      </c>
    </row>
    <row r="39" spans="1:5" ht="12.75">
      <c r="A39" s="25">
        <v>38</v>
      </c>
      <c r="B39" s="26">
        <f>2!L70</f>
        <v>0</v>
      </c>
      <c r="C39" s="27" t="str">
        <f>2!E47</f>
        <v>Ягафарова Диана</v>
      </c>
      <c r="D39" s="28" t="str">
        <f>2!C69</f>
        <v>Шайхутдинова Ильмира</v>
      </c>
      <c r="E39" s="29">
        <f>2!L72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220" t="s">
        <v>61</v>
      </c>
      <c r="B1" s="220"/>
      <c r="C1" s="220"/>
      <c r="D1" s="220"/>
      <c r="E1" s="220"/>
      <c r="F1" s="220"/>
      <c r="G1" s="220"/>
      <c r="H1" s="220"/>
      <c r="I1" s="220"/>
    </row>
    <row r="2" spans="1:9" ht="13.5" thickBot="1">
      <c r="A2" s="221" t="s">
        <v>62</v>
      </c>
      <c r="B2" s="221"/>
      <c r="C2" s="221"/>
      <c r="D2" s="221"/>
      <c r="E2" s="221"/>
      <c r="F2" s="221"/>
      <c r="G2" s="221"/>
      <c r="H2" s="221"/>
      <c r="I2" s="221"/>
    </row>
    <row r="3" spans="1:10" ht="23.25">
      <c r="A3" s="222" t="s">
        <v>7</v>
      </c>
      <c r="B3" s="223"/>
      <c r="C3" s="223"/>
      <c r="D3" s="223"/>
      <c r="E3" s="223"/>
      <c r="F3" s="223"/>
      <c r="G3" s="223"/>
      <c r="H3" s="223"/>
      <c r="I3" s="17">
        <v>7</v>
      </c>
      <c r="J3" s="32"/>
    </row>
    <row r="4" spans="1:10" ht="21.75" customHeight="1">
      <c r="A4" s="225" t="s">
        <v>8</v>
      </c>
      <c r="B4" s="225"/>
      <c r="C4" s="224" t="s">
        <v>80</v>
      </c>
      <c r="D4" s="224"/>
      <c r="E4" s="224"/>
      <c r="F4" s="224"/>
      <c r="G4" s="224"/>
      <c r="H4" s="224"/>
      <c r="I4" s="224"/>
      <c r="J4" s="33"/>
    </row>
    <row r="5" spans="1:10" ht="15.75">
      <c r="A5" s="217"/>
      <c r="B5" s="218"/>
      <c r="C5" s="218"/>
      <c r="D5" s="18" t="s">
        <v>9</v>
      </c>
      <c r="E5" s="219">
        <v>45346</v>
      </c>
      <c r="F5" s="219"/>
      <c r="G5" s="219"/>
      <c r="H5" s="19" t="s">
        <v>64</v>
      </c>
      <c r="I5" s="20" t="s">
        <v>11</v>
      </c>
      <c r="J5" s="33"/>
    </row>
    <row r="6" spans="1:10" ht="15.75">
      <c r="A6" s="34"/>
      <c r="B6" s="34"/>
      <c r="C6" s="34"/>
      <c r="D6" s="35"/>
      <c r="E6" s="35"/>
      <c r="F6" s="35"/>
      <c r="G6" s="35"/>
      <c r="H6" s="36"/>
      <c r="I6" s="37"/>
      <c r="J6" s="33"/>
    </row>
    <row r="7" spans="1:9" ht="10.5" customHeight="1">
      <c r="A7" s="1"/>
      <c r="B7" s="38" t="s">
        <v>12</v>
      </c>
      <c r="C7" s="39" t="s">
        <v>13</v>
      </c>
      <c r="D7" s="1" t="s">
        <v>14</v>
      </c>
      <c r="E7" s="1"/>
      <c r="F7" s="1"/>
      <c r="G7" s="1"/>
      <c r="H7" s="1"/>
      <c r="I7" s="1"/>
    </row>
    <row r="8" spans="1:9" ht="18">
      <c r="A8" s="40"/>
      <c r="B8" s="41" t="s">
        <v>65</v>
      </c>
      <c r="C8" s="21">
        <v>1</v>
      </c>
      <c r="D8" s="22" t="str">
        <f>Пр!K21</f>
        <v>Топорков Артур</v>
      </c>
      <c r="E8" s="42">
        <f>Пр!J21</f>
        <v>0</v>
      </c>
      <c r="F8" s="1"/>
      <c r="G8" s="1"/>
      <c r="H8" s="1"/>
      <c r="I8" s="1"/>
    </row>
    <row r="9" spans="1:9" ht="18">
      <c r="A9" s="40"/>
      <c r="B9" s="41" t="s">
        <v>67</v>
      </c>
      <c r="C9" s="21">
        <v>2</v>
      </c>
      <c r="D9" s="22" t="str">
        <f>Пр!K32</f>
        <v>Семенов Константин</v>
      </c>
      <c r="E9" s="1">
        <f>Пр!J32</f>
        <v>0</v>
      </c>
      <c r="F9" s="1"/>
      <c r="G9" s="1"/>
      <c r="H9" s="1"/>
      <c r="I9" s="1"/>
    </row>
    <row r="10" spans="1:9" ht="18">
      <c r="A10" s="40"/>
      <c r="B10" s="41" t="s">
        <v>66</v>
      </c>
      <c r="C10" s="21">
        <v>3</v>
      </c>
      <c r="D10" s="22" t="str">
        <f>Пр!M44</f>
        <v>Срумов Антон</v>
      </c>
      <c r="E10" s="1">
        <f>Пр!L44</f>
        <v>0</v>
      </c>
      <c r="F10" s="1"/>
      <c r="G10" s="1"/>
      <c r="H10" s="1"/>
      <c r="I10" s="1"/>
    </row>
    <row r="11" spans="1:9" ht="18">
      <c r="A11" s="40"/>
      <c r="B11" s="41" t="s">
        <v>85</v>
      </c>
      <c r="C11" s="21">
        <v>4</v>
      </c>
      <c r="D11" s="22" t="str">
        <f>Пр!M52</f>
        <v>Исмайлов Азамат</v>
      </c>
      <c r="E11" s="1">
        <f>Пр!L52</f>
        <v>0</v>
      </c>
      <c r="F11" s="1"/>
      <c r="G11" s="1"/>
      <c r="H11" s="1"/>
      <c r="I11" s="1"/>
    </row>
    <row r="12" spans="1:9" ht="18">
      <c r="A12" s="40"/>
      <c r="B12" s="41" t="s">
        <v>15</v>
      </c>
      <c r="C12" s="21">
        <v>5</v>
      </c>
      <c r="D12" s="22" t="str">
        <f>Пр!E56</f>
        <v>Якупова Дина</v>
      </c>
      <c r="E12" s="1">
        <f>Пр!D56</f>
        <v>0</v>
      </c>
      <c r="F12" s="1"/>
      <c r="G12" s="1"/>
      <c r="H12" s="1"/>
      <c r="I12" s="1"/>
    </row>
    <row r="13" spans="1:9" ht="18">
      <c r="A13" s="40"/>
      <c r="B13" s="41" t="s">
        <v>83</v>
      </c>
      <c r="C13" s="21">
        <v>6</v>
      </c>
      <c r="D13" s="22" t="str">
        <f>Пр!E58</f>
        <v>Андрющенко Александр</v>
      </c>
      <c r="E13" s="1">
        <f>Пр!D58</f>
        <v>0</v>
      </c>
      <c r="F13" s="1"/>
      <c r="G13" s="1"/>
      <c r="H13" s="1"/>
      <c r="I13" s="1"/>
    </row>
    <row r="14" spans="1:9" ht="18">
      <c r="A14" s="40"/>
      <c r="B14" s="41" t="s">
        <v>86</v>
      </c>
      <c r="C14" s="21">
        <v>7</v>
      </c>
      <c r="D14" s="22" t="str">
        <f>Пр!E61</f>
        <v>Яппаров Булат</v>
      </c>
      <c r="E14" s="1">
        <f>Пр!D61</f>
        <v>0</v>
      </c>
      <c r="F14" s="1"/>
      <c r="G14" s="1"/>
      <c r="H14" s="1"/>
      <c r="I14" s="1"/>
    </row>
    <row r="15" spans="1:9" ht="18">
      <c r="A15" s="40"/>
      <c r="B15" s="41" t="s">
        <v>47</v>
      </c>
      <c r="C15" s="21">
        <v>8</v>
      </c>
      <c r="D15" s="22" t="str">
        <f>Пр!E63</f>
        <v>Фирсов Денис</v>
      </c>
      <c r="E15" s="1">
        <f>Пр!D63</f>
        <v>0</v>
      </c>
      <c r="F15" s="1"/>
      <c r="G15" s="1"/>
      <c r="H15" s="1"/>
      <c r="I15" s="1"/>
    </row>
    <row r="16" spans="1:9" ht="18">
      <c r="A16" s="40"/>
      <c r="B16" s="41" t="s">
        <v>48</v>
      </c>
      <c r="C16" s="21">
        <v>9</v>
      </c>
      <c r="D16" s="22" t="str">
        <f>Пр!M58</f>
        <v>Фалахов Эмиль</v>
      </c>
      <c r="E16" s="1">
        <f>Пр!L58</f>
        <v>0</v>
      </c>
      <c r="F16" s="1"/>
      <c r="G16" s="1"/>
      <c r="H16" s="1"/>
      <c r="I16" s="1"/>
    </row>
    <row r="17" spans="1:9" ht="18">
      <c r="A17" s="40"/>
      <c r="B17" s="41" t="s">
        <v>87</v>
      </c>
      <c r="C17" s="21">
        <v>10</v>
      </c>
      <c r="D17" s="22" t="str">
        <f>Пр!M61</f>
        <v>Быков Станислав</v>
      </c>
      <c r="E17" s="1">
        <f>Пр!L61</f>
        <v>0</v>
      </c>
      <c r="F17" s="1"/>
      <c r="G17" s="1"/>
      <c r="H17" s="1"/>
      <c r="I17" s="1"/>
    </row>
    <row r="18" spans="1:9" ht="18">
      <c r="A18" s="40"/>
      <c r="B18" s="41" t="s">
        <v>88</v>
      </c>
      <c r="C18" s="21">
        <v>11</v>
      </c>
      <c r="D18" s="22" t="str">
        <f>Пр!M65</f>
        <v>Иванов Дмитрий</v>
      </c>
      <c r="E18" s="1">
        <f>Пр!L65</f>
        <v>0</v>
      </c>
      <c r="F18" s="1"/>
      <c r="G18" s="1"/>
      <c r="H18" s="1"/>
      <c r="I18" s="1"/>
    </row>
    <row r="19" spans="1:9" ht="18">
      <c r="A19" s="40"/>
      <c r="B19" s="41" t="s">
        <v>41</v>
      </c>
      <c r="C19" s="21">
        <v>12</v>
      </c>
      <c r="D19" s="22" t="str">
        <f>Пр!M67</f>
        <v>Аюпов Радик</v>
      </c>
      <c r="E19" s="1">
        <f>Пр!L67</f>
        <v>0</v>
      </c>
      <c r="F19" s="1"/>
      <c r="G19" s="1"/>
      <c r="H19" s="1"/>
      <c r="I19" s="1"/>
    </row>
    <row r="20" spans="1:9" ht="18">
      <c r="A20" s="40"/>
      <c r="B20" s="41" t="s">
        <v>89</v>
      </c>
      <c r="C20" s="21">
        <v>13</v>
      </c>
      <c r="D20" s="22" t="str">
        <f>Пр!G68</f>
        <v>Маневич Сергей</v>
      </c>
      <c r="E20" s="1">
        <f>Пр!F68</f>
        <v>0</v>
      </c>
      <c r="F20" s="1"/>
      <c r="G20" s="1"/>
      <c r="H20" s="1"/>
      <c r="I20" s="1"/>
    </row>
    <row r="21" spans="1:9" ht="18">
      <c r="A21" s="40"/>
      <c r="B21" s="41" t="s">
        <v>52</v>
      </c>
      <c r="C21" s="21">
        <v>14</v>
      </c>
      <c r="D21" s="22">
        <f>Пр!G71</f>
        <v>0</v>
      </c>
      <c r="E21" s="1">
        <f>Пр!F71</f>
        <v>0</v>
      </c>
      <c r="F21" s="1"/>
      <c r="G21" s="1"/>
      <c r="H21" s="1"/>
      <c r="I21" s="1"/>
    </row>
    <row r="22" spans="1:9" ht="18">
      <c r="A22" s="40"/>
      <c r="B22" s="41" t="s">
        <v>52</v>
      </c>
      <c r="C22" s="21">
        <v>15</v>
      </c>
      <c r="D22" s="22">
        <f>Пр!M70</f>
        <v>0</v>
      </c>
      <c r="E22" s="1">
        <f>Пр!L70</f>
        <v>0</v>
      </c>
      <c r="F22" s="1"/>
      <c r="G22" s="1"/>
      <c r="H22" s="1"/>
      <c r="I22" s="1"/>
    </row>
    <row r="23" spans="1:9" ht="18">
      <c r="A23" s="40"/>
      <c r="B23" s="41" t="s">
        <v>52</v>
      </c>
      <c r="C23" s="21">
        <v>16</v>
      </c>
      <c r="D23" s="22" t="str">
        <f>Пр!M72</f>
        <v>_</v>
      </c>
      <c r="E23" s="1">
        <f>Пр!L72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2024-02-25T15:49:43Z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