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86" activeTab="0"/>
  </bookViews>
  <sheets>
    <sheet name="Итог6805" sheetId="1" r:id="rId1"/>
    <sheet name="сН3д" sheetId="2" r:id="rId2"/>
    <sheet name="Н3д1" sheetId="3" r:id="rId3"/>
    <sheet name="Н3д2" sheetId="4" r:id="rId4"/>
    <sheet name="пН3д" sheetId="5" r:id="rId5"/>
    <sheet name="сН3м" sheetId="6" r:id="rId6"/>
    <sheet name="Н3м1" sheetId="7" r:id="rId7"/>
    <sheet name="Н3м2" sheetId="8" r:id="rId8"/>
    <sheet name="Н3м3" sheetId="9" r:id="rId9"/>
    <sheet name="Н3м4" sheetId="10" r:id="rId10"/>
    <sheet name="пН3м" sheetId="11" r:id="rId11"/>
    <sheet name="сН2л" sheetId="12" r:id="rId12"/>
    <sheet name="Н2л1" sheetId="13" r:id="rId13"/>
    <sheet name="Н2л2" sheetId="14" r:id="rId14"/>
    <sheet name="пН2л" sheetId="15" r:id="rId15"/>
    <sheet name="сН1л" sheetId="16" r:id="rId16"/>
    <sheet name="Н1л1" sheetId="17" r:id="rId17"/>
    <sheet name="Н1л2" sheetId="18" r:id="rId18"/>
    <sheet name="пН1л" sheetId="19" r:id="rId19"/>
    <sheet name="В" sheetId="20" r:id="rId20"/>
    <sheet name="с1" sheetId="21" r:id="rId21"/>
    <sheet name="1" sheetId="22" r:id="rId22"/>
    <sheet name="п1" sheetId="23" r:id="rId23"/>
    <sheet name="с2" sheetId="24" r:id="rId24"/>
    <sheet name="21" sheetId="25" r:id="rId25"/>
    <sheet name="22" sheetId="26" r:id="rId26"/>
    <sheet name="п2" sheetId="27" r:id="rId27"/>
    <sheet name="Пр" sheetId="28" r:id="rId28"/>
    <sheet name="Сб" sheetId="29" r:id="rId29"/>
    <sheet name="сВч5" sheetId="30" r:id="rId30"/>
    <sheet name="Вч5" sheetId="31" r:id="rId31"/>
    <sheet name="пВч5" sheetId="32" r:id="rId32"/>
    <sheet name="сВч3" sheetId="33" r:id="rId33"/>
    <sheet name="Вч3" sheetId="34" r:id="rId34"/>
    <sheet name="пВч3" sheetId="35" r:id="rId35"/>
  </sheets>
  <definedNames>
    <definedName name="_xlnm.Print_Area" localSheetId="21">'1'!$A$1:$O$73</definedName>
    <definedName name="_xlnm.Print_Area" localSheetId="24">'21'!$A$1:$M$78</definedName>
    <definedName name="_xlnm.Print_Area" localSheetId="25">'22'!$A$1:$S$78</definedName>
    <definedName name="_xlnm.Print_Area" localSheetId="19">'В'!$A$1:$L$14</definedName>
    <definedName name="_xlnm.Print_Area" localSheetId="33">'Вч3'!$A$1:$O$73</definedName>
    <definedName name="_xlnm.Print_Area" localSheetId="30">'Вч5'!$A$1:$N$37</definedName>
    <definedName name="_xlnm.Print_Area" localSheetId="0">'Итог6805'!$A$1:$AJ$70</definedName>
    <definedName name="_xlnm.Print_Area" localSheetId="16">'Н1л1'!$A$1:$M$78</definedName>
    <definedName name="_xlnm.Print_Area" localSheetId="17">'Н1л2'!$A$1:$S$78</definedName>
    <definedName name="_xlnm.Print_Area" localSheetId="12">'Н2л1'!$A$1:$M$78</definedName>
    <definedName name="_xlnm.Print_Area" localSheetId="13">'Н2л2'!$A$1:$S$78</definedName>
    <definedName name="_xlnm.Print_Area" localSheetId="2">'Н3д1'!$A$1:$M$78</definedName>
    <definedName name="_xlnm.Print_Area" localSheetId="3">'Н3д2'!$A$1:$S$78</definedName>
    <definedName name="_xlnm.Print_Area" localSheetId="6">'Н3м1'!$A$1:$O$70</definedName>
    <definedName name="_xlnm.Print_Area" localSheetId="7">'Н3м2'!$A$1:$O$70</definedName>
    <definedName name="_xlnm.Print_Area" localSheetId="8">'Н3м3'!$A$1:$S$93</definedName>
    <definedName name="_xlnm.Print_Area" localSheetId="9">'Н3м4'!$A$1:$S$97</definedName>
    <definedName name="_xlnm.Print_Area" localSheetId="31">'пВч5'!$A$1:$E$15</definedName>
    <definedName name="_xlnm.Print_Area" localSheetId="27">'Пр'!$A$1:$L$13</definedName>
    <definedName name="_xlnm.Print_Area" localSheetId="20">'с1'!$A$1:$I$23</definedName>
    <definedName name="_xlnm.Print_Area" localSheetId="23">'с2'!$A$1:$I$39</definedName>
    <definedName name="_xlnm.Print_Area" localSheetId="28">'Сб'!$A$1:$L$13</definedName>
    <definedName name="_xlnm.Print_Area" localSheetId="32">'сВч3'!$A$1:$I$23</definedName>
    <definedName name="_xlnm.Print_Area" localSheetId="29">'сВч5'!$A$1:$I$15</definedName>
    <definedName name="_xlnm.Print_Area" localSheetId="15">'сН1л'!$A$1:$I$39</definedName>
    <definedName name="_xlnm.Print_Area" localSheetId="11">'сН2л'!$A$1:$I$39</definedName>
    <definedName name="_xlnm.Print_Area" localSheetId="1">'сН3д'!$A$1:$I$39</definedName>
    <definedName name="_xlnm.Print_Area" localSheetId="5">'сН3м'!$A$1:$I$71</definedName>
  </definedNames>
  <calcPr fullCalcOnLoad="1"/>
</workbook>
</file>

<file path=xl/sharedStrings.xml><?xml version="1.0" encoding="utf-8"?>
<sst xmlns="http://schemas.openxmlformats.org/spreadsheetml/2006/main" count="1618" uniqueCount="277">
  <si>
    <t>тур</t>
  </si>
  <si>
    <t>СУММА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</si>
  <si>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</si>
  <si>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</si>
  <si>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г.Уфа</t>
  </si>
  <si>
    <t>Иванов Валерий</t>
  </si>
  <si>
    <t>Республиканские официальные спортивные соревнования</t>
  </si>
  <si>
    <t>Вечерняя</t>
  </si>
  <si>
    <t>лига</t>
  </si>
  <si>
    <t>№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</si>
  <si>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</si>
  <si>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</si>
  <si>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</si>
  <si>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</si>
  <si>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</si>
  <si>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</si>
  <si>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</si>
  <si>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</si>
  <si>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</si>
  <si>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</si>
  <si>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0</t>
  </si>
  <si>
    <r>
      <t xml:space="preserve">ФНТ
</t>
    </r>
    <r>
      <rPr>
        <b/>
        <sz val="12"/>
        <color indexed="17"/>
        <rFont val="Arial"/>
        <family val="0"/>
      </rPr>
      <t>БАШ</t>
    </r>
  </si>
  <si>
    <t>Субботняя</t>
  </si>
  <si>
    <t>Список в соответствии с рейтингом</t>
  </si>
  <si>
    <t>Список согласно занятым местам</t>
  </si>
  <si>
    <t>Кочетыгов Алексей</t>
  </si>
  <si>
    <t>Грошев Юрий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</si>
  <si>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</si>
  <si>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</si>
  <si>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</si>
  <si>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</si>
  <si>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</si>
  <si>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</si>
  <si>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</si>
  <si>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</si>
  <si>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</si>
  <si>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</si>
  <si>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</si>
  <si>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</si>
  <si>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</si>
  <si>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</si>
  <si>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</si>
  <si>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</si>
  <si>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</si>
  <si>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</si>
  <si>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</si>
  <si>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</si>
  <si>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</si>
  <si>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</si>
  <si>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</si>
  <si>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</si>
  <si>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Премиальная</t>
  </si>
  <si>
    <t>Вторая</t>
  </si>
  <si>
    <t>Первая</t>
  </si>
  <si>
    <t>Высшая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</si>
  <si>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</si>
  <si>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Коробейникова Екатерина</t>
  </si>
  <si>
    <t>Сайфуллин Рамиль</t>
  </si>
  <si>
    <t>Николаева Валентина</t>
  </si>
  <si>
    <t>лотто500</t>
  </si>
  <si>
    <t>Семенов Константин</t>
  </si>
  <si>
    <t>Ахмеров Илья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</si>
  <si>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</si>
  <si>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</si>
  <si>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</si>
  <si>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</si>
  <si>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</si>
  <si>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</si>
  <si>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</si>
  <si>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</si>
  <si>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</si>
  <si>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</si>
  <si>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</si>
  <si>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</si>
  <si>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</si>
  <si>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</si>
  <si>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</si>
  <si>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</si>
  <si>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</si>
  <si>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LXVIII Чемпионат Республики Башкортостан</t>
  </si>
  <si>
    <t>Республиканские соревнования в зачет Кубков РБ 2024</t>
  </si>
  <si>
    <t>LXVIII Чемпионат РБ в зачет XXV Кубка РБ, VII Кубка Давида - Детского Баш Кубка</t>
  </si>
  <si>
    <t>Елпаев Игорь</t>
  </si>
  <si>
    <t>Габдракипов Ринат</t>
  </si>
  <si>
    <t>Камалтдинов Ирек</t>
  </si>
  <si>
    <t>Масалимов Рамиль</t>
  </si>
  <si>
    <t>Игрок, наделяемый баллами Рейтинга LXVIII Чемпионата РБ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</si>
  <si>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</si>
  <si>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</si>
  <si>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t>Срумов Антон</t>
  </si>
  <si>
    <t>H</t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</si>
  <si>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</si>
  <si>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</si>
  <si>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Хафизов Булат</t>
  </si>
  <si>
    <t>Габитова Милена</t>
  </si>
  <si>
    <t>Фирсов Денис</t>
  </si>
  <si>
    <t>Сабирова Полина</t>
  </si>
  <si>
    <t>Ишмухаметова Камилла</t>
  </si>
  <si>
    <t>Свиридов-Сайфутдинов Роман</t>
  </si>
  <si>
    <t>Ахтямова Камилла</t>
  </si>
  <si>
    <t>Байрамалов Леонид</t>
  </si>
  <si>
    <t>Китов Константин</t>
  </si>
  <si>
    <t>Хасанова Амалия</t>
  </si>
  <si>
    <t>Семенов Алексей</t>
  </si>
  <si>
    <t>Латыпов Артур</t>
  </si>
  <si>
    <t>Касимов Линар</t>
  </si>
  <si>
    <t>Быков Станислав</t>
  </si>
  <si>
    <t>5-11 февраля 2024 г.</t>
  </si>
  <si>
    <t>ПЕРВЫЙ ЧЕМПИОН БАШКИРИИ ЯЧМЕНЕВ ОЛЕГ</t>
  </si>
  <si>
    <t>Участников - 179       Премии - 9500 ₽       Расходы - 395 500 ₽</t>
  </si>
  <si>
    <t>г.Уфа, г.Нефтекамск</t>
  </si>
  <si>
    <t>Андрющенко Александр</t>
  </si>
  <si>
    <t>Едренкина Анна</t>
  </si>
  <si>
    <t>Насыров Эмиль</t>
  </si>
  <si>
    <t>Клоков Михаил</t>
  </si>
  <si>
    <t>Нестеренко Георгий</t>
  </si>
  <si>
    <t>Маневич Сергей</t>
  </si>
  <si>
    <t>Ахметзянов Фауль</t>
  </si>
  <si>
    <t xml:space="preserve">Андрющенко Александр </t>
  </si>
  <si>
    <t xml:space="preserve">Коробейникова Екатерина </t>
  </si>
  <si>
    <t>Лукьянова Ирина</t>
  </si>
  <si>
    <t>ПЕРВЫЙ ЧЕМПИОН БАШКИРИИ ОЛЕГ ЯЧМЕНЕВ</t>
  </si>
  <si>
    <t>Сафиуллин Наиль</t>
  </si>
  <si>
    <t>Гайнетдинов Виктор</t>
  </si>
  <si>
    <t>Ахметгалиев Рустем</t>
  </si>
  <si>
    <t>Мингазов Данил</t>
  </si>
  <si>
    <t>Гилязитдинов Эдуард</t>
  </si>
  <si>
    <t>Ахмеров Эмиль</t>
  </si>
  <si>
    <t>Липатов Данил</t>
  </si>
  <si>
    <t>Попов Сергей</t>
  </si>
  <si>
    <t>Юзликаева Альбина</t>
  </si>
  <si>
    <t>Мусагитов Егор</t>
  </si>
  <si>
    <t>Алопин Вадим</t>
  </si>
  <si>
    <t>Саликова Юлия</t>
  </si>
  <si>
    <t>Вахрушев Сергей</t>
  </si>
  <si>
    <t>Искаков Салават</t>
  </si>
  <si>
    <t>Старков Константин</t>
  </si>
  <si>
    <t>Плеханова Арина</t>
  </si>
  <si>
    <t>посвященные Дню памяти о россиянах, исполнявших служебный долг за пределами Отечества</t>
  </si>
  <si>
    <t>1 лига</t>
  </si>
  <si>
    <t>г.Нефтекамск</t>
  </si>
  <si>
    <t>Нефтекамская</t>
  </si>
  <si>
    <t>Валиахметова Диана</t>
  </si>
  <si>
    <t>Валиахметова Лиана</t>
  </si>
  <si>
    <t>Фалахов Эмиль</t>
  </si>
  <si>
    <t>Ханов Шамиль</t>
  </si>
  <si>
    <t>Габдрахманова Альмира</t>
  </si>
  <si>
    <t>Шаяхметов Рустам</t>
  </si>
  <si>
    <t>Фарвазева Замира</t>
  </si>
  <si>
    <t>Иванов Роман</t>
  </si>
  <si>
    <t>Саитова Русалина</t>
  </si>
  <si>
    <t>Нургалиева Эмилия</t>
  </si>
  <si>
    <t>Галиев Галим</t>
  </si>
  <si>
    <t>Гайнанова Елизавета</t>
  </si>
  <si>
    <t>Апулов Арсений</t>
  </si>
  <si>
    <t>Латыпов Назар</t>
  </si>
  <si>
    <t>Щукин Никита</t>
  </si>
  <si>
    <t>Морозова Ева</t>
  </si>
  <si>
    <t>Ветошкин Владимир</t>
  </si>
  <si>
    <t>Нургалиева Камила</t>
  </si>
  <si>
    <t>Шакиров Радмир</t>
  </si>
  <si>
    <t>Яляев Эмир</t>
  </si>
  <si>
    <t>Идиятов Джамаль</t>
  </si>
  <si>
    <t>Хазиева Арина</t>
  </si>
  <si>
    <t>Якупова Дина</t>
  </si>
  <si>
    <t>LXVIII Чемпионат РБ в зачет XXV Кубка РБ, VII Кубка Давида - Детского Кубка РБ</t>
  </si>
  <si>
    <t>2 лига</t>
  </si>
  <si>
    <t>Файзуллин Тимур</t>
  </si>
  <si>
    <t>Ахмаев Вадим</t>
  </si>
  <si>
    <t>Салахов Данил</t>
  </si>
  <si>
    <t>Кривченков Глеб</t>
  </si>
  <si>
    <t>Исламова Милана</t>
  </si>
  <si>
    <t>Гафуров Марат</t>
  </si>
  <si>
    <t>Галиханов Артур</t>
  </si>
  <si>
    <t>Мухтасимов Алмаз</t>
  </si>
  <si>
    <t>Муниров Тимур</t>
  </si>
  <si>
    <t>Магадиев Анвар</t>
  </si>
  <si>
    <t>Зартдинов Матвей</t>
  </si>
  <si>
    <t>Салахова Милана</t>
  </si>
  <si>
    <t>Геворгян Сусанна</t>
  </si>
  <si>
    <t>Зайниев Никита</t>
  </si>
  <si>
    <t>Гафуров Марк</t>
  </si>
  <si>
    <t>Галиханов Арсен</t>
  </si>
  <si>
    <t>Бочарников Александр</t>
  </si>
  <si>
    <t>Мазитова Лиана</t>
  </si>
  <si>
    <t>Сазонов Богдан</t>
  </si>
  <si>
    <t>Агиева Валерия</t>
  </si>
  <si>
    <t>Исаев Матвей</t>
  </si>
  <si>
    <t>Натускин Макар</t>
  </si>
  <si>
    <t>3 лига мальчики</t>
  </si>
  <si>
    <t>г. Нефтекамск</t>
  </si>
  <si>
    <t>Грифленков  Марк</t>
  </si>
  <si>
    <t>Рысаев Азат</t>
  </si>
  <si>
    <t>Султанов Тимур</t>
  </si>
  <si>
    <t>Кисыков Даниил</t>
  </si>
  <si>
    <t>Бутусов Кирилл</t>
  </si>
  <si>
    <t>Марданов Тимур</t>
  </si>
  <si>
    <t>Щукин Роман</t>
  </si>
  <si>
    <t>Коваленко Ростислав</t>
  </si>
  <si>
    <t>Яляев Арсен</t>
  </si>
  <si>
    <t>Зворыгин Ярослав</t>
  </si>
  <si>
    <t>Муллахметов Эмиль</t>
  </si>
  <si>
    <t>Тимирбаев Иван</t>
  </si>
  <si>
    <t>Хабибуллин Тимур</t>
  </si>
  <si>
    <t>Хамидуллин Амир</t>
  </si>
  <si>
    <t>Хазипов Аскар</t>
  </si>
  <si>
    <t>Багаутдинов Инсаф</t>
  </si>
  <si>
    <t>Зарипов Рауль</t>
  </si>
  <si>
    <t>Шаимов Назар</t>
  </si>
  <si>
    <t>Харисов Арслан</t>
  </si>
  <si>
    <t>Ганиев Радмир</t>
  </si>
  <si>
    <t xml:space="preserve">Ахмадиев Шамиль </t>
  </si>
  <si>
    <t>Ханнанов Максим</t>
  </si>
  <si>
    <t>Клюев Глеб</t>
  </si>
  <si>
    <t>Камалов Тимур</t>
  </si>
  <si>
    <t>Кайль Юрий</t>
  </si>
  <si>
    <t>Гатауллин Родион</t>
  </si>
  <si>
    <t>Валиуллин Тамаз</t>
  </si>
  <si>
    <t>Осиев Денис</t>
  </si>
  <si>
    <t>Гараев Камиль</t>
  </si>
  <si>
    <t>Шарипов Аяз</t>
  </si>
  <si>
    <t>Исаев Ян</t>
  </si>
  <si>
    <t>Агзамов Даян</t>
  </si>
  <si>
    <t>Муллагалиев Искандер</t>
  </si>
  <si>
    <t>Сазонов Никита</t>
  </si>
  <si>
    <t>Хиляжев Радмир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</si>
  <si>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</si>
  <si>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</si>
  <si>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</si>
  <si>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</si>
  <si>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</si>
  <si>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</si>
  <si>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</si>
  <si>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</si>
  <si>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</si>
  <si>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</si>
  <si>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</si>
  <si>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</si>
  <si>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</si>
  <si>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</si>
  <si>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</si>
  <si>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</si>
  <si>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</si>
  <si>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</si>
  <si>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</si>
  <si>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</si>
  <si>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</si>
  <si>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</si>
  <si>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</si>
  <si>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</si>
  <si>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</si>
  <si>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</si>
  <si>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</si>
  <si>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</si>
  <si>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</si>
  <si>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</si>
  <si>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</si>
  <si>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</si>
  <si>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</si>
  <si>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</si>
  <si>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3 лига девочки</t>
  </si>
  <si>
    <t>Гайсина Сафина</t>
  </si>
  <si>
    <t>Галимова Зарина</t>
  </si>
  <si>
    <t>Фаузетдинова Эмилия</t>
  </si>
  <si>
    <t>Магадиева Амила</t>
  </si>
  <si>
    <t>Ханова Аделина</t>
  </si>
  <si>
    <t>Сазонова Кира</t>
  </si>
  <si>
    <t>Акмалова Айгуль</t>
  </si>
  <si>
    <t>Бикмурзина Дарья</t>
  </si>
  <si>
    <t>Дехтерева Виктория</t>
  </si>
  <si>
    <t>Дмитриева Дарина</t>
  </si>
  <si>
    <t>Мусина Ляйсан</t>
  </si>
  <si>
    <t>Бочарова Анна</t>
  </si>
  <si>
    <t>Набиева Виктория</t>
  </si>
  <si>
    <t>Гараева Рамина</t>
  </si>
  <si>
    <t>Имашева Сафия</t>
  </si>
  <si>
    <t>Мухтасимова Лия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</si>
</sst>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</numFmts>
  <fonts count="1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2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28"/>
      <color indexed="12"/>
      <name val="Verdana"/>
      <family val="2"/>
    </font>
    <font>
      <b/>
      <sz val="36"/>
      <color indexed="12"/>
      <name val="Arial Narrow"/>
      <family val="2"/>
    </font>
    <font>
      <b/>
      <sz val="26"/>
      <color indexed="12"/>
      <name val="Arial Cyr"/>
      <family val="0"/>
    </font>
    <font>
      <i/>
      <sz val="10"/>
      <color indexed="12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sz val="8"/>
      <color indexed="22"/>
      <name val="Arial Narrow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b/>
      <sz val="14"/>
      <color indexed="9"/>
      <name val="Arial Cyr"/>
      <family val="0"/>
    </font>
    <font>
      <sz val="10"/>
      <color indexed="21"/>
      <name val="Arial Cyr"/>
      <family val="0"/>
    </font>
    <font>
      <sz val="8"/>
      <color indexed="55"/>
      <name val="Arial Narrow"/>
      <family val="2"/>
    </font>
    <font>
      <sz val="10"/>
      <color indexed="9"/>
      <name val="Arial Cyr"/>
      <family val="0"/>
    </font>
    <font>
      <sz val="10"/>
      <color indexed="18"/>
      <name val="Arial Cyr"/>
      <family val="0"/>
    </font>
    <font>
      <sz val="16"/>
      <color indexed="21"/>
      <name val="Times New Roman"/>
      <family val="1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8"/>
      <name val="Arial"/>
      <family val="0"/>
    </font>
    <font>
      <b/>
      <sz val="12"/>
      <color indexed="17"/>
      <name val="Arial"/>
      <family val="0"/>
    </font>
    <font>
      <b/>
      <sz val="12"/>
      <color indexed="12"/>
      <name val="Arial"/>
      <family val="0"/>
    </font>
    <font>
      <sz val="24"/>
      <color indexed="8"/>
      <name val="Arial"/>
      <family val="0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0"/>
    </font>
    <font>
      <sz val="10"/>
      <color indexed="8"/>
      <name val="Arial Cyr"/>
      <family val="0"/>
    </font>
    <font>
      <b/>
      <sz val="10"/>
      <color indexed="10"/>
      <name val="Arial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8"/>
      <color indexed="13"/>
      <name val="Arial Narrow"/>
      <family val="2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0"/>
    </font>
    <font>
      <b/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21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b/>
      <sz val="16"/>
      <color indexed="21"/>
      <name val="KR All Sport"/>
      <family val="0"/>
    </font>
    <font>
      <sz val="16"/>
      <color indexed="21"/>
      <name val="Arial"/>
      <family val="2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0"/>
    </font>
    <font>
      <b/>
      <sz val="9"/>
      <color indexed="8"/>
      <name val="Arial Narrow"/>
      <family val="0"/>
    </font>
    <font>
      <b/>
      <sz val="10"/>
      <color indexed="10"/>
      <name val="Arial Narrow"/>
      <family val="0"/>
    </font>
    <font>
      <sz val="5"/>
      <color indexed="10"/>
      <name val="Arial Narrow"/>
      <family val="2"/>
    </font>
    <font>
      <b/>
      <sz val="6"/>
      <color indexed="10"/>
      <name val="Arial Narrow"/>
      <family val="0"/>
    </font>
    <font>
      <sz val="14"/>
      <color indexed="8"/>
      <name val="Arial Cyr"/>
      <family val="0"/>
    </font>
    <font>
      <b/>
      <i/>
      <sz val="10"/>
      <color indexed="16"/>
      <name val="Times New Roman"/>
      <family val="1"/>
    </font>
    <font>
      <i/>
      <sz val="9"/>
      <color indexed="21"/>
      <name val="Times New Roman"/>
      <family val="1"/>
    </font>
    <font>
      <sz val="12"/>
      <color indexed="21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i/>
      <sz val="8"/>
      <color indexed="21"/>
      <name val="Arial"/>
      <family val="2"/>
    </font>
    <font>
      <sz val="9"/>
      <color indexed="2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6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469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/>
      <protection/>
    </xf>
    <xf numFmtId="0" fontId="43" fillId="3" borderId="0" xfId="0" applyFont="1" applyFill="1" applyAlignment="1" applyProtection="1">
      <alignment horizontal="center" vertical="top"/>
      <protection/>
    </xf>
    <xf numFmtId="0" fontId="44" fillId="3" borderId="0" xfId="0" applyFont="1" applyFill="1" applyAlignment="1" applyProtection="1">
      <alignment horizontal="center"/>
      <protection/>
    </xf>
    <xf numFmtId="0" fontId="45" fillId="3" borderId="0" xfId="0" applyFont="1" applyFill="1" applyAlignment="1" applyProtection="1">
      <alignment horizontal="center"/>
      <protection/>
    </xf>
    <xf numFmtId="0" fontId="11" fillId="14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right"/>
      <protection locked="0"/>
    </xf>
    <xf numFmtId="0" fontId="46" fillId="27" borderId="11" xfId="0" applyFont="1" applyFill="1" applyBorder="1" applyAlignment="1" applyProtection="1">
      <alignment horizontal="center"/>
      <protection/>
    </xf>
    <xf numFmtId="0" fontId="47" fillId="3" borderId="10" xfId="0" applyFont="1" applyFill="1" applyBorder="1" applyAlignment="1" applyProtection="1">
      <alignment horizontal="center" vertical="center"/>
      <protection/>
    </xf>
    <xf numFmtId="0" fontId="48" fillId="3" borderId="0" xfId="0" applyFont="1" applyFill="1" applyAlignment="1" applyProtection="1">
      <alignment horizontal="right"/>
      <protection/>
    </xf>
    <xf numFmtId="49" fontId="56" fillId="3" borderId="0" xfId="105" applyNumberFormat="1" applyFont="1" applyFill="1" applyBorder="1" applyAlignment="1">
      <alignment horizontal="center"/>
      <protection/>
    </xf>
    <xf numFmtId="195" fontId="52" fillId="28" borderId="12" xfId="0" applyNumberFormat="1" applyFont="1" applyFill="1" applyBorder="1" applyAlignment="1" applyProtection="1">
      <alignment horizontal="right" vertical="center"/>
      <protection/>
    </xf>
    <xf numFmtId="0" fontId="66" fillId="25" borderId="0" xfId="0" applyFont="1" applyFill="1" applyAlignment="1" applyProtection="1">
      <alignment horizontal="left"/>
      <protection/>
    </xf>
    <xf numFmtId="193" fontId="67" fillId="25" borderId="0" xfId="0" applyNumberFormat="1" applyFont="1" applyFill="1" applyAlignment="1" applyProtection="1">
      <alignment horizontal="left"/>
      <protection locked="0"/>
    </xf>
    <xf numFmtId="194" fontId="55" fillId="28" borderId="13" xfId="0" applyNumberFormat="1" applyFont="1" applyFill="1" applyBorder="1" applyAlignment="1" applyProtection="1">
      <alignment horizontal="center"/>
      <protection/>
    </xf>
    <xf numFmtId="194" fontId="55" fillId="28" borderId="14" xfId="0" applyNumberFormat="1" applyFont="1" applyFill="1" applyBorder="1" applyAlignment="1" applyProtection="1">
      <alignment horizontal="right"/>
      <protection/>
    </xf>
    <xf numFmtId="194" fontId="55" fillId="28" borderId="15" xfId="0" applyNumberFormat="1" applyFont="1" applyFill="1" applyBorder="1" applyAlignment="1" applyProtection="1">
      <alignment horizontal="left" vertical="center"/>
      <protection/>
    </xf>
    <xf numFmtId="194" fontId="55" fillId="3" borderId="0" xfId="0" applyNumberFormat="1" applyFont="1" applyFill="1" applyBorder="1" applyAlignment="1" applyProtection="1">
      <alignment horizontal="left"/>
      <protection/>
    </xf>
    <xf numFmtId="194" fontId="55" fillId="3" borderId="0" xfId="0" applyNumberFormat="1" applyFont="1" applyFill="1" applyBorder="1" applyAlignment="1" applyProtection="1">
      <alignment horizontal="center"/>
      <protection/>
    </xf>
    <xf numFmtId="194" fontId="55" fillId="3" borderId="0" xfId="0" applyNumberFormat="1" applyFont="1" applyFill="1" applyBorder="1" applyAlignment="1" applyProtection="1">
      <alignment horizontal="right"/>
      <protection/>
    </xf>
    <xf numFmtId="194" fontId="55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11" fillId="17" borderId="16" xfId="0" applyFont="1" applyFill="1" applyBorder="1" applyAlignment="1" applyProtection="1">
      <alignment horizontal="center"/>
      <protection/>
    </xf>
    <xf numFmtId="0" fontId="5" fillId="26" borderId="16" xfId="0" applyFont="1" applyFill="1" applyBorder="1" applyAlignment="1" applyProtection="1">
      <alignment horizontal="right"/>
      <protection locked="0"/>
    </xf>
    <xf numFmtId="0" fontId="68" fillId="3" borderId="0" xfId="0" applyFont="1" applyFill="1" applyAlignment="1" applyProtection="1">
      <alignment horizontal="center"/>
      <protection/>
    </xf>
    <xf numFmtId="0" fontId="69" fillId="3" borderId="0" xfId="0" applyFont="1" applyFill="1" applyAlignment="1" applyProtection="1">
      <alignment horizontal="left"/>
      <protection/>
    </xf>
    <xf numFmtId="0" fontId="0" fillId="3" borderId="0" xfId="0" applyFont="1" applyFill="1" applyAlignment="1" applyProtection="1">
      <alignment/>
      <protection/>
    </xf>
    <xf numFmtId="0" fontId="59" fillId="25" borderId="0" xfId="0" applyFont="1" applyFill="1" applyAlignment="1">
      <alignment/>
    </xf>
    <xf numFmtId="0" fontId="74" fillId="3" borderId="0" xfId="0" applyFont="1" applyFill="1" applyAlignment="1" applyProtection="1">
      <alignment/>
      <protection/>
    </xf>
    <xf numFmtId="0" fontId="75" fillId="3" borderId="17" xfId="0" applyFont="1" applyFill="1" applyBorder="1" applyAlignment="1" applyProtection="1">
      <alignment/>
      <protection/>
    </xf>
    <xf numFmtId="49" fontId="76" fillId="3" borderId="18" xfId="0" applyNumberFormat="1" applyFont="1" applyFill="1" applyBorder="1" applyAlignment="1" applyProtection="1">
      <alignment horizontal="left"/>
      <protection/>
    </xf>
    <xf numFmtId="0" fontId="76" fillId="3" borderId="0" xfId="0" applyNumberFormat="1" applyFont="1" applyFill="1" applyBorder="1" applyAlignment="1" applyProtection="1">
      <alignment horizontal="left"/>
      <protection/>
    </xf>
    <xf numFmtId="0" fontId="77" fillId="3" borderId="0" xfId="0" applyNumberFormat="1" applyFont="1" applyFill="1" applyBorder="1" applyAlignment="1" applyProtection="1">
      <alignment/>
      <protection/>
    </xf>
    <xf numFmtId="0" fontId="77" fillId="3" borderId="19" xfId="0" applyNumberFormat="1" applyFont="1" applyFill="1" applyBorder="1" applyAlignment="1" applyProtection="1">
      <alignment/>
      <protection/>
    </xf>
    <xf numFmtId="0" fontId="75" fillId="3" borderId="0" xfId="0" applyFont="1" applyFill="1" applyAlignment="1" applyProtection="1">
      <alignment/>
      <protection/>
    </xf>
    <xf numFmtId="0" fontId="77" fillId="3" borderId="20" xfId="0" applyNumberFormat="1" applyFont="1" applyFill="1" applyBorder="1" applyAlignment="1" applyProtection="1">
      <alignment/>
      <protection/>
    </xf>
    <xf numFmtId="0" fontId="75" fillId="3" borderId="21" xfId="0" applyNumberFormat="1" applyFont="1" applyFill="1" applyBorder="1" applyAlignment="1" applyProtection="1">
      <alignment/>
      <protection/>
    </xf>
    <xf numFmtId="49" fontId="74" fillId="3" borderId="18" xfId="0" applyNumberFormat="1" applyFont="1" applyFill="1" applyBorder="1" applyAlignment="1" applyProtection="1">
      <alignment horizontal="left"/>
      <protection/>
    </xf>
    <xf numFmtId="0" fontId="74" fillId="3" borderId="0" xfId="0" applyNumberFormat="1" applyFont="1" applyFill="1" applyBorder="1" applyAlignment="1" applyProtection="1">
      <alignment horizontal="left"/>
      <protection/>
    </xf>
    <xf numFmtId="49" fontId="76" fillId="3" borderId="22" xfId="0" applyNumberFormat="1" applyFont="1" applyFill="1" applyBorder="1" applyAlignment="1" applyProtection="1">
      <alignment horizontal="left"/>
      <protection/>
    </xf>
    <xf numFmtId="0" fontId="75" fillId="3" borderId="23" xfId="0" applyNumberFormat="1" applyFont="1" applyFill="1" applyBorder="1" applyAlignment="1" applyProtection="1">
      <alignment horizontal="left"/>
      <protection/>
    </xf>
    <xf numFmtId="0" fontId="77" fillId="3" borderId="24" xfId="0" applyNumberFormat="1" applyFont="1" applyFill="1" applyBorder="1" applyAlignment="1" applyProtection="1">
      <alignment/>
      <protection/>
    </xf>
    <xf numFmtId="0" fontId="77" fillId="3" borderId="25" xfId="0" applyNumberFormat="1" applyFont="1" applyFill="1" applyBorder="1" applyAlignment="1" applyProtection="1">
      <alignment/>
      <protection/>
    </xf>
    <xf numFmtId="0" fontId="75" fillId="3" borderId="0" xfId="0" applyNumberFormat="1" applyFont="1" applyFill="1" applyBorder="1" applyAlignment="1" applyProtection="1">
      <alignment/>
      <protection/>
    </xf>
    <xf numFmtId="0" fontId="77" fillId="3" borderId="26" xfId="0" applyNumberFormat="1" applyFont="1" applyFill="1" applyBorder="1" applyAlignment="1" applyProtection="1">
      <alignment/>
      <protection/>
    </xf>
    <xf numFmtId="0" fontId="75" fillId="3" borderId="0" xfId="0" applyNumberFormat="1" applyFont="1" applyFill="1" applyBorder="1" applyAlignment="1" applyProtection="1">
      <alignment horizontal="left"/>
      <protection/>
    </xf>
    <xf numFmtId="0" fontId="75" fillId="3" borderId="23" xfId="0" applyNumberFormat="1" applyFont="1" applyFill="1" applyBorder="1" applyAlignment="1" applyProtection="1">
      <alignment/>
      <protection/>
    </xf>
    <xf numFmtId="49" fontId="74" fillId="3" borderId="22" xfId="0" applyNumberFormat="1" applyFont="1" applyFill="1" applyBorder="1" applyAlignment="1" applyProtection="1">
      <alignment horizontal="left"/>
      <protection/>
    </xf>
    <xf numFmtId="0" fontId="75" fillId="3" borderId="24" xfId="0" applyNumberFormat="1" applyFont="1" applyFill="1" applyBorder="1" applyAlignment="1" applyProtection="1">
      <alignment horizontal="left"/>
      <protection/>
    </xf>
    <xf numFmtId="0" fontId="74" fillId="3" borderId="0" xfId="0" applyNumberFormat="1" applyFont="1" applyFill="1" applyBorder="1" applyAlignment="1" applyProtection="1">
      <alignment horizontal="center"/>
      <protection/>
    </xf>
    <xf numFmtId="49" fontId="77" fillId="3" borderId="18" xfId="0" applyNumberFormat="1" applyFont="1" applyFill="1" applyBorder="1" applyAlignment="1" applyProtection="1">
      <alignment/>
      <protection/>
    </xf>
    <xf numFmtId="0" fontId="75" fillId="3" borderId="24" xfId="0" applyNumberFormat="1" applyFont="1" applyFill="1" applyBorder="1" applyAlignment="1" applyProtection="1">
      <alignment/>
      <protection/>
    </xf>
    <xf numFmtId="0" fontId="74" fillId="3" borderId="18" xfId="0" applyNumberFormat="1" applyFont="1" applyFill="1" applyBorder="1" applyAlignment="1" applyProtection="1">
      <alignment horizontal="left"/>
      <protection/>
    </xf>
    <xf numFmtId="0" fontId="74" fillId="3" borderId="27" xfId="0" applyNumberFormat="1" applyFont="1" applyFill="1" applyBorder="1" applyAlignment="1" applyProtection="1">
      <alignment horizontal="left"/>
      <protection/>
    </xf>
    <xf numFmtId="0" fontId="77" fillId="3" borderId="23" xfId="0" applyNumberFormat="1" applyFont="1" applyFill="1" applyBorder="1" applyAlignment="1" applyProtection="1">
      <alignment/>
      <protection/>
    </xf>
    <xf numFmtId="49" fontId="78" fillId="3" borderId="25" xfId="0" applyNumberFormat="1" applyFont="1" applyFill="1" applyBorder="1" applyAlignment="1" applyProtection="1">
      <alignment horizontal="right"/>
      <protection/>
    </xf>
    <xf numFmtId="0" fontId="74" fillId="3" borderId="24" xfId="0" applyNumberFormat="1" applyFont="1" applyFill="1" applyBorder="1" applyAlignment="1" applyProtection="1">
      <alignment horizontal="left"/>
      <protection/>
    </xf>
    <xf numFmtId="0" fontId="75" fillId="3" borderId="18" xfId="0" applyNumberFormat="1" applyFont="1" applyFill="1" applyBorder="1" applyAlignment="1" applyProtection="1">
      <alignment horizontal="left"/>
      <protection/>
    </xf>
    <xf numFmtId="0" fontId="76" fillId="3" borderId="18" xfId="0" applyNumberFormat="1" applyFont="1" applyFill="1" applyBorder="1" applyAlignment="1" applyProtection="1">
      <alignment horizontal="left"/>
      <protection/>
    </xf>
    <xf numFmtId="0" fontId="77" fillId="3" borderId="18" xfId="0" applyNumberFormat="1" applyFont="1" applyFill="1" applyBorder="1" applyAlignment="1" applyProtection="1">
      <alignment/>
      <protection/>
    </xf>
    <xf numFmtId="0" fontId="77" fillId="3" borderId="27" xfId="0" applyNumberFormat="1" applyFont="1" applyFill="1" applyBorder="1" applyAlignment="1" applyProtection="1">
      <alignment/>
      <protection/>
    </xf>
    <xf numFmtId="0" fontId="76" fillId="3" borderId="23" xfId="0" applyNumberFormat="1" applyFont="1" applyFill="1" applyBorder="1" applyAlignment="1" applyProtection="1">
      <alignment horizontal="left"/>
      <protection/>
    </xf>
    <xf numFmtId="0" fontId="75" fillId="3" borderId="17" xfId="0" applyFont="1" applyFill="1" applyBorder="1" applyAlignment="1" applyProtection="1">
      <alignment horizontal="left"/>
      <protection/>
    </xf>
    <xf numFmtId="0" fontId="76" fillId="3" borderId="25" xfId="0" applyNumberFormat="1" applyFont="1" applyFill="1" applyBorder="1" applyAlignment="1" applyProtection="1">
      <alignment horizontal="left"/>
      <protection/>
    </xf>
    <xf numFmtId="0" fontId="78" fillId="3" borderId="20" xfId="0" applyNumberFormat="1" applyFont="1" applyFill="1" applyBorder="1" applyAlignment="1" applyProtection="1">
      <alignment/>
      <protection/>
    </xf>
    <xf numFmtId="0" fontId="74" fillId="3" borderId="25" xfId="0" applyNumberFormat="1" applyFont="1" applyFill="1" applyBorder="1" applyAlignment="1" applyProtection="1">
      <alignment horizontal="right"/>
      <protection/>
    </xf>
    <xf numFmtId="0" fontId="78" fillId="3" borderId="0" xfId="0" applyNumberFormat="1" applyFont="1" applyFill="1" applyBorder="1" applyAlignment="1" applyProtection="1">
      <alignment horizontal="right"/>
      <protection/>
    </xf>
    <xf numFmtId="0" fontId="74" fillId="3" borderId="0" xfId="0" applyNumberFormat="1" applyFont="1" applyFill="1" applyBorder="1" applyAlignment="1" applyProtection="1">
      <alignment horizontal="right"/>
      <protection/>
    </xf>
    <xf numFmtId="0" fontId="59" fillId="3" borderId="0" xfId="0" applyFont="1" applyFill="1" applyAlignment="1" applyProtection="1">
      <alignment/>
      <protection/>
    </xf>
    <xf numFmtId="0" fontId="0" fillId="11" borderId="16" xfId="0" applyFill="1" applyBorder="1" applyAlignment="1">
      <alignment horizontal="center" vertical="center"/>
    </xf>
    <xf numFmtId="0" fontId="0" fillId="25" borderId="0" xfId="0" applyFill="1" applyAlignment="1">
      <alignment/>
    </xf>
    <xf numFmtId="0" fontId="0" fillId="11" borderId="16" xfId="0" applyFill="1" applyBorder="1" applyAlignment="1">
      <alignment horizontal="center"/>
    </xf>
    <xf numFmtId="0" fontId="49" fillId="29" borderId="16" xfId="0" applyFont="1" applyFill="1" applyBorder="1" applyAlignment="1">
      <alignment horizontal="center" vertical="center"/>
    </xf>
    <xf numFmtId="0" fontId="81" fillId="29" borderId="16" xfId="0" applyFont="1" applyFill="1" applyBorder="1" applyAlignment="1">
      <alignment horizontal="left"/>
    </xf>
    <xf numFmtId="0" fontId="81" fillId="30" borderId="16" xfId="0" applyFont="1" applyFill="1" applyBorder="1" applyAlignment="1">
      <alignment horizontal="left"/>
    </xf>
    <xf numFmtId="0" fontId="49" fillId="30" borderId="16" xfId="0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77" fillId="3" borderId="21" xfId="0" applyNumberFormat="1" applyFont="1" applyFill="1" applyBorder="1" applyAlignment="1" applyProtection="1">
      <alignment/>
      <protection/>
    </xf>
    <xf numFmtId="0" fontId="77" fillId="3" borderId="28" xfId="0" applyNumberFormat="1" applyFont="1" applyFill="1" applyBorder="1" applyAlignment="1" applyProtection="1">
      <alignment/>
      <protection/>
    </xf>
    <xf numFmtId="0" fontId="77" fillId="3" borderId="29" xfId="0" applyNumberFormat="1" applyFont="1" applyFill="1" applyBorder="1" applyAlignment="1" applyProtection="1">
      <alignment/>
      <protection/>
    </xf>
    <xf numFmtId="194" fontId="55" fillId="3" borderId="0" xfId="0" applyNumberFormat="1" applyFont="1" applyFill="1" applyAlignment="1" applyProtection="1">
      <alignment horizontal="left"/>
      <protection/>
    </xf>
    <xf numFmtId="0" fontId="87" fillId="25" borderId="0" xfId="0" applyFont="1" applyFill="1" applyAlignment="1">
      <alignment vertical="center"/>
    </xf>
    <xf numFmtId="0" fontId="77" fillId="3" borderId="24" xfId="0" applyNumberFormat="1" applyFont="1" applyFill="1" applyBorder="1" applyAlignment="1" applyProtection="1">
      <alignment vertical="center"/>
      <protection/>
    </xf>
    <xf numFmtId="0" fontId="77" fillId="3" borderId="25" xfId="0" applyNumberFormat="1" applyFont="1" applyFill="1" applyBorder="1" applyAlignment="1" applyProtection="1">
      <alignment vertical="center"/>
      <protection/>
    </xf>
    <xf numFmtId="0" fontId="77" fillId="3" borderId="0" xfId="0" applyNumberFormat="1" applyFont="1" applyFill="1" applyBorder="1" applyAlignment="1" applyProtection="1">
      <alignment vertical="center"/>
      <protection/>
    </xf>
    <xf numFmtId="0" fontId="76" fillId="3" borderId="22" xfId="0" applyNumberFormat="1" applyFont="1" applyFill="1" applyBorder="1" applyAlignment="1" applyProtection="1">
      <alignment horizontal="left"/>
      <protection/>
    </xf>
    <xf numFmtId="0" fontId="74" fillId="3" borderId="22" xfId="0" applyNumberFormat="1" applyFont="1" applyFill="1" applyBorder="1" applyAlignment="1" applyProtection="1">
      <alignment horizontal="left"/>
      <protection/>
    </xf>
    <xf numFmtId="0" fontId="74" fillId="3" borderId="21" xfId="0" applyNumberFormat="1" applyFont="1" applyFill="1" applyBorder="1" applyAlignment="1" applyProtection="1">
      <alignment horizontal="left"/>
      <protection/>
    </xf>
    <xf numFmtId="0" fontId="82" fillId="25" borderId="30" xfId="106" applyFont="1" applyFill="1" applyBorder="1" applyAlignment="1">
      <alignment horizontal="center" vertical="center"/>
      <protection/>
    </xf>
    <xf numFmtId="0" fontId="88" fillId="25" borderId="12" xfId="0" applyFont="1" applyFill="1" applyBorder="1" applyAlignment="1" applyProtection="1">
      <alignment horizontal="center" vertical="center"/>
      <protection/>
    </xf>
    <xf numFmtId="0" fontId="88" fillId="25" borderId="0" xfId="0" applyFont="1" applyFill="1" applyBorder="1" applyAlignment="1" applyProtection="1">
      <alignment horizontal="center" vertical="center"/>
      <protection/>
    </xf>
    <xf numFmtId="14" fontId="73" fillId="25" borderId="0" xfId="0" applyNumberFormat="1" applyFont="1" applyFill="1" applyAlignment="1" applyProtection="1">
      <alignment horizontal="center" vertical="center"/>
      <protection/>
    </xf>
    <xf numFmtId="0" fontId="59" fillId="3" borderId="0" xfId="0" applyFont="1" applyFill="1" applyAlignment="1" applyProtection="1">
      <alignment vertical="center"/>
      <protection/>
    </xf>
    <xf numFmtId="0" fontId="74" fillId="3" borderId="0" xfId="0" applyFont="1" applyFill="1" applyAlignment="1" applyProtection="1">
      <alignment vertical="center"/>
      <protection/>
    </xf>
    <xf numFmtId="0" fontId="84" fillId="3" borderId="17" xfId="0" applyFont="1" applyFill="1" applyBorder="1" applyAlignment="1" applyProtection="1">
      <alignment horizontal="center" vertical="center"/>
      <protection/>
    </xf>
    <xf numFmtId="0" fontId="58" fillId="25" borderId="0" xfId="0" applyFont="1" applyFill="1" applyAlignment="1">
      <alignment/>
    </xf>
    <xf numFmtId="0" fontId="84" fillId="3" borderId="0" xfId="0" applyFont="1" applyFill="1" applyAlignment="1" applyProtection="1">
      <alignment horizontal="center" vertical="center"/>
      <protection/>
    </xf>
    <xf numFmtId="0" fontId="83" fillId="3" borderId="0" xfId="0" applyFont="1" applyFill="1" applyAlignment="1" applyProtection="1">
      <alignment vertical="center"/>
      <protection/>
    </xf>
    <xf numFmtId="0" fontId="59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/>
    </xf>
    <xf numFmtId="0" fontId="59" fillId="25" borderId="0" xfId="0" applyFont="1" applyFill="1" applyAlignment="1">
      <alignment horizontal="center" vertical="center"/>
    </xf>
    <xf numFmtId="0" fontId="58" fillId="25" borderId="0" xfId="0" applyFont="1" applyFill="1" applyAlignment="1">
      <alignment vertical="center"/>
    </xf>
    <xf numFmtId="0" fontId="58" fillId="25" borderId="0" xfId="0" applyFont="1" applyFill="1" applyAlignment="1">
      <alignment horizontal="center" vertical="center"/>
    </xf>
    <xf numFmtId="0" fontId="89" fillId="25" borderId="0" xfId="0" applyFont="1" applyFill="1" applyAlignment="1">
      <alignment/>
    </xf>
    <xf numFmtId="193" fontId="90" fillId="3" borderId="0" xfId="0" applyNumberFormat="1" applyFont="1" applyFill="1" applyAlignment="1" applyProtection="1">
      <alignment horizontal="center" vertical="center"/>
      <protection/>
    </xf>
    <xf numFmtId="0" fontId="84" fillId="3" borderId="17" xfId="0" applyFont="1" applyFill="1" applyBorder="1" applyAlignment="1" applyProtection="1">
      <alignment horizontal="center"/>
      <protection/>
    </xf>
    <xf numFmtId="0" fontId="49" fillId="14" borderId="16" xfId="0" applyFont="1" applyFill="1" applyBorder="1" applyAlignment="1">
      <alignment horizontal="center"/>
    </xf>
    <xf numFmtId="0" fontId="81" fillId="22" borderId="16" xfId="0" applyFont="1" applyFill="1" applyBorder="1" applyAlignment="1">
      <alignment horizontal="left"/>
    </xf>
    <xf numFmtId="0" fontId="81" fillId="31" borderId="16" xfId="0" applyFont="1" applyFill="1" applyBorder="1" applyAlignment="1">
      <alignment horizontal="left"/>
    </xf>
    <xf numFmtId="0" fontId="49" fillId="3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76" fillId="3" borderId="18" xfId="0" applyNumberFormat="1" applyFont="1" applyFill="1" applyBorder="1" applyAlignment="1" applyProtection="1">
      <alignment horizontal="left" vertical="center"/>
      <protection/>
    </xf>
    <xf numFmtId="0" fontId="76" fillId="3" borderId="0" xfId="0" applyNumberFormat="1" applyFont="1" applyFill="1" applyBorder="1" applyAlignment="1" applyProtection="1">
      <alignment horizontal="left" vertical="center"/>
      <protection/>
    </xf>
    <xf numFmtId="0" fontId="77" fillId="3" borderId="20" xfId="0" applyNumberFormat="1" applyFont="1" applyFill="1" applyBorder="1" applyAlignment="1" applyProtection="1">
      <alignment vertical="center"/>
      <protection/>
    </xf>
    <xf numFmtId="0" fontId="84" fillId="3" borderId="21" xfId="0" applyNumberFormat="1" applyFont="1" applyFill="1" applyBorder="1" applyAlignment="1" applyProtection="1">
      <alignment horizontal="center" vertical="center"/>
      <protection/>
    </xf>
    <xf numFmtId="49" fontId="74" fillId="3" borderId="18" xfId="0" applyNumberFormat="1" applyFont="1" applyFill="1" applyBorder="1" applyAlignment="1" applyProtection="1">
      <alignment horizontal="left" vertical="center"/>
      <protection/>
    </xf>
    <xf numFmtId="0" fontId="74" fillId="3" borderId="0" xfId="0" applyNumberFormat="1" applyFont="1" applyFill="1" applyBorder="1" applyAlignment="1" applyProtection="1">
      <alignment horizontal="center" vertical="center"/>
      <protection/>
    </xf>
    <xf numFmtId="49" fontId="76" fillId="3" borderId="22" xfId="0" applyNumberFormat="1" applyFont="1" applyFill="1" applyBorder="1" applyAlignment="1" applyProtection="1">
      <alignment horizontal="left" vertical="center"/>
      <protection/>
    </xf>
    <xf numFmtId="0" fontId="76" fillId="3" borderId="23" xfId="0" applyNumberFormat="1" applyFont="1" applyFill="1" applyBorder="1" applyAlignment="1" applyProtection="1">
      <alignment horizontal="center" vertical="center"/>
      <protection/>
    </xf>
    <xf numFmtId="0" fontId="74" fillId="3" borderId="24" xfId="0" applyNumberFormat="1" applyFont="1" applyFill="1" applyBorder="1" applyAlignment="1" applyProtection="1">
      <alignment horizontal="center" vertical="center"/>
      <protection/>
    </xf>
    <xf numFmtId="0" fontId="77" fillId="3" borderId="26" xfId="0" applyNumberFormat="1" applyFont="1" applyFill="1" applyBorder="1" applyAlignment="1" applyProtection="1">
      <alignment vertical="center"/>
      <protection/>
    </xf>
    <xf numFmtId="0" fontId="76" fillId="3" borderId="0" xfId="0" applyNumberFormat="1" applyFont="1" applyFill="1" applyBorder="1" applyAlignment="1" applyProtection="1">
      <alignment horizontal="center" vertical="center"/>
      <protection/>
    </xf>
    <xf numFmtId="0" fontId="74" fillId="3" borderId="23" xfId="0" applyNumberFormat="1" applyFont="1" applyFill="1" applyBorder="1" applyAlignment="1" applyProtection="1">
      <alignment horizontal="center" vertical="center"/>
      <protection/>
    </xf>
    <xf numFmtId="49" fontId="74" fillId="3" borderId="22" xfId="0" applyNumberFormat="1" applyFont="1" applyFill="1" applyBorder="1" applyAlignment="1" applyProtection="1">
      <alignment horizontal="left" vertical="center"/>
      <protection/>
    </xf>
    <xf numFmtId="49" fontId="78" fillId="3" borderId="25" xfId="0" applyNumberFormat="1" applyFont="1" applyFill="1" applyBorder="1" applyAlignment="1" applyProtection="1">
      <alignment horizontal="right" vertical="center"/>
      <protection/>
    </xf>
    <xf numFmtId="0" fontId="84" fillId="3" borderId="18" xfId="0" applyNumberFormat="1" applyFont="1" applyFill="1" applyBorder="1" applyAlignment="1" applyProtection="1">
      <alignment horizontal="center" vertical="center"/>
      <protection/>
    </xf>
    <xf numFmtId="0" fontId="74" fillId="3" borderId="25" xfId="0" applyNumberFormat="1" applyFont="1" applyFill="1" applyBorder="1" applyAlignment="1" applyProtection="1">
      <alignment horizontal="center" vertical="center"/>
      <protection/>
    </xf>
    <xf numFmtId="0" fontId="74" fillId="3" borderId="24" xfId="0" applyNumberFormat="1" applyFont="1" applyFill="1" applyBorder="1" applyAlignment="1" applyProtection="1">
      <alignment horizontal="left" vertical="center"/>
      <protection/>
    </xf>
    <xf numFmtId="0" fontId="78" fillId="3" borderId="0" xfId="0" applyNumberFormat="1" applyFont="1" applyFill="1" applyBorder="1" applyAlignment="1" applyProtection="1">
      <alignment horizontal="center" vertical="center"/>
      <protection/>
    </xf>
    <xf numFmtId="0" fontId="74" fillId="3" borderId="0" xfId="0" applyNumberFormat="1" applyFont="1" applyFill="1" applyBorder="1" applyAlignment="1" applyProtection="1">
      <alignment horizontal="right" vertical="center"/>
      <protection/>
    </xf>
    <xf numFmtId="0" fontId="74" fillId="3" borderId="0" xfId="0" applyNumberFormat="1" applyFont="1" applyFill="1" applyBorder="1" applyAlignment="1" applyProtection="1">
      <alignment/>
      <protection/>
    </xf>
    <xf numFmtId="0" fontId="84" fillId="3" borderId="18" xfId="0" applyNumberFormat="1" applyFont="1" applyFill="1" applyBorder="1" applyAlignment="1" applyProtection="1">
      <alignment horizontal="center"/>
      <protection/>
    </xf>
    <xf numFmtId="0" fontId="74" fillId="3" borderId="20" xfId="0" applyNumberFormat="1" applyFont="1" applyFill="1" applyBorder="1" applyAlignment="1" applyProtection="1">
      <alignment/>
      <protection/>
    </xf>
    <xf numFmtId="0" fontId="84" fillId="3" borderId="21" xfId="0" applyNumberFormat="1" applyFont="1" applyFill="1" applyBorder="1" applyAlignment="1" applyProtection="1">
      <alignment horizontal="center"/>
      <protection/>
    </xf>
    <xf numFmtId="49" fontId="74" fillId="3" borderId="18" xfId="0" applyNumberFormat="1" applyFont="1" applyFill="1" applyBorder="1" applyAlignment="1" applyProtection="1">
      <alignment/>
      <protection/>
    </xf>
    <xf numFmtId="0" fontId="74" fillId="3" borderId="25" xfId="0" applyNumberFormat="1" applyFont="1" applyFill="1" applyBorder="1" applyAlignment="1" applyProtection="1">
      <alignment/>
      <protection/>
    </xf>
    <xf numFmtId="0" fontId="74" fillId="3" borderId="24" xfId="0" applyNumberFormat="1" applyFont="1" applyFill="1" applyBorder="1" applyAlignment="1" applyProtection="1">
      <alignment/>
      <protection/>
    </xf>
    <xf numFmtId="0" fontId="85" fillId="3" borderId="23" xfId="0" applyNumberFormat="1" applyFont="1" applyFill="1" applyBorder="1" applyAlignment="1" applyProtection="1">
      <alignment horizontal="left"/>
      <protection/>
    </xf>
    <xf numFmtId="0" fontId="74" fillId="3" borderId="26" xfId="0" applyNumberFormat="1" applyFont="1" applyFill="1" applyBorder="1" applyAlignment="1" applyProtection="1">
      <alignment/>
      <protection/>
    </xf>
    <xf numFmtId="0" fontId="74" fillId="3" borderId="23" xfId="0" applyNumberFormat="1" applyFont="1" applyFill="1" applyBorder="1" applyAlignment="1" applyProtection="1">
      <alignment/>
      <protection/>
    </xf>
    <xf numFmtId="0" fontId="85" fillId="3" borderId="25" xfId="0" applyNumberFormat="1" applyFont="1" applyFill="1" applyBorder="1" applyAlignment="1" applyProtection="1">
      <alignment horizontal="left"/>
      <protection/>
    </xf>
    <xf numFmtId="0" fontId="74" fillId="3" borderId="18" xfId="0" applyNumberFormat="1" applyFont="1" applyFill="1" applyBorder="1" applyAlignment="1" applyProtection="1">
      <alignment/>
      <protection/>
    </xf>
    <xf numFmtId="49" fontId="74" fillId="3" borderId="22" xfId="0" applyNumberFormat="1" applyFont="1" applyFill="1" applyBorder="1" applyAlignment="1" applyProtection="1">
      <alignment/>
      <protection/>
    </xf>
    <xf numFmtId="0" fontId="76" fillId="3" borderId="24" xfId="0" applyNumberFormat="1" applyFont="1" applyFill="1" applyBorder="1" applyAlignment="1" applyProtection="1">
      <alignment horizontal="left"/>
      <protection/>
    </xf>
    <xf numFmtId="0" fontId="85" fillId="3" borderId="0" xfId="0" applyNumberFormat="1" applyFont="1" applyFill="1" applyBorder="1" applyAlignment="1" applyProtection="1">
      <alignment horizontal="left"/>
      <protection/>
    </xf>
    <xf numFmtId="0" fontId="86" fillId="3" borderId="23" xfId="0" applyNumberFormat="1" applyFont="1" applyFill="1" applyBorder="1" applyAlignment="1" applyProtection="1">
      <alignment/>
      <protection/>
    </xf>
    <xf numFmtId="0" fontId="86" fillId="3" borderId="0" xfId="0" applyNumberFormat="1" applyFont="1" applyFill="1" applyBorder="1" applyAlignment="1" applyProtection="1">
      <alignment/>
      <protection/>
    </xf>
    <xf numFmtId="0" fontId="74" fillId="3" borderId="22" xfId="0" applyNumberFormat="1" applyFont="1" applyFill="1" applyBorder="1" applyAlignment="1" applyProtection="1">
      <alignment/>
      <protection/>
    </xf>
    <xf numFmtId="0" fontId="96" fillId="25" borderId="0" xfId="0" applyFont="1" applyFill="1" applyAlignment="1" applyProtection="1">
      <alignment horizontal="left"/>
      <protection/>
    </xf>
    <xf numFmtId="0" fontId="98" fillId="25" borderId="0" xfId="0" applyFont="1" applyFill="1" applyAlignment="1" applyProtection="1">
      <alignment horizontal="left"/>
      <protection/>
    </xf>
    <xf numFmtId="0" fontId="99" fillId="25" borderId="0" xfId="0" applyFont="1" applyFill="1" applyAlignment="1" applyProtection="1">
      <alignment horizontal="left"/>
      <protection locked="0"/>
    </xf>
    <xf numFmtId="193" fontId="99" fillId="25" borderId="0" xfId="0" applyNumberFormat="1" applyFont="1" applyFill="1" applyAlignment="1" applyProtection="1">
      <alignment horizontal="left"/>
      <protection locked="0"/>
    </xf>
    <xf numFmtId="0" fontId="101" fillId="3" borderId="0" xfId="0" applyFont="1" applyFill="1" applyAlignment="1" applyProtection="1">
      <alignment horizontal="right"/>
      <protection/>
    </xf>
    <xf numFmtId="0" fontId="101" fillId="3" borderId="0" xfId="0" applyFont="1" applyFill="1" applyAlignment="1" applyProtection="1">
      <alignment horizontal="center"/>
      <protection/>
    </xf>
    <xf numFmtId="0" fontId="101" fillId="3" borderId="0" xfId="0" applyFont="1" applyFill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102" fillId="17" borderId="16" xfId="0" applyFont="1" applyFill="1" applyBorder="1" applyAlignment="1" applyProtection="1">
      <alignment/>
      <protection/>
    </xf>
    <xf numFmtId="0" fontId="4" fillId="25" borderId="0" xfId="0" applyFont="1" applyFill="1" applyAlignment="1" applyProtection="1">
      <alignment horizontal="right"/>
      <protection/>
    </xf>
    <xf numFmtId="0" fontId="108" fillId="25" borderId="0" xfId="0" applyFont="1" applyFill="1" applyAlignment="1" applyProtection="1">
      <alignment horizontal="center" vertical="center"/>
      <protection/>
    </xf>
    <xf numFmtId="0" fontId="109" fillId="25" borderId="0" xfId="0" applyFont="1" applyFill="1" applyAlignment="1">
      <alignment vertical="center"/>
    </xf>
    <xf numFmtId="193" fontId="110" fillId="25" borderId="0" xfId="0" applyNumberFormat="1" applyFont="1" applyFill="1" applyAlignment="1" applyProtection="1">
      <alignment horizontal="center" vertical="center"/>
      <protection/>
    </xf>
    <xf numFmtId="0" fontId="83" fillId="3" borderId="0" xfId="0" applyFont="1" applyFill="1" applyAlignment="1">
      <alignment vertical="center"/>
    </xf>
    <xf numFmtId="0" fontId="84" fillId="3" borderId="17" xfId="0" applyFont="1" applyFill="1" applyBorder="1" applyAlignment="1">
      <alignment vertical="center"/>
    </xf>
    <xf numFmtId="49" fontId="85" fillId="3" borderId="18" xfId="0" applyNumberFormat="1" applyFont="1" applyFill="1" applyBorder="1" applyAlignment="1" applyProtection="1">
      <alignment vertical="center"/>
      <protection/>
    </xf>
    <xf numFmtId="0" fontId="111" fillId="3" borderId="0" xfId="0" applyNumberFormat="1" applyFont="1" applyFill="1" applyBorder="1" applyAlignment="1" applyProtection="1">
      <alignment vertical="center"/>
      <protection/>
    </xf>
    <xf numFmtId="0" fontId="86" fillId="3" borderId="0" xfId="0" applyNumberFormat="1" applyFont="1" applyFill="1" applyBorder="1" applyAlignment="1" applyProtection="1">
      <alignment vertical="center"/>
      <protection/>
    </xf>
    <xf numFmtId="0" fontId="112" fillId="3" borderId="0" xfId="0" applyNumberFormat="1" applyFont="1" applyFill="1" applyBorder="1" applyAlignment="1" applyProtection="1">
      <alignment vertical="center"/>
      <protection/>
    </xf>
    <xf numFmtId="0" fontId="84" fillId="3" borderId="0" xfId="0" applyFont="1" applyFill="1" applyAlignment="1">
      <alignment vertical="center"/>
    </xf>
    <xf numFmtId="0" fontId="86" fillId="3" borderId="20" xfId="0" applyNumberFormat="1" applyFont="1" applyFill="1" applyBorder="1" applyAlignment="1" applyProtection="1">
      <alignment vertical="center"/>
      <protection/>
    </xf>
    <xf numFmtId="0" fontId="84" fillId="3" borderId="21" xfId="0" applyNumberFormat="1" applyFont="1" applyFill="1" applyBorder="1" applyAlignment="1" applyProtection="1">
      <alignment vertical="center"/>
      <protection/>
    </xf>
    <xf numFmtId="49" fontId="86" fillId="3" borderId="18" xfId="0" applyNumberFormat="1" applyFont="1" applyFill="1" applyBorder="1" applyAlignment="1" applyProtection="1">
      <alignment vertical="center"/>
      <protection/>
    </xf>
    <xf numFmtId="49" fontId="85" fillId="3" borderId="22" xfId="0" applyNumberFormat="1" applyFont="1" applyFill="1" applyBorder="1" applyAlignment="1" applyProtection="1">
      <alignment vertical="center"/>
      <protection/>
    </xf>
    <xf numFmtId="0" fontId="84" fillId="3" borderId="23" xfId="0" applyNumberFormat="1" applyFont="1" applyFill="1" applyBorder="1" applyAlignment="1" applyProtection="1">
      <alignment vertical="center"/>
      <protection/>
    </xf>
    <xf numFmtId="0" fontId="86" fillId="3" borderId="25" xfId="0" applyNumberFormat="1" applyFont="1" applyFill="1" applyBorder="1" applyAlignment="1" applyProtection="1">
      <alignment vertical="center"/>
      <protection/>
    </xf>
    <xf numFmtId="0" fontId="84" fillId="3" borderId="0" xfId="0" applyNumberFormat="1" applyFont="1" applyFill="1" applyBorder="1" applyAlignment="1" applyProtection="1">
      <alignment vertical="center"/>
      <protection/>
    </xf>
    <xf numFmtId="0" fontId="86" fillId="3" borderId="26" xfId="0" applyNumberFormat="1" applyFont="1" applyFill="1" applyBorder="1" applyAlignment="1" applyProtection="1">
      <alignment vertical="center"/>
      <protection/>
    </xf>
    <xf numFmtId="0" fontId="86" fillId="3" borderId="24" xfId="0" applyNumberFormat="1" applyFont="1" applyFill="1" applyBorder="1" applyAlignment="1" applyProtection="1">
      <alignment vertical="center"/>
      <protection/>
    </xf>
    <xf numFmtId="49" fontId="86" fillId="3" borderId="22" xfId="0" applyNumberFormat="1" applyFont="1" applyFill="1" applyBorder="1" applyAlignment="1" applyProtection="1">
      <alignment vertical="center"/>
      <protection/>
    </xf>
    <xf numFmtId="0" fontId="84" fillId="3" borderId="24" xfId="0" applyNumberFormat="1" applyFont="1" applyFill="1" applyBorder="1" applyAlignment="1" applyProtection="1">
      <alignment vertical="center"/>
      <protection/>
    </xf>
    <xf numFmtId="0" fontId="86" fillId="3" borderId="18" xfId="0" applyNumberFormat="1" applyFont="1" applyFill="1" applyBorder="1" applyAlignment="1" applyProtection="1">
      <alignment horizontal="left" vertical="center"/>
      <protection/>
    </xf>
    <xf numFmtId="0" fontId="86" fillId="3" borderId="25" xfId="0" applyNumberFormat="1" applyFont="1" applyFill="1" applyBorder="1" applyAlignment="1" applyProtection="1">
      <alignment horizontal="right" vertical="center"/>
      <protection/>
    </xf>
    <xf numFmtId="0" fontId="112" fillId="3" borderId="25" xfId="0" applyNumberFormat="1" applyFont="1" applyFill="1" applyBorder="1" applyAlignment="1" applyProtection="1">
      <alignment vertical="center"/>
      <protection/>
    </xf>
    <xf numFmtId="49" fontId="113" fillId="3" borderId="25" xfId="0" applyNumberFormat="1" applyFont="1" applyFill="1" applyBorder="1" applyAlignment="1" applyProtection="1">
      <alignment horizontal="right" vertical="center"/>
      <protection/>
    </xf>
    <xf numFmtId="0" fontId="86" fillId="3" borderId="0" xfId="0" applyNumberFormat="1" applyFont="1" applyFill="1" applyBorder="1" applyAlignment="1" applyProtection="1">
      <alignment horizontal="right" vertical="center"/>
      <protection/>
    </xf>
    <xf numFmtId="0" fontId="84" fillId="3" borderId="18" xfId="0" applyNumberFormat="1" applyFont="1" applyFill="1" applyBorder="1" applyAlignment="1" applyProtection="1">
      <alignment horizontal="right" vertical="center"/>
      <protection/>
    </xf>
    <xf numFmtId="49" fontId="85" fillId="3" borderId="18" xfId="0" applyNumberFormat="1" applyFont="1" applyFill="1" applyBorder="1" applyAlignment="1" applyProtection="1">
      <alignment horizontal="left" vertical="center"/>
      <protection/>
    </xf>
    <xf numFmtId="0" fontId="85" fillId="3" borderId="18" xfId="0" applyNumberFormat="1" applyFont="1" applyFill="1" applyBorder="1" applyAlignment="1" applyProtection="1">
      <alignment horizontal="left" vertical="center"/>
      <protection/>
    </xf>
    <xf numFmtId="0" fontId="84" fillId="3" borderId="25" xfId="0" applyNumberFormat="1" applyFont="1" applyFill="1" applyBorder="1" applyAlignment="1" applyProtection="1">
      <alignment vertical="center"/>
      <protection/>
    </xf>
    <xf numFmtId="0" fontId="84" fillId="3" borderId="17" xfId="0" applyFont="1" applyFill="1" applyBorder="1" applyAlignment="1" applyProtection="1">
      <alignment horizontal="right" vertical="center"/>
      <protection/>
    </xf>
    <xf numFmtId="0" fontId="84" fillId="3" borderId="0" xfId="0" applyNumberFormat="1" applyFont="1" applyFill="1" applyBorder="1" applyAlignment="1" applyProtection="1">
      <alignment horizontal="left" vertical="center"/>
      <protection/>
    </xf>
    <xf numFmtId="49" fontId="85" fillId="3" borderId="22" xfId="0" applyNumberFormat="1" applyFont="1" applyFill="1" applyBorder="1" applyAlignment="1" applyProtection="1">
      <alignment horizontal="left" vertical="center"/>
      <protection/>
    </xf>
    <xf numFmtId="0" fontId="84" fillId="3" borderId="23" xfId="0" applyNumberFormat="1" applyFont="1" applyFill="1" applyBorder="1" applyAlignment="1" applyProtection="1">
      <alignment horizontal="left" vertical="center"/>
      <protection/>
    </xf>
    <xf numFmtId="0" fontId="84" fillId="3" borderId="18" xfId="0" applyNumberFormat="1" applyFont="1" applyFill="1" applyBorder="1" applyAlignment="1" applyProtection="1">
      <alignment horizontal="left" vertical="center"/>
      <protection/>
    </xf>
    <xf numFmtId="0" fontId="84" fillId="3" borderId="25" xfId="0" applyNumberFormat="1" applyFont="1" applyFill="1" applyBorder="1" applyAlignment="1" applyProtection="1">
      <alignment horizontal="left" vertical="center"/>
      <protection/>
    </xf>
    <xf numFmtId="0" fontId="86" fillId="3" borderId="21" xfId="0" applyNumberFormat="1" applyFont="1" applyFill="1" applyBorder="1" applyAlignment="1" applyProtection="1">
      <alignment horizontal="left" vertical="center"/>
      <protection/>
    </xf>
    <xf numFmtId="0" fontId="114" fillId="3" borderId="0" xfId="0" applyFont="1" applyFill="1" applyAlignment="1">
      <alignment vertical="center"/>
    </xf>
    <xf numFmtId="49" fontId="86" fillId="3" borderId="18" xfId="0" applyNumberFormat="1" applyFont="1" applyFill="1" applyBorder="1" applyAlignment="1" applyProtection="1">
      <alignment horizontal="left" vertical="center"/>
      <protection/>
    </xf>
    <xf numFmtId="0" fontId="84" fillId="3" borderId="17" xfId="0" applyFont="1" applyFill="1" applyBorder="1" applyAlignment="1" applyProtection="1">
      <alignment horizontal="left" vertical="center"/>
      <protection/>
    </xf>
    <xf numFmtId="0" fontId="111" fillId="3" borderId="0" xfId="0" applyNumberFormat="1" applyFont="1" applyFill="1" applyBorder="1" applyAlignment="1" applyProtection="1">
      <alignment horizontal="left" vertical="center"/>
      <protection/>
    </xf>
    <xf numFmtId="0" fontId="115" fillId="3" borderId="25" xfId="0" applyNumberFormat="1" applyFont="1" applyFill="1" applyBorder="1" applyAlignment="1" applyProtection="1">
      <alignment horizontal="left" vertical="center"/>
      <protection/>
    </xf>
    <xf numFmtId="0" fontId="111" fillId="3" borderId="23" xfId="0" applyNumberFormat="1" applyFont="1" applyFill="1" applyBorder="1" applyAlignment="1" applyProtection="1">
      <alignment horizontal="left" vertical="center"/>
      <protection/>
    </xf>
    <xf numFmtId="0" fontId="115" fillId="3" borderId="0" xfId="0" applyNumberFormat="1" applyFont="1" applyFill="1" applyBorder="1" applyAlignment="1" applyProtection="1">
      <alignment horizontal="right" vertical="center"/>
      <protection/>
    </xf>
    <xf numFmtId="0" fontId="113" fillId="3" borderId="25" xfId="0" applyNumberFormat="1" applyFont="1" applyFill="1" applyBorder="1" applyAlignment="1" applyProtection="1">
      <alignment vertical="center"/>
      <protection/>
    </xf>
    <xf numFmtId="0" fontId="115" fillId="3" borderId="0" xfId="0" applyNumberFormat="1" applyFont="1" applyFill="1" applyBorder="1" applyAlignment="1" applyProtection="1">
      <alignment horizontal="left" vertical="center"/>
      <protection/>
    </xf>
    <xf numFmtId="0" fontId="85" fillId="3" borderId="0" xfId="0" applyNumberFormat="1" applyFont="1" applyFill="1" applyBorder="1" applyAlignment="1" applyProtection="1">
      <alignment horizontal="left" vertical="center"/>
      <protection/>
    </xf>
    <xf numFmtId="0" fontId="84" fillId="25" borderId="0" xfId="0" applyFont="1" applyFill="1" applyAlignment="1">
      <alignment vertical="center"/>
    </xf>
    <xf numFmtId="0" fontId="115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49" fontId="116" fillId="26" borderId="31" xfId="0" applyNumberFormat="1" applyFont="1" applyFill="1" applyBorder="1" applyAlignment="1" applyProtection="1">
      <alignment horizontal="right"/>
      <protection/>
    </xf>
    <xf numFmtId="0" fontId="50" fillId="25" borderId="0" xfId="107" applyFont="1" applyFill="1" applyProtection="1">
      <alignment/>
      <protection/>
    </xf>
    <xf numFmtId="0" fontId="0" fillId="25" borderId="0" xfId="107" applyFill="1" applyProtection="1">
      <alignment/>
      <protection/>
    </xf>
    <xf numFmtId="195" fontId="52" fillId="28" borderId="12" xfId="107" applyNumberFormat="1" applyFont="1" applyFill="1" applyBorder="1" applyAlignment="1" applyProtection="1">
      <alignment horizontal="right" vertical="center"/>
      <protection/>
    </xf>
    <xf numFmtId="49" fontId="50" fillId="25" borderId="0" xfId="107" applyNumberFormat="1" applyFont="1" applyFill="1">
      <alignment/>
      <protection/>
    </xf>
    <xf numFmtId="49" fontId="0" fillId="25" borderId="0" xfId="107" applyNumberFormat="1" applyFill="1">
      <alignment/>
      <protection/>
    </xf>
    <xf numFmtId="194" fontId="55" fillId="28" borderId="32" xfId="107" applyNumberFormat="1" applyFont="1" applyFill="1" applyBorder="1" applyAlignment="1" applyProtection="1">
      <alignment horizontal="left" vertical="center"/>
      <protection/>
    </xf>
    <xf numFmtId="194" fontId="55" fillId="3" borderId="0" xfId="107" applyNumberFormat="1" applyFont="1" applyFill="1" applyAlignment="1" applyProtection="1">
      <alignment horizontal="left"/>
      <protection/>
    </xf>
    <xf numFmtId="49" fontId="57" fillId="3" borderId="16" xfId="107" applyNumberFormat="1" applyFont="1" applyFill="1" applyBorder="1" applyAlignment="1">
      <alignment horizontal="center" vertical="center"/>
      <protection/>
    </xf>
    <xf numFmtId="49" fontId="58" fillId="3" borderId="33" xfId="107" applyNumberFormat="1" applyFont="1" applyFill="1" applyBorder="1" applyAlignment="1">
      <alignment horizontal="center" vertical="center"/>
      <protection/>
    </xf>
    <xf numFmtId="49" fontId="58" fillId="17" borderId="16" xfId="107" applyNumberFormat="1" applyFont="1" applyFill="1" applyBorder="1" applyAlignment="1">
      <alignment horizontal="center" vertical="center"/>
      <protection/>
    </xf>
    <xf numFmtId="49" fontId="58" fillId="3" borderId="16" xfId="107" applyNumberFormat="1" applyFont="1" applyFill="1" applyBorder="1" applyAlignment="1">
      <alignment horizontal="center" vertical="center" textRotation="255"/>
      <protection/>
    </xf>
    <xf numFmtId="49" fontId="59" fillId="3" borderId="16" xfId="107" applyNumberFormat="1" applyFont="1" applyFill="1" applyBorder="1" applyAlignment="1">
      <alignment horizontal="center" vertical="center" textRotation="255" wrapText="1"/>
      <protection/>
    </xf>
    <xf numFmtId="49" fontId="50" fillId="25" borderId="0" xfId="107" applyNumberFormat="1" applyFont="1" applyFill="1" applyAlignment="1">
      <alignment horizontal="center" vertical="center"/>
      <protection/>
    </xf>
    <xf numFmtId="49" fontId="0" fillId="25" borderId="0" xfId="107" applyNumberFormat="1" applyFill="1" applyAlignment="1">
      <alignment horizontal="center" vertical="center"/>
      <protection/>
    </xf>
    <xf numFmtId="49" fontId="58" fillId="3" borderId="16" xfId="107" applyNumberFormat="1" applyFont="1" applyFill="1" applyBorder="1" applyAlignment="1">
      <alignment horizontal="center" vertical="center"/>
      <protection/>
    </xf>
    <xf numFmtId="49" fontId="60" fillId="3" borderId="31" xfId="107" applyNumberFormat="1" applyFont="1" applyFill="1" applyBorder="1" applyAlignment="1" applyProtection="1">
      <alignment horizontal="left" vertical="center"/>
      <protection/>
    </xf>
    <xf numFmtId="49" fontId="10" fillId="28" borderId="34" xfId="0" applyNumberFormat="1" applyFont="1" applyFill="1" applyBorder="1" applyAlignment="1" applyProtection="1">
      <alignment horizontal="left" vertical="center"/>
      <protection/>
    </xf>
    <xf numFmtId="49" fontId="60" fillId="17" borderId="31" xfId="107" applyNumberFormat="1" applyFont="1" applyFill="1" applyBorder="1" applyAlignment="1" applyProtection="1">
      <alignment horizontal="left" vertical="center"/>
      <protection/>
    </xf>
    <xf numFmtId="49" fontId="62" fillId="3" borderId="31" xfId="107" applyNumberFormat="1" applyFont="1" applyFill="1" applyBorder="1" applyAlignment="1" applyProtection="1">
      <alignment horizontal="center" vertical="center" wrapText="1"/>
      <protection/>
    </xf>
    <xf numFmtId="49" fontId="60" fillId="3" borderId="31" xfId="107" applyNumberFormat="1" applyFont="1" applyFill="1" applyBorder="1" applyAlignment="1" applyProtection="1">
      <alignment horizontal="center" vertical="center"/>
      <protection/>
    </xf>
    <xf numFmtId="49" fontId="63" fillId="3" borderId="31" xfId="107" applyNumberFormat="1" applyFont="1" applyFill="1" applyBorder="1" applyAlignment="1" applyProtection="1">
      <alignment horizontal="center" vertical="center"/>
      <protection/>
    </xf>
    <xf numFmtId="0" fontId="0" fillId="25" borderId="0" xfId="107" applyFill="1">
      <alignment/>
      <protection/>
    </xf>
    <xf numFmtId="0" fontId="50" fillId="25" borderId="0" xfId="108" applyFont="1" applyFill="1" applyProtection="1">
      <alignment/>
      <protection/>
    </xf>
    <xf numFmtId="0" fontId="0" fillId="25" borderId="0" xfId="108" applyFill="1" applyProtection="1">
      <alignment/>
      <protection/>
    </xf>
    <xf numFmtId="195" fontId="52" fillId="28" borderId="12" xfId="108" applyNumberFormat="1" applyFont="1" applyFill="1" applyBorder="1" applyAlignment="1" applyProtection="1">
      <alignment horizontal="right" vertical="center"/>
      <protection/>
    </xf>
    <xf numFmtId="49" fontId="50" fillId="25" borderId="0" xfId="108" applyNumberFormat="1" applyFont="1" applyFill="1">
      <alignment/>
      <protection/>
    </xf>
    <xf numFmtId="49" fontId="0" fillId="25" borderId="0" xfId="108" applyNumberFormat="1" applyFill="1">
      <alignment/>
      <protection/>
    </xf>
    <xf numFmtId="194" fontId="55" fillId="28" borderId="32" xfId="108" applyNumberFormat="1" applyFont="1" applyFill="1" applyBorder="1" applyAlignment="1" applyProtection="1">
      <alignment horizontal="left" vertical="center"/>
      <protection/>
    </xf>
    <xf numFmtId="194" fontId="55" fillId="3" borderId="0" xfId="108" applyNumberFormat="1" applyFont="1" applyFill="1" applyAlignment="1" applyProtection="1">
      <alignment horizontal="left"/>
      <protection/>
    </xf>
    <xf numFmtId="49" fontId="57" fillId="3" borderId="16" xfId="108" applyNumberFormat="1" applyFont="1" applyFill="1" applyBorder="1" applyAlignment="1">
      <alignment horizontal="center" vertical="center"/>
      <protection/>
    </xf>
    <xf numFmtId="49" fontId="58" fillId="3" borderId="33" xfId="108" applyNumberFormat="1" applyFont="1" applyFill="1" applyBorder="1" applyAlignment="1">
      <alignment horizontal="center" vertical="center"/>
      <protection/>
    </xf>
    <xf numFmtId="49" fontId="58" fillId="17" borderId="16" xfId="108" applyNumberFormat="1" applyFont="1" applyFill="1" applyBorder="1" applyAlignment="1">
      <alignment horizontal="center" vertical="center"/>
      <protection/>
    </xf>
    <xf numFmtId="49" fontId="58" fillId="3" borderId="16" xfId="108" applyNumberFormat="1" applyFont="1" applyFill="1" applyBorder="1" applyAlignment="1">
      <alignment horizontal="center" vertical="center" textRotation="255"/>
      <protection/>
    </xf>
    <xf numFmtId="49" fontId="59" fillId="3" borderId="16" xfId="108" applyNumberFormat="1" applyFont="1" applyFill="1" applyBorder="1" applyAlignment="1">
      <alignment horizontal="center" vertical="center" textRotation="255" wrapText="1"/>
      <protection/>
    </xf>
    <xf numFmtId="49" fontId="50" fillId="25" borderId="0" xfId="108" applyNumberFormat="1" applyFont="1" applyFill="1" applyAlignment="1">
      <alignment horizontal="center" vertical="center"/>
      <protection/>
    </xf>
    <xf numFmtId="49" fontId="0" fillId="25" borderId="0" xfId="108" applyNumberFormat="1" applyFill="1" applyAlignment="1">
      <alignment horizontal="center" vertical="center"/>
      <protection/>
    </xf>
    <xf numFmtId="49" fontId="58" fillId="3" borderId="16" xfId="108" applyNumberFormat="1" applyFont="1" applyFill="1" applyBorder="1" applyAlignment="1">
      <alignment horizontal="center" vertical="center"/>
      <protection/>
    </xf>
    <xf numFmtId="49" fontId="60" fillId="3" borderId="31" xfId="108" applyNumberFormat="1" applyFont="1" applyFill="1" applyBorder="1" applyAlignment="1" applyProtection="1">
      <alignment horizontal="left" vertical="center"/>
      <protection/>
    </xf>
    <xf numFmtId="49" fontId="60" fillId="17" borderId="31" xfId="108" applyNumberFormat="1" applyFont="1" applyFill="1" applyBorder="1" applyAlignment="1" applyProtection="1">
      <alignment horizontal="left" vertical="center"/>
      <protection/>
    </xf>
    <xf numFmtId="49" fontId="62" fillId="3" borderId="31" xfId="108" applyNumberFormat="1" applyFont="1" applyFill="1" applyBorder="1" applyAlignment="1" applyProtection="1">
      <alignment horizontal="center" vertical="center" wrapText="1"/>
      <protection/>
    </xf>
    <xf numFmtId="49" fontId="60" fillId="3" borderId="31" xfId="108" applyNumberFormat="1" applyFont="1" applyFill="1" applyBorder="1" applyAlignment="1" applyProtection="1">
      <alignment horizontal="center" vertical="center"/>
      <protection/>
    </xf>
    <xf numFmtId="49" fontId="63" fillId="3" borderId="31" xfId="108" applyNumberFormat="1" applyFont="1" applyFill="1" applyBorder="1" applyAlignment="1" applyProtection="1">
      <alignment horizontal="center" vertical="center"/>
      <protection/>
    </xf>
    <xf numFmtId="0" fontId="0" fillId="25" borderId="0" xfId="108" applyFill="1">
      <alignment/>
      <protection/>
    </xf>
    <xf numFmtId="0" fontId="50" fillId="25" borderId="0" xfId="109" applyFont="1" applyFill="1" applyProtection="1">
      <alignment/>
      <protection/>
    </xf>
    <xf numFmtId="0" fontId="0" fillId="25" borderId="0" xfId="109" applyFill="1" applyProtection="1">
      <alignment/>
      <protection/>
    </xf>
    <xf numFmtId="195" fontId="52" fillId="28" borderId="12" xfId="109" applyNumberFormat="1" applyFont="1" applyFill="1" applyBorder="1" applyAlignment="1" applyProtection="1">
      <alignment horizontal="right" vertical="center"/>
      <protection/>
    </xf>
    <xf numFmtId="49" fontId="50" fillId="25" borderId="0" xfId="109" applyNumberFormat="1" applyFont="1" applyFill="1">
      <alignment/>
      <protection/>
    </xf>
    <xf numFmtId="49" fontId="0" fillId="25" borderId="0" xfId="109" applyNumberFormat="1" applyFill="1">
      <alignment/>
      <protection/>
    </xf>
    <xf numFmtId="194" fontId="55" fillId="28" borderId="32" xfId="109" applyNumberFormat="1" applyFont="1" applyFill="1" applyBorder="1" applyAlignment="1" applyProtection="1">
      <alignment horizontal="left" vertical="center"/>
      <protection/>
    </xf>
    <xf numFmtId="194" fontId="55" fillId="3" borderId="0" xfId="109" applyNumberFormat="1" applyFont="1" applyFill="1" applyAlignment="1" applyProtection="1">
      <alignment horizontal="left"/>
      <protection/>
    </xf>
    <xf numFmtId="49" fontId="57" fillId="3" borderId="16" xfId="109" applyNumberFormat="1" applyFont="1" applyFill="1" applyBorder="1" applyAlignment="1">
      <alignment horizontal="center" vertical="center"/>
      <protection/>
    </xf>
    <xf numFmtId="49" fontId="58" fillId="3" borderId="33" xfId="109" applyNumberFormat="1" applyFont="1" applyFill="1" applyBorder="1" applyAlignment="1">
      <alignment horizontal="center" vertical="center"/>
      <protection/>
    </xf>
    <xf numFmtId="49" fontId="58" fillId="17" borderId="16" xfId="109" applyNumberFormat="1" applyFont="1" applyFill="1" applyBorder="1" applyAlignment="1">
      <alignment horizontal="center" vertical="center"/>
      <protection/>
    </xf>
    <xf numFmtId="49" fontId="58" fillId="3" borderId="16" xfId="109" applyNumberFormat="1" applyFont="1" applyFill="1" applyBorder="1" applyAlignment="1">
      <alignment horizontal="center" vertical="center" textRotation="255"/>
      <protection/>
    </xf>
    <xf numFmtId="49" fontId="59" fillId="3" borderId="16" xfId="109" applyNumberFormat="1" applyFont="1" applyFill="1" applyBorder="1" applyAlignment="1">
      <alignment horizontal="center" vertical="center" textRotation="255" wrapText="1"/>
      <protection/>
    </xf>
    <xf numFmtId="49" fontId="50" fillId="25" borderId="0" xfId="109" applyNumberFormat="1" applyFont="1" applyFill="1" applyAlignment="1">
      <alignment horizontal="center" vertical="center"/>
      <protection/>
    </xf>
    <xf numFmtId="49" fontId="0" fillId="25" borderId="0" xfId="109" applyNumberFormat="1" applyFill="1" applyAlignment="1">
      <alignment horizontal="center" vertical="center"/>
      <protection/>
    </xf>
    <xf numFmtId="49" fontId="58" fillId="3" borderId="16" xfId="109" applyNumberFormat="1" applyFont="1" applyFill="1" applyBorder="1" applyAlignment="1">
      <alignment horizontal="center" vertical="center"/>
      <protection/>
    </xf>
    <xf numFmtId="49" fontId="60" fillId="3" borderId="31" xfId="109" applyNumberFormat="1" applyFont="1" applyFill="1" applyBorder="1" applyAlignment="1" applyProtection="1">
      <alignment horizontal="left" vertical="center"/>
      <protection/>
    </xf>
    <xf numFmtId="49" fontId="60" fillId="17" borderId="31" xfId="109" applyNumberFormat="1" applyFont="1" applyFill="1" applyBorder="1" applyAlignment="1" applyProtection="1">
      <alignment horizontal="left" vertical="center"/>
      <protection/>
    </xf>
    <xf numFmtId="49" fontId="62" fillId="3" borderId="31" xfId="109" applyNumberFormat="1" applyFont="1" applyFill="1" applyBorder="1" applyAlignment="1" applyProtection="1">
      <alignment horizontal="center" vertical="center" wrapText="1"/>
      <protection/>
    </xf>
    <xf numFmtId="49" fontId="60" fillId="3" borderId="31" xfId="109" applyNumberFormat="1" applyFont="1" applyFill="1" applyBorder="1" applyAlignment="1" applyProtection="1">
      <alignment horizontal="center" vertical="center"/>
      <protection/>
    </xf>
    <xf numFmtId="49" fontId="63" fillId="3" borderId="31" xfId="109" applyNumberFormat="1" applyFont="1" applyFill="1" applyBorder="1" applyAlignment="1" applyProtection="1">
      <alignment horizontal="center" vertical="center"/>
      <protection/>
    </xf>
    <xf numFmtId="0" fontId="0" fillId="25" borderId="0" xfId="109" applyFill="1">
      <alignment/>
      <protection/>
    </xf>
    <xf numFmtId="0" fontId="76" fillId="3" borderId="17" xfId="0" applyFont="1" applyFill="1" applyBorder="1" applyAlignment="1" applyProtection="1">
      <alignment horizontal="left" vertical="center"/>
      <protection/>
    </xf>
    <xf numFmtId="0" fontId="76" fillId="3" borderId="0" xfId="0" applyFont="1" applyFill="1" applyBorder="1" applyAlignment="1" applyProtection="1">
      <alignment horizontal="left" vertical="center"/>
      <protection/>
    </xf>
    <xf numFmtId="0" fontId="74" fillId="3" borderId="35" xfId="0" applyFont="1" applyFill="1" applyBorder="1" applyAlignment="1" applyProtection="1">
      <alignment vertical="center"/>
      <protection/>
    </xf>
    <xf numFmtId="0" fontId="84" fillId="3" borderId="0" xfId="0" applyFont="1" applyFill="1" applyBorder="1" applyAlignment="1" applyProtection="1">
      <alignment horizontal="center" vertical="center"/>
      <protection/>
    </xf>
    <xf numFmtId="0" fontId="59" fillId="3" borderId="17" xfId="0" applyFont="1" applyFill="1" applyBorder="1" applyAlignment="1" applyProtection="1">
      <alignment horizontal="left" vertical="center"/>
      <protection/>
    </xf>
    <xf numFmtId="0" fontId="59" fillId="3" borderId="0" xfId="0" applyFont="1" applyFill="1" applyBorder="1" applyAlignment="1" applyProtection="1">
      <alignment horizontal="center" vertical="center"/>
      <protection/>
    </xf>
    <xf numFmtId="0" fontId="59" fillId="3" borderId="0" xfId="0" applyFont="1" applyFill="1" applyAlignment="1" applyProtection="1">
      <alignment horizontal="center" vertical="center"/>
      <protection/>
    </xf>
    <xf numFmtId="0" fontId="76" fillId="3" borderId="36" xfId="0" applyFont="1" applyFill="1" applyBorder="1" applyAlignment="1" applyProtection="1">
      <alignment horizontal="left" vertical="center"/>
      <protection/>
    </xf>
    <xf numFmtId="0" fontId="76" fillId="3" borderId="37" xfId="0" applyFont="1" applyFill="1" applyBorder="1" applyAlignment="1" applyProtection="1">
      <alignment horizontal="center" vertical="center"/>
      <protection/>
    </xf>
    <xf numFmtId="0" fontId="59" fillId="3" borderId="35" xfId="0" applyFont="1" applyFill="1" applyBorder="1" applyAlignment="1" applyProtection="1">
      <alignment vertical="center"/>
      <protection/>
    </xf>
    <xf numFmtId="0" fontId="76" fillId="3" borderId="0" xfId="0" applyFont="1" applyFill="1" applyBorder="1" applyAlignment="1" applyProtection="1">
      <alignment horizontal="center" vertical="center"/>
      <protection/>
    </xf>
    <xf numFmtId="0" fontId="74" fillId="3" borderId="37" xfId="0" applyFont="1" applyFill="1" applyBorder="1" applyAlignment="1" applyProtection="1">
      <alignment horizontal="center" vertical="center"/>
      <protection/>
    </xf>
    <xf numFmtId="0" fontId="74" fillId="3" borderId="36" xfId="0" applyFont="1" applyFill="1" applyBorder="1" applyAlignment="1" applyProtection="1">
      <alignment horizontal="left" vertical="center"/>
      <protection/>
    </xf>
    <xf numFmtId="0" fontId="74" fillId="3" borderId="38" xfId="0" applyFont="1" applyFill="1" applyBorder="1" applyAlignment="1" applyProtection="1">
      <alignment horizontal="center" vertical="center"/>
      <protection/>
    </xf>
    <xf numFmtId="0" fontId="74" fillId="3" borderId="0" xfId="0" applyFont="1" applyFill="1" applyAlignment="1" applyProtection="1">
      <alignment horizontal="center" vertical="center"/>
      <protection/>
    </xf>
    <xf numFmtId="0" fontId="74" fillId="3" borderId="17" xfId="0" applyFont="1" applyFill="1" applyBorder="1" applyAlignment="1" applyProtection="1">
      <alignment horizontal="left" vertical="center"/>
      <protection/>
    </xf>
    <xf numFmtId="0" fontId="74" fillId="3" borderId="0" xfId="0" applyFont="1" applyFill="1" applyBorder="1" applyAlignment="1" applyProtection="1">
      <alignment horizontal="center" vertical="center"/>
      <protection/>
    </xf>
    <xf numFmtId="0" fontId="59" fillId="3" borderId="37" xfId="0" applyFont="1" applyFill="1" applyBorder="1" applyAlignment="1" applyProtection="1">
      <alignment horizontal="center" vertical="center"/>
      <protection/>
    </xf>
    <xf numFmtId="0" fontId="59" fillId="3" borderId="38" xfId="0" applyFont="1" applyFill="1" applyBorder="1" applyAlignment="1" applyProtection="1">
      <alignment horizontal="center" vertical="center"/>
      <protection/>
    </xf>
    <xf numFmtId="0" fontId="59" fillId="3" borderId="36" xfId="0" applyFont="1" applyFill="1" applyBorder="1" applyAlignment="1" applyProtection="1">
      <alignment horizontal="left" vertical="center"/>
      <protection/>
    </xf>
    <xf numFmtId="0" fontId="84" fillId="3" borderId="39" xfId="0" applyFont="1" applyFill="1" applyBorder="1" applyAlignment="1" applyProtection="1">
      <alignment horizontal="center" vertical="center"/>
      <protection/>
    </xf>
    <xf numFmtId="0" fontId="78" fillId="3" borderId="0" xfId="0" applyFont="1" applyFill="1" applyAlignment="1" applyProtection="1">
      <alignment horizontal="right" vertical="center"/>
      <protection/>
    </xf>
    <xf numFmtId="0" fontId="59" fillId="3" borderId="38" xfId="0" applyFont="1" applyFill="1" applyBorder="1" applyAlignment="1" applyProtection="1">
      <alignment vertical="center"/>
      <protection/>
    </xf>
    <xf numFmtId="0" fontId="74" fillId="3" borderId="0" xfId="0" applyFont="1" applyFill="1" applyBorder="1" applyAlignment="1" applyProtection="1">
      <alignment vertical="center"/>
      <protection/>
    </xf>
    <xf numFmtId="0" fontId="59" fillId="3" borderId="38" xfId="0" applyFont="1" applyFill="1" applyBorder="1" applyAlignment="1" applyProtection="1">
      <alignment horizontal="left" vertical="center"/>
      <protection/>
    </xf>
    <xf numFmtId="0" fontId="59" fillId="3" borderId="0" xfId="0" applyFont="1" applyFill="1" applyBorder="1" applyAlignment="1" applyProtection="1">
      <alignment vertical="center"/>
      <protection/>
    </xf>
    <xf numFmtId="0" fontId="78" fillId="3" borderId="0" xfId="0" applyFont="1" applyFill="1" applyBorder="1" applyAlignment="1" applyProtection="1">
      <alignment horizontal="right" vertical="center"/>
      <protection/>
    </xf>
    <xf numFmtId="0" fontId="78" fillId="3" borderId="0" xfId="0" applyFont="1" applyFill="1" applyBorder="1" applyAlignment="1" applyProtection="1">
      <alignment horizontal="center" vertical="center"/>
      <protection/>
    </xf>
    <xf numFmtId="0" fontId="59" fillId="3" borderId="0" xfId="0" applyFont="1" applyFill="1" applyAlignment="1" applyProtection="1">
      <alignment horizontal="right" vertical="center"/>
      <protection/>
    </xf>
    <xf numFmtId="0" fontId="78" fillId="3" borderId="0" xfId="0" applyFont="1" applyFill="1" applyAlignment="1" applyProtection="1">
      <alignment horizontal="center" vertical="center"/>
      <protection/>
    </xf>
    <xf numFmtId="0" fontId="76" fillId="3" borderId="17" xfId="0" applyFont="1" applyFill="1" applyBorder="1" applyAlignment="1" applyProtection="1">
      <alignment horizontal="left"/>
      <protection/>
    </xf>
    <xf numFmtId="0" fontId="76" fillId="3" borderId="0" xfId="0" applyFont="1" applyFill="1" applyBorder="1" applyAlignment="1" applyProtection="1">
      <alignment horizontal="left"/>
      <protection/>
    </xf>
    <xf numFmtId="0" fontId="74" fillId="3" borderId="35" xfId="0" applyFont="1" applyFill="1" applyBorder="1" applyAlignment="1" applyProtection="1">
      <alignment/>
      <protection/>
    </xf>
    <xf numFmtId="0" fontId="84" fillId="3" borderId="0" xfId="0" applyFont="1" applyFill="1" applyBorder="1" applyAlignment="1" applyProtection="1">
      <alignment horizontal="center"/>
      <protection/>
    </xf>
    <xf numFmtId="0" fontId="59" fillId="3" borderId="17" xfId="0" applyFont="1" applyFill="1" applyBorder="1" applyAlignment="1" applyProtection="1">
      <alignment/>
      <protection/>
    </xf>
    <xf numFmtId="0" fontId="59" fillId="3" borderId="0" xfId="0" applyFont="1" applyFill="1" applyBorder="1" applyAlignment="1" applyProtection="1">
      <alignment/>
      <protection/>
    </xf>
    <xf numFmtId="0" fontId="59" fillId="3" borderId="35" xfId="0" applyFont="1" applyFill="1" applyBorder="1" applyAlignment="1" applyProtection="1">
      <alignment/>
      <protection/>
    </xf>
    <xf numFmtId="0" fontId="76" fillId="3" borderId="36" xfId="0" applyFont="1" applyFill="1" applyBorder="1" applyAlignment="1" applyProtection="1">
      <alignment horizontal="left"/>
      <protection/>
    </xf>
    <xf numFmtId="0" fontId="85" fillId="3" borderId="37" xfId="0" applyFont="1" applyFill="1" applyBorder="1" applyAlignment="1" applyProtection="1">
      <alignment horizontal="left"/>
      <protection/>
    </xf>
    <xf numFmtId="0" fontId="76" fillId="3" borderId="37" xfId="0" applyFont="1" applyFill="1" applyBorder="1" applyAlignment="1" applyProtection="1">
      <alignment horizontal="left"/>
      <protection/>
    </xf>
    <xf numFmtId="0" fontId="59" fillId="3" borderId="38" xfId="0" applyFont="1" applyFill="1" applyBorder="1" applyAlignment="1" applyProtection="1">
      <alignment/>
      <protection/>
    </xf>
    <xf numFmtId="0" fontId="59" fillId="3" borderId="37" xfId="0" applyFont="1" applyFill="1" applyBorder="1" applyAlignment="1" applyProtection="1">
      <alignment/>
      <protection/>
    </xf>
    <xf numFmtId="0" fontId="85" fillId="3" borderId="0" xfId="0" applyFont="1" applyFill="1" applyBorder="1" applyAlignment="1" applyProtection="1">
      <alignment horizontal="left"/>
      <protection/>
    </xf>
    <xf numFmtId="0" fontId="84" fillId="3" borderId="39" xfId="0" applyFont="1" applyFill="1" applyBorder="1" applyAlignment="1" applyProtection="1">
      <alignment horizontal="center"/>
      <protection/>
    </xf>
    <xf numFmtId="0" fontId="59" fillId="3" borderId="36" xfId="0" applyFont="1" applyFill="1" applyBorder="1" applyAlignment="1" applyProtection="1">
      <alignment/>
      <protection/>
    </xf>
    <xf numFmtId="0" fontId="74" fillId="3" borderId="0" xfId="0" applyFont="1" applyFill="1" applyBorder="1" applyAlignment="1" applyProtection="1">
      <alignment/>
      <protection/>
    </xf>
    <xf numFmtId="0" fontId="74" fillId="3" borderId="36" xfId="0" applyFont="1" applyFill="1" applyBorder="1" applyAlignment="1" applyProtection="1">
      <alignment/>
      <protection/>
    </xf>
    <xf numFmtId="0" fontId="74" fillId="3" borderId="17" xfId="0" applyFont="1" applyFill="1" applyBorder="1" applyAlignment="1" applyProtection="1">
      <alignment/>
      <protection/>
    </xf>
    <xf numFmtId="0" fontId="76" fillId="3" borderId="38" xfId="0" applyFont="1" applyFill="1" applyBorder="1" applyAlignment="1" applyProtection="1">
      <alignment horizontal="left"/>
      <protection/>
    </xf>
    <xf numFmtId="0" fontId="59" fillId="3" borderId="0" xfId="0" applyFont="1" applyFill="1" applyAlignment="1" applyProtection="1">
      <alignment horizontal="right"/>
      <protection/>
    </xf>
    <xf numFmtId="0" fontId="83" fillId="3" borderId="0" xfId="0" applyFont="1" applyFill="1" applyBorder="1" applyAlignment="1" applyProtection="1">
      <alignment/>
      <protection/>
    </xf>
    <xf numFmtId="0" fontId="83" fillId="3" borderId="0" xfId="0" applyFont="1" applyFill="1" applyAlignment="1" applyProtection="1">
      <alignment/>
      <protection/>
    </xf>
    <xf numFmtId="0" fontId="59" fillId="3" borderId="17" xfId="0" applyFont="1" applyFill="1" applyBorder="1" applyAlignment="1" applyProtection="1">
      <alignment horizontal="left"/>
      <protection/>
    </xf>
    <xf numFmtId="0" fontId="59" fillId="3" borderId="0" xfId="0" applyFont="1" applyFill="1" applyBorder="1" applyAlignment="1" applyProtection="1">
      <alignment horizontal="right"/>
      <protection/>
    </xf>
    <xf numFmtId="0" fontId="78" fillId="3" borderId="0" xfId="0" applyFont="1" applyFill="1" applyAlignment="1" applyProtection="1">
      <alignment horizontal="right"/>
      <protection/>
    </xf>
    <xf numFmtId="0" fontId="85" fillId="3" borderId="40" xfId="0" applyFont="1" applyFill="1" applyBorder="1" applyAlignment="1" applyProtection="1">
      <alignment horizontal="left"/>
      <protection/>
    </xf>
    <xf numFmtId="0" fontId="59" fillId="3" borderId="40" xfId="0" applyFont="1" applyFill="1" applyBorder="1" applyAlignment="1" applyProtection="1">
      <alignment/>
      <protection/>
    </xf>
    <xf numFmtId="0" fontId="76" fillId="3" borderId="40" xfId="0" applyFont="1" applyFill="1" applyBorder="1" applyAlignment="1" applyProtection="1">
      <alignment horizontal="left"/>
      <protection/>
    </xf>
    <xf numFmtId="0" fontId="58" fillId="25" borderId="0" xfId="0" applyFont="1" applyFill="1" applyAlignment="1" applyProtection="1">
      <alignment/>
      <protection/>
    </xf>
    <xf numFmtId="0" fontId="59" fillId="25" borderId="0" xfId="0" applyFont="1" applyFill="1" applyAlignment="1" applyProtection="1">
      <alignment horizontal="right" vertical="center"/>
      <protection/>
    </xf>
    <xf numFmtId="0" fontId="74" fillId="3" borderId="0" xfId="0" applyFont="1" applyFill="1" applyAlignment="1" applyProtection="1">
      <alignment horizontal="right" vertical="center"/>
      <protection/>
    </xf>
    <xf numFmtId="0" fontId="74" fillId="3" borderId="35" xfId="0" applyFont="1" applyFill="1" applyBorder="1" applyAlignment="1" applyProtection="1">
      <alignment horizontal="right" vertical="center"/>
      <protection/>
    </xf>
    <xf numFmtId="0" fontId="59" fillId="3" borderId="0" xfId="0" applyFont="1" applyFill="1" applyBorder="1" applyAlignment="1" applyProtection="1">
      <alignment horizontal="left" vertical="center"/>
      <protection/>
    </xf>
    <xf numFmtId="0" fontId="76" fillId="3" borderId="37" xfId="0" applyFont="1" applyFill="1" applyBorder="1" applyAlignment="1" applyProtection="1">
      <alignment horizontal="left" vertical="center"/>
      <protection/>
    </xf>
    <xf numFmtId="0" fontId="59" fillId="3" borderId="35" xfId="0" applyFont="1" applyFill="1" applyBorder="1" applyAlignment="1" applyProtection="1">
      <alignment horizontal="right" vertical="center"/>
      <protection/>
    </xf>
    <xf numFmtId="0" fontId="59" fillId="3" borderId="0" xfId="0" applyFont="1" applyFill="1" applyBorder="1" applyAlignment="1" applyProtection="1">
      <alignment horizontal="right" vertical="center"/>
      <protection/>
    </xf>
    <xf numFmtId="0" fontId="59" fillId="3" borderId="38" xfId="0" applyFont="1" applyFill="1" applyBorder="1" applyAlignment="1" applyProtection="1">
      <alignment horizontal="right" vertical="center"/>
      <protection/>
    </xf>
    <xf numFmtId="0" fontId="78" fillId="3" borderId="0" xfId="0" applyFont="1" applyFill="1" applyAlignment="1" applyProtection="1">
      <alignment/>
      <protection/>
    </xf>
    <xf numFmtId="0" fontId="58" fillId="3" borderId="0" xfId="0" applyFont="1" applyFill="1" applyAlignment="1" applyProtection="1">
      <alignment/>
      <protection/>
    </xf>
    <xf numFmtId="0" fontId="59" fillId="3" borderId="0" xfId="0" applyFont="1" applyFill="1" applyAlignment="1" applyProtection="1">
      <alignment horizontal="left" vertical="center"/>
      <protection/>
    </xf>
    <xf numFmtId="0" fontId="78" fillId="3" borderId="0" xfId="0" applyFont="1" applyFill="1" applyAlignment="1" applyProtection="1">
      <alignment horizontal="left" vertical="center"/>
      <protection/>
    </xf>
    <xf numFmtId="0" fontId="120" fillId="25" borderId="0" xfId="0" applyFont="1" applyFill="1" applyAlignment="1" applyProtection="1">
      <alignment vertical="center"/>
      <protection/>
    </xf>
    <xf numFmtId="0" fontId="121" fillId="25" borderId="0" xfId="0" applyFont="1" applyFill="1" applyAlignment="1" applyProtection="1">
      <alignment horizontal="right" vertical="center"/>
      <protection/>
    </xf>
    <xf numFmtId="0" fontId="74" fillId="3" borderId="0" xfId="0" applyFont="1" applyFill="1" applyBorder="1" applyAlignment="1" applyProtection="1">
      <alignment horizontal="left" vertical="center"/>
      <protection/>
    </xf>
    <xf numFmtId="0" fontId="74" fillId="3" borderId="0" xfId="0" applyFont="1" applyFill="1" applyBorder="1" applyAlignment="1" applyProtection="1">
      <alignment horizontal="right" vertical="center"/>
      <protection/>
    </xf>
    <xf numFmtId="0" fontId="59" fillId="3" borderId="17" xfId="0" applyFont="1" applyFill="1" applyBorder="1" applyAlignment="1" applyProtection="1">
      <alignment vertical="center"/>
      <protection/>
    </xf>
    <xf numFmtId="0" fontId="59" fillId="3" borderId="37" xfId="0" applyFont="1" applyFill="1" applyBorder="1" applyAlignment="1" applyProtection="1">
      <alignment vertical="center"/>
      <protection/>
    </xf>
    <xf numFmtId="0" fontId="74" fillId="3" borderId="38" xfId="0" applyFont="1" applyFill="1" applyBorder="1" applyAlignment="1" applyProtection="1">
      <alignment horizontal="right" vertical="center"/>
      <protection/>
    </xf>
    <xf numFmtId="0" fontId="59" fillId="3" borderId="36" xfId="0" applyFont="1" applyFill="1" applyBorder="1" applyAlignment="1" applyProtection="1">
      <alignment vertical="center"/>
      <protection/>
    </xf>
    <xf numFmtId="0" fontId="74" fillId="3" borderId="37" xfId="0" applyFont="1" applyFill="1" applyBorder="1" applyAlignment="1" applyProtection="1">
      <alignment horizontal="right" vertical="center"/>
      <protection/>
    </xf>
    <xf numFmtId="0" fontId="74" fillId="3" borderId="38" xfId="0" applyFont="1" applyFill="1" applyBorder="1" applyAlignment="1" applyProtection="1">
      <alignment horizontal="left" vertical="center"/>
      <protection/>
    </xf>
    <xf numFmtId="0" fontId="76" fillId="3" borderId="38" xfId="0" applyFont="1" applyFill="1" applyBorder="1" applyAlignment="1" applyProtection="1">
      <alignment horizontal="left" vertical="center"/>
      <protection/>
    </xf>
    <xf numFmtId="0" fontId="78" fillId="3" borderId="35" xfId="0" applyFont="1" applyFill="1" applyBorder="1" applyAlignment="1" applyProtection="1">
      <alignment horizontal="left" vertical="center"/>
      <protection/>
    </xf>
    <xf numFmtId="0" fontId="122" fillId="3" borderId="0" xfId="0" applyFont="1" applyFill="1" applyAlignment="1" applyProtection="1">
      <alignment vertical="center"/>
      <protection/>
    </xf>
    <xf numFmtId="0" fontId="76" fillId="3" borderId="17" xfId="0" applyFont="1" applyFill="1" applyBorder="1" applyAlignment="1" applyProtection="1">
      <alignment horizontal="right" vertical="center"/>
      <protection/>
    </xf>
    <xf numFmtId="0" fontId="74" fillId="3" borderId="40" xfId="0" applyFont="1" applyFill="1" applyBorder="1" applyAlignment="1" applyProtection="1">
      <alignment horizontal="right" vertical="center"/>
      <protection/>
    </xf>
    <xf numFmtId="0" fontId="74" fillId="3" borderId="17" xfId="0" applyFont="1" applyFill="1" applyBorder="1" applyAlignment="1" applyProtection="1">
      <alignment vertical="center"/>
      <protection/>
    </xf>
    <xf numFmtId="0" fontId="74" fillId="3" borderId="36" xfId="0" applyFont="1" applyFill="1" applyBorder="1" applyAlignment="1" applyProtection="1">
      <alignment vertical="center"/>
      <protection/>
    </xf>
    <xf numFmtId="0" fontId="123" fillId="25" borderId="0" xfId="0" applyFont="1" applyFill="1" applyAlignment="1" applyProtection="1">
      <alignment vertical="center"/>
      <protection/>
    </xf>
    <xf numFmtId="0" fontId="124" fillId="25" borderId="0" xfId="0" applyFont="1" applyFill="1" applyAlignment="1" applyProtection="1">
      <alignment horizontal="right" vertical="center"/>
      <protection/>
    </xf>
    <xf numFmtId="0" fontId="4" fillId="25" borderId="0" xfId="0" applyFont="1" applyFill="1" applyAlignment="1">
      <alignment/>
    </xf>
    <xf numFmtId="0" fontId="74" fillId="3" borderId="36" xfId="0" applyFont="1" applyFill="1" applyBorder="1" applyAlignment="1" applyProtection="1">
      <alignment horizontal="right" vertical="center"/>
      <protection/>
    </xf>
    <xf numFmtId="0" fontId="78" fillId="3" borderId="40" xfId="0" applyFont="1" applyFill="1" applyBorder="1" applyAlignment="1" applyProtection="1">
      <alignment horizontal="left" vertical="center"/>
      <protection/>
    </xf>
    <xf numFmtId="0" fontId="78" fillId="3" borderId="35" xfId="0" applyFont="1" applyFill="1" applyBorder="1" applyAlignment="1" applyProtection="1">
      <alignment horizontal="right" vertical="center"/>
      <protection/>
    </xf>
    <xf numFmtId="0" fontId="78" fillId="3" borderId="0" xfId="0" applyFont="1" applyFill="1" applyBorder="1" applyAlignment="1" applyProtection="1">
      <alignment horizontal="left" vertical="center"/>
      <protection/>
    </xf>
    <xf numFmtId="0" fontId="74" fillId="3" borderId="0" xfId="0" applyFont="1" applyFill="1" applyAlignment="1" applyProtection="1">
      <alignment horizontal="left" vertical="center"/>
      <protection/>
    </xf>
    <xf numFmtId="0" fontId="76" fillId="3" borderId="36" xfId="0" applyFont="1" applyFill="1" applyBorder="1" applyAlignment="1" applyProtection="1">
      <alignment horizontal="right" vertical="center"/>
      <protection/>
    </xf>
    <xf numFmtId="0" fontId="76" fillId="3" borderId="0" xfId="0" applyFont="1" applyFill="1" applyBorder="1" applyAlignment="1" applyProtection="1">
      <alignment horizontal="right" vertical="center"/>
      <protection/>
    </xf>
    <xf numFmtId="0" fontId="123" fillId="25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0" fontId="40" fillId="28" borderId="14" xfId="0" applyFont="1" applyFill="1" applyBorder="1" applyAlignment="1" applyProtection="1">
      <alignment horizontal="right"/>
      <protection/>
    </xf>
    <xf numFmtId="0" fontId="40" fillId="28" borderId="15" xfId="0" applyFont="1" applyFill="1" applyBorder="1" applyAlignment="1" applyProtection="1">
      <alignment horizontal="right"/>
      <protection/>
    </xf>
    <xf numFmtId="0" fontId="40" fillId="28" borderId="32" xfId="0" applyFont="1" applyFill="1" applyBorder="1" applyAlignment="1" applyProtection="1">
      <alignment horizontal="right"/>
      <protection/>
    </xf>
    <xf numFmtId="0" fontId="39" fillId="3" borderId="41" xfId="0" applyFont="1" applyFill="1" applyBorder="1" applyAlignment="1" applyProtection="1">
      <alignment horizontal="left"/>
      <protection/>
    </xf>
    <xf numFmtId="0" fontId="39" fillId="3" borderId="34" xfId="0" applyFont="1" applyFill="1" applyBorder="1" applyAlignment="1" applyProtection="1">
      <alignment horizontal="left"/>
      <protection/>
    </xf>
    <xf numFmtId="0" fontId="39" fillId="3" borderId="42" xfId="0" applyFont="1" applyFill="1" applyBorder="1" applyAlignment="1" applyProtection="1">
      <alignment horizontal="left"/>
      <protection/>
    </xf>
    <xf numFmtId="0" fontId="30" fillId="3" borderId="0" xfId="94" applyFont="1" applyFill="1" applyBorder="1" applyAlignment="1" applyProtection="1">
      <alignment horizontal="center" vertical="center"/>
      <protection/>
    </xf>
    <xf numFmtId="0" fontId="30" fillId="3" borderId="0" xfId="94" applyFont="1" applyFill="1" applyBorder="1" applyAlignment="1" applyProtection="1">
      <alignment horizontal="center" vertical="center"/>
      <protection/>
    </xf>
    <xf numFmtId="0" fontId="37" fillId="3" borderId="43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8" fillId="3" borderId="0" xfId="0" applyFont="1" applyFill="1" applyBorder="1" applyAlignment="1" applyProtection="1">
      <alignment horizontal="left" vertical="center"/>
      <protection/>
    </xf>
    <xf numFmtId="0" fontId="38" fillId="3" borderId="44" xfId="0" applyFont="1" applyFill="1" applyBorder="1" applyAlignment="1" applyProtection="1">
      <alignment horizontal="left" vertical="center"/>
      <protection/>
    </xf>
    <xf numFmtId="14" fontId="33" fillId="7" borderId="41" xfId="0" applyNumberFormat="1" applyFont="1" applyFill="1" applyBorder="1" applyAlignment="1" applyProtection="1">
      <alignment horizontal="right" vertical="center"/>
      <protection/>
    </xf>
    <xf numFmtId="0" fontId="33" fillId="7" borderId="34" xfId="0" applyFont="1" applyFill="1" applyBorder="1" applyAlignment="1" applyProtection="1">
      <alignment horizontal="right" vertical="center"/>
      <protection/>
    </xf>
    <xf numFmtId="0" fontId="33" fillId="7" borderId="42" xfId="0" applyFont="1" applyFill="1" applyBorder="1" applyAlignment="1" applyProtection="1">
      <alignment horizontal="right" vertical="center"/>
      <protection/>
    </xf>
    <xf numFmtId="0" fontId="32" fillId="3" borderId="43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32" fillId="3" borderId="44" xfId="0" applyFont="1" applyFill="1" applyBorder="1" applyAlignment="1" applyProtection="1">
      <alignment horizontal="left"/>
      <protection/>
    </xf>
    <xf numFmtId="0" fontId="32" fillId="28" borderId="41" xfId="0" applyFont="1" applyFill="1" applyBorder="1" applyAlignment="1" applyProtection="1">
      <alignment horizontal="right" vertical="center"/>
      <protection/>
    </xf>
    <xf numFmtId="0" fontId="32" fillId="28" borderId="34" xfId="0" applyFont="1" applyFill="1" applyBorder="1" applyAlignment="1" applyProtection="1">
      <alignment horizontal="right" vertical="center"/>
      <protection/>
    </xf>
    <xf numFmtId="49" fontId="10" fillId="28" borderId="42" xfId="0" applyNumberFormat="1" applyFont="1" applyFill="1" applyBorder="1" applyAlignment="1" applyProtection="1">
      <alignment horizontal="left" vertical="center"/>
      <protection/>
    </xf>
    <xf numFmtId="0" fontId="9" fillId="25" borderId="0" xfId="106" applyFont="1" applyFill="1" applyBorder="1" applyAlignment="1">
      <alignment horizontal="center" vertical="center"/>
      <protection/>
    </xf>
    <xf numFmtId="194" fontId="55" fillId="7" borderId="14" xfId="0" applyNumberFormat="1" applyFont="1" applyFill="1" applyBorder="1" applyAlignment="1" applyProtection="1">
      <alignment horizontal="left"/>
      <protection/>
    </xf>
    <xf numFmtId="194" fontId="55" fillId="7" borderId="15" xfId="0" applyNumberFormat="1" applyFont="1" applyFill="1" applyBorder="1" applyAlignment="1" applyProtection="1">
      <alignment horizontal="left"/>
      <protection/>
    </xf>
    <xf numFmtId="194" fontId="55" fillId="7" borderId="13" xfId="0" applyNumberFormat="1" applyFont="1" applyFill="1" applyBorder="1" applyAlignment="1" applyProtection="1">
      <alignment horizontal="center"/>
      <protection/>
    </xf>
    <xf numFmtId="0" fontId="62" fillId="3" borderId="45" xfId="94" applyFont="1" applyFill="1" applyBorder="1" applyAlignment="1" applyProtection="1">
      <alignment horizontal="center" vertical="center"/>
      <protection/>
    </xf>
    <xf numFmtId="0" fontId="9" fillId="25" borderId="30" xfId="106" applyFont="1" applyFill="1" applyBorder="1" applyAlignment="1">
      <alignment horizontal="center" vertical="center"/>
      <protection/>
    </xf>
    <xf numFmtId="0" fontId="10" fillId="3" borderId="12" xfId="0" applyFont="1" applyFill="1" applyBorder="1" applyAlignment="1" applyProtection="1">
      <alignment horizontal="left" vertical="top" wrapText="1"/>
      <protection/>
    </xf>
    <xf numFmtId="0" fontId="10" fillId="3" borderId="12" xfId="0" applyFont="1" applyFill="1" applyBorder="1" applyAlignment="1" applyProtection="1">
      <alignment horizontal="left" vertical="top"/>
      <protection/>
    </xf>
    <xf numFmtId="0" fontId="53" fillId="3" borderId="34" xfId="0" applyFont="1" applyFill="1" applyBorder="1" applyAlignment="1" applyProtection="1">
      <alignment horizontal="left" vertical="center"/>
      <protection/>
    </xf>
    <xf numFmtId="0" fontId="117" fillId="3" borderId="34" xfId="0" applyFont="1" applyFill="1" applyBorder="1" applyAlignment="1" applyProtection="1">
      <alignment horizontal="left" vertical="center"/>
      <protection/>
    </xf>
    <xf numFmtId="14" fontId="73" fillId="3" borderId="0" xfId="0" applyNumberFormat="1" applyFont="1" applyFill="1" applyAlignment="1" applyProtection="1">
      <alignment horizontal="center" vertical="center"/>
      <protection/>
    </xf>
    <xf numFmtId="0" fontId="72" fillId="3" borderId="12" xfId="0" applyFont="1" applyFill="1" applyBorder="1" applyAlignment="1" applyProtection="1">
      <alignment horizontal="center" vertical="center"/>
      <protection locked="0"/>
    </xf>
    <xf numFmtId="0" fontId="71" fillId="25" borderId="30" xfId="106" applyFont="1" applyFill="1" applyBorder="1" applyAlignment="1">
      <alignment horizontal="center" vertical="center"/>
      <protection/>
    </xf>
    <xf numFmtId="0" fontId="126" fillId="3" borderId="0" xfId="0" applyFont="1" applyFill="1" applyBorder="1" applyAlignment="1" applyProtection="1">
      <alignment horizontal="center" vertical="center"/>
      <protection/>
    </xf>
    <xf numFmtId="0" fontId="78" fillId="3" borderId="40" xfId="0" applyFont="1" applyFill="1" applyBorder="1" applyAlignment="1" applyProtection="1">
      <alignment horizontal="right"/>
      <protection/>
    </xf>
    <xf numFmtId="0" fontId="72" fillId="3" borderId="12" xfId="0" applyFont="1" applyFill="1" applyBorder="1" applyAlignment="1" applyProtection="1">
      <alignment horizontal="center" vertical="center"/>
      <protection/>
    </xf>
    <xf numFmtId="0" fontId="80" fillId="11" borderId="33" xfId="0" applyFont="1" applyFill="1" applyBorder="1" applyAlignment="1">
      <alignment horizontal="center" vertical="center"/>
    </xf>
    <xf numFmtId="0" fontId="80" fillId="11" borderId="46" xfId="0" applyFont="1" applyFill="1" applyBorder="1" applyAlignment="1">
      <alignment horizontal="center" vertical="center"/>
    </xf>
    <xf numFmtId="0" fontId="79" fillId="11" borderId="33" xfId="0" applyFont="1" applyFill="1" applyBorder="1" applyAlignment="1">
      <alignment horizontal="center" vertical="center"/>
    </xf>
    <xf numFmtId="0" fontId="79" fillId="11" borderId="46" xfId="0" applyFont="1" applyFill="1" applyBorder="1" applyAlignment="1">
      <alignment horizontal="center" vertical="center"/>
    </xf>
    <xf numFmtId="0" fontId="10" fillId="3" borderId="12" xfId="0" applyFont="1" applyFill="1" applyBorder="1" applyAlignment="1" applyProtection="1">
      <alignment horizontal="left" wrapText="1"/>
      <protection/>
    </xf>
    <xf numFmtId="0" fontId="10" fillId="3" borderId="12" xfId="0" applyFont="1" applyFill="1" applyBorder="1" applyAlignment="1" applyProtection="1">
      <alignment horizontal="left"/>
      <protection/>
    </xf>
    <xf numFmtId="0" fontId="118" fillId="3" borderId="34" xfId="0" applyFont="1" applyFill="1" applyBorder="1" applyAlignment="1" applyProtection="1">
      <alignment horizontal="left" vertical="center"/>
      <protection/>
    </xf>
    <xf numFmtId="0" fontId="73" fillId="3" borderId="0" xfId="0" applyFont="1" applyFill="1" applyBorder="1" applyAlignment="1" applyProtection="1">
      <alignment horizontal="center" vertical="center"/>
      <protection/>
    </xf>
    <xf numFmtId="193" fontId="119" fillId="3" borderId="0" xfId="0" applyNumberFormat="1" applyFont="1" applyFill="1" applyAlignment="1" applyProtection="1">
      <alignment horizontal="center" vertical="center"/>
      <protection/>
    </xf>
    <xf numFmtId="194" fontId="125" fillId="3" borderId="0" xfId="0" applyNumberFormat="1" applyFont="1" applyFill="1" applyAlignment="1" applyProtection="1">
      <alignment horizontal="right" vertical="center"/>
      <protection/>
    </xf>
    <xf numFmtId="0" fontId="92" fillId="3" borderId="45" xfId="94" applyFont="1" applyFill="1" applyBorder="1" applyAlignment="1">
      <alignment horizontal="center" vertical="center"/>
    </xf>
    <xf numFmtId="0" fontId="95" fillId="25" borderId="30" xfId="106" applyFont="1" applyFill="1" applyBorder="1" applyAlignment="1">
      <alignment horizontal="center" vertical="center"/>
      <protection/>
    </xf>
    <xf numFmtId="194" fontId="55" fillId="28" borderId="13" xfId="109" applyNumberFormat="1" applyFont="1" applyFill="1" applyBorder="1" applyAlignment="1" applyProtection="1">
      <alignment horizontal="right"/>
      <protection/>
    </xf>
    <xf numFmtId="194" fontId="55" fillId="28" borderId="14" xfId="109" applyNumberFormat="1" applyFont="1" applyFill="1" applyBorder="1" applyAlignment="1" applyProtection="1">
      <alignment horizontal="right"/>
      <protection/>
    </xf>
    <xf numFmtId="194" fontId="55" fillId="7" borderId="13" xfId="109" applyNumberFormat="1" applyFont="1" applyFill="1" applyBorder="1" applyAlignment="1" applyProtection="1">
      <alignment horizontal="left"/>
      <protection/>
    </xf>
    <xf numFmtId="194" fontId="55" fillId="7" borderId="13" xfId="109" applyNumberFormat="1" applyFont="1" applyFill="1" applyBorder="1" applyAlignment="1" applyProtection="1">
      <alignment horizontal="center"/>
      <protection/>
    </xf>
    <xf numFmtId="0" fontId="53" fillId="3" borderId="34" xfId="109" applyFont="1" applyFill="1" applyBorder="1" applyAlignment="1" applyProtection="1">
      <alignment horizontal="left" vertical="center"/>
      <protection/>
    </xf>
    <xf numFmtId="0" fontId="54" fillId="3" borderId="34" xfId="109" applyFont="1" applyFill="1" applyBorder="1" applyAlignment="1" applyProtection="1">
      <alignment horizontal="left" vertical="center"/>
      <protection/>
    </xf>
    <xf numFmtId="0" fontId="51" fillId="3" borderId="12" xfId="109" applyFont="1" applyFill="1" applyBorder="1" applyAlignment="1" applyProtection="1">
      <alignment horizontal="left" vertical="top" wrapText="1"/>
      <protection/>
    </xf>
    <xf numFmtId="194" fontId="55" fillId="28" borderId="13" xfId="109" applyNumberFormat="1" applyFont="1" applyFill="1" applyBorder="1" applyAlignment="1" applyProtection="1">
      <alignment horizontal="center"/>
      <protection/>
    </xf>
    <xf numFmtId="0" fontId="62" fillId="3" borderId="45" xfId="94" applyFont="1" applyFill="1" applyBorder="1" applyAlignment="1">
      <alignment horizontal="center" vertical="center"/>
    </xf>
    <xf numFmtId="0" fontId="54" fillId="3" borderId="34" xfId="0" applyFont="1" applyFill="1" applyBorder="1" applyAlignment="1" applyProtection="1">
      <alignment horizontal="left" vertical="center"/>
      <protection/>
    </xf>
    <xf numFmtId="49" fontId="78" fillId="3" borderId="25" xfId="0" applyNumberFormat="1" applyFont="1" applyFill="1" applyBorder="1" applyAlignment="1" applyProtection="1">
      <alignment horizontal="right"/>
      <protection/>
    </xf>
    <xf numFmtId="49" fontId="78" fillId="3" borderId="47" xfId="0" applyNumberFormat="1" applyFont="1" applyFill="1" applyBorder="1" applyAlignment="1" applyProtection="1">
      <alignment horizontal="right"/>
      <protection/>
    </xf>
    <xf numFmtId="49" fontId="78" fillId="3" borderId="0" xfId="0" applyNumberFormat="1" applyFont="1" applyFill="1" applyBorder="1" applyAlignment="1" applyProtection="1">
      <alignment horizontal="right"/>
      <protection/>
    </xf>
    <xf numFmtId="49" fontId="78" fillId="3" borderId="19" xfId="0" applyNumberFormat="1" applyFont="1" applyFill="1" applyBorder="1" applyAlignment="1" applyProtection="1">
      <alignment horizontal="right"/>
      <protection/>
    </xf>
    <xf numFmtId="49" fontId="78" fillId="3" borderId="29" xfId="0" applyNumberFormat="1" applyFont="1" applyFill="1" applyBorder="1" applyAlignment="1" applyProtection="1">
      <alignment horizontal="right"/>
      <protection/>
    </xf>
    <xf numFmtId="49" fontId="78" fillId="3" borderId="48" xfId="0" applyNumberFormat="1" applyFont="1" applyFill="1" applyBorder="1" applyAlignment="1" applyProtection="1">
      <alignment horizontal="right"/>
      <protection/>
    </xf>
    <xf numFmtId="194" fontId="55" fillId="28" borderId="13" xfId="108" applyNumberFormat="1" applyFont="1" applyFill="1" applyBorder="1" applyAlignment="1" applyProtection="1">
      <alignment horizontal="right"/>
      <protection/>
    </xf>
    <xf numFmtId="194" fontId="55" fillId="28" borderId="14" xfId="108" applyNumberFormat="1" applyFont="1" applyFill="1" applyBorder="1" applyAlignment="1" applyProtection="1">
      <alignment horizontal="right"/>
      <protection/>
    </xf>
    <xf numFmtId="194" fontId="55" fillId="7" borderId="13" xfId="108" applyNumberFormat="1" applyFont="1" applyFill="1" applyBorder="1" applyAlignment="1" applyProtection="1">
      <alignment horizontal="left"/>
      <protection/>
    </xf>
    <xf numFmtId="194" fontId="55" fillId="7" borderId="13" xfId="108" applyNumberFormat="1" applyFont="1" applyFill="1" applyBorder="1" applyAlignment="1" applyProtection="1">
      <alignment horizontal="center"/>
      <protection/>
    </xf>
    <xf numFmtId="0" fontId="53" fillId="3" borderId="34" xfId="108" applyFont="1" applyFill="1" applyBorder="1" applyAlignment="1" applyProtection="1">
      <alignment horizontal="left" vertical="center"/>
      <protection/>
    </xf>
    <xf numFmtId="0" fontId="54" fillId="3" borderId="34" xfId="108" applyFont="1" applyFill="1" applyBorder="1" applyAlignment="1" applyProtection="1">
      <alignment horizontal="left" vertical="center"/>
      <protection/>
    </xf>
    <xf numFmtId="0" fontId="51" fillId="3" borderId="12" xfId="108" applyFont="1" applyFill="1" applyBorder="1" applyAlignment="1" applyProtection="1">
      <alignment horizontal="left" vertical="top" wrapText="1"/>
      <protection/>
    </xf>
    <xf numFmtId="194" fontId="55" fillId="28" borderId="13" xfId="108" applyNumberFormat="1" applyFont="1" applyFill="1" applyBorder="1" applyAlignment="1" applyProtection="1">
      <alignment horizontal="center"/>
      <protection/>
    </xf>
    <xf numFmtId="194" fontId="55" fillId="28" borderId="13" xfId="107" applyNumberFormat="1" applyFont="1" applyFill="1" applyBorder="1" applyAlignment="1" applyProtection="1">
      <alignment horizontal="right"/>
      <protection/>
    </xf>
    <xf numFmtId="194" fontId="55" fillId="28" borderId="14" xfId="107" applyNumberFormat="1" applyFont="1" applyFill="1" applyBorder="1" applyAlignment="1" applyProtection="1">
      <alignment horizontal="right"/>
      <protection/>
    </xf>
    <xf numFmtId="194" fontId="55" fillId="7" borderId="13" xfId="107" applyNumberFormat="1" applyFont="1" applyFill="1" applyBorder="1" applyAlignment="1" applyProtection="1">
      <alignment horizontal="left"/>
      <protection/>
    </xf>
    <xf numFmtId="194" fontId="55" fillId="7" borderId="13" xfId="107" applyNumberFormat="1" applyFont="1" applyFill="1" applyBorder="1" applyAlignment="1" applyProtection="1">
      <alignment horizontal="center"/>
      <protection/>
    </xf>
    <xf numFmtId="0" fontId="53" fillId="3" borderId="34" xfId="107" applyFont="1" applyFill="1" applyBorder="1" applyAlignment="1" applyProtection="1">
      <alignment horizontal="left" vertical="center"/>
      <protection/>
    </xf>
    <xf numFmtId="0" fontId="54" fillId="3" borderId="34" xfId="107" applyFont="1" applyFill="1" applyBorder="1" applyAlignment="1" applyProtection="1">
      <alignment horizontal="left" vertical="center"/>
      <protection/>
    </xf>
    <xf numFmtId="0" fontId="51" fillId="3" borderId="12" xfId="107" applyFont="1" applyFill="1" applyBorder="1" applyAlignment="1" applyProtection="1">
      <alignment horizontal="left" vertical="top" wrapText="1"/>
      <protection/>
    </xf>
    <xf numFmtId="194" fontId="55" fillId="28" borderId="13" xfId="107" applyNumberFormat="1" applyFont="1" applyFill="1" applyBorder="1" applyAlignment="1" applyProtection="1">
      <alignment horizontal="center"/>
      <protection/>
    </xf>
    <xf numFmtId="194" fontId="100" fillId="7" borderId="13" xfId="0" applyNumberFormat="1" applyFont="1" applyFill="1" applyBorder="1" applyAlignment="1" applyProtection="1">
      <alignment horizontal="center"/>
      <protection/>
    </xf>
    <xf numFmtId="0" fontId="97" fillId="3" borderId="12" xfId="0" applyFont="1" applyFill="1" applyBorder="1" applyAlignment="1" applyProtection="1">
      <alignment horizontal="left" vertical="top" wrapText="1"/>
      <protection/>
    </xf>
    <xf numFmtId="0" fontId="97" fillId="3" borderId="12" xfId="0" applyFont="1" applyFill="1" applyBorder="1" applyAlignment="1" applyProtection="1">
      <alignment horizontal="left" vertical="top"/>
      <protection/>
    </xf>
    <xf numFmtId="0" fontId="76" fillId="3" borderId="45" xfId="94" applyFont="1" applyFill="1" applyBorder="1" applyAlignment="1">
      <alignment horizontal="center" vertical="center"/>
    </xf>
    <xf numFmtId="0" fontId="107" fillId="3" borderId="0" xfId="0" applyFont="1" applyFill="1" applyAlignment="1" applyProtection="1">
      <alignment horizontal="center" vertical="center"/>
      <protection/>
    </xf>
    <xf numFmtId="0" fontId="82" fillId="25" borderId="30" xfId="106" applyFont="1" applyFill="1" applyBorder="1" applyAlignment="1">
      <alignment horizontal="center" vertical="center"/>
      <protection/>
    </xf>
    <xf numFmtId="0" fontId="106" fillId="3" borderId="12" xfId="106" applyFont="1" applyFill="1" applyBorder="1" applyAlignment="1" applyProtection="1">
      <alignment horizontal="center" vertical="center"/>
      <protection locked="0"/>
    </xf>
  </cellXfs>
  <cellStyles count="106">
    <cellStyle name="Normal" xfId="0"/>
    <cellStyle name="20% - Акцент1" xfId="15"/>
    <cellStyle name="20% — акцент1" xfId="16"/>
    <cellStyle name="20% - Акцент1_211113миш" xfId="17"/>
    <cellStyle name="20% — акцент1_234208д10" xfId="18"/>
    <cellStyle name="20% - Акцент1_234609не3" xfId="19"/>
    <cellStyle name="20% - Акцент2" xfId="20"/>
    <cellStyle name="20% — акцент2" xfId="21"/>
    <cellStyle name="20% - Акцент2_211113миш" xfId="22"/>
    <cellStyle name="20% — акцент2_234208д10" xfId="23"/>
    <cellStyle name="20% - Акцент2_234609не3" xfId="24"/>
    <cellStyle name="20% - Акцент3" xfId="25"/>
    <cellStyle name="20% — акцент3" xfId="26"/>
    <cellStyle name="20% - Акцент3_211113миш" xfId="27"/>
    <cellStyle name="20% — акцент3_234208д10" xfId="28"/>
    <cellStyle name="20% - Акцент3_234609не3" xfId="29"/>
    <cellStyle name="20% - Акцент4" xfId="30"/>
    <cellStyle name="20% — акцент4" xfId="31"/>
    <cellStyle name="20% - Акцент4_211113миш" xfId="32"/>
    <cellStyle name="20% — акцент4_234208д10" xfId="33"/>
    <cellStyle name="20% - Акцент4_234609не3" xfId="34"/>
    <cellStyle name="20% - Акцент5" xfId="35"/>
    <cellStyle name="20% — акцент5" xfId="36"/>
    <cellStyle name="20% - Акцент6" xfId="37"/>
    <cellStyle name="20% — акцент6" xfId="38"/>
    <cellStyle name="40% - Акцент1" xfId="39"/>
    <cellStyle name="40% — акцент1" xfId="40"/>
    <cellStyle name="40% - Акцент1_211113миш" xfId="41"/>
    <cellStyle name="40% - Акцент2" xfId="42"/>
    <cellStyle name="40% — акцент2" xfId="43"/>
    <cellStyle name="40% - Акцент3" xfId="44"/>
    <cellStyle name="40% — акцент3" xfId="45"/>
    <cellStyle name="40% - Акцент3_211113миш" xfId="46"/>
    <cellStyle name="40% — акцент3_234208д10" xfId="47"/>
    <cellStyle name="40% - Акцент3_234609не3" xfId="48"/>
    <cellStyle name="40% - Акцент4" xfId="49"/>
    <cellStyle name="40% — акцент4" xfId="50"/>
    <cellStyle name="40% - Акцент4_211113миш" xfId="51"/>
    <cellStyle name="40% — акцент4_234208д10" xfId="52"/>
    <cellStyle name="40% - Акцент4_234609не3" xfId="53"/>
    <cellStyle name="40% - Акцент5" xfId="54"/>
    <cellStyle name="40% — акцент5" xfId="55"/>
    <cellStyle name="40% - Акцент6" xfId="56"/>
    <cellStyle name="40% — акцент6" xfId="57"/>
    <cellStyle name="40% - Акцент6_211113миш" xfId="58"/>
    <cellStyle name="40% — акцент6_234208д10" xfId="59"/>
    <cellStyle name="40% - Акцент6_234609не3" xfId="60"/>
    <cellStyle name="60% - Акцент1" xfId="61"/>
    <cellStyle name="60% — акцент1" xfId="62"/>
    <cellStyle name="60% - Акцент1_211113миш" xfId="63"/>
    <cellStyle name="60% — акцент1_234208д10" xfId="64"/>
    <cellStyle name="60% - Акцент1_234609не3" xfId="65"/>
    <cellStyle name="60% - Акцент2" xfId="66"/>
    <cellStyle name="60% — акцент2" xfId="67"/>
    <cellStyle name="60% - Акцент3" xfId="68"/>
    <cellStyle name="60% — акцент3" xfId="69"/>
    <cellStyle name="60% - Акцент3_211113миш" xfId="70"/>
    <cellStyle name="60% — акцент3_234208д10" xfId="71"/>
    <cellStyle name="60% - Акцент3_234609не3" xfId="72"/>
    <cellStyle name="60% - Акцент4" xfId="73"/>
    <cellStyle name="60% — акцент4" xfId="74"/>
    <cellStyle name="60% - Акцент4_211113миш" xfId="75"/>
    <cellStyle name="60% — акцент4_234208д10" xfId="76"/>
    <cellStyle name="60% - Акцент4_234609не3" xfId="77"/>
    <cellStyle name="60% - Акцент5" xfId="78"/>
    <cellStyle name="60% — акцент5" xfId="79"/>
    <cellStyle name="60% - Акцент6" xfId="80"/>
    <cellStyle name="60% — акцент6" xfId="81"/>
    <cellStyle name="60% - Акцент6_211113миш" xfId="82"/>
    <cellStyle name="60% — акцент6_234208д10" xfId="83"/>
    <cellStyle name="60% - Акцент6_234609не3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вод" xfId="92"/>
    <cellStyle name="Вычисление" xfId="93"/>
    <cellStyle name="Hyperlink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_170211" xfId="105"/>
    <cellStyle name="Обычный_171421" xfId="106"/>
    <cellStyle name="Обычный_240503суб" xfId="107"/>
    <cellStyle name="Обычный_240504пре" xfId="108"/>
    <cellStyle name="Обычный_240507выс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dxfs count="6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66675</xdr:rowOff>
    </xdr:from>
    <xdr:to>
      <xdr:col>15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933450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5</xdr:row>
      <xdr:rowOff>66675</xdr:rowOff>
    </xdr:from>
    <xdr:to>
      <xdr:col>15</xdr:col>
      <xdr:colOff>0</xdr:colOff>
      <xdr:row>7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933450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66675</xdr:rowOff>
    </xdr:from>
    <xdr:to>
      <xdr:col>0</xdr:col>
      <xdr:colOff>0</xdr:colOff>
      <xdr:row>8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114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2" customWidth="1"/>
    <col min="2" max="2" width="36.75390625" style="2" customWidth="1"/>
    <col min="3" max="3" width="6.375" style="2" customWidth="1"/>
    <col min="4" max="4" width="3.00390625" style="2" customWidth="1"/>
    <col min="5" max="8" width="4.00390625" style="2" customWidth="1"/>
    <col min="9" max="36" width="3.00390625" style="2" customWidth="1"/>
    <col min="37" max="37" width="23.875" style="2" customWidth="1"/>
    <col min="38" max="16384" width="9.125" style="2" customWidth="1"/>
  </cols>
  <sheetData>
    <row r="1" spans="1:36" ht="18">
      <c r="A1" s="387" t="s">
        <v>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</row>
    <row r="2" spans="1:36" ht="12.75">
      <c r="A2" s="402" t="s">
        <v>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</row>
    <row r="3" spans="1:68" ht="33.75" customHeight="1">
      <c r="A3" s="396" t="s">
        <v>79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8"/>
      <c r="T3" s="399">
        <v>5</v>
      </c>
      <c r="U3" s="400"/>
      <c r="V3" s="233" t="s">
        <v>0</v>
      </c>
      <c r="W3" s="401"/>
      <c r="X3" s="393" t="s">
        <v>107</v>
      </c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5"/>
      <c r="AK3" s="3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0.25" customHeight="1">
      <c r="A4" s="389" t="s">
        <v>80</v>
      </c>
      <c r="B4" s="390"/>
      <c r="C4" s="390"/>
      <c r="D4" s="391" t="s">
        <v>108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2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" customHeight="1">
      <c r="A5" s="384" t="s">
        <v>110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6"/>
      <c r="S5" s="381" t="s">
        <v>109</v>
      </c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3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36" ht="9.75" customHeight="1">
      <c r="A6" s="6"/>
      <c r="B6" s="7"/>
      <c r="C6" s="8"/>
      <c r="D6" s="9">
        <f>SUM(D8:D114)</f>
        <v>36</v>
      </c>
      <c r="E6" s="9">
        <f aca="true" t="shared" si="0" ref="E6:AJ6">SUM(E8:E114)</f>
        <v>36</v>
      </c>
      <c r="F6" s="9">
        <f t="shared" si="0"/>
        <v>33</v>
      </c>
      <c r="G6" s="9">
        <f t="shared" si="0"/>
        <v>310</v>
      </c>
      <c r="H6" s="9">
        <f t="shared" si="0"/>
        <v>72</v>
      </c>
      <c r="I6" s="9">
        <f t="shared" si="0"/>
        <v>108</v>
      </c>
      <c r="J6" s="9">
        <f t="shared" si="0"/>
        <v>140</v>
      </c>
      <c r="K6" s="9">
        <f t="shared" si="0"/>
        <v>55</v>
      </c>
      <c r="L6" s="9">
        <f t="shared" si="0"/>
        <v>28</v>
      </c>
      <c r="M6" s="9">
        <f t="shared" si="0"/>
        <v>15</v>
      </c>
      <c r="N6" s="9">
        <f t="shared" si="0"/>
        <v>15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</row>
    <row r="7" spans="1:36" ht="12.75" customHeight="1">
      <c r="A7" s="1"/>
      <c r="B7" s="16" t="s">
        <v>86</v>
      </c>
      <c r="C7" s="10" t="s">
        <v>1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>
        <v>32</v>
      </c>
      <c r="AJ7" s="11">
        <v>33</v>
      </c>
    </row>
    <row r="8" spans="1:36" ht="18">
      <c r="A8" s="12"/>
      <c r="B8" s="13" t="s">
        <v>60</v>
      </c>
      <c r="C8" s="14">
        <f>SUM(D8:AJ8)</f>
        <v>100</v>
      </c>
      <c r="D8" s="15"/>
      <c r="E8" s="15"/>
      <c r="F8" s="15"/>
      <c r="G8" s="15">
        <v>100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8">
      <c r="A9" s="12"/>
      <c r="B9" s="13" t="s">
        <v>95</v>
      </c>
      <c r="C9" s="14">
        <f>SUM(D9:AJ9)</f>
        <v>81</v>
      </c>
      <c r="D9" s="15">
        <v>3</v>
      </c>
      <c r="E9" s="15">
        <v>8</v>
      </c>
      <c r="F9" s="15"/>
      <c r="G9" s="15">
        <v>70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8">
      <c r="A10" s="12"/>
      <c r="B10" s="13" t="s">
        <v>106</v>
      </c>
      <c r="C10" s="14">
        <f>SUM(D10:AJ10)</f>
        <v>56</v>
      </c>
      <c r="D10" s="15"/>
      <c r="E10" s="15"/>
      <c r="F10" s="15"/>
      <c r="G10" s="15"/>
      <c r="H10" s="15"/>
      <c r="I10" s="15">
        <v>24</v>
      </c>
      <c r="J10" s="15">
        <v>32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8">
      <c r="A11" s="12"/>
      <c r="B11" s="13" t="s">
        <v>113</v>
      </c>
      <c r="C11" s="14">
        <f>SUM(D11:AJ11)</f>
        <v>55</v>
      </c>
      <c r="D11" s="15">
        <v>5</v>
      </c>
      <c r="E11" s="15"/>
      <c r="F11" s="15"/>
      <c r="G11" s="15">
        <v>50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8">
      <c r="A12" s="12"/>
      <c r="B12" s="13" t="s">
        <v>104</v>
      </c>
      <c r="C12" s="14">
        <f>SUM(D12:AJ12)</f>
        <v>49</v>
      </c>
      <c r="D12" s="15"/>
      <c r="E12" s="15"/>
      <c r="F12" s="15"/>
      <c r="G12" s="15"/>
      <c r="H12" s="15"/>
      <c r="I12" s="15">
        <v>21</v>
      </c>
      <c r="J12" s="15">
        <v>28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8">
      <c r="A13" s="12"/>
      <c r="B13" s="13" t="s">
        <v>100</v>
      </c>
      <c r="C13" s="14">
        <f>SUM(D13:AJ13)</f>
        <v>40</v>
      </c>
      <c r="D13" s="15"/>
      <c r="E13" s="15"/>
      <c r="F13" s="15"/>
      <c r="G13" s="15">
        <v>40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8">
      <c r="A14" s="12"/>
      <c r="B14" s="13" t="s">
        <v>93</v>
      </c>
      <c r="C14" s="14">
        <f>SUM(D14:AJ14)</f>
        <v>36</v>
      </c>
      <c r="D14" s="15">
        <v>6</v>
      </c>
      <c r="E14" s="15"/>
      <c r="F14" s="15"/>
      <c r="G14" s="15">
        <v>30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8">
      <c r="A15" s="12"/>
      <c r="B15" s="13" t="s">
        <v>105</v>
      </c>
      <c r="C15" s="14">
        <f>SUM(D15:AJ15)</f>
        <v>32</v>
      </c>
      <c r="D15" s="15"/>
      <c r="E15" s="15"/>
      <c r="F15" s="15"/>
      <c r="G15" s="15"/>
      <c r="H15" s="15"/>
      <c r="I15" s="15">
        <v>12</v>
      </c>
      <c r="J15" s="15">
        <v>20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8">
      <c r="A16" s="12"/>
      <c r="B16" s="13" t="s">
        <v>82</v>
      </c>
      <c r="C16" s="14">
        <f>SUM(D16:AJ16)</f>
        <v>30</v>
      </c>
      <c r="D16" s="15"/>
      <c r="E16" s="15">
        <v>3</v>
      </c>
      <c r="F16" s="15"/>
      <c r="G16" s="15"/>
      <c r="H16" s="15"/>
      <c r="I16" s="15">
        <v>3</v>
      </c>
      <c r="J16" s="15">
        <v>24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8">
      <c r="A17" s="12"/>
      <c r="B17" s="13" t="s">
        <v>132</v>
      </c>
      <c r="C17" s="14">
        <f>SUM(D17:AJ17)</f>
        <v>23</v>
      </c>
      <c r="D17" s="15"/>
      <c r="E17" s="15"/>
      <c r="F17" s="15"/>
      <c r="G17" s="15"/>
      <c r="H17" s="15"/>
      <c r="I17" s="15">
        <v>15</v>
      </c>
      <c r="J17" s="15">
        <v>8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8">
      <c r="A18" s="12"/>
      <c r="B18" s="13" t="s">
        <v>122</v>
      </c>
      <c r="C18" s="14">
        <f>SUM(D18:AJ18)</f>
        <v>20</v>
      </c>
      <c r="D18" s="15"/>
      <c r="E18" s="15"/>
      <c r="F18" s="15"/>
      <c r="G18" s="15">
        <v>20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8">
      <c r="A19" s="12"/>
      <c r="B19" s="13" t="s">
        <v>58</v>
      </c>
      <c r="C19" s="14">
        <f>SUM(D19:AJ19)</f>
        <v>19</v>
      </c>
      <c r="D19" s="15"/>
      <c r="E19" s="15"/>
      <c r="F19" s="15">
        <v>7</v>
      </c>
      <c r="G19" s="15"/>
      <c r="H19" s="15">
        <v>12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8">
      <c r="A20" s="12"/>
      <c r="B20" s="13" t="s">
        <v>134</v>
      </c>
      <c r="C20" s="14">
        <f>SUM(D20:AJ20)</f>
        <v>18</v>
      </c>
      <c r="D20" s="15"/>
      <c r="E20" s="15"/>
      <c r="F20" s="15"/>
      <c r="G20" s="15"/>
      <c r="H20" s="15"/>
      <c r="I20" s="15">
        <v>18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8">
      <c r="A21" s="12"/>
      <c r="B21" s="13" t="s">
        <v>136</v>
      </c>
      <c r="C21" s="14">
        <f>SUM(D21:AJ21)</f>
        <v>18</v>
      </c>
      <c r="D21" s="15"/>
      <c r="E21" s="15"/>
      <c r="F21" s="15"/>
      <c r="G21" s="15"/>
      <c r="H21" s="15"/>
      <c r="I21" s="15">
        <v>6</v>
      </c>
      <c r="J21" s="15">
        <v>12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8">
      <c r="A22" s="12"/>
      <c r="B22" s="13" t="s">
        <v>164</v>
      </c>
      <c r="C22" s="14">
        <f>SUM(D22:AJ22)</f>
        <v>17</v>
      </c>
      <c r="D22" s="15"/>
      <c r="E22" s="15"/>
      <c r="F22" s="15"/>
      <c r="G22" s="15"/>
      <c r="H22" s="15"/>
      <c r="I22" s="15"/>
      <c r="J22" s="15"/>
      <c r="K22" s="15">
        <v>10</v>
      </c>
      <c r="L22" s="15">
        <v>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8">
      <c r="A23" s="12"/>
      <c r="B23" s="13" t="s">
        <v>137</v>
      </c>
      <c r="C23" s="14">
        <f>SUM(D23:AJ23)</f>
        <v>16</v>
      </c>
      <c r="D23" s="15"/>
      <c r="E23" s="15"/>
      <c r="F23" s="15"/>
      <c r="G23" s="15"/>
      <c r="H23" s="15"/>
      <c r="I23" s="15"/>
      <c r="J23" s="15">
        <v>16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8">
      <c r="A24" s="12"/>
      <c r="B24" s="13" t="s">
        <v>129</v>
      </c>
      <c r="C24" s="14">
        <f>SUM(D24:AJ24)</f>
        <v>16</v>
      </c>
      <c r="D24" s="15"/>
      <c r="E24" s="15"/>
      <c r="F24" s="15"/>
      <c r="G24" s="15"/>
      <c r="H24" s="15">
        <v>16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8">
      <c r="A25" s="12"/>
      <c r="B25" s="13" t="s">
        <v>128</v>
      </c>
      <c r="C25" s="14">
        <f>SUM(D25:AJ25)</f>
        <v>14</v>
      </c>
      <c r="D25" s="15"/>
      <c r="E25" s="15"/>
      <c r="F25" s="15"/>
      <c r="G25" s="15"/>
      <c r="H25" s="15">
        <v>14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8">
      <c r="A26" s="12"/>
      <c r="B26" s="13" t="s">
        <v>83</v>
      </c>
      <c r="C26" s="14">
        <f>SUM(D26:AJ26)</f>
        <v>11</v>
      </c>
      <c r="D26" s="15"/>
      <c r="E26" s="15">
        <v>1</v>
      </c>
      <c r="F26" s="15"/>
      <c r="G26" s="15"/>
      <c r="H26" s="15">
        <v>10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8">
      <c r="A27" s="12"/>
      <c r="B27" s="13" t="s">
        <v>114</v>
      </c>
      <c r="C27" s="14">
        <f>SUM(D27:AJ27)</f>
        <v>10</v>
      </c>
      <c r="D27" s="15">
        <v>4</v>
      </c>
      <c r="E27" s="15">
        <v>6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8">
      <c r="A28" s="12"/>
      <c r="B28" s="13" t="s">
        <v>143</v>
      </c>
      <c r="C28" s="14">
        <f>SUM(D28:AJ28)</f>
        <v>9</v>
      </c>
      <c r="D28" s="15"/>
      <c r="E28" s="15"/>
      <c r="F28" s="15"/>
      <c r="G28" s="15"/>
      <c r="H28" s="15"/>
      <c r="I28" s="15"/>
      <c r="J28" s="15"/>
      <c r="K28" s="15">
        <v>9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8">
      <c r="A29" s="12"/>
      <c r="B29" s="13" t="s">
        <v>133</v>
      </c>
      <c r="C29" s="14">
        <f>SUM(D29:AJ29)</f>
        <v>9</v>
      </c>
      <c r="D29" s="15"/>
      <c r="E29" s="15"/>
      <c r="F29" s="15"/>
      <c r="G29" s="15"/>
      <c r="H29" s="15"/>
      <c r="I29" s="15">
        <v>9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8">
      <c r="A30" s="12"/>
      <c r="B30" s="13" t="s">
        <v>111</v>
      </c>
      <c r="C30" s="14">
        <f>SUM(D30:AJ30)</f>
        <v>8</v>
      </c>
      <c r="D30" s="15">
        <v>8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8">
      <c r="A31" s="12"/>
      <c r="B31" s="13" t="s">
        <v>123</v>
      </c>
      <c r="C31" s="14">
        <f>SUM(D31:AJ31)</f>
        <v>8</v>
      </c>
      <c r="D31" s="15"/>
      <c r="E31" s="15"/>
      <c r="F31" s="15"/>
      <c r="G31" s="15"/>
      <c r="H31" s="15">
        <v>8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8">
      <c r="A32" s="12"/>
      <c r="B32" s="13" t="s">
        <v>5</v>
      </c>
      <c r="C32" s="14">
        <f>SUM(D32:AJ32)</f>
        <v>8</v>
      </c>
      <c r="D32" s="15"/>
      <c r="E32" s="15"/>
      <c r="F32" s="15">
        <v>8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8">
      <c r="A33" s="12"/>
      <c r="B33" s="13" t="s">
        <v>144</v>
      </c>
      <c r="C33" s="14">
        <f>SUM(D33:AJ33)</f>
        <v>8</v>
      </c>
      <c r="D33" s="15"/>
      <c r="E33" s="15"/>
      <c r="F33" s="15"/>
      <c r="G33" s="15"/>
      <c r="H33" s="15"/>
      <c r="I33" s="15"/>
      <c r="J33" s="15"/>
      <c r="K33" s="15">
        <v>8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8">
      <c r="A34" s="12"/>
      <c r="B34" s="13" t="s">
        <v>97</v>
      </c>
      <c r="C34" s="14">
        <f>SUM(D34:AJ34)</f>
        <v>7</v>
      </c>
      <c r="D34" s="15"/>
      <c r="E34" s="15">
        <v>7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8">
      <c r="A35" s="12"/>
      <c r="B35" s="13" t="s">
        <v>151</v>
      </c>
      <c r="C35" s="14">
        <f>SUM(D35:AJ35)</f>
        <v>7</v>
      </c>
      <c r="D35" s="15"/>
      <c r="E35" s="15"/>
      <c r="F35" s="15"/>
      <c r="G35" s="15"/>
      <c r="H35" s="15"/>
      <c r="I35" s="15"/>
      <c r="J35" s="15"/>
      <c r="K35" s="15">
        <v>7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8">
      <c r="A36" s="12"/>
      <c r="B36" s="13" t="s">
        <v>89</v>
      </c>
      <c r="C36" s="14">
        <f>SUM(D36:AJ36)</f>
        <v>7</v>
      </c>
      <c r="D36" s="15">
        <v>7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>
      <c r="A37" s="12"/>
      <c r="B37" s="13" t="s">
        <v>142</v>
      </c>
      <c r="C37" s="14">
        <f>SUM(D37:AJ37)</f>
        <v>6</v>
      </c>
      <c r="D37" s="15"/>
      <c r="E37" s="15"/>
      <c r="F37" s="15"/>
      <c r="G37" s="15"/>
      <c r="H37" s="15"/>
      <c r="I37" s="15"/>
      <c r="J37" s="15"/>
      <c r="K37" s="15">
        <v>6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8">
      <c r="A38" s="12"/>
      <c r="B38" s="13" t="s">
        <v>57</v>
      </c>
      <c r="C38" s="14">
        <f>SUM(D38:AJ38)</f>
        <v>6</v>
      </c>
      <c r="D38" s="15"/>
      <c r="E38" s="15"/>
      <c r="F38" s="15">
        <v>6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8">
      <c r="A39" s="12"/>
      <c r="B39" s="13" t="s">
        <v>130</v>
      </c>
      <c r="C39" s="14">
        <f>SUM(D39:AJ39)</f>
        <v>6</v>
      </c>
      <c r="D39" s="15"/>
      <c r="E39" s="15"/>
      <c r="F39" s="15"/>
      <c r="G39" s="15"/>
      <c r="H39" s="15">
        <v>6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8">
      <c r="A40" s="12"/>
      <c r="B40" s="13" t="s">
        <v>161</v>
      </c>
      <c r="C40" s="14">
        <f>SUM(D40:AJ40)</f>
        <v>6</v>
      </c>
      <c r="D40" s="15"/>
      <c r="E40" s="15"/>
      <c r="F40" s="15"/>
      <c r="G40" s="15"/>
      <c r="H40" s="15"/>
      <c r="I40" s="15"/>
      <c r="J40" s="15"/>
      <c r="K40" s="15"/>
      <c r="L40" s="15">
        <v>6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8">
      <c r="A41" s="12"/>
      <c r="B41" s="13" t="s">
        <v>186</v>
      </c>
      <c r="C41" s="14">
        <f>SUM(D41:AJ41)</f>
        <v>5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v>5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>
      <c r="A42" s="12"/>
      <c r="B42" s="13" t="s">
        <v>162</v>
      </c>
      <c r="C42" s="14">
        <f>SUM(D42:AJ42)</f>
        <v>5</v>
      </c>
      <c r="D42" s="15"/>
      <c r="E42" s="15"/>
      <c r="F42" s="15"/>
      <c r="G42" s="15"/>
      <c r="H42" s="15"/>
      <c r="I42" s="15"/>
      <c r="J42" s="15"/>
      <c r="K42" s="15"/>
      <c r="L42" s="15">
        <v>5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8">
      <c r="A43" s="12"/>
      <c r="B43" s="13" t="s">
        <v>187</v>
      </c>
      <c r="C43" s="14">
        <f>SUM(D43:AJ43)</f>
        <v>5</v>
      </c>
      <c r="D43" s="15"/>
      <c r="E43" s="15"/>
      <c r="F43" s="15"/>
      <c r="G43" s="15"/>
      <c r="H43" s="15"/>
      <c r="I43" s="15"/>
      <c r="J43" s="15"/>
      <c r="K43" s="15"/>
      <c r="L43" s="15"/>
      <c r="M43" s="15">
        <v>5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8">
      <c r="A44" s="12"/>
      <c r="B44" s="13" t="s">
        <v>120</v>
      </c>
      <c r="C44" s="14">
        <f>SUM(D44:AJ44)</f>
        <v>5</v>
      </c>
      <c r="D44" s="15"/>
      <c r="E44" s="15"/>
      <c r="F44" s="15">
        <v>5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8">
      <c r="A45" s="12"/>
      <c r="B45" s="13" t="s">
        <v>116</v>
      </c>
      <c r="C45" s="14">
        <f>SUM(D45:AJ45)</f>
        <v>5</v>
      </c>
      <c r="D45" s="15"/>
      <c r="E45" s="15">
        <v>5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8">
      <c r="A46" s="12"/>
      <c r="B46" s="13" t="s">
        <v>96</v>
      </c>
      <c r="C46" s="14">
        <f>SUM(D46:AJ46)</f>
        <v>5</v>
      </c>
      <c r="D46" s="15">
        <v>1</v>
      </c>
      <c r="E46" s="15">
        <v>4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8">
      <c r="A47" s="12"/>
      <c r="B47" s="13" t="s">
        <v>145</v>
      </c>
      <c r="C47" s="14">
        <f>SUM(D47:AJ47)</f>
        <v>5</v>
      </c>
      <c r="D47" s="15"/>
      <c r="E47" s="15"/>
      <c r="F47" s="15"/>
      <c r="G47" s="15"/>
      <c r="H47" s="15"/>
      <c r="I47" s="15"/>
      <c r="J47" s="15"/>
      <c r="K47" s="15">
        <v>5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>
      <c r="A48" s="12"/>
      <c r="B48" s="13" t="s">
        <v>124</v>
      </c>
      <c r="C48" s="14">
        <f>SUM(D48:AJ48)</f>
        <v>4</v>
      </c>
      <c r="D48" s="15"/>
      <c r="E48" s="15"/>
      <c r="F48" s="15"/>
      <c r="G48" s="15"/>
      <c r="H48" s="15">
        <v>4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8">
      <c r="A49" s="12"/>
      <c r="B49" s="13" t="s">
        <v>146</v>
      </c>
      <c r="C49" s="14">
        <f>SUM(D49:AJ49)</f>
        <v>4</v>
      </c>
      <c r="D49" s="15"/>
      <c r="E49" s="15"/>
      <c r="F49" s="15"/>
      <c r="G49" s="15"/>
      <c r="H49" s="15"/>
      <c r="I49" s="15"/>
      <c r="J49" s="15"/>
      <c r="K49" s="15">
        <v>4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>
      <c r="A50" s="12"/>
      <c r="B50" s="13" t="s">
        <v>261</v>
      </c>
      <c r="C50" s="14">
        <f>SUM(D50:AJ50)</f>
        <v>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v>4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8">
      <c r="A51" s="12"/>
      <c r="B51" s="13" t="s">
        <v>25</v>
      </c>
      <c r="C51" s="14">
        <f>SUM(D51:AJ51)</f>
        <v>4</v>
      </c>
      <c r="D51" s="15"/>
      <c r="E51" s="15"/>
      <c r="F51" s="15">
        <v>4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8">
      <c r="A52" s="12"/>
      <c r="B52" s="13" t="s">
        <v>163</v>
      </c>
      <c r="C52" s="14">
        <f>SUM(D52:AJ52)</f>
        <v>4</v>
      </c>
      <c r="D52" s="15"/>
      <c r="E52" s="15"/>
      <c r="F52" s="15"/>
      <c r="G52" s="15"/>
      <c r="H52" s="15"/>
      <c r="I52" s="15"/>
      <c r="J52" s="15"/>
      <c r="K52" s="15"/>
      <c r="L52" s="15">
        <v>4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8">
      <c r="A53" s="12"/>
      <c r="B53" s="13" t="s">
        <v>197</v>
      </c>
      <c r="C53" s="14">
        <f>SUM(D53:AJ53)</f>
        <v>4</v>
      </c>
      <c r="D53" s="15"/>
      <c r="E53" s="15"/>
      <c r="F53" s="15"/>
      <c r="G53" s="15"/>
      <c r="H53" s="15"/>
      <c r="I53" s="15"/>
      <c r="J53" s="15"/>
      <c r="K53" s="15"/>
      <c r="L53" s="15"/>
      <c r="M53" s="15">
        <v>4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8">
      <c r="A54" s="12"/>
      <c r="B54" s="13" t="s">
        <v>26</v>
      </c>
      <c r="C54" s="14">
        <f>SUM(D54:AJ54)</f>
        <v>3</v>
      </c>
      <c r="D54" s="15"/>
      <c r="E54" s="15"/>
      <c r="F54" s="15">
        <v>3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8">
      <c r="A55" s="12"/>
      <c r="B55" s="13" t="s">
        <v>192</v>
      </c>
      <c r="C55" s="14">
        <f>SUM(D55:AJ55)</f>
        <v>3</v>
      </c>
      <c r="D55" s="15"/>
      <c r="E55" s="15"/>
      <c r="F55" s="15"/>
      <c r="G55" s="15"/>
      <c r="H55" s="15"/>
      <c r="I55" s="15"/>
      <c r="J55" s="15"/>
      <c r="K55" s="15"/>
      <c r="L55" s="15"/>
      <c r="M55" s="15">
        <v>3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8">
      <c r="A56" s="12"/>
      <c r="B56" s="13" t="s">
        <v>148</v>
      </c>
      <c r="C56" s="14">
        <f>SUM(D56:AJ56)</f>
        <v>3</v>
      </c>
      <c r="D56" s="15"/>
      <c r="E56" s="15"/>
      <c r="F56" s="15"/>
      <c r="G56" s="15"/>
      <c r="H56" s="15"/>
      <c r="I56" s="15"/>
      <c r="J56" s="15"/>
      <c r="K56" s="15">
        <v>3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8">
      <c r="A57" s="12"/>
      <c r="B57" s="13" t="s">
        <v>263</v>
      </c>
      <c r="C57" s="14">
        <f>SUM(D57:AJ57)</f>
        <v>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v>3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8">
      <c r="A58" s="12"/>
      <c r="B58" s="13" t="s">
        <v>160</v>
      </c>
      <c r="C58" s="14">
        <f>SUM(D58:AJ58)</f>
        <v>3</v>
      </c>
      <c r="D58" s="15"/>
      <c r="E58" s="15"/>
      <c r="F58" s="15"/>
      <c r="G58" s="15"/>
      <c r="H58" s="15"/>
      <c r="I58" s="15"/>
      <c r="J58" s="15"/>
      <c r="K58" s="15"/>
      <c r="L58" s="15">
        <v>3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8">
      <c r="A59" s="12"/>
      <c r="B59" s="13" t="s">
        <v>267</v>
      </c>
      <c r="C59" s="14">
        <f>SUM(D59:AJ59)</f>
        <v>2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v>2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8">
      <c r="A60" s="12"/>
      <c r="B60" s="13" t="s">
        <v>61</v>
      </c>
      <c r="C60" s="14">
        <f>SUM(D60:AJ60)</f>
        <v>2</v>
      </c>
      <c r="D60" s="15"/>
      <c r="E60" s="15"/>
      <c r="F60" s="15"/>
      <c r="G60" s="15"/>
      <c r="H60" s="15">
        <v>2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8">
      <c r="A61" s="12"/>
      <c r="B61" s="13" t="s">
        <v>152</v>
      </c>
      <c r="C61" s="14">
        <f>SUM(D61:AJ61)</f>
        <v>2</v>
      </c>
      <c r="D61" s="15"/>
      <c r="E61" s="15"/>
      <c r="F61" s="15"/>
      <c r="G61" s="15"/>
      <c r="H61" s="15"/>
      <c r="I61" s="15"/>
      <c r="J61" s="15"/>
      <c r="K61" s="15">
        <v>2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8">
      <c r="A62" s="12"/>
      <c r="B62" s="13" t="s">
        <v>112</v>
      </c>
      <c r="C62" s="14">
        <f>SUM(D62:AJ62)</f>
        <v>2</v>
      </c>
      <c r="D62" s="15">
        <v>2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8">
      <c r="A63" s="12"/>
      <c r="B63" s="13" t="s">
        <v>119</v>
      </c>
      <c r="C63" s="14">
        <f>SUM(D63:AJ63)</f>
        <v>2</v>
      </c>
      <c r="D63" s="15"/>
      <c r="E63" s="15">
        <v>2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8">
      <c r="A64" s="12"/>
      <c r="B64" s="13" t="s">
        <v>170</v>
      </c>
      <c r="C64" s="14">
        <f>SUM(D64:AJ64)</f>
        <v>2</v>
      </c>
      <c r="D64" s="15"/>
      <c r="E64" s="15"/>
      <c r="F64" s="15"/>
      <c r="G64" s="15"/>
      <c r="H64" s="15"/>
      <c r="I64" s="15"/>
      <c r="J64" s="15"/>
      <c r="K64" s="15"/>
      <c r="L64" s="15">
        <v>2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8">
      <c r="A65" s="12"/>
      <c r="B65" s="13" t="s">
        <v>193</v>
      </c>
      <c r="C65" s="14">
        <f>SUM(D65:AJ65)</f>
        <v>2</v>
      </c>
      <c r="D65" s="15"/>
      <c r="E65" s="15"/>
      <c r="F65" s="15"/>
      <c r="G65" s="15"/>
      <c r="H65" s="15"/>
      <c r="I65" s="15"/>
      <c r="J65" s="15"/>
      <c r="K65" s="15"/>
      <c r="L65" s="15"/>
      <c r="M65" s="15">
        <v>2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8">
      <c r="A66" s="12"/>
      <c r="B66" s="13" t="s">
        <v>168</v>
      </c>
      <c r="C66" s="14">
        <f>SUM(D66:AJ66)</f>
        <v>1</v>
      </c>
      <c r="D66" s="15"/>
      <c r="E66" s="15"/>
      <c r="F66" s="15"/>
      <c r="G66" s="15"/>
      <c r="H66" s="15"/>
      <c r="I66" s="15"/>
      <c r="J66" s="15"/>
      <c r="K66" s="15"/>
      <c r="L66" s="15">
        <v>1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8">
      <c r="A67" s="12"/>
      <c r="B67" s="13" t="s">
        <v>99</v>
      </c>
      <c r="C67" s="14">
        <f>SUM(D67:AJ67)</f>
        <v>1</v>
      </c>
      <c r="D67" s="15"/>
      <c r="E67" s="15"/>
      <c r="F67" s="15"/>
      <c r="G67" s="15"/>
      <c r="H67" s="15"/>
      <c r="I67" s="15"/>
      <c r="J67" s="15"/>
      <c r="K67" s="15">
        <v>1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8">
      <c r="A68" s="12"/>
      <c r="B68" s="13" t="s">
        <v>262</v>
      </c>
      <c r="C68" s="14">
        <f>SUM(D68:AJ68)</f>
        <v>1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v>1</v>
      </c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8">
      <c r="A69" s="12"/>
      <c r="B69" s="13" t="s">
        <v>199</v>
      </c>
      <c r="C69" s="14">
        <f>SUM(D69:AJ69)</f>
        <v>1</v>
      </c>
      <c r="D69" s="15"/>
      <c r="E69" s="15"/>
      <c r="F69" s="15"/>
      <c r="G69" s="15"/>
      <c r="H69" s="15"/>
      <c r="I69" s="15"/>
      <c r="J69" s="15"/>
      <c r="K69" s="15"/>
      <c r="L69" s="15"/>
      <c r="M69" s="15">
        <v>1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8">
      <c r="A70" s="12"/>
      <c r="B70" s="13"/>
      <c r="C70" s="14">
        <f>SUM(D70:AJ70)</f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8">
      <c r="A71" s="12"/>
      <c r="B71" s="13"/>
      <c r="C71" s="14">
        <f>SUM(D71:AJ71)</f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8">
      <c r="A72" s="12"/>
      <c r="B72" s="13"/>
      <c r="C72" s="14">
        <f>SUM(D72:AJ72)</f>
        <v>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8">
      <c r="A73" s="12"/>
      <c r="B73" s="13"/>
      <c r="C73" s="14">
        <f>SUM(D73:AJ73)</f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8">
      <c r="A74" s="12"/>
      <c r="B74" s="13"/>
      <c r="C74" s="14">
        <f>SUM(D74:AJ74)</f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8">
      <c r="A75" s="12"/>
      <c r="B75" s="13"/>
      <c r="C75" s="14">
        <f>SUM(D75:AJ75)</f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8">
      <c r="A76" s="12"/>
      <c r="B76" s="13"/>
      <c r="C76" s="14">
        <f>SUM(D76:AJ76)</f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8">
      <c r="A77" s="12"/>
      <c r="B77" s="13"/>
      <c r="C77" s="14">
        <f>SUM(D77:AJ77)</f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8">
      <c r="A78" s="12"/>
      <c r="B78" s="13"/>
      <c r="C78" s="14">
        <f>SUM(D78:AJ78)</f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8">
      <c r="A79" s="12"/>
      <c r="B79" s="13"/>
      <c r="C79" s="14">
        <f>SUM(D79:AJ79)</f>
        <v>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8">
      <c r="A80" s="12"/>
      <c r="B80" s="13"/>
      <c r="C80" s="14">
        <f>SUM(D80:AJ80)</f>
        <v>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8">
      <c r="A81" s="12"/>
      <c r="B81" s="13"/>
      <c r="C81" s="14">
        <f>SUM(D81:AJ81)</f>
        <v>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8">
      <c r="A82" s="12"/>
      <c r="B82" s="13"/>
      <c r="C82" s="14">
        <f>SUM(D82:AJ82)</f>
        <v>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8">
      <c r="A83" s="12"/>
      <c r="B83" s="13"/>
      <c r="C83" s="14">
        <f>SUM(D83:AJ83)</f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8">
      <c r="A84" s="12"/>
      <c r="B84" s="13"/>
      <c r="C84" s="14">
        <f>SUM(D84:AJ84)</f>
        <v>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8">
      <c r="A85" s="12"/>
      <c r="B85" s="13"/>
      <c r="C85" s="14">
        <f>SUM(D85:AJ85)</f>
        <v>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8">
      <c r="A86" s="12"/>
      <c r="B86" s="13"/>
      <c r="C86" s="14">
        <f>SUM(D86:AJ86)</f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8">
      <c r="A87" s="12"/>
      <c r="B87" s="13"/>
      <c r="C87" s="14">
        <f>SUM(D87:AJ87)</f>
        <v>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8">
      <c r="A88" s="12"/>
      <c r="B88" s="13"/>
      <c r="C88" s="14">
        <f>SUM(D88:AJ88)</f>
        <v>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8">
      <c r="A89" s="12"/>
      <c r="B89" s="13"/>
      <c r="C89" s="14">
        <f>SUM(D89:AJ89)</f>
        <v>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8">
      <c r="A90" s="12"/>
      <c r="B90" s="13"/>
      <c r="C90" s="14">
        <f>SUM(D90:AJ90)</f>
        <v>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8">
      <c r="A91" s="12"/>
      <c r="B91" s="13"/>
      <c r="C91" s="14">
        <f>SUM(D91:AJ91)</f>
        <v>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8">
      <c r="A92" s="12"/>
      <c r="B92" s="13"/>
      <c r="C92" s="14">
        <f>SUM(D92:AJ92)</f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8">
      <c r="A93" s="12"/>
      <c r="B93" s="13"/>
      <c r="C93" s="14">
        <f>SUM(D93:AJ93)</f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8">
      <c r="A94" s="12"/>
      <c r="B94" s="13"/>
      <c r="C94" s="14">
        <f>SUM(D94:AJ94)</f>
        <v>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8">
      <c r="A95" s="12"/>
      <c r="B95" s="13"/>
      <c r="C95" s="14">
        <f>SUM(D95:AJ95)</f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8">
      <c r="A96" s="12"/>
      <c r="B96" s="13"/>
      <c r="C96" s="14">
        <f>SUM(D96:AJ96)</f>
        <v>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8">
      <c r="A97" s="12"/>
      <c r="B97" s="13"/>
      <c r="C97" s="14">
        <f>SUM(D97:AJ97)</f>
        <v>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8">
      <c r="A98" s="12"/>
      <c r="B98" s="13"/>
      <c r="C98" s="14">
        <f>SUM(D98:AJ98)</f>
        <v>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8">
      <c r="A99" s="12"/>
      <c r="B99" s="13"/>
      <c r="C99" s="14">
        <f>SUM(D99:AJ99)</f>
        <v>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8">
      <c r="A100" s="12"/>
      <c r="B100" s="13"/>
      <c r="C100" s="14">
        <f>SUM(D100:AJ100)</f>
        <v>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8">
      <c r="A101" s="12"/>
      <c r="B101" s="13"/>
      <c r="C101" s="14">
        <f>SUM(D101:AJ101)</f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8">
      <c r="A102" s="12"/>
      <c r="B102" s="13"/>
      <c r="C102" s="14">
        <f>SUM(D102:AJ102)</f>
        <v>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8">
      <c r="A103" s="12"/>
      <c r="B103" s="13"/>
      <c r="C103" s="14">
        <f>SUM(D103:AJ103)</f>
        <v>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8">
      <c r="A104" s="12"/>
      <c r="B104" s="13"/>
      <c r="C104" s="14">
        <f aca="true" t="shared" si="1" ref="C104:C114">SUM(D104:AJ104)</f>
        <v>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8">
      <c r="A105" s="12"/>
      <c r="B105" s="13"/>
      <c r="C105" s="14">
        <f t="shared" si="1"/>
        <v>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8">
      <c r="A106" s="12"/>
      <c r="B106" s="13"/>
      <c r="C106" s="14">
        <f t="shared" si="1"/>
        <v>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8">
      <c r="A107" s="12"/>
      <c r="B107" s="13"/>
      <c r="C107" s="14">
        <f t="shared" si="1"/>
        <v>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8">
      <c r="A108" s="12"/>
      <c r="B108" s="13"/>
      <c r="C108" s="14">
        <f t="shared" si="1"/>
        <v>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8">
      <c r="A109" s="12"/>
      <c r="B109" s="13"/>
      <c r="C109" s="14">
        <f t="shared" si="1"/>
        <v>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8">
      <c r="A110" s="12"/>
      <c r="B110" s="13"/>
      <c r="C110" s="14">
        <f t="shared" si="1"/>
        <v>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8">
      <c r="A111" s="12"/>
      <c r="B111" s="13"/>
      <c r="C111" s="14">
        <f t="shared" si="1"/>
        <v>0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8">
      <c r="A112" s="12"/>
      <c r="B112" s="13"/>
      <c r="C112" s="14">
        <f t="shared" si="1"/>
        <v>0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8">
      <c r="A113" s="12"/>
      <c r="B113" s="13"/>
      <c r="C113" s="14">
        <f t="shared" si="1"/>
        <v>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8">
      <c r="A114" s="12"/>
      <c r="B114" s="13"/>
      <c r="C114" s="14">
        <f t="shared" si="1"/>
        <v>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S5:AJ5"/>
    <mergeCell ref="A5:R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E15:E21 D8:D114">
    <cfRule type="cellIs" priority="1" dxfId="0" operator="equal" stopIfTrue="1">
      <formula>0</formula>
    </cfRule>
  </conditionalFormatting>
  <conditionalFormatting sqref="B8:B114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AD192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9.00390625" defaultRowHeight="6" customHeight="1"/>
  <cols>
    <col min="1" max="1" width="5.00390625" style="370" customWidth="1"/>
    <col min="2" max="2" width="3.75390625" style="370" customWidth="1"/>
    <col min="3" max="3" width="11.75390625" style="370" customWidth="1"/>
    <col min="4" max="4" width="3.75390625" style="370" customWidth="1"/>
    <col min="5" max="5" width="9.75390625" style="370" customWidth="1"/>
    <col min="6" max="6" width="3.75390625" style="370" customWidth="1"/>
    <col min="7" max="7" width="9.75390625" style="370" customWidth="1"/>
    <col min="8" max="8" width="3.75390625" style="370" customWidth="1"/>
    <col min="9" max="9" width="11.75390625" style="370" customWidth="1"/>
    <col min="10" max="10" width="3.75390625" style="370" customWidth="1"/>
    <col min="11" max="11" width="9.75390625" style="370" customWidth="1"/>
    <col min="12" max="12" width="3.75390625" style="370" customWidth="1"/>
    <col min="13" max="13" width="8.75390625" style="370" customWidth="1"/>
    <col min="14" max="14" width="3.75390625" style="370" customWidth="1"/>
    <col min="15" max="15" width="9.75390625" style="370" customWidth="1"/>
    <col min="16" max="16" width="3.75390625" style="370" customWidth="1"/>
    <col min="17" max="17" width="9.75390625" style="370" customWidth="1"/>
    <col min="18" max="18" width="3.75390625" style="370" customWidth="1"/>
    <col min="19" max="19" width="15.75390625" style="370" customWidth="1"/>
    <col min="20" max="30" width="9.125" style="369" customWidth="1"/>
    <col min="31" max="16384" width="9.125" style="370" customWidth="1"/>
  </cols>
  <sheetData>
    <row r="1" spans="1:19" s="2" customFormat="1" ht="16.5" thickBot="1">
      <c r="A1" s="406" t="s">
        <v>47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s="2" customFormat="1" ht="13.5" thickBot="1">
      <c r="A2" s="407" t="s">
        <v>259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1:19" ht="12.75">
      <c r="A3" s="417" t="str">
        <f>'Н3м3'!A3:S3</f>
        <v>LXVIII Чемпионат РБ в зачет XXV Кубка РБ, VII Кубка Давида - Детского Кубка РБ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</row>
    <row r="4" spans="1:19" ht="12.75">
      <c r="A4" s="425" t="str">
        <f>'Н3м3'!A4:S4</f>
        <v>Республиканские официальные спортивные соревнования посвященные Дню памяти о россиянах, исполнявших служебный долг за пределами Отечества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</row>
    <row r="5" spans="1:19" ht="12.75">
      <c r="A5" s="412">
        <f>'Н3м3'!A5:S5</f>
        <v>45333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</row>
    <row r="6" spans="1:30" ht="10.5" customHeight="1">
      <c r="A6" s="341"/>
      <c r="B6" s="341"/>
      <c r="C6" s="341"/>
      <c r="D6" s="341"/>
      <c r="E6" s="341"/>
      <c r="F6" s="341"/>
      <c r="G6" s="341"/>
      <c r="H6" s="341"/>
      <c r="I6" s="341"/>
      <c r="J6" s="427"/>
      <c r="K6" s="427"/>
      <c r="L6" s="427"/>
      <c r="M6" s="341">
        <v>-151</v>
      </c>
      <c r="N6" s="102">
        <f>IF(F10=D8,D12,IF(F10=D12,D8,0))</f>
        <v>0</v>
      </c>
      <c r="O6" s="281" t="str">
        <f>IF(G10=E8,E12,IF(G10=E12,E8,0))</f>
        <v>Гатауллин Родион</v>
      </c>
      <c r="P6" s="282"/>
      <c r="Q6" s="341"/>
      <c r="R6" s="341"/>
      <c r="S6" s="34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</row>
    <row r="7" spans="1:30" ht="10.5" customHeight="1">
      <c r="A7" s="341">
        <v>-96</v>
      </c>
      <c r="B7" s="102">
        <f>IF('Н3м3'!H11='Н3м3'!F9,'Н3м3'!F13,IF('Н3м3'!H11='Н3м3'!F13,'Н3м3'!F9,0))</f>
        <v>0</v>
      </c>
      <c r="C7" s="281" t="str">
        <f>IF('Н3м3'!I11='Н3м3'!G9,'Н3м3'!G13,IF('Н3м3'!I11='Н3м3'!G13,'Н3м3'!G9,0))</f>
        <v>Зарипов Рауль</v>
      </c>
      <c r="D7" s="282"/>
      <c r="E7" s="341"/>
      <c r="F7" s="341"/>
      <c r="G7" s="341">
        <v>-143</v>
      </c>
      <c r="H7" s="102">
        <f>IF('Н3м3'!N87='Н3м3'!L86,'Н3м3'!L88,IF('Н3м3'!N87='Н3м3'!L88,'Н3м3'!L86,0))</f>
        <v>0</v>
      </c>
      <c r="I7" s="281" t="str">
        <f>IF('Н3м3'!O87='Н3м3'!M86,'Н3м3'!M88,IF('Н3м3'!O87='Н3м3'!M88,'Н3м3'!M86,0))</f>
        <v>Кайль Юрий</v>
      </c>
      <c r="J7" s="282"/>
      <c r="K7" s="341"/>
      <c r="L7" s="341"/>
      <c r="M7" s="341"/>
      <c r="N7" s="341"/>
      <c r="O7" s="342">
        <v>154</v>
      </c>
      <c r="P7" s="284"/>
      <c r="Q7" s="296" t="s">
        <v>216</v>
      </c>
      <c r="R7" s="354"/>
      <c r="S7" s="34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</row>
    <row r="8" spans="1:30" ht="10.5" customHeight="1">
      <c r="A8" s="341"/>
      <c r="B8" s="341"/>
      <c r="C8" s="342">
        <v>147</v>
      </c>
      <c r="D8" s="284"/>
      <c r="E8" s="296" t="s">
        <v>212</v>
      </c>
      <c r="F8" s="354"/>
      <c r="G8" s="341"/>
      <c r="H8" s="341"/>
      <c r="I8" s="342">
        <v>146</v>
      </c>
      <c r="J8" s="284"/>
      <c r="K8" s="296" t="s">
        <v>217</v>
      </c>
      <c r="L8" s="354"/>
      <c r="M8" s="341">
        <v>-152</v>
      </c>
      <c r="N8" s="102">
        <f>IF(F18=D16,D20,IF(F18=D20,D16,0))</f>
        <v>0</v>
      </c>
      <c r="O8" s="288" t="str">
        <f>IF(G18=E16,E20,IF(G18=E20,E16,0))</f>
        <v>Камалов Тимур</v>
      </c>
      <c r="P8" s="344"/>
      <c r="Q8" s="302" t="s">
        <v>74</v>
      </c>
      <c r="R8" s="302"/>
      <c r="S8" s="34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</row>
    <row r="9" spans="1:30" ht="10.5" customHeight="1">
      <c r="A9" s="341">
        <v>-97</v>
      </c>
      <c r="B9" s="102">
        <f>IF('Н3м3'!H19='Н3м3'!F17,'Н3м3'!F21,IF('Н3м3'!H19='Н3м3'!F21,'Н3м3'!F17,0))</f>
        <v>0</v>
      </c>
      <c r="C9" s="288" t="str">
        <f>IF('Н3м3'!I19='Н3м3'!G17,'Н3м3'!G21,IF('Н3м3'!I19='Н3м3'!G21,'Н3м3'!G17,0))</f>
        <v>Ханнанов Максим</v>
      </c>
      <c r="D9" s="344"/>
      <c r="E9" s="342"/>
      <c r="F9" s="355"/>
      <c r="G9" s="341">
        <v>-144</v>
      </c>
      <c r="H9" s="102">
        <f>IF('Н3м3'!N91='Н3м3'!L90,'Н3м3'!L92,IF('Н3м3'!N91='Н3м3'!L92,'Н3м3'!L90,0))</f>
        <v>0</v>
      </c>
      <c r="I9" s="288" t="str">
        <f>IF('Н3м3'!O91='Н3м3'!M90,'Н3м3'!M92,IF('Н3м3'!O91='Н3м3'!M92,'Н3м3'!M90,0))</f>
        <v>Валиуллин Тамаз</v>
      </c>
      <c r="J9" s="344"/>
      <c r="K9" s="302" t="s">
        <v>68</v>
      </c>
      <c r="L9" s="302"/>
      <c r="M9" s="341"/>
      <c r="N9" s="341"/>
      <c r="O9" s="341">
        <v>-154</v>
      </c>
      <c r="P9" s="102">
        <f>IF(P7=N6,N8,IF(P7=N8,N6,0))</f>
        <v>0</v>
      </c>
      <c r="Q9" s="281" t="str">
        <f>IF(Q7=O6,O8,IF(Q7=O8,O6,0))</f>
        <v>Камалов Тимур</v>
      </c>
      <c r="R9" s="282"/>
      <c r="S9" s="34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</row>
    <row r="10" spans="1:30" ht="10.5" customHeight="1">
      <c r="A10" s="341"/>
      <c r="B10" s="341"/>
      <c r="C10" s="341"/>
      <c r="D10" s="341"/>
      <c r="E10" s="342">
        <v>151</v>
      </c>
      <c r="F10" s="284"/>
      <c r="G10" s="296" t="s">
        <v>212</v>
      </c>
      <c r="H10" s="354"/>
      <c r="I10" s="341">
        <v>-146</v>
      </c>
      <c r="J10" s="102">
        <f>IF(J8=H7,H9,IF(J8=H9,H7,0))</f>
        <v>0</v>
      </c>
      <c r="K10" s="281" t="str">
        <f>IF(K8=I7,I9,IF(K8=I9,I7,0))</f>
        <v>Кайль Юрий</v>
      </c>
      <c r="L10" s="282"/>
      <c r="M10" s="341"/>
      <c r="N10" s="341"/>
      <c r="O10" s="341"/>
      <c r="P10" s="341"/>
      <c r="Q10" s="302" t="s">
        <v>76</v>
      </c>
      <c r="R10" s="302"/>
      <c r="S10" s="34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</row>
    <row r="11" spans="1:30" ht="10.5" customHeight="1">
      <c r="A11" s="341">
        <v>-98</v>
      </c>
      <c r="B11" s="102">
        <f>IF('Н3м3'!H27='Н3м3'!F25,'Н3м3'!F29,IF('Н3м3'!H27='Н3м3'!F29,'Н3м3'!F25,0))</f>
        <v>0</v>
      </c>
      <c r="C11" s="281" t="str">
        <f>IF('Н3м3'!I27='Н3м3'!G25,'Н3м3'!G29,IF('Н3м3'!I27='Н3м3'!G29,'Н3м3'!G25,0))</f>
        <v>Гатауллин Родион</v>
      </c>
      <c r="D11" s="354"/>
      <c r="E11" s="342"/>
      <c r="F11" s="344"/>
      <c r="G11" s="342"/>
      <c r="H11" s="355"/>
      <c r="I11" s="341"/>
      <c r="J11" s="302"/>
      <c r="K11" s="302" t="s">
        <v>69</v>
      </c>
      <c r="L11" s="302"/>
      <c r="M11" s="341">
        <v>-147</v>
      </c>
      <c r="N11" s="102">
        <f>IF(D8=B7,B9,IF(D8=B9,B7,0))</f>
        <v>0</v>
      </c>
      <c r="O11" s="281" t="str">
        <f>IF(E8=C7,C9,IF(E8=C9,C7,0))</f>
        <v>Зарипов Рауль</v>
      </c>
      <c r="P11" s="282"/>
      <c r="Q11" s="341"/>
      <c r="R11" s="341"/>
      <c r="S11" s="34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</row>
    <row r="12" spans="1:30" ht="10.5" customHeight="1">
      <c r="A12" s="341"/>
      <c r="B12" s="341"/>
      <c r="C12" s="342">
        <v>148</v>
      </c>
      <c r="D12" s="284"/>
      <c r="E12" s="293" t="s">
        <v>216</v>
      </c>
      <c r="F12" s="341"/>
      <c r="G12" s="342"/>
      <c r="H12" s="355"/>
      <c r="I12" s="341"/>
      <c r="J12" s="341"/>
      <c r="K12" s="341"/>
      <c r="L12" s="341"/>
      <c r="M12" s="341"/>
      <c r="N12" s="341"/>
      <c r="O12" s="342">
        <v>155</v>
      </c>
      <c r="P12" s="284"/>
      <c r="Q12" s="296" t="s">
        <v>207</v>
      </c>
      <c r="R12" s="354"/>
      <c r="S12" s="34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</row>
    <row r="13" spans="1:30" ht="10.5" customHeight="1">
      <c r="A13" s="341">
        <v>-99</v>
      </c>
      <c r="B13" s="102">
        <f>IF('Н3м3'!H35='Н3м3'!F33,'Н3м3'!F37,IF('Н3м3'!H35='Н3м3'!F37,'Н3м3'!F33,0))</f>
        <v>0</v>
      </c>
      <c r="C13" s="288" t="str">
        <f>IF('Н3м3'!I35='Н3м3'!G33,'Н3м3'!G37,IF('Н3м3'!I35='Н3м3'!G37,'Н3м3'!G33,0))</f>
        <v>Гараев Камиль</v>
      </c>
      <c r="D13" s="344"/>
      <c r="E13" s="341"/>
      <c r="F13" s="341"/>
      <c r="G13" s="342"/>
      <c r="H13" s="355"/>
      <c r="I13" s="341"/>
      <c r="J13" s="341"/>
      <c r="K13" s="341"/>
      <c r="L13" s="341"/>
      <c r="M13" s="341">
        <v>-148</v>
      </c>
      <c r="N13" s="102">
        <f>IF(D12=B11,B13,IF(D12=B13,B11,0))</f>
        <v>0</v>
      </c>
      <c r="O13" s="288" t="str">
        <f>IF(E12=C11,C13,IF(E12=C13,C11,0))</f>
        <v>Гараев Камиль</v>
      </c>
      <c r="P13" s="344"/>
      <c r="Q13" s="342"/>
      <c r="R13" s="355"/>
      <c r="S13" s="355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</row>
    <row r="14" spans="1:30" ht="10.5" customHeight="1">
      <c r="A14" s="341"/>
      <c r="B14" s="341"/>
      <c r="C14" s="341"/>
      <c r="D14" s="341"/>
      <c r="E14" s="355"/>
      <c r="F14" s="355"/>
      <c r="G14" s="342">
        <v>153</v>
      </c>
      <c r="H14" s="284"/>
      <c r="I14" s="296" t="s">
        <v>218</v>
      </c>
      <c r="J14" s="354"/>
      <c r="K14" s="341"/>
      <c r="L14" s="341"/>
      <c r="M14" s="341"/>
      <c r="N14" s="341"/>
      <c r="O14" s="341"/>
      <c r="P14" s="341"/>
      <c r="Q14" s="342">
        <v>157</v>
      </c>
      <c r="R14" s="301"/>
      <c r="S14" s="296" t="s">
        <v>207</v>
      </c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</row>
    <row r="15" spans="1:30" ht="10.5" customHeight="1">
      <c r="A15" s="341">
        <v>-100</v>
      </c>
      <c r="B15" s="102">
        <f>IF('Н3м3'!H43='Н3м3'!F41,'Н3м3'!F45,IF('Н3м3'!H43='Н3м3'!F45,'Н3м3'!F41,0))</f>
        <v>0</v>
      </c>
      <c r="C15" s="281" t="str">
        <f>IF('Н3м3'!I43='Н3м3'!G41,'Н3м3'!G45,IF('Н3м3'!I43='Н3м3'!G45,'Н3м3'!G41,0))</f>
        <v>Осиев Денис</v>
      </c>
      <c r="D15" s="354"/>
      <c r="E15" s="341"/>
      <c r="F15" s="341"/>
      <c r="G15" s="342"/>
      <c r="H15" s="344"/>
      <c r="I15" s="302" t="s">
        <v>70</v>
      </c>
      <c r="J15" s="302"/>
      <c r="K15" s="341"/>
      <c r="L15" s="341"/>
      <c r="M15" s="341">
        <v>-149</v>
      </c>
      <c r="N15" s="102">
        <f>IF(D16=B15,B17,IF(D16=B17,B15,0))</f>
        <v>0</v>
      </c>
      <c r="O15" s="281" t="str">
        <f>IF(E16=C15,C17,IF(E16=C17,C15,0))</f>
        <v>Ганиев Радмир</v>
      </c>
      <c r="P15" s="354"/>
      <c r="Q15" s="342"/>
      <c r="R15" s="307"/>
      <c r="S15" s="307" t="s">
        <v>71</v>
      </c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</row>
    <row r="16" spans="1:30" ht="10.5" customHeight="1">
      <c r="A16" s="341"/>
      <c r="B16" s="341"/>
      <c r="C16" s="342">
        <v>149</v>
      </c>
      <c r="D16" s="284"/>
      <c r="E16" s="296" t="s">
        <v>218</v>
      </c>
      <c r="F16" s="354"/>
      <c r="G16" s="342"/>
      <c r="H16" s="355"/>
      <c r="I16" s="341"/>
      <c r="J16" s="341"/>
      <c r="K16" s="341"/>
      <c r="L16" s="341"/>
      <c r="M16" s="341"/>
      <c r="N16" s="341"/>
      <c r="O16" s="342">
        <v>156</v>
      </c>
      <c r="P16" s="284"/>
      <c r="Q16" s="293" t="s">
        <v>206</v>
      </c>
      <c r="R16" s="341"/>
      <c r="S16" s="34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</row>
    <row r="17" spans="1:30" ht="10.5" customHeight="1">
      <c r="A17" s="341">
        <v>-101</v>
      </c>
      <c r="B17" s="102">
        <f>IF('Н3м3'!H51='Н3м3'!F49,'Н3м3'!F53,IF('Н3м3'!H51='Н3м3'!F53,'Н3м3'!F49,0))</f>
        <v>0</v>
      </c>
      <c r="C17" s="288" t="str">
        <f>IF('Н3м3'!I51='Н3м3'!G49,'Н3м3'!G53,IF('Н3м3'!I51='Н3м3'!G53,'Н3м3'!G49,0))</f>
        <v>Ганиев Радмир</v>
      </c>
      <c r="D17" s="344"/>
      <c r="E17" s="342"/>
      <c r="F17" s="355"/>
      <c r="G17" s="342"/>
      <c r="H17" s="355"/>
      <c r="I17" s="341"/>
      <c r="J17" s="341"/>
      <c r="K17" s="341"/>
      <c r="L17" s="341"/>
      <c r="M17" s="341">
        <v>-150</v>
      </c>
      <c r="N17" s="102">
        <f>IF(D20=B19,B21,IF(D20=B21,B19,0))</f>
        <v>0</v>
      </c>
      <c r="O17" s="288" t="str">
        <f>IF(E20=C19,C21,IF(E20=C21,C19,0))</f>
        <v>Багаутдинов Инсаф</v>
      </c>
      <c r="P17" s="344"/>
      <c r="Q17" s="341">
        <v>-157</v>
      </c>
      <c r="R17" s="102">
        <f>IF(R14=P12,P16,IF(R14=P16,P12,0))</f>
        <v>0</v>
      </c>
      <c r="S17" s="281" t="str">
        <f>IF(S14=Q12,Q16,IF(S14=Q16,Q12,0))</f>
        <v>Багаутдинов Инсаф</v>
      </c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</row>
    <row r="18" spans="1:30" ht="10.5" customHeight="1">
      <c r="A18" s="341"/>
      <c r="B18" s="341"/>
      <c r="C18" s="341"/>
      <c r="D18" s="341"/>
      <c r="E18" s="342">
        <v>152</v>
      </c>
      <c r="F18" s="284"/>
      <c r="G18" s="293" t="s">
        <v>218</v>
      </c>
      <c r="H18" s="354"/>
      <c r="I18" s="341"/>
      <c r="J18" s="341"/>
      <c r="K18" s="341">
        <v>-155</v>
      </c>
      <c r="L18" s="102">
        <f>IF(P12=N11,N13,IF(P12=N13,N11,0))</f>
        <v>0</v>
      </c>
      <c r="M18" s="281" t="str">
        <f>IF(Q12=O11,O13,IF(Q12=O13,O11,0))</f>
        <v>Гараев Камиль</v>
      </c>
      <c r="N18" s="282"/>
      <c r="O18" s="355"/>
      <c r="P18" s="355"/>
      <c r="Q18" s="341"/>
      <c r="R18" s="341"/>
      <c r="S18" s="302" t="s">
        <v>73</v>
      </c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</row>
    <row r="19" spans="1:30" ht="10.5" customHeight="1">
      <c r="A19" s="341">
        <v>-102</v>
      </c>
      <c r="B19" s="102">
        <f>IF('Н3м3'!H59='Н3м3'!F57,'Н3м3'!F61,IF('Н3м3'!H59='Н3м3'!F61,'Н3м3'!F57,0))</f>
        <v>0</v>
      </c>
      <c r="C19" s="281" t="str">
        <f>IF('Н3м3'!I59='Н3м3'!G57,'Н3м3'!G61,IF('Н3м3'!I59='Н3м3'!G61,'Н3м3'!G57,0))</f>
        <v>Камалов Тимур</v>
      </c>
      <c r="D19" s="354"/>
      <c r="E19" s="342"/>
      <c r="F19" s="344"/>
      <c r="G19" s="355"/>
      <c r="H19" s="355"/>
      <c r="I19" s="341"/>
      <c r="J19" s="341"/>
      <c r="K19" s="341"/>
      <c r="L19" s="341"/>
      <c r="M19" s="342">
        <v>158</v>
      </c>
      <c r="N19" s="284"/>
      <c r="O19" s="296" t="s">
        <v>210</v>
      </c>
      <c r="P19" s="354"/>
      <c r="Q19" s="341"/>
      <c r="R19" s="341"/>
      <c r="S19" s="34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</row>
    <row r="20" spans="1:30" ht="10.5" customHeight="1">
      <c r="A20" s="341"/>
      <c r="B20" s="341"/>
      <c r="C20" s="342">
        <v>150</v>
      </c>
      <c r="D20" s="284"/>
      <c r="E20" s="293" t="s">
        <v>214</v>
      </c>
      <c r="F20" s="341"/>
      <c r="G20" s="341">
        <v>-153</v>
      </c>
      <c r="H20" s="102">
        <f>IF(H14=F10,F18,IF(H14=F18,F10,0))</f>
        <v>0</v>
      </c>
      <c r="I20" s="281" t="str">
        <f>IF(I14=G10,G18,IF(I14=G18,G10,0))</f>
        <v>Ханнанов Максим</v>
      </c>
      <c r="J20" s="282"/>
      <c r="K20" s="341">
        <v>-156</v>
      </c>
      <c r="L20" s="102">
        <f>IF(P16=N15,N17,IF(P16=N17,N15,0))</f>
        <v>0</v>
      </c>
      <c r="M20" s="288" t="str">
        <f>IF(Q16=O15,O17,IF(Q16=O17,O15,0))</f>
        <v>Ганиев Радмир</v>
      </c>
      <c r="N20" s="344"/>
      <c r="O20" s="302" t="s">
        <v>75</v>
      </c>
      <c r="P20" s="302"/>
      <c r="Q20" s="341"/>
      <c r="R20" s="341"/>
      <c r="S20" s="34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</row>
    <row r="21" spans="1:30" ht="10.5" customHeight="1">
      <c r="A21" s="341">
        <v>-103</v>
      </c>
      <c r="B21" s="102">
        <f>IF('Н3м3'!H67='Н3м3'!F65,'Н3м3'!F69,IF('Н3м3'!H67='Н3м3'!F69,'Н3м3'!F65,0))</f>
        <v>0</v>
      </c>
      <c r="C21" s="288" t="str">
        <f>IF('Н3м3'!I67='Н3м3'!G65,'Н3м3'!G69,IF('Н3м3'!I67='Н3м3'!G69,'Н3м3'!G65,0))</f>
        <v>Багаутдинов Инсаф</v>
      </c>
      <c r="D21" s="344"/>
      <c r="E21" s="341"/>
      <c r="F21" s="341"/>
      <c r="G21" s="341"/>
      <c r="H21" s="341"/>
      <c r="I21" s="302" t="s">
        <v>72</v>
      </c>
      <c r="J21" s="302"/>
      <c r="K21" s="341"/>
      <c r="L21" s="341"/>
      <c r="M21" s="341">
        <v>-158</v>
      </c>
      <c r="N21" s="102">
        <f>IF(N19=L18,L20,IF(N19=L20,L18,0))</f>
        <v>0</v>
      </c>
      <c r="O21" s="281" t="str">
        <f>IF(O19=M18,M20,IF(O19=M20,M18,0))</f>
        <v>Гараев Камиль</v>
      </c>
      <c r="P21" s="282"/>
      <c r="Q21" s="341"/>
      <c r="R21" s="341"/>
      <c r="S21" s="34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</row>
    <row r="22" spans="1:30" ht="10.5" customHeight="1">
      <c r="A22" s="341"/>
      <c r="B22" s="341"/>
      <c r="C22" s="341"/>
      <c r="D22" s="341"/>
      <c r="E22" s="355"/>
      <c r="F22" s="355"/>
      <c r="G22" s="341"/>
      <c r="H22" s="341"/>
      <c r="I22" s="341"/>
      <c r="J22" s="341"/>
      <c r="K22" s="341"/>
      <c r="L22" s="341"/>
      <c r="M22" s="341"/>
      <c r="N22" s="341"/>
      <c r="O22" s="302" t="s">
        <v>77</v>
      </c>
      <c r="P22" s="302"/>
      <c r="Q22" s="341"/>
      <c r="R22" s="341"/>
      <c r="S22" s="34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</row>
    <row r="23" spans="1:30" ht="10.5" customHeight="1">
      <c r="A23" s="341">
        <v>-80</v>
      </c>
      <c r="B23" s="102">
        <f>IF('Н3м3'!F9='Н3м3'!D8,'Н3м3'!D10,IF('Н3м3'!F9='Н3м3'!D10,'Н3м3'!D8,0))</f>
        <v>0</v>
      </c>
      <c r="C23" s="281" t="str">
        <f>IF('Н3м3'!G9='Н3м3'!E8,'Н3м3'!E10,IF('Н3м3'!G9='Н3м3'!E10,'Н3м3'!E8,0))</f>
        <v>Агзамов Даян</v>
      </c>
      <c r="D23" s="354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>
        <v>-171</v>
      </c>
      <c r="P23" s="102">
        <f>IF(H30=F26,F34,IF(H30=F34,F26,0))</f>
        <v>0</v>
      </c>
      <c r="Q23" s="281" t="str">
        <f>IF(I30=G26,G34,IF(I30=G34,G26,0))</f>
        <v>Хиляжев Радмир</v>
      </c>
      <c r="R23" s="282"/>
      <c r="S23" s="34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</row>
    <row r="24" spans="1:30" ht="10.5" customHeight="1">
      <c r="A24" s="341"/>
      <c r="B24" s="341"/>
      <c r="C24" s="342">
        <v>159</v>
      </c>
      <c r="D24" s="284"/>
      <c r="E24" s="296" t="s">
        <v>222</v>
      </c>
      <c r="F24" s="354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2">
        <v>174</v>
      </c>
      <c r="R24" s="301"/>
      <c r="S24" s="296" t="s">
        <v>224</v>
      </c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</row>
    <row r="25" spans="1:30" ht="10.5" customHeight="1">
      <c r="A25" s="341">
        <v>-81</v>
      </c>
      <c r="B25" s="102">
        <f>IF('Н3м3'!F13='Н3м3'!D12,'Н3м3'!D14,IF('Н3м3'!F13='Н3м3'!D14,'Н3м3'!D12,0))</f>
        <v>0</v>
      </c>
      <c r="C25" s="288">
        <f>IF('Н3м3'!G13='Н3м3'!E12,'Н3м3'!E14,IF('Н3м3'!G13='Н3м3'!E14,'Н3м3'!E12,0))</f>
        <v>0</v>
      </c>
      <c r="D25" s="344"/>
      <c r="E25" s="342"/>
      <c r="F25" s="355"/>
      <c r="G25" s="341"/>
      <c r="H25" s="341"/>
      <c r="I25" s="341"/>
      <c r="J25" s="341"/>
      <c r="K25" s="341"/>
      <c r="L25" s="341"/>
      <c r="M25" s="341"/>
      <c r="N25" s="341"/>
      <c r="O25" s="341">
        <v>-172</v>
      </c>
      <c r="P25" s="102">
        <f>IF(H46=F42,F50,IF(H46=F50,F42,0))</f>
        <v>0</v>
      </c>
      <c r="Q25" s="288" t="str">
        <f>IF(I46=G42,G50,IF(I46=G50,G42,0))</f>
        <v>Сазонов Никита</v>
      </c>
      <c r="R25" s="302"/>
      <c r="S25" s="302" t="s">
        <v>227</v>
      </c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</row>
    <row r="26" spans="1:30" ht="10.5" customHeight="1">
      <c r="A26" s="341"/>
      <c r="B26" s="341"/>
      <c r="C26" s="341"/>
      <c r="D26" s="341"/>
      <c r="E26" s="342">
        <v>167</v>
      </c>
      <c r="F26" s="284"/>
      <c r="G26" s="296" t="s">
        <v>222</v>
      </c>
      <c r="H26" s="354"/>
      <c r="I26" s="341"/>
      <c r="J26" s="341"/>
      <c r="K26" s="341"/>
      <c r="L26" s="341"/>
      <c r="M26" s="341"/>
      <c r="N26" s="341"/>
      <c r="O26" s="341"/>
      <c r="P26" s="341"/>
      <c r="Q26" s="341">
        <v>-174</v>
      </c>
      <c r="R26" s="102">
        <f>IF(R24=P23,P25,IF(R24=P25,P23,0))</f>
        <v>0</v>
      </c>
      <c r="S26" s="281" t="str">
        <f>IF(S24=Q23,Q25,IF(S24=Q25,Q23,0))</f>
        <v>Хиляжев Радмир</v>
      </c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</row>
    <row r="27" spans="1:30" ht="10.5" customHeight="1">
      <c r="A27" s="341">
        <v>-82</v>
      </c>
      <c r="B27" s="102">
        <f>IF('Н3м3'!F17='Н3м3'!D16,'Н3м3'!D18,IF('Н3м3'!F17='Н3м3'!D18,'Н3м3'!D16,0))</f>
        <v>0</v>
      </c>
      <c r="C27" s="281">
        <f>IF('Н3м3'!G17='Н3м3'!E16,'Н3м3'!E18,IF('Н3м3'!G17='Н3м3'!E18,'Н3м3'!E16,0))</f>
        <v>0</v>
      </c>
      <c r="D27" s="354"/>
      <c r="E27" s="342"/>
      <c r="F27" s="344"/>
      <c r="G27" s="342"/>
      <c r="H27" s="355"/>
      <c r="I27" s="341"/>
      <c r="J27" s="341"/>
      <c r="K27" s="341"/>
      <c r="L27" s="341"/>
      <c r="M27" s="341">
        <v>-167</v>
      </c>
      <c r="N27" s="102">
        <f>IF(F26=D24,D28,IF(F26=D28,D24,0))</f>
        <v>0</v>
      </c>
      <c r="O27" s="281">
        <f>IF(G26=E24,E28,IF(G26=E28,E24,0))</f>
        <v>0</v>
      </c>
      <c r="P27" s="282"/>
      <c r="Q27" s="364"/>
      <c r="R27" s="302"/>
      <c r="S27" s="302" t="s">
        <v>228</v>
      </c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</row>
    <row r="28" spans="1:30" ht="10.5" customHeight="1">
      <c r="A28" s="341"/>
      <c r="B28" s="341"/>
      <c r="C28" s="342">
        <v>160</v>
      </c>
      <c r="D28" s="284"/>
      <c r="E28" s="293"/>
      <c r="F28" s="341"/>
      <c r="G28" s="342"/>
      <c r="H28" s="355"/>
      <c r="I28" s="341"/>
      <c r="J28" s="341"/>
      <c r="K28" s="341"/>
      <c r="L28" s="341"/>
      <c r="M28" s="341"/>
      <c r="N28" s="341"/>
      <c r="O28" s="342">
        <v>175</v>
      </c>
      <c r="P28" s="284"/>
      <c r="Q28" s="296"/>
      <c r="R28" s="341"/>
      <c r="S28" s="34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</row>
    <row r="29" spans="1:30" ht="10.5" customHeight="1">
      <c r="A29" s="341">
        <v>-83</v>
      </c>
      <c r="B29" s="102">
        <f>IF('Н3м3'!F21='Н3м3'!D20,'Н3м3'!D22,IF('Н3м3'!F21='Н3м3'!D22,'Н3м3'!D20,0))</f>
        <v>0</v>
      </c>
      <c r="C29" s="288">
        <f>IF('Н3м3'!G21='Н3м3'!E20,'Н3м3'!E22,IF('Н3м3'!G21='Н3м3'!E22,'Н3м3'!E20,0))</f>
        <v>0</v>
      </c>
      <c r="D29" s="344"/>
      <c r="E29" s="341"/>
      <c r="F29" s="341"/>
      <c r="G29" s="342"/>
      <c r="H29" s="355"/>
      <c r="I29" s="341"/>
      <c r="J29" s="341"/>
      <c r="K29" s="341"/>
      <c r="L29" s="341"/>
      <c r="M29" s="341">
        <v>-168</v>
      </c>
      <c r="N29" s="102">
        <f>IF(F34=D32,D36,IF(F34=D36,D32,0))</f>
        <v>0</v>
      </c>
      <c r="O29" s="288">
        <f>IF(G34=E32,E36,IF(G34=E36,E32,0))</f>
        <v>0</v>
      </c>
      <c r="P29" s="344"/>
      <c r="Q29" s="342"/>
      <c r="R29" s="341"/>
      <c r="S29" s="34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</row>
    <row r="30" spans="1:30" ht="10.5" customHeight="1">
      <c r="A30" s="341"/>
      <c r="B30" s="341"/>
      <c r="C30" s="341"/>
      <c r="D30" s="341"/>
      <c r="E30" s="355"/>
      <c r="F30" s="355"/>
      <c r="G30" s="342">
        <v>171</v>
      </c>
      <c r="H30" s="284"/>
      <c r="I30" s="296" t="s">
        <v>222</v>
      </c>
      <c r="J30" s="354"/>
      <c r="K30" s="341"/>
      <c r="L30" s="341"/>
      <c r="M30" s="341"/>
      <c r="N30" s="341"/>
      <c r="O30" s="341"/>
      <c r="P30" s="341"/>
      <c r="Q30" s="342">
        <v>177</v>
      </c>
      <c r="R30" s="301"/>
      <c r="S30" s="296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</row>
    <row r="31" spans="1:30" ht="10.5" customHeight="1">
      <c r="A31" s="341">
        <v>-84</v>
      </c>
      <c r="B31" s="102">
        <f>IF('Н3м3'!F25='Н3м3'!D24,'Н3м3'!D26,IF('Н3м3'!F25='Н3м3'!D26,'Н3м3'!D24,0))</f>
        <v>0</v>
      </c>
      <c r="C31" s="281">
        <f>IF('Н3м3'!G25='Н3м3'!E24,'Н3м3'!E26,IF('Н3м3'!G25='Н3м3'!E26,'Н3м3'!E24,0))</f>
        <v>0</v>
      </c>
      <c r="D31" s="354"/>
      <c r="E31" s="341"/>
      <c r="F31" s="341"/>
      <c r="G31" s="342"/>
      <c r="H31" s="344"/>
      <c r="I31" s="342"/>
      <c r="J31" s="355"/>
      <c r="K31" s="341"/>
      <c r="L31" s="341"/>
      <c r="M31" s="341">
        <v>-169</v>
      </c>
      <c r="N31" s="102">
        <f>IF(F42=D40,D44,IF(F42=D44,D40,0))</f>
        <v>0</v>
      </c>
      <c r="O31" s="281">
        <f>IF(G42=E40,E44,IF(G42=E44,E40,0))</f>
        <v>0</v>
      </c>
      <c r="P31" s="354"/>
      <c r="Q31" s="342"/>
      <c r="R31" s="302"/>
      <c r="S31" s="302" t="s">
        <v>229</v>
      </c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</row>
    <row r="32" spans="1:30" ht="10.5" customHeight="1">
      <c r="A32" s="341"/>
      <c r="B32" s="341"/>
      <c r="C32" s="342">
        <v>161</v>
      </c>
      <c r="D32" s="284"/>
      <c r="E32" s="296"/>
      <c r="F32" s="354"/>
      <c r="G32" s="342"/>
      <c r="H32" s="341"/>
      <c r="I32" s="342"/>
      <c r="J32" s="355"/>
      <c r="K32" s="341"/>
      <c r="L32" s="341"/>
      <c r="M32" s="341"/>
      <c r="N32" s="341"/>
      <c r="O32" s="342">
        <v>176</v>
      </c>
      <c r="P32" s="284"/>
      <c r="Q32" s="293"/>
      <c r="R32" s="341"/>
      <c r="S32" s="34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</row>
    <row r="33" spans="1:30" ht="10.5" customHeight="1">
      <c r="A33" s="341">
        <v>-85</v>
      </c>
      <c r="B33" s="102">
        <f>IF('Н3м3'!F29='Н3м3'!D28,'Н3м3'!D30,IF('Н3м3'!F29='Н3м3'!D30,'Н3м3'!D28,0))</f>
        <v>0</v>
      </c>
      <c r="C33" s="288">
        <f>IF('Н3м3'!G29='Н3м3'!E28,'Н3м3'!E30,IF('Н3м3'!G29='Н3м3'!E30,'Н3м3'!E28,0))</f>
        <v>0</v>
      </c>
      <c r="D33" s="344"/>
      <c r="E33" s="342"/>
      <c r="F33" s="355"/>
      <c r="G33" s="342"/>
      <c r="H33" s="341"/>
      <c r="I33" s="342"/>
      <c r="J33" s="355"/>
      <c r="K33" s="341"/>
      <c r="L33" s="341"/>
      <c r="M33" s="341">
        <v>-170</v>
      </c>
      <c r="N33" s="102">
        <f>IF(F50=D48,D52,IF(F50=D52,D48,0))</f>
        <v>0</v>
      </c>
      <c r="O33" s="288">
        <f>IF(G50=E48,E52,IF(G50=E52,E48,0))</f>
        <v>0</v>
      </c>
      <c r="P33" s="344"/>
      <c r="Q33" s="341">
        <v>-177</v>
      </c>
      <c r="R33" s="102">
        <f>IF(R30=P28,P32,IF(R30=P32,P28,0))</f>
        <v>0</v>
      </c>
      <c r="S33" s="281">
        <f>IF(S30=Q28,Q32,IF(S30=Q32,Q28,0))</f>
        <v>0</v>
      </c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</row>
    <row r="34" spans="1:30" ht="10.5" customHeight="1">
      <c r="A34" s="341"/>
      <c r="B34" s="341"/>
      <c r="C34" s="341"/>
      <c r="D34" s="341"/>
      <c r="E34" s="342">
        <v>168</v>
      </c>
      <c r="F34" s="284"/>
      <c r="G34" s="293" t="s">
        <v>225</v>
      </c>
      <c r="H34" s="355"/>
      <c r="I34" s="342"/>
      <c r="J34" s="355"/>
      <c r="K34" s="341">
        <v>-175</v>
      </c>
      <c r="L34" s="102">
        <f>IF(P28=N27,N29,IF(P28=N29,N27,0))</f>
        <v>0</v>
      </c>
      <c r="M34" s="281">
        <f>IF(Q28=O27,O29,IF(Q28=O29,O27,0))</f>
        <v>0</v>
      </c>
      <c r="N34" s="282"/>
      <c r="O34" s="341"/>
      <c r="P34" s="341"/>
      <c r="Q34" s="364"/>
      <c r="R34" s="364"/>
      <c r="S34" s="302" t="s">
        <v>230</v>
      </c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</row>
    <row r="35" spans="1:30" ht="10.5" customHeight="1">
      <c r="A35" s="341">
        <v>-86</v>
      </c>
      <c r="B35" s="102">
        <f>IF('Н3м3'!F33='Н3м3'!D32,'Н3м3'!D34,IF('Н3м3'!F33='Н3м3'!D34,'Н3м3'!D32,0))</f>
        <v>0</v>
      </c>
      <c r="C35" s="281">
        <f>IF('Н3м3'!G33='Н3м3'!E32,'Н3м3'!E34,IF('Н3м3'!G33='Н3м3'!E34,'Н3м3'!E32,0))</f>
        <v>0</v>
      </c>
      <c r="D35" s="354"/>
      <c r="E35" s="342"/>
      <c r="F35" s="344"/>
      <c r="G35" s="341"/>
      <c r="H35" s="341"/>
      <c r="I35" s="342"/>
      <c r="J35" s="355"/>
      <c r="K35" s="341"/>
      <c r="L35" s="341"/>
      <c r="M35" s="342">
        <v>178</v>
      </c>
      <c r="N35" s="284"/>
      <c r="O35" s="296"/>
      <c r="P35" s="354"/>
      <c r="Q35" s="341"/>
      <c r="R35" s="341"/>
      <c r="S35" s="34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</row>
    <row r="36" spans="1:30" ht="10.5" customHeight="1">
      <c r="A36" s="341"/>
      <c r="B36" s="341"/>
      <c r="C36" s="342">
        <v>162</v>
      </c>
      <c r="D36" s="284"/>
      <c r="E36" s="293" t="s">
        <v>225</v>
      </c>
      <c r="F36" s="341"/>
      <c r="G36" s="341"/>
      <c r="H36" s="341"/>
      <c r="I36" s="342"/>
      <c r="J36" s="355"/>
      <c r="K36" s="341">
        <v>-176</v>
      </c>
      <c r="L36" s="102">
        <f>IF(P32=N31,N33,IF(P32=N33,N31,0))</f>
        <v>0</v>
      </c>
      <c r="M36" s="288">
        <f>IF(Q32=O31,O33,IF(Q32=O33,O31,0))</f>
        <v>0</v>
      </c>
      <c r="N36" s="344"/>
      <c r="O36" s="302" t="s">
        <v>231</v>
      </c>
      <c r="P36" s="302"/>
      <c r="Q36" s="364"/>
      <c r="R36" s="364"/>
      <c r="S36" s="364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</row>
    <row r="37" spans="1:30" ht="10.5" customHeight="1">
      <c r="A37" s="341">
        <v>-87</v>
      </c>
      <c r="B37" s="102">
        <f>IF('Н3м3'!F37='Н3м3'!D36,'Н3м3'!D38,IF('Н3м3'!F37='Н3м3'!D38,'Н3м3'!D36,0))</f>
        <v>0</v>
      </c>
      <c r="C37" s="288" t="str">
        <f>IF('Н3м3'!G37='Н3м3'!E36,'Н3м3'!E38,IF('Н3м3'!G37='Н3м3'!E38,'Н3м3'!E36,0))</f>
        <v>Хиляжев Радмир</v>
      </c>
      <c r="D37" s="344"/>
      <c r="E37" s="341"/>
      <c r="F37" s="341"/>
      <c r="G37" s="341"/>
      <c r="H37" s="102"/>
      <c r="I37" s="372" t="s">
        <v>222</v>
      </c>
      <c r="J37" s="355"/>
      <c r="K37" s="302"/>
      <c r="L37" s="341"/>
      <c r="M37" s="341">
        <v>-178</v>
      </c>
      <c r="N37" s="102">
        <f>IF(N35=L34,L36,IF(N35=L36,L34,0))</f>
        <v>0</v>
      </c>
      <c r="O37" s="281">
        <f>IF(O35=M34,M36,IF(O35=M36,M34,0))</f>
        <v>0</v>
      </c>
      <c r="P37" s="282"/>
      <c r="Q37" s="341"/>
      <c r="R37" s="341"/>
      <c r="S37" s="34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</row>
    <row r="38" spans="1:30" ht="10.5" customHeight="1">
      <c r="A38" s="341"/>
      <c r="B38" s="341"/>
      <c r="C38" s="341"/>
      <c r="D38" s="341"/>
      <c r="E38" s="355"/>
      <c r="F38" s="355"/>
      <c r="G38" s="341"/>
      <c r="H38" s="373"/>
      <c r="I38" s="374" t="s">
        <v>232</v>
      </c>
      <c r="J38" s="375"/>
      <c r="K38" s="341">
        <v>-159</v>
      </c>
      <c r="L38" s="102">
        <f>IF(D24=B23,B25,IF(D24=B25,B23,0))</f>
        <v>0</v>
      </c>
      <c r="M38" s="281">
        <f>IF(E24=C23,C25,IF(E24=C25,C23,0))</f>
        <v>0</v>
      </c>
      <c r="N38" s="282"/>
      <c r="O38" s="302" t="s">
        <v>233</v>
      </c>
      <c r="P38" s="302"/>
      <c r="Q38" s="341"/>
      <c r="R38" s="341"/>
      <c r="S38" s="34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</row>
    <row r="39" spans="1:30" ht="10.5" customHeight="1">
      <c r="A39" s="341">
        <v>-88</v>
      </c>
      <c r="B39" s="102">
        <f>IF('Н3м3'!F41='Н3м3'!D40,'Н3м3'!D42,IF('Н3м3'!F41='Н3м3'!D42,'Н3м3'!D40,0))</f>
        <v>0</v>
      </c>
      <c r="C39" s="281" t="str">
        <f>IF('Н3м3'!G41='Н3м3'!E40,'Н3м3'!E42,IF('Н3м3'!G41='Н3м3'!E42,'Н3м3'!E40,0))</f>
        <v>Сазонов Никита</v>
      </c>
      <c r="D39" s="354"/>
      <c r="E39" s="341"/>
      <c r="F39" s="341"/>
      <c r="G39" s="341"/>
      <c r="H39" s="355"/>
      <c r="I39" s="342">
        <v>173</v>
      </c>
      <c r="J39" s="355"/>
      <c r="K39" s="376"/>
      <c r="L39" s="341"/>
      <c r="M39" s="342">
        <v>179</v>
      </c>
      <c r="N39" s="284"/>
      <c r="O39" s="367"/>
      <c r="P39" s="304"/>
      <c r="Q39" s="341"/>
      <c r="R39" s="341"/>
      <c r="S39" s="34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</row>
    <row r="40" spans="1:30" ht="10.5" customHeight="1">
      <c r="A40" s="341"/>
      <c r="B40" s="341"/>
      <c r="C40" s="342">
        <v>163</v>
      </c>
      <c r="D40" s="284"/>
      <c r="E40" s="296" t="s">
        <v>224</v>
      </c>
      <c r="F40" s="354"/>
      <c r="G40" s="341"/>
      <c r="H40" s="102">
        <f>IF(H37=H30,H46,IF(H37=H46,H30,0))</f>
        <v>0</v>
      </c>
      <c r="I40" s="377" t="str">
        <f>IF(I37=I30,I46,IF(I37=I46,I30,0))</f>
        <v>Шарипов Аяз</v>
      </c>
      <c r="J40" s="378"/>
      <c r="K40" s="341">
        <v>-160</v>
      </c>
      <c r="L40" s="102">
        <f>IF(D28=B27,B29,IF(D28=B29,B27,0))</f>
        <v>0</v>
      </c>
      <c r="M40" s="288">
        <f>IF(E28=C27,C29,IF(E28=C29,C27,0))</f>
        <v>0</v>
      </c>
      <c r="N40" s="344"/>
      <c r="O40" s="342"/>
      <c r="P40" s="355"/>
      <c r="Q40" s="364"/>
      <c r="R40" s="364"/>
      <c r="S40" s="364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</row>
    <row r="41" spans="1:30" ht="10.5" customHeight="1">
      <c r="A41" s="341">
        <v>-89</v>
      </c>
      <c r="B41" s="102">
        <f>IF('Н3м3'!F45='Н3м3'!D44,'Н3м3'!D46,IF('Н3м3'!F45='Н3м3'!D46,'Н3м3'!D44,0))</f>
        <v>0</v>
      </c>
      <c r="C41" s="288">
        <f>IF('Н3м3'!G45='Н3м3'!E44,'Н3м3'!E46,IF('Н3м3'!G45='Н3м3'!E46,'Н3м3'!E44,0))</f>
        <v>0</v>
      </c>
      <c r="D41" s="344"/>
      <c r="E41" s="342"/>
      <c r="F41" s="355"/>
      <c r="G41" s="341"/>
      <c r="H41" s="341"/>
      <c r="I41" s="374" t="s">
        <v>234</v>
      </c>
      <c r="J41" s="375"/>
      <c r="K41" s="341"/>
      <c r="L41" s="341"/>
      <c r="M41" s="341"/>
      <c r="N41" s="341"/>
      <c r="O41" s="342">
        <v>183</v>
      </c>
      <c r="P41" s="284"/>
      <c r="Q41" s="367"/>
      <c r="R41" s="304"/>
      <c r="S41" s="34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</row>
    <row r="42" spans="1:30" ht="10.5" customHeight="1">
      <c r="A42" s="341"/>
      <c r="B42" s="341"/>
      <c r="C42" s="341"/>
      <c r="D42" s="341"/>
      <c r="E42" s="342">
        <v>169</v>
      </c>
      <c r="F42" s="284"/>
      <c r="G42" s="296" t="s">
        <v>224</v>
      </c>
      <c r="H42" s="354"/>
      <c r="I42" s="342"/>
      <c r="J42" s="355"/>
      <c r="K42" s="341">
        <v>-161</v>
      </c>
      <c r="L42" s="102">
        <f>IF(D32=B31,B33,IF(D32=B33,B31,0))</f>
        <v>0</v>
      </c>
      <c r="M42" s="281">
        <f>IF(E32=C31,C33,IF(E32=C33,C31,0))</f>
        <v>0</v>
      </c>
      <c r="N42" s="354"/>
      <c r="O42" s="342"/>
      <c r="P42" s="344"/>
      <c r="Q42" s="342"/>
      <c r="R42" s="355"/>
      <c r="S42" s="34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</row>
    <row r="43" spans="1:30" ht="10.5" customHeight="1">
      <c r="A43" s="341">
        <v>-90</v>
      </c>
      <c r="B43" s="102">
        <f>IF('Н3м3'!F49='Н3м3'!D48,'Н3м3'!D50,IF('Н3м3'!F49='Н3м3'!D50,'Н3м3'!D48,0))</f>
        <v>0</v>
      </c>
      <c r="C43" s="281">
        <f>IF('Н3м3'!G49='Н3м3'!E48,'Н3м3'!E50,IF('Н3м3'!G49='Н3м3'!E50,'Н3м3'!E48,0))</f>
        <v>0</v>
      </c>
      <c r="D43" s="354"/>
      <c r="E43" s="342"/>
      <c r="F43" s="344"/>
      <c r="G43" s="342"/>
      <c r="H43" s="355"/>
      <c r="I43" s="342"/>
      <c r="J43" s="355"/>
      <c r="K43" s="341"/>
      <c r="L43" s="341"/>
      <c r="M43" s="342">
        <v>180</v>
      </c>
      <c r="N43" s="284"/>
      <c r="O43" s="368"/>
      <c r="P43" s="341"/>
      <c r="Q43" s="342"/>
      <c r="R43" s="355"/>
      <c r="S43" s="34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</row>
    <row r="44" spans="1:30" ht="10.5" customHeight="1">
      <c r="A44" s="341"/>
      <c r="B44" s="341"/>
      <c r="C44" s="342">
        <v>164</v>
      </c>
      <c r="D44" s="284"/>
      <c r="E44" s="293"/>
      <c r="F44" s="341"/>
      <c r="G44" s="342"/>
      <c r="H44" s="355"/>
      <c r="I44" s="342"/>
      <c r="J44" s="355"/>
      <c r="K44" s="341">
        <v>-162</v>
      </c>
      <c r="L44" s="102">
        <f>IF(D36=B35,B37,IF(D36=B37,B35,0))</f>
        <v>0</v>
      </c>
      <c r="M44" s="288">
        <f>IF(E36=C35,C37,IF(E36=C37,C35,0))</f>
        <v>0</v>
      </c>
      <c r="N44" s="344"/>
      <c r="O44" s="341"/>
      <c r="P44" s="341"/>
      <c r="Q44" s="342"/>
      <c r="R44" s="355"/>
      <c r="S44" s="34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</row>
    <row r="45" spans="1:30" ht="10.5" customHeight="1">
      <c r="A45" s="341">
        <v>-91</v>
      </c>
      <c r="B45" s="102">
        <f>IF('Н3м3'!F53='Н3м3'!D52,'Н3м3'!D54,IF('Н3м3'!F53='Н3м3'!D54,'Н3м3'!D52,0))</f>
        <v>0</v>
      </c>
      <c r="C45" s="288">
        <f>IF('Н3м3'!G53='Н3м3'!E52,'Н3м3'!E54,IF('Н3м3'!G53='Н3м3'!E54,'Н3м3'!E52,0))</f>
        <v>0</v>
      </c>
      <c r="D45" s="344"/>
      <c r="E45" s="341"/>
      <c r="F45" s="341"/>
      <c r="G45" s="342"/>
      <c r="H45" s="355"/>
      <c r="I45" s="342"/>
      <c r="J45" s="355"/>
      <c r="K45" s="341"/>
      <c r="L45" s="341"/>
      <c r="M45" s="341"/>
      <c r="N45" s="341"/>
      <c r="O45" s="341"/>
      <c r="P45" s="341"/>
      <c r="Q45" s="342">
        <v>185</v>
      </c>
      <c r="R45" s="284"/>
      <c r="S45" s="367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</row>
    <row r="46" spans="1:30" ht="10.5" customHeight="1">
      <c r="A46" s="341"/>
      <c r="B46" s="341"/>
      <c r="C46" s="341"/>
      <c r="D46" s="341"/>
      <c r="E46" s="355"/>
      <c r="F46" s="355"/>
      <c r="G46" s="342">
        <v>172</v>
      </c>
      <c r="H46" s="284"/>
      <c r="I46" s="293" t="s">
        <v>220</v>
      </c>
      <c r="J46" s="354"/>
      <c r="K46" s="341">
        <v>-163</v>
      </c>
      <c r="L46" s="102">
        <f>IF(D40=B39,B41,IF(D40=B41,B39,0))</f>
        <v>0</v>
      </c>
      <c r="M46" s="281">
        <f>IF(E40=C39,C41,IF(E40=C41,C39,0))</f>
        <v>0</v>
      </c>
      <c r="N46" s="282"/>
      <c r="O46" s="341"/>
      <c r="P46" s="341"/>
      <c r="Q46" s="342"/>
      <c r="R46" s="344"/>
      <c r="S46" s="302" t="s">
        <v>235</v>
      </c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</row>
    <row r="47" spans="1:30" ht="10.5" customHeight="1">
      <c r="A47" s="341">
        <v>-92</v>
      </c>
      <c r="B47" s="102">
        <f>IF('Н3м3'!F57='Н3м3'!D56,'Н3м3'!D58,IF('Н3м3'!F57='Н3м3'!D58,'Н3м3'!D56,0))</f>
        <v>0</v>
      </c>
      <c r="C47" s="281">
        <f>IF('Н3м3'!G57='Н3м3'!E56,'Н3м3'!E58,IF('Н3м3'!G57='Н3м3'!E58,'Н3м3'!E56,0))</f>
        <v>0</v>
      </c>
      <c r="D47" s="354"/>
      <c r="E47" s="341"/>
      <c r="F47" s="341"/>
      <c r="G47" s="342"/>
      <c r="H47" s="344"/>
      <c r="I47" s="341"/>
      <c r="J47" s="341"/>
      <c r="K47" s="341"/>
      <c r="L47" s="341"/>
      <c r="M47" s="342">
        <v>181</v>
      </c>
      <c r="N47" s="284"/>
      <c r="O47" s="367"/>
      <c r="P47" s="304"/>
      <c r="Q47" s="342"/>
      <c r="R47" s="341"/>
      <c r="S47" s="34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</row>
    <row r="48" spans="1:30" ht="10.5" customHeight="1">
      <c r="A48" s="341"/>
      <c r="B48" s="341"/>
      <c r="C48" s="342">
        <v>165</v>
      </c>
      <c r="D48" s="284"/>
      <c r="E48" s="296"/>
      <c r="F48" s="354"/>
      <c r="G48" s="342"/>
      <c r="H48" s="341"/>
      <c r="I48" s="341"/>
      <c r="J48" s="341"/>
      <c r="K48" s="341">
        <v>-164</v>
      </c>
      <c r="L48" s="102">
        <f>IF(D44=B43,B45,IF(D44=B45,B43,0))</f>
        <v>0</v>
      </c>
      <c r="M48" s="288">
        <f>IF(E44=C43,C45,IF(E44=C45,C43,0))</f>
        <v>0</v>
      </c>
      <c r="N48" s="344"/>
      <c r="O48" s="342"/>
      <c r="P48" s="355"/>
      <c r="Q48" s="342"/>
      <c r="R48" s="341"/>
      <c r="S48" s="34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</row>
    <row r="49" spans="1:30" ht="10.5" customHeight="1">
      <c r="A49" s="341">
        <v>-93</v>
      </c>
      <c r="B49" s="102">
        <f>IF('Н3м3'!F61='Н3м3'!D60,'Н3м3'!D62,IF('Н3м3'!F61='Н3м3'!D62,'Н3м3'!D60,0))</f>
        <v>0</v>
      </c>
      <c r="C49" s="288">
        <f>IF('Н3м3'!G61='Н3м3'!E60,'Н3м3'!E62,IF('Н3м3'!G61='Н3м3'!E62,'Н3м3'!E60,0))</f>
        <v>0</v>
      </c>
      <c r="D49" s="344"/>
      <c r="E49" s="342"/>
      <c r="F49" s="355"/>
      <c r="G49" s="342"/>
      <c r="H49" s="341"/>
      <c r="I49" s="341"/>
      <c r="J49" s="341"/>
      <c r="K49" s="341"/>
      <c r="L49" s="341"/>
      <c r="M49" s="341"/>
      <c r="N49" s="341"/>
      <c r="O49" s="342">
        <v>184</v>
      </c>
      <c r="P49" s="284"/>
      <c r="Q49" s="368"/>
      <c r="R49" s="355"/>
      <c r="S49" s="34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</row>
    <row r="50" spans="1:30" ht="10.5" customHeight="1">
      <c r="A50" s="341"/>
      <c r="B50" s="341"/>
      <c r="C50" s="341"/>
      <c r="D50" s="341"/>
      <c r="E50" s="342">
        <v>170</v>
      </c>
      <c r="F50" s="284"/>
      <c r="G50" s="293" t="s">
        <v>220</v>
      </c>
      <c r="H50" s="355"/>
      <c r="I50" s="341"/>
      <c r="J50" s="341"/>
      <c r="K50" s="341">
        <v>-165</v>
      </c>
      <c r="L50" s="102">
        <f>IF(D48=B47,B49,IF(D48=B49,B47,0))</f>
        <v>0</v>
      </c>
      <c r="M50" s="281">
        <f>IF(E48=C47,C49,IF(E48=C49,C47,0))</f>
        <v>0</v>
      </c>
      <c r="N50" s="354"/>
      <c r="O50" s="342"/>
      <c r="P50" s="344"/>
      <c r="Q50" s="341"/>
      <c r="R50" s="341"/>
      <c r="S50" s="341"/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</row>
    <row r="51" spans="1:30" ht="10.5" customHeight="1">
      <c r="A51" s="341">
        <v>-94</v>
      </c>
      <c r="B51" s="102">
        <f>IF('Н3м3'!F65='Н3м3'!D64,'Н3м3'!D66,IF('Н3м3'!F65='Н3м3'!D66,'Н3м3'!D64,0))</f>
        <v>0</v>
      </c>
      <c r="C51" s="281">
        <f>IF('Н3м3'!G65='Н3м3'!E64,'Н3м3'!E66,IF('Н3м3'!G65='Н3м3'!E66,'Н3м3'!E64,0))</f>
        <v>0</v>
      </c>
      <c r="D51" s="354"/>
      <c r="E51" s="342"/>
      <c r="F51" s="344"/>
      <c r="G51" s="341"/>
      <c r="H51" s="341"/>
      <c r="I51" s="341"/>
      <c r="J51" s="341"/>
      <c r="K51" s="341"/>
      <c r="L51" s="341"/>
      <c r="M51" s="342">
        <v>182</v>
      </c>
      <c r="N51" s="284"/>
      <c r="O51" s="368"/>
      <c r="P51" s="341"/>
      <c r="Q51" s="341">
        <v>-185</v>
      </c>
      <c r="R51" s="102">
        <f>IF(R45=P41,P49,IF(R45=P49,P41,0))</f>
        <v>0</v>
      </c>
      <c r="S51" s="281">
        <f>IF(S45=Q41,Q49,IF(S45=Q49,Q41,0))</f>
        <v>0</v>
      </c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</row>
    <row r="52" spans="1:30" ht="10.5" customHeight="1">
      <c r="A52" s="341"/>
      <c r="B52" s="341"/>
      <c r="C52" s="342">
        <v>166</v>
      </c>
      <c r="D52" s="284"/>
      <c r="E52" s="293" t="s">
        <v>220</v>
      </c>
      <c r="F52" s="341"/>
      <c r="G52" s="341">
        <v>-179</v>
      </c>
      <c r="H52" s="102">
        <f>IF(N39=L38,L40,IF(N39=L40,L38,0))</f>
        <v>0</v>
      </c>
      <c r="I52" s="281">
        <f>IF(O39=M38,M40,IF(O39=M40,M38,0))</f>
        <v>0</v>
      </c>
      <c r="J52" s="282"/>
      <c r="K52" s="341">
        <v>-166</v>
      </c>
      <c r="L52" s="102">
        <f>IF(D52=B51,B53,IF(D52=B53,B51,0))</f>
        <v>0</v>
      </c>
      <c r="M52" s="288">
        <f>IF(E52=C51,C53,IF(E52=C53,C51,0))</f>
        <v>0</v>
      </c>
      <c r="N52" s="344"/>
      <c r="O52" s="341"/>
      <c r="P52" s="341"/>
      <c r="Q52" s="364"/>
      <c r="R52" s="302"/>
      <c r="S52" s="302" t="s">
        <v>236</v>
      </c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</row>
    <row r="53" spans="1:30" ht="10.5" customHeight="1">
      <c r="A53" s="341">
        <v>-95</v>
      </c>
      <c r="B53" s="102">
        <f>IF('Н3м3'!F69='Н3м3'!D68,'Н3м3'!D70,IF('Н3м3'!F69='Н3м3'!D70,'Н3м3'!D68,0))</f>
        <v>0</v>
      </c>
      <c r="C53" s="288" t="str">
        <f>IF('Н3м3'!G69='Н3м3'!E68,'Н3м3'!E70,IF('Н3м3'!G69='Н3м3'!E70,'Н3м3'!E68,0))</f>
        <v>Шарипов Аяз</v>
      </c>
      <c r="D53" s="344"/>
      <c r="E53" s="341"/>
      <c r="F53" s="341"/>
      <c r="G53" s="341"/>
      <c r="H53" s="341"/>
      <c r="I53" s="342">
        <v>187</v>
      </c>
      <c r="J53" s="284"/>
      <c r="K53" s="367"/>
      <c r="L53" s="304"/>
      <c r="M53" s="341"/>
      <c r="N53" s="341"/>
      <c r="O53" s="341">
        <v>-183</v>
      </c>
      <c r="P53" s="102">
        <f>IF(P41=N39,N43,IF(P41=N43,N39,0))</f>
        <v>0</v>
      </c>
      <c r="Q53" s="281">
        <f>IF(Q41=O39,O43,IF(Q41=O43,O39,0))</f>
        <v>0</v>
      </c>
      <c r="R53" s="341"/>
      <c r="S53" s="34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</row>
    <row r="54" spans="1:30" ht="10.5" customHeight="1">
      <c r="A54" s="341"/>
      <c r="B54" s="341"/>
      <c r="C54" s="341"/>
      <c r="D54" s="341"/>
      <c r="E54" s="355"/>
      <c r="F54" s="355"/>
      <c r="G54" s="341">
        <v>-180</v>
      </c>
      <c r="H54" s="102">
        <f>IF(N43=L42,L44,IF(N43=L44,L42,0))</f>
        <v>0</v>
      </c>
      <c r="I54" s="288">
        <f>IF(O43=M42,M44,IF(O43=M44,M42,0))</f>
        <v>0</v>
      </c>
      <c r="J54" s="344"/>
      <c r="K54" s="342"/>
      <c r="L54" s="355"/>
      <c r="M54" s="341"/>
      <c r="N54" s="341"/>
      <c r="O54" s="341"/>
      <c r="P54" s="341"/>
      <c r="Q54" s="342">
        <v>186</v>
      </c>
      <c r="R54" s="301"/>
      <c r="S54" s="367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</row>
    <row r="55" spans="1:30" ht="10.5" customHeight="1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2">
        <v>189</v>
      </c>
      <c r="L55" s="284"/>
      <c r="M55" s="367"/>
      <c r="N55" s="304"/>
      <c r="O55" s="341">
        <v>-184</v>
      </c>
      <c r="P55" s="102">
        <f>IF(P49=N47,N51,IF(P49=N51,N47,0))</f>
        <v>0</v>
      </c>
      <c r="Q55" s="288">
        <f>IF(Q49=O47,O51,IF(Q49=O51,O47,0))</f>
        <v>0</v>
      </c>
      <c r="R55" s="302"/>
      <c r="S55" s="302" t="s">
        <v>237</v>
      </c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</row>
    <row r="56" spans="1:30" ht="10.5" customHeight="1">
      <c r="A56" s="341">
        <v>-64</v>
      </c>
      <c r="B56" s="102">
        <f>IF('Н3м3'!D8='Н3м3'!B7,'Н3м3'!B9,IF('Н3м3'!D8='Н3м3'!B9,'Н3м3'!B7,0))</f>
        <v>0</v>
      </c>
      <c r="C56" s="281" t="str">
        <f>IF('Н3м3'!E8='Н3м3'!C7,'Н3м3'!C9,IF('Н3м3'!E8='Н3м3'!C9,'Н3м3'!C7,0))</f>
        <v>_</v>
      </c>
      <c r="D56" s="282"/>
      <c r="E56" s="341"/>
      <c r="F56" s="341"/>
      <c r="G56" s="341">
        <v>-181</v>
      </c>
      <c r="H56" s="102">
        <f>IF(N47=L46,L48,IF(N47=L48,L46,0))</f>
        <v>0</v>
      </c>
      <c r="I56" s="281">
        <f>IF(O47=M46,M48,IF(O47=M48,M46,0))</f>
        <v>0</v>
      </c>
      <c r="J56" s="282"/>
      <c r="K56" s="342"/>
      <c r="L56" s="344"/>
      <c r="M56" s="302" t="s">
        <v>238</v>
      </c>
      <c r="N56" s="302"/>
      <c r="O56" s="341"/>
      <c r="P56" s="341"/>
      <c r="Q56" s="341">
        <v>-186</v>
      </c>
      <c r="R56" s="102">
        <f>IF(R54=P53,P55,IF(R54=P55,P53,0))</f>
        <v>0</v>
      </c>
      <c r="S56" s="281">
        <f>IF(S54=Q53,Q55,IF(S54=Q55,Q53,0))</f>
        <v>0</v>
      </c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</row>
    <row r="57" spans="1:30" ht="10.5" customHeight="1">
      <c r="A57" s="341"/>
      <c r="B57" s="341"/>
      <c r="C57" s="342">
        <v>191</v>
      </c>
      <c r="D57" s="284"/>
      <c r="E57" s="296"/>
      <c r="F57" s="354"/>
      <c r="G57" s="341"/>
      <c r="H57" s="341"/>
      <c r="I57" s="342">
        <v>188</v>
      </c>
      <c r="J57" s="284"/>
      <c r="K57" s="368"/>
      <c r="L57" s="304"/>
      <c r="M57" s="341"/>
      <c r="N57" s="341"/>
      <c r="O57" s="341">
        <v>-187</v>
      </c>
      <c r="P57" s="102">
        <f>IF(J53=H52,H54,IF(J53=H54,H52,0))</f>
        <v>0</v>
      </c>
      <c r="Q57" s="281">
        <f>IF(K53=I52,I54,IF(K53=I54,I52,0))</f>
        <v>0</v>
      </c>
      <c r="R57" s="302"/>
      <c r="S57" s="302" t="s">
        <v>239</v>
      </c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</row>
    <row r="58" spans="1:30" ht="10.5" customHeight="1">
      <c r="A58" s="341">
        <v>-65</v>
      </c>
      <c r="B58" s="102">
        <f>IF('Н3м3'!D12='Н3м3'!B11,'Н3м3'!B13,IF('Н3м3'!D12='Н3м3'!B13,'Н3м3'!B11,0))</f>
        <v>0</v>
      </c>
      <c r="C58" s="288">
        <f>IF('Н3м3'!E12='Н3м3'!C11,'Н3м3'!C13,IF('Н3м3'!E12='Н3м3'!C13,'Н3м3'!C11,0))</f>
        <v>0</v>
      </c>
      <c r="D58" s="344"/>
      <c r="E58" s="342"/>
      <c r="F58" s="355"/>
      <c r="G58" s="341">
        <v>-182</v>
      </c>
      <c r="H58" s="102">
        <f>IF(N51=L50,L52,IF(N51=L52,L50,0))</f>
        <v>0</v>
      </c>
      <c r="I58" s="288">
        <f>IF(O51=M50,M52,IF(O51=M52,M50,0))</f>
        <v>0</v>
      </c>
      <c r="J58" s="344"/>
      <c r="K58" s="341">
        <v>-189</v>
      </c>
      <c r="L58" s="102">
        <f>IF(L55=J53,J57,IF(L55=J57,J53,0))</f>
        <v>0</v>
      </c>
      <c r="M58" s="281">
        <f>IF(M55=K53,K57,IF(M55=K57,K53,0))</f>
        <v>0</v>
      </c>
      <c r="N58" s="282"/>
      <c r="O58" s="341"/>
      <c r="P58" s="341"/>
      <c r="Q58" s="342">
        <v>190</v>
      </c>
      <c r="R58" s="301"/>
      <c r="S58" s="367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</row>
    <row r="59" spans="1:30" ht="10.5" customHeight="1">
      <c r="A59" s="341"/>
      <c r="B59" s="341"/>
      <c r="C59" s="341"/>
      <c r="D59" s="341"/>
      <c r="E59" s="342">
        <v>199</v>
      </c>
      <c r="F59" s="284"/>
      <c r="G59" s="296"/>
      <c r="H59" s="354"/>
      <c r="I59" s="341"/>
      <c r="J59" s="341"/>
      <c r="K59" s="364"/>
      <c r="L59" s="364"/>
      <c r="M59" s="302" t="s">
        <v>240</v>
      </c>
      <c r="N59" s="302"/>
      <c r="O59" s="341">
        <v>-188</v>
      </c>
      <c r="P59" s="102">
        <f>IF(J57=H56,H58,IF(J57=H58,H56,0))</f>
        <v>0</v>
      </c>
      <c r="Q59" s="288">
        <f>IF(K57=I56,I58,IF(K57=I58,I56,0))</f>
        <v>0</v>
      </c>
      <c r="R59" s="302"/>
      <c r="S59" s="302" t="s">
        <v>241</v>
      </c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</row>
    <row r="60" spans="1:30" ht="10.5" customHeight="1">
      <c r="A60" s="341">
        <v>-66</v>
      </c>
      <c r="B60" s="102">
        <f>IF('Н3м3'!D16='Н3м3'!B15,'Н3м3'!B17,IF('Н3м3'!D16='Н3м3'!B17,'Н3м3'!B15,0))</f>
        <v>0</v>
      </c>
      <c r="C60" s="281">
        <f>IF('Н3м3'!E16='Н3м3'!C15,'Н3м3'!C17,IF('Н3м3'!E16='Н3м3'!C17,'Н3м3'!C15,0))</f>
        <v>0</v>
      </c>
      <c r="D60" s="354"/>
      <c r="E60" s="342"/>
      <c r="F60" s="344"/>
      <c r="G60" s="342"/>
      <c r="H60" s="355"/>
      <c r="I60" s="341">
        <v>-203</v>
      </c>
      <c r="J60" s="102">
        <f>IF(H63=F59,F67,IF(H63=F67,F59,0))</f>
        <v>0</v>
      </c>
      <c r="K60" s="281">
        <f>IF(I63=G59,G67,IF(I63=G67,G59,0))</f>
        <v>0</v>
      </c>
      <c r="L60" s="282"/>
      <c r="M60" s="341"/>
      <c r="N60" s="341"/>
      <c r="O60" s="341"/>
      <c r="P60" s="341"/>
      <c r="Q60" s="341">
        <v>-190</v>
      </c>
      <c r="R60" s="102">
        <f>IF(R58=P57,P59,IF(R58=P59,P57,0))</f>
        <v>0</v>
      </c>
      <c r="S60" s="281">
        <f>IF(S58=Q57,Q59,IF(S58=Q59,Q57,0))</f>
        <v>0</v>
      </c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</row>
    <row r="61" spans="1:30" ht="10.5" customHeight="1">
      <c r="A61" s="341"/>
      <c r="B61" s="341"/>
      <c r="C61" s="342">
        <v>192</v>
      </c>
      <c r="D61" s="284"/>
      <c r="E61" s="293"/>
      <c r="F61" s="341"/>
      <c r="G61" s="342"/>
      <c r="H61" s="355"/>
      <c r="I61" s="341"/>
      <c r="J61" s="341"/>
      <c r="K61" s="342">
        <v>206</v>
      </c>
      <c r="L61" s="284"/>
      <c r="M61" s="367"/>
      <c r="N61" s="304"/>
      <c r="O61" s="341"/>
      <c r="P61" s="341"/>
      <c r="Q61" s="341"/>
      <c r="R61" s="302"/>
      <c r="S61" s="302" t="s">
        <v>242</v>
      </c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</row>
    <row r="62" spans="1:30" ht="10.5" customHeight="1">
      <c r="A62" s="341">
        <v>-67</v>
      </c>
      <c r="B62" s="102">
        <f>IF('Н3м3'!D20='Н3м3'!B19,'Н3м3'!B21,IF('Н3м3'!D20='Н3м3'!B21,'Н3м3'!B19,0))</f>
        <v>0</v>
      </c>
      <c r="C62" s="288">
        <f>IF('Н3м3'!E20='Н3м3'!C19,'Н3м3'!C21,IF('Н3м3'!E20='Н3м3'!C21,'Н3м3'!C19,0))</f>
        <v>0</v>
      </c>
      <c r="D62" s="344"/>
      <c r="E62" s="341"/>
      <c r="F62" s="341"/>
      <c r="G62" s="342"/>
      <c r="H62" s="355"/>
      <c r="I62" s="341">
        <v>-204</v>
      </c>
      <c r="J62" s="102">
        <f>IF(H79=F75,F83,IF(H79=F83,F75,0))</f>
        <v>0</v>
      </c>
      <c r="K62" s="288">
        <f>IF(I79=G75,G83,IF(I79=G83,G75,0))</f>
        <v>0</v>
      </c>
      <c r="L62" s="344"/>
      <c r="M62" s="302" t="s">
        <v>243</v>
      </c>
      <c r="N62" s="302"/>
      <c r="O62" s="341"/>
      <c r="P62" s="341"/>
      <c r="Q62" s="341"/>
      <c r="R62" s="341"/>
      <c r="S62" s="34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</row>
    <row r="63" spans="1:30" ht="10.5" customHeight="1">
      <c r="A63" s="341"/>
      <c r="B63" s="341"/>
      <c r="C63" s="341"/>
      <c r="D63" s="341"/>
      <c r="E63" s="355"/>
      <c r="F63" s="355"/>
      <c r="G63" s="342">
        <v>203</v>
      </c>
      <c r="H63" s="284"/>
      <c r="I63" s="296"/>
      <c r="J63" s="354"/>
      <c r="K63" s="341">
        <v>-206</v>
      </c>
      <c r="L63" s="102">
        <f>IF(L61=J60,J62,IF(L61=J62,J60,0))</f>
        <v>0</v>
      </c>
      <c r="M63" s="281">
        <f>IF(M61=K60,K62,IF(M61=K62,K60,0))</f>
        <v>0</v>
      </c>
      <c r="N63" s="282"/>
      <c r="O63" s="341"/>
      <c r="P63" s="341"/>
      <c r="Q63" s="341"/>
      <c r="R63" s="341"/>
      <c r="S63" s="341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</row>
    <row r="64" spans="1:30" ht="10.5" customHeight="1">
      <c r="A64" s="341">
        <v>-68</v>
      </c>
      <c r="B64" s="102">
        <f>IF('Н3м3'!D24='Н3м3'!B23,'Н3м3'!B25,IF('Н3м3'!D24='Н3м3'!B25,'Н3м3'!B23,0))</f>
        <v>0</v>
      </c>
      <c r="C64" s="281">
        <f>IF('Н3м3'!E24='Н3м3'!C23,'Н3м3'!C25,IF('Н3м3'!E24='Н3м3'!C25,'Н3м3'!C23,0))</f>
        <v>0</v>
      </c>
      <c r="D64" s="354"/>
      <c r="E64" s="341"/>
      <c r="F64" s="341"/>
      <c r="G64" s="342"/>
      <c r="H64" s="344"/>
      <c r="I64" s="342"/>
      <c r="J64" s="355"/>
      <c r="K64" s="364"/>
      <c r="L64" s="364"/>
      <c r="M64" s="302" t="s">
        <v>244</v>
      </c>
      <c r="N64" s="302"/>
      <c r="O64" s="341"/>
      <c r="P64" s="341"/>
      <c r="Q64" s="341"/>
      <c r="R64" s="341"/>
      <c r="S64" s="341"/>
      <c r="T64" s="371"/>
      <c r="U64" s="371"/>
      <c r="V64" s="371"/>
      <c r="W64" s="371"/>
      <c r="X64" s="371"/>
      <c r="Y64" s="371"/>
      <c r="Z64" s="371"/>
      <c r="AA64" s="371"/>
      <c r="AB64" s="371"/>
      <c r="AC64" s="371"/>
      <c r="AD64" s="371"/>
    </row>
    <row r="65" spans="1:30" ht="10.5" customHeight="1">
      <c r="A65" s="341"/>
      <c r="B65" s="341"/>
      <c r="C65" s="342">
        <v>193</v>
      </c>
      <c r="D65" s="284"/>
      <c r="E65" s="296"/>
      <c r="F65" s="354"/>
      <c r="G65" s="342"/>
      <c r="H65" s="341"/>
      <c r="I65" s="342"/>
      <c r="J65" s="355"/>
      <c r="K65" s="364"/>
      <c r="L65" s="364"/>
      <c r="M65" s="364"/>
      <c r="N65" s="364"/>
      <c r="O65" s="364"/>
      <c r="P65" s="364"/>
      <c r="Q65" s="364"/>
      <c r="R65" s="364"/>
      <c r="S65" s="364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</row>
    <row r="66" spans="1:30" ht="10.5" customHeight="1">
      <c r="A66" s="341">
        <v>-69</v>
      </c>
      <c r="B66" s="102">
        <f>IF('Н3м3'!D28='Н3м3'!B27,'Н3м3'!B29,IF('Н3м3'!D28='Н3м3'!B29,'Н3м3'!B27,0))</f>
        <v>0</v>
      </c>
      <c r="C66" s="288">
        <f>IF('Н3м3'!E28='Н3м3'!C27,'Н3м3'!C29,IF('Н3м3'!E28='Н3м3'!C29,'Н3м3'!C27,0))</f>
        <v>0</v>
      </c>
      <c r="D66" s="344"/>
      <c r="E66" s="342"/>
      <c r="F66" s="355"/>
      <c r="G66" s="342"/>
      <c r="H66" s="341"/>
      <c r="I66" s="342"/>
      <c r="J66" s="355"/>
      <c r="K66" s="341"/>
      <c r="L66" s="341"/>
      <c r="M66" s="341">
        <v>-199</v>
      </c>
      <c r="N66" s="102">
        <f>IF(F59=D57,D61,IF(F59=D61,D57,0))</f>
        <v>0</v>
      </c>
      <c r="O66" s="281">
        <f>IF(G59=E57,E61,IF(G59=E61,E57,0))</f>
        <v>0</v>
      </c>
      <c r="P66" s="282"/>
      <c r="Q66" s="341"/>
      <c r="R66" s="341"/>
      <c r="S66" s="34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</row>
    <row r="67" spans="1:30" ht="10.5" customHeight="1">
      <c r="A67" s="341"/>
      <c r="B67" s="341"/>
      <c r="C67" s="341"/>
      <c r="D67" s="341"/>
      <c r="E67" s="342">
        <v>200</v>
      </c>
      <c r="F67" s="284"/>
      <c r="G67" s="293"/>
      <c r="H67" s="355"/>
      <c r="I67" s="342"/>
      <c r="J67" s="355"/>
      <c r="K67" s="341"/>
      <c r="L67" s="341"/>
      <c r="M67" s="341"/>
      <c r="N67" s="341"/>
      <c r="O67" s="342">
        <v>207</v>
      </c>
      <c r="P67" s="284"/>
      <c r="Q67" s="296"/>
      <c r="R67" s="341"/>
      <c r="S67" s="34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</row>
    <row r="68" spans="1:30" ht="10.5" customHeight="1">
      <c r="A68" s="341">
        <v>-70</v>
      </c>
      <c r="B68" s="102">
        <f>IF('Н3м3'!D32='Н3м3'!B31,'Н3м3'!B33,IF('Н3м3'!D32='Н3м3'!B33,'Н3м3'!B31,0))</f>
        <v>0</v>
      </c>
      <c r="C68" s="281">
        <f>IF('Н3м3'!E32='Н3м3'!C31,'Н3м3'!C33,IF('Н3м3'!E32='Н3м3'!C33,'Н3м3'!C31,0))</f>
        <v>0</v>
      </c>
      <c r="D68" s="354"/>
      <c r="E68" s="342"/>
      <c r="F68" s="344"/>
      <c r="G68" s="341"/>
      <c r="H68" s="341"/>
      <c r="I68" s="342"/>
      <c r="J68" s="355"/>
      <c r="K68" s="341"/>
      <c r="L68" s="341"/>
      <c r="M68" s="341">
        <v>-200</v>
      </c>
      <c r="N68" s="102">
        <f>IF(F67=D65,D69,IF(F67=D69,D65,0))</f>
        <v>0</v>
      </c>
      <c r="O68" s="288">
        <f>IF(G67=E65,E69,IF(G67=E69,E65,0))</f>
        <v>0</v>
      </c>
      <c r="P68" s="344"/>
      <c r="Q68" s="342"/>
      <c r="R68" s="341"/>
      <c r="S68" s="341"/>
      <c r="T68" s="371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</row>
    <row r="69" spans="1:30" ht="10.5" customHeight="1">
      <c r="A69" s="341"/>
      <c r="B69" s="341"/>
      <c r="C69" s="342">
        <v>194</v>
      </c>
      <c r="D69" s="284"/>
      <c r="E69" s="293"/>
      <c r="F69" s="341"/>
      <c r="G69" s="341"/>
      <c r="H69" s="341"/>
      <c r="I69" s="342"/>
      <c r="J69" s="355"/>
      <c r="K69" s="364"/>
      <c r="L69" s="364"/>
      <c r="M69" s="341"/>
      <c r="N69" s="341"/>
      <c r="O69" s="341"/>
      <c r="P69" s="341"/>
      <c r="Q69" s="342">
        <v>209</v>
      </c>
      <c r="R69" s="301"/>
      <c r="S69" s="296"/>
      <c r="T69" s="371"/>
      <c r="U69" s="371"/>
      <c r="V69" s="371"/>
      <c r="W69" s="371"/>
      <c r="X69" s="371"/>
      <c r="Y69" s="371"/>
      <c r="Z69" s="371"/>
      <c r="AA69" s="371"/>
      <c r="AB69" s="371"/>
      <c r="AC69" s="371"/>
      <c r="AD69" s="371"/>
    </row>
    <row r="70" spans="1:30" ht="10.5" customHeight="1">
      <c r="A70" s="341">
        <v>-71</v>
      </c>
      <c r="B70" s="102">
        <f>IF('Н3м3'!D36='Н3м3'!B35,'Н3м3'!B37,IF('Н3м3'!D36='Н3м3'!B37,'Н3м3'!B35,0))</f>
        <v>0</v>
      </c>
      <c r="C70" s="288" t="str">
        <f>IF('Н3м3'!E36='Н3м3'!C35,'Н3м3'!C37,IF('Н3м3'!E36='Н3м3'!C37,'Н3м3'!C35,0))</f>
        <v>_</v>
      </c>
      <c r="D70" s="344"/>
      <c r="E70" s="341"/>
      <c r="F70" s="341"/>
      <c r="G70" s="341"/>
      <c r="H70" s="102"/>
      <c r="I70" s="372"/>
      <c r="J70" s="355"/>
      <c r="K70" s="351"/>
      <c r="L70" s="351"/>
      <c r="M70" s="341">
        <v>-201</v>
      </c>
      <c r="N70" s="102">
        <f>IF(F75=D73,D77,IF(F75=D77,D73,0))</f>
        <v>0</v>
      </c>
      <c r="O70" s="281">
        <f>IF(G75=E73,E77,IF(G75=E77,E73,0))</f>
        <v>0</v>
      </c>
      <c r="P70" s="282"/>
      <c r="Q70" s="342"/>
      <c r="R70" s="302"/>
      <c r="S70" s="302" t="s">
        <v>245</v>
      </c>
      <c r="T70" s="371"/>
      <c r="U70" s="371"/>
      <c r="V70" s="371"/>
      <c r="W70" s="371"/>
      <c r="X70" s="371"/>
      <c r="Y70" s="371"/>
      <c r="Z70" s="371"/>
      <c r="AA70" s="371"/>
      <c r="AB70" s="371"/>
      <c r="AC70" s="371"/>
      <c r="AD70" s="371"/>
    </row>
    <row r="71" spans="1:30" ht="10.5" customHeight="1">
      <c r="A71" s="341"/>
      <c r="B71" s="341"/>
      <c r="C71" s="341"/>
      <c r="D71" s="341"/>
      <c r="E71" s="355"/>
      <c r="F71" s="355"/>
      <c r="G71" s="341"/>
      <c r="H71" s="373"/>
      <c r="I71" s="374" t="s">
        <v>246</v>
      </c>
      <c r="J71" s="375"/>
      <c r="K71" s="341"/>
      <c r="L71" s="341"/>
      <c r="M71" s="341"/>
      <c r="N71" s="341"/>
      <c r="O71" s="342">
        <v>208</v>
      </c>
      <c r="P71" s="284"/>
      <c r="Q71" s="293"/>
      <c r="R71" s="341"/>
      <c r="S71" s="341"/>
      <c r="T71" s="371"/>
      <c r="U71" s="371"/>
      <c r="V71" s="371"/>
      <c r="W71" s="371"/>
      <c r="X71" s="371"/>
      <c r="Y71" s="371"/>
      <c r="Z71" s="371"/>
      <c r="AA71" s="371"/>
      <c r="AB71" s="371"/>
      <c r="AC71" s="371"/>
      <c r="AD71" s="371"/>
    </row>
    <row r="72" spans="1:30" ht="10.5" customHeight="1">
      <c r="A72" s="341">
        <v>-72</v>
      </c>
      <c r="B72" s="102">
        <f>IF('Н3м3'!D40='Н3м3'!B39,'Н3м3'!B41,IF('Н3м3'!D40='Н3м3'!B41,'Н3м3'!B39,0))</f>
        <v>0</v>
      </c>
      <c r="C72" s="281" t="str">
        <f>IF('Н3м3'!E40='Н3м3'!C39,'Н3м3'!C41,IF('Н3м3'!E40='Н3м3'!C41,'Н3м3'!C39,0))</f>
        <v>_</v>
      </c>
      <c r="D72" s="354"/>
      <c r="E72" s="341"/>
      <c r="F72" s="341"/>
      <c r="G72" s="341"/>
      <c r="H72" s="355"/>
      <c r="I72" s="342">
        <v>205</v>
      </c>
      <c r="J72" s="355"/>
      <c r="K72" s="376"/>
      <c r="L72" s="376"/>
      <c r="M72" s="341">
        <v>-202</v>
      </c>
      <c r="N72" s="102">
        <f>IF(F83=D81,D85,IF(F83=D85,D81,0))</f>
        <v>0</v>
      </c>
      <c r="O72" s="288">
        <f>IF(G83=E81,E85,IF(G83=E85,E81,0))</f>
        <v>0</v>
      </c>
      <c r="P72" s="344"/>
      <c r="Q72" s="341">
        <v>-209</v>
      </c>
      <c r="R72" s="102">
        <f>IF(R69=P67,P71,IF(R69=P71,P67,0))</f>
        <v>0</v>
      </c>
      <c r="S72" s="281">
        <f>IF(S69=Q67,Q71,IF(S69=Q71,Q67,0))</f>
        <v>0</v>
      </c>
      <c r="T72" s="371"/>
      <c r="U72" s="371"/>
      <c r="V72" s="371"/>
      <c r="W72" s="371"/>
      <c r="X72" s="371"/>
      <c r="Y72" s="371"/>
      <c r="Z72" s="371"/>
      <c r="AA72" s="371"/>
      <c r="AB72" s="371"/>
      <c r="AC72" s="371"/>
      <c r="AD72" s="371"/>
    </row>
    <row r="73" spans="1:30" ht="10.5" customHeight="1">
      <c r="A73" s="341"/>
      <c r="B73" s="341"/>
      <c r="C73" s="342">
        <v>195</v>
      </c>
      <c r="D73" s="284"/>
      <c r="E73" s="296"/>
      <c r="F73" s="354"/>
      <c r="G73" s="341"/>
      <c r="H73" s="102">
        <f>IF(H70=H63,H79,IF(H70=H79,H63,0))</f>
        <v>0</v>
      </c>
      <c r="I73" s="377">
        <f>IF(I70=I63,I79,IF(I70=I79,I63,0))</f>
        <v>0</v>
      </c>
      <c r="J73" s="378"/>
      <c r="K73" s="341">
        <v>-191</v>
      </c>
      <c r="L73" s="102">
        <f>IF(D57=B56,B58,IF(D57=B58,B56,0))</f>
        <v>0</v>
      </c>
      <c r="M73" s="281" t="str">
        <f>IF(E57=C56,C58,IF(E57=C58,C56,0))</f>
        <v>_</v>
      </c>
      <c r="N73" s="282"/>
      <c r="O73" s="341"/>
      <c r="P73" s="341"/>
      <c r="Q73" s="364"/>
      <c r="R73" s="302"/>
      <c r="S73" s="302" t="s">
        <v>247</v>
      </c>
      <c r="T73" s="371"/>
      <c r="U73" s="371"/>
      <c r="V73" s="371"/>
      <c r="W73" s="371"/>
      <c r="X73" s="371"/>
      <c r="Y73" s="371"/>
      <c r="Z73" s="371"/>
      <c r="AA73" s="371"/>
      <c r="AB73" s="371"/>
      <c r="AC73" s="371"/>
      <c r="AD73" s="371"/>
    </row>
    <row r="74" spans="1:30" ht="10.5" customHeight="1">
      <c r="A74" s="341">
        <v>-73</v>
      </c>
      <c r="B74" s="102">
        <f>IF('Н3м3'!D44='Н3м3'!B43,'Н3м3'!B45,IF('Н3м3'!D44='Н3м3'!B45,'Н3м3'!B43,0))</f>
        <v>0</v>
      </c>
      <c r="C74" s="288">
        <f>IF('Н3м3'!E44='Н3м3'!C43,'Н3м3'!C45,IF('Н3м3'!E44='Н3м3'!C45,'Н3м3'!C43,0))</f>
        <v>0</v>
      </c>
      <c r="D74" s="344"/>
      <c r="E74" s="342"/>
      <c r="F74" s="355"/>
      <c r="G74" s="341"/>
      <c r="H74" s="341"/>
      <c r="I74" s="374" t="s">
        <v>248</v>
      </c>
      <c r="J74" s="375"/>
      <c r="K74" s="341"/>
      <c r="L74" s="341"/>
      <c r="M74" s="342">
        <v>211</v>
      </c>
      <c r="N74" s="284"/>
      <c r="O74" s="296"/>
      <c r="P74" s="354"/>
      <c r="Q74" s="341"/>
      <c r="R74" s="341"/>
      <c r="S74" s="341"/>
      <c r="T74" s="371"/>
      <c r="U74" s="371"/>
      <c r="V74" s="371"/>
      <c r="W74" s="371"/>
      <c r="X74" s="371"/>
      <c r="Y74" s="371"/>
      <c r="Z74" s="371"/>
      <c r="AA74" s="371"/>
      <c r="AB74" s="371"/>
      <c r="AC74" s="371"/>
      <c r="AD74" s="371"/>
    </row>
    <row r="75" spans="1:30" ht="10.5" customHeight="1">
      <c r="A75" s="341"/>
      <c r="B75" s="341"/>
      <c r="C75" s="341"/>
      <c r="D75" s="341"/>
      <c r="E75" s="342">
        <v>201</v>
      </c>
      <c r="F75" s="284"/>
      <c r="G75" s="296"/>
      <c r="H75" s="354"/>
      <c r="I75" s="342"/>
      <c r="J75" s="355"/>
      <c r="K75" s="341">
        <v>-192</v>
      </c>
      <c r="L75" s="102">
        <f>IF(D61=B60,B62,IF(D61=B62,B60,0))</f>
        <v>0</v>
      </c>
      <c r="M75" s="288">
        <f>IF(E61=C60,C62,IF(E61=C62,C60,0))</f>
        <v>0</v>
      </c>
      <c r="N75" s="344"/>
      <c r="O75" s="342"/>
      <c r="P75" s="355"/>
      <c r="Q75" s="341"/>
      <c r="R75" s="341"/>
      <c r="S75" s="341"/>
      <c r="T75" s="371"/>
      <c r="U75" s="371"/>
      <c r="V75" s="371"/>
      <c r="W75" s="371"/>
      <c r="X75" s="371"/>
      <c r="Y75" s="371"/>
      <c r="Z75" s="371"/>
      <c r="AA75" s="371"/>
      <c r="AB75" s="371"/>
      <c r="AC75" s="371"/>
      <c r="AD75" s="371"/>
    </row>
    <row r="76" spans="1:30" ht="10.5" customHeight="1">
      <c r="A76" s="341">
        <v>-74</v>
      </c>
      <c r="B76" s="102">
        <f>IF('Н3м3'!D48='Н3м3'!B47,'Н3м3'!B49,IF('Н3м3'!D48='Н3м3'!B49,'Н3м3'!B47,0))</f>
        <v>0</v>
      </c>
      <c r="C76" s="281">
        <f>IF('Н3м3'!E48='Н3м3'!C47,'Н3м3'!C49,IF('Н3м3'!E48='Н3м3'!C49,'Н3м3'!C47,0))</f>
        <v>0</v>
      </c>
      <c r="D76" s="354"/>
      <c r="E76" s="342"/>
      <c r="F76" s="344"/>
      <c r="G76" s="342"/>
      <c r="H76" s="355"/>
      <c r="I76" s="342"/>
      <c r="J76" s="355"/>
      <c r="K76" s="341"/>
      <c r="L76" s="341"/>
      <c r="M76" s="341"/>
      <c r="N76" s="341"/>
      <c r="O76" s="342">
        <v>215</v>
      </c>
      <c r="P76" s="284"/>
      <c r="Q76" s="296"/>
      <c r="R76" s="341"/>
      <c r="S76" s="341"/>
      <c r="T76" s="371"/>
      <c r="U76" s="371"/>
      <c r="V76" s="371"/>
      <c r="W76" s="371"/>
      <c r="X76" s="371"/>
      <c r="Y76" s="371"/>
      <c r="Z76" s="371"/>
      <c r="AA76" s="371"/>
      <c r="AB76" s="371"/>
      <c r="AC76" s="371"/>
      <c r="AD76" s="371"/>
    </row>
    <row r="77" spans="1:30" ht="10.5" customHeight="1">
      <c r="A77" s="341"/>
      <c r="B77" s="341"/>
      <c r="C77" s="342">
        <v>196</v>
      </c>
      <c r="D77" s="284"/>
      <c r="E77" s="293"/>
      <c r="F77" s="341"/>
      <c r="G77" s="342"/>
      <c r="H77" s="355"/>
      <c r="I77" s="342"/>
      <c r="J77" s="355"/>
      <c r="K77" s="341">
        <v>-193</v>
      </c>
      <c r="L77" s="102">
        <f>IF(D65=B64,B66,IF(D65=B66,B64,0))</f>
        <v>0</v>
      </c>
      <c r="M77" s="281">
        <f>IF(E65=C64,C66,IF(E65=C66,C64,0))</f>
        <v>0</v>
      </c>
      <c r="N77" s="282"/>
      <c r="O77" s="342"/>
      <c r="P77" s="344"/>
      <c r="Q77" s="342"/>
      <c r="R77" s="341"/>
      <c r="S77" s="341"/>
      <c r="T77" s="371"/>
      <c r="U77" s="371"/>
      <c r="V77" s="371"/>
      <c r="W77" s="371"/>
      <c r="X77" s="371"/>
      <c r="Y77" s="371"/>
      <c r="Z77" s="371"/>
      <c r="AA77" s="371"/>
      <c r="AB77" s="371"/>
      <c r="AC77" s="371"/>
      <c r="AD77" s="371"/>
    </row>
    <row r="78" spans="1:30" ht="10.5" customHeight="1">
      <c r="A78" s="341">
        <v>-75</v>
      </c>
      <c r="B78" s="102">
        <f>IF('Н3м3'!D52='Н3м3'!B51,'Н3м3'!B53,IF('Н3м3'!D52='Н3м3'!B53,'Н3м3'!B51,0))</f>
        <v>0</v>
      </c>
      <c r="C78" s="288">
        <f>IF('Н3м3'!E52='Н3м3'!C51,'Н3м3'!C53,IF('Н3м3'!E52='Н3м3'!C53,'Н3м3'!C51,0))</f>
        <v>0</v>
      </c>
      <c r="D78" s="344"/>
      <c r="E78" s="341"/>
      <c r="F78" s="341"/>
      <c r="G78" s="342"/>
      <c r="H78" s="355"/>
      <c r="I78" s="342"/>
      <c r="J78" s="355"/>
      <c r="K78" s="341"/>
      <c r="L78" s="341"/>
      <c r="M78" s="342">
        <v>212</v>
      </c>
      <c r="N78" s="284"/>
      <c r="O78" s="293"/>
      <c r="P78" s="341"/>
      <c r="Q78" s="342"/>
      <c r="R78" s="341"/>
      <c r="S78" s="341"/>
      <c r="T78" s="371"/>
      <c r="U78" s="371"/>
      <c r="V78" s="371"/>
      <c r="W78" s="371"/>
      <c r="X78" s="371"/>
      <c r="Y78" s="371"/>
      <c r="Z78" s="371"/>
      <c r="AA78" s="371"/>
      <c r="AB78" s="371"/>
      <c r="AC78" s="371"/>
      <c r="AD78" s="371"/>
    </row>
    <row r="79" spans="1:30" ht="10.5" customHeight="1">
      <c r="A79" s="341"/>
      <c r="B79" s="341"/>
      <c r="C79" s="341"/>
      <c r="D79" s="341"/>
      <c r="E79" s="355"/>
      <c r="F79" s="355"/>
      <c r="G79" s="342">
        <v>204</v>
      </c>
      <c r="H79" s="284"/>
      <c r="I79" s="293"/>
      <c r="J79" s="354"/>
      <c r="K79" s="341">
        <v>-194</v>
      </c>
      <c r="L79" s="102">
        <f>IF(D69=B68,B70,IF(D69=B70,B68,0))</f>
        <v>0</v>
      </c>
      <c r="M79" s="288" t="str">
        <f>IF(E69=C68,C70,IF(E69=C70,C68,0))</f>
        <v>_</v>
      </c>
      <c r="N79" s="344"/>
      <c r="O79" s="341"/>
      <c r="P79" s="341"/>
      <c r="Q79" s="342"/>
      <c r="R79" s="341"/>
      <c r="S79" s="341"/>
      <c r="T79" s="371"/>
      <c r="U79" s="371"/>
      <c r="V79" s="371"/>
      <c r="W79" s="371"/>
      <c r="X79" s="371"/>
      <c r="Y79" s="371"/>
      <c r="Z79" s="371"/>
      <c r="AA79" s="371"/>
      <c r="AB79" s="371"/>
      <c r="AC79" s="371"/>
      <c r="AD79" s="371"/>
    </row>
    <row r="80" spans="1:30" ht="10.5" customHeight="1">
      <c r="A80" s="341">
        <v>-76</v>
      </c>
      <c r="B80" s="102">
        <f>IF('Н3м3'!D56='Н3м3'!B55,'Н3м3'!B57,IF('Н3м3'!D56='Н3м3'!B57,'Н3м3'!B55,0))</f>
        <v>0</v>
      </c>
      <c r="C80" s="281">
        <f>IF('Н3м3'!E56='Н3м3'!C55,'Н3м3'!C57,IF('Н3м3'!E56='Н3м3'!C57,'Н3м3'!C55,0))</f>
        <v>0</v>
      </c>
      <c r="D80" s="354"/>
      <c r="E80" s="341"/>
      <c r="F80" s="341"/>
      <c r="G80" s="342"/>
      <c r="H80" s="344"/>
      <c r="I80" s="341"/>
      <c r="J80" s="341"/>
      <c r="K80" s="341"/>
      <c r="L80" s="341"/>
      <c r="M80" s="341"/>
      <c r="N80" s="341"/>
      <c r="O80" s="341"/>
      <c r="P80" s="355"/>
      <c r="Q80" s="342">
        <v>217</v>
      </c>
      <c r="R80" s="301"/>
      <c r="S80" s="296"/>
      <c r="T80" s="371"/>
      <c r="U80" s="371"/>
      <c r="V80" s="371"/>
      <c r="W80" s="371"/>
      <c r="X80" s="371"/>
      <c r="Y80" s="371"/>
      <c r="Z80" s="371"/>
      <c r="AA80" s="371"/>
      <c r="AB80" s="371"/>
      <c r="AC80" s="371"/>
      <c r="AD80" s="371"/>
    </row>
    <row r="81" spans="1:30" ht="10.5" customHeight="1">
      <c r="A81" s="341"/>
      <c r="B81" s="341"/>
      <c r="C81" s="342">
        <v>197</v>
      </c>
      <c r="D81" s="284"/>
      <c r="E81" s="296"/>
      <c r="F81" s="354"/>
      <c r="G81" s="342"/>
      <c r="H81" s="341"/>
      <c r="I81" s="341"/>
      <c r="J81" s="341"/>
      <c r="K81" s="341">
        <v>-195</v>
      </c>
      <c r="L81" s="102">
        <f>IF(D73=B72,B74,IF(D73=B74,B72,0))</f>
        <v>0</v>
      </c>
      <c r="M81" s="281" t="str">
        <f>IF(E73=C72,C74,IF(E73=C74,C72,0))</f>
        <v>_</v>
      </c>
      <c r="N81" s="282"/>
      <c r="O81" s="341"/>
      <c r="P81" s="341"/>
      <c r="Q81" s="342"/>
      <c r="R81" s="302"/>
      <c r="S81" s="302" t="s">
        <v>249</v>
      </c>
      <c r="T81" s="371"/>
      <c r="U81" s="371"/>
      <c r="V81" s="371"/>
      <c r="W81" s="371"/>
      <c r="X81" s="371"/>
      <c r="Y81" s="371"/>
      <c r="Z81" s="371"/>
      <c r="AA81" s="371"/>
      <c r="AB81" s="371"/>
      <c r="AC81" s="371"/>
      <c r="AD81" s="371"/>
    </row>
    <row r="82" spans="1:30" ht="10.5" customHeight="1">
      <c r="A82" s="341">
        <v>-77</v>
      </c>
      <c r="B82" s="102">
        <f>IF('Н3м3'!D60='Н3м3'!B59,'Н3м3'!B61,IF('Н3м3'!D60='Н3м3'!B61,'Н3м3'!B59,0))</f>
        <v>0</v>
      </c>
      <c r="C82" s="288">
        <f>IF('Н3м3'!E60='Н3м3'!C59,'Н3м3'!C61,IF('Н3м3'!E60='Н3м3'!C61,'Н3м3'!C59,0))</f>
        <v>0</v>
      </c>
      <c r="D82" s="344"/>
      <c r="E82" s="342"/>
      <c r="F82" s="355"/>
      <c r="G82" s="342"/>
      <c r="H82" s="341"/>
      <c r="I82" s="341"/>
      <c r="J82" s="341"/>
      <c r="K82" s="341"/>
      <c r="L82" s="341"/>
      <c r="M82" s="342">
        <v>213</v>
      </c>
      <c r="N82" s="284"/>
      <c r="O82" s="296"/>
      <c r="P82" s="354"/>
      <c r="Q82" s="342"/>
      <c r="R82" s="341"/>
      <c r="S82" s="341"/>
      <c r="T82" s="371"/>
      <c r="U82" s="371"/>
      <c r="V82" s="371"/>
      <c r="W82" s="371"/>
      <c r="X82" s="371"/>
      <c r="Y82" s="371"/>
      <c r="Z82" s="371"/>
      <c r="AA82" s="371"/>
      <c r="AB82" s="371"/>
      <c r="AC82" s="371"/>
      <c r="AD82" s="371"/>
    </row>
    <row r="83" spans="1:30" ht="10.5" customHeight="1">
      <c r="A83" s="341"/>
      <c r="B83" s="341"/>
      <c r="C83" s="341"/>
      <c r="D83" s="341"/>
      <c r="E83" s="342">
        <v>202</v>
      </c>
      <c r="F83" s="284"/>
      <c r="G83" s="293"/>
      <c r="H83" s="355"/>
      <c r="I83" s="341"/>
      <c r="J83" s="341"/>
      <c r="K83" s="341">
        <v>-196</v>
      </c>
      <c r="L83" s="102">
        <f>IF(D77=B76,B78,IF(D77=B78,B76,0))</f>
        <v>0</v>
      </c>
      <c r="M83" s="288">
        <f>IF(E77=C76,C78,IF(E77=C78,C76,0))</f>
        <v>0</v>
      </c>
      <c r="N83" s="344"/>
      <c r="O83" s="342"/>
      <c r="P83" s="355"/>
      <c r="Q83" s="342"/>
      <c r="R83" s="341"/>
      <c r="S83" s="341"/>
      <c r="T83" s="371"/>
      <c r="U83" s="371"/>
      <c r="V83" s="371"/>
      <c r="W83" s="371"/>
      <c r="X83" s="371"/>
      <c r="Y83" s="371"/>
      <c r="Z83" s="371"/>
      <c r="AA83" s="371"/>
      <c r="AB83" s="371"/>
      <c r="AC83" s="371"/>
      <c r="AD83" s="371"/>
    </row>
    <row r="84" spans="1:30" ht="10.5" customHeight="1">
      <c r="A84" s="341">
        <v>-78</v>
      </c>
      <c r="B84" s="102">
        <f>IF('Н3м3'!D64='Н3м3'!B63,'Н3м3'!B65,IF('Н3м3'!D64='Н3м3'!B65,'Н3м3'!B63,0))</f>
        <v>0</v>
      </c>
      <c r="C84" s="281">
        <f>IF('Н3м3'!E64='Н3м3'!C63,'Н3м3'!C65,IF('Н3м3'!E64='Н3м3'!C65,'Н3м3'!C63,0))</f>
        <v>0</v>
      </c>
      <c r="D84" s="354"/>
      <c r="E84" s="342"/>
      <c r="F84" s="344"/>
      <c r="G84" s="341"/>
      <c r="H84" s="341"/>
      <c r="I84" s="341"/>
      <c r="J84" s="341"/>
      <c r="K84" s="341"/>
      <c r="L84" s="341"/>
      <c r="M84" s="341"/>
      <c r="N84" s="341"/>
      <c r="O84" s="342">
        <v>216</v>
      </c>
      <c r="P84" s="284"/>
      <c r="Q84" s="293"/>
      <c r="R84" s="341"/>
      <c r="S84" s="34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</row>
    <row r="85" spans="1:30" ht="10.5" customHeight="1">
      <c r="A85" s="341"/>
      <c r="B85" s="341"/>
      <c r="C85" s="342">
        <v>198</v>
      </c>
      <c r="D85" s="284"/>
      <c r="E85" s="293"/>
      <c r="F85" s="341"/>
      <c r="G85" s="341"/>
      <c r="H85" s="341"/>
      <c r="I85" s="341"/>
      <c r="J85" s="341"/>
      <c r="K85" s="341">
        <v>-197</v>
      </c>
      <c r="L85" s="102">
        <f>IF(D81=B80,B82,IF(D81=B82,B80,0))</f>
        <v>0</v>
      </c>
      <c r="M85" s="281">
        <f>IF(E81=C80,C82,IF(E81=C82,C80,0))</f>
        <v>0</v>
      </c>
      <c r="N85" s="282"/>
      <c r="O85" s="342"/>
      <c r="P85" s="344"/>
      <c r="Q85" s="341"/>
      <c r="R85" s="341"/>
      <c r="S85" s="34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1"/>
    </row>
    <row r="86" spans="1:30" ht="10.5" customHeight="1">
      <c r="A86" s="341">
        <v>-79</v>
      </c>
      <c r="B86" s="102">
        <f>IF('Н3м3'!D68='Н3м3'!B67,'Н3м3'!B69,IF('Н3м3'!D68='Н3м3'!B69,'Н3м3'!B67,0))</f>
        <v>0</v>
      </c>
      <c r="C86" s="288" t="str">
        <f>IF('Н3м3'!E68='Н3м3'!C67,'Н3м3'!C69,IF('Н3м3'!E68='Н3м3'!C69,'Н3м3'!C67,0))</f>
        <v>_</v>
      </c>
      <c r="D86" s="344"/>
      <c r="E86" s="341"/>
      <c r="F86" s="341"/>
      <c r="G86" s="341"/>
      <c r="H86" s="341"/>
      <c r="I86" s="341"/>
      <c r="J86" s="341"/>
      <c r="K86" s="341"/>
      <c r="L86" s="341"/>
      <c r="M86" s="342">
        <v>214</v>
      </c>
      <c r="N86" s="284"/>
      <c r="O86" s="293"/>
      <c r="P86" s="341"/>
      <c r="Q86" s="341">
        <v>-217</v>
      </c>
      <c r="R86" s="102">
        <f>IF(R80=P76,P84,IF(R80=P84,P76,0))</f>
        <v>0</v>
      </c>
      <c r="S86" s="281">
        <f>IF(S80=Q76,Q84,IF(S80=Q84,Q76,0))</f>
        <v>0</v>
      </c>
      <c r="T86" s="371"/>
      <c r="U86" s="371"/>
      <c r="V86" s="371"/>
      <c r="W86" s="371"/>
      <c r="X86" s="371"/>
      <c r="Y86" s="371"/>
      <c r="Z86" s="371"/>
      <c r="AA86" s="371"/>
      <c r="AB86" s="371"/>
      <c r="AC86" s="371"/>
      <c r="AD86" s="371"/>
    </row>
    <row r="87" spans="1:30" ht="10.5" customHeight="1">
      <c r="A87" s="341"/>
      <c r="B87" s="341"/>
      <c r="C87" s="341"/>
      <c r="D87" s="341"/>
      <c r="E87" s="355"/>
      <c r="F87" s="355"/>
      <c r="G87" s="341">
        <v>-207</v>
      </c>
      <c r="H87" s="102">
        <f>IF(P67=N66,N68,IF(P67=N68,N66,0))</f>
        <v>0</v>
      </c>
      <c r="I87" s="281">
        <f>IF(Q67=O66,O68,IF(Q67=O68,O66,0))</f>
        <v>0</v>
      </c>
      <c r="J87" s="282"/>
      <c r="K87" s="341">
        <v>-198</v>
      </c>
      <c r="L87" s="102">
        <f>IF(D85=B84,B86,IF(D85=B86,B84,0))</f>
        <v>0</v>
      </c>
      <c r="M87" s="288" t="str">
        <f>IF(E85=C84,C86,IF(E85=C86,C84,0))</f>
        <v>_</v>
      </c>
      <c r="N87" s="344"/>
      <c r="O87" s="341"/>
      <c r="P87" s="341"/>
      <c r="Q87" s="364"/>
      <c r="R87" s="302"/>
      <c r="S87" s="302" t="s">
        <v>250</v>
      </c>
      <c r="T87" s="371"/>
      <c r="U87" s="371"/>
      <c r="V87" s="371"/>
      <c r="W87" s="371"/>
      <c r="X87" s="371"/>
      <c r="Y87" s="371"/>
      <c r="Z87" s="371"/>
      <c r="AA87" s="371"/>
      <c r="AB87" s="371"/>
      <c r="AC87" s="371"/>
      <c r="AD87" s="371"/>
    </row>
    <row r="88" spans="1:30" ht="10.5" customHeight="1">
      <c r="A88" s="341">
        <v>-211</v>
      </c>
      <c r="B88" s="102">
        <f>IF(N74=L73,L75,IF(N74=L75,L73,0))</f>
        <v>0</v>
      </c>
      <c r="C88" s="281" t="str">
        <f>IF(O74=M73,M75,IF(O74=M75,M73,0))</f>
        <v>_</v>
      </c>
      <c r="D88" s="354"/>
      <c r="E88" s="364"/>
      <c r="F88" s="364"/>
      <c r="G88" s="341"/>
      <c r="H88" s="341"/>
      <c r="I88" s="342">
        <v>210</v>
      </c>
      <c r="J88" s="301"/>
      <c r="K88" s="296"/>
      <c r="L88" s="354"/>
      <c r="M88" s="341"/>
      <c r="N88" s="341"/>
      <c r="O88" s="341"/>
      <c r="P88" s="341"/>
      <c r="Q88" s="341"/>
      <c r="R88" s="341"/>
      <c r="S88" s="34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</row>
    <row r="89" spans="1:30" ht="10.5" customHeight="1">
      <c r="A89" s="341"/>
      <c r="B89" s="341"/>
      <c r="C89" s="342">
        <v>219</v>
      </c>
      <c r="D89" s="284"/>
      <c r="E89" s="296"/>
      <c r="F89" s="354"/>
      <c r="G89" s="341">
        <v>-208</v>
      </c>
      <c r="H89" s="102">
        <f>IF(P71=N70,N72,IF(P71=N72,N70,0))</f>
        <v>0</v>
      </c>
      <c r="I89" s="288">
        <f>IF(Q71=O70,O72,IF(Q71=O72,O70,0))</f>
        <v>0</v>
      </c>
      <c r="J89" s="302"/>
      <c r="K89" s="302" t="s">
        <v>251</v>
      </c>
      <c r="L89" s="302"/>
      <c r="M89" s="341"/>
      <c r="N89" s="341"/>
      <c r="O89" s="341">
        <v>-215</v>
      </c>
      <c r="P89" s="102">
        <f>IF(P76=N74,N78,IF(P76=N78,N74,0))</f>
        <v>0</v>
      </c>
      <c r="Q89" s="281">
        <f>IF(Q76=O74,O78,IF(Q76=O78,O74,0))</f>
        <v>0</v>
      </c>
      <c r="R89" s="341"/>
      <c r="S89" s="341"/>
      <c r="T89" s="371"/>
      <c r="U89" s="371"/>
      <c r="V89" s="371"/>
      <c r="W89" s="371"/>
      <c r="X89" s="371"/>
      <c r="Y89" s="371"/>
      <c r="Z89" s="371"/>
      <c r="AA89" s="371"/>
      <c r="AB89" s="371"/>
      <c r="AC89" s="371"/>
      <c r="AD89" s="371"/>
    </row>
    <row r="90" spans="1:30" ht="10.5" customHeight="1">
      <c r="A90" s="341">
        <v>-212</v>
      </c>
      <c r="B90" s="102">
        <f>IF(N78=L77,L79,IF(N78=L79,L77,0))</f>
        <v>0</v>
      </c>
      <c r="C90" s="288" t="str">
        <f>IF(O78=M77,M79,IF(O78=M79,M77,0))</f>
        <v>_</v>
      </c>
      <c r="D90" s="344"/>
      <c r="E90" s="342"/>
      <c r="F90" s="355"/>
      <c r="G90" s="341"/>
      <c r="H90" s="341"/>
      <c r="I90" s="341">
        <v>-210</v>
      </c>
      <c r="J90" s="102">
        <f>IF(J88=H87,H89,IF(J88=H89,H87,0))</f>
        <v>0</v>
      </c>
      <c r="K90" s="281">
        <f>IF(K88=I87,I89,IF(K88=I89,I87,0))</f>
        <v>0</v>
      </c>
      <c r="L90" s="282"/>
      <c r="M90" s="341"/>
      <c r="N90" s="341"/>
      <c r="O90" s="341"/>
      <c r="P90" s="341"/>
      <c r="Q90" s="342">
        <v>218</v>
      </c>
      <c r="R90" s="301"/>
      <c r="S90" s="296"/>
      <c r="T90" s="371"/>
      <c r="U90" s="371"/>
      <c r="V90" s="371"/>
      <c r="W90" s="371"/>
      <c r="X90" s="371"/>
      <c r="Y90" s="371"/>
      <c r="Z90" s="371"/>
      <c r="AA90" s="371"/>
      <c r="AB90" s="371"/>
      <c r="AC90" s="371"/>
      <c r="AD90" s="371"/>
    </row>
    <row r="91" spans="1:30" ht="10.5" customHeight="1">
      <c r="A91" s="341"/>
      <c r="B91" s="341"/>
      <c r="C91" s="341"/>
      <c r="D91" s="341"/>
      <c r="E91" s="342">
        <v>221</v>
      </c>
      <c r="F91" s="284"/>
      <c r="G91" s="296"/>
      <c r="H91" s="354"/>
      <c r="I91" s="341"/>
      <c r="J91" s="341"/>
      <c r="K91" s="302" t="s">
        <v>252</v>
      </c>
      <c r="L91" s="302"/>
      <c r="M91" s="341"/>
      <c r="N91" s="341"/>
      <c r="O91" s="341">
        <v>-216</v>
      </c>
      <c r="P91" s="102">
        <f>IF(P84=N82,N86,IF(P84=N86,N82,0))</f>
        <v>0</v>
      </c>
      <c r="Q91" s="288">
        <f>IF(Q84=O82,O86,IF(Q84=O86,O82,0))</f>
        <v>0</v>
      </c>
      <c r="R91" s="302"/>
      <c r="S91" s="302" t="s">
        <v>253</v>
      </c>
      <c r="T91" s="371"/>
      <c r="U91" s="371"/>
      <c r="V91" s="371"/>
      <c r="W91" s="371"/>
      <c r="X91" s="371"/>
      <c r="Y91" s="371"/>
      <c r="Z91" s="371"/>
      <c r="AA91" s="371"/>
      <c r="AB91" s="371"/>
      <c r="AC91" s="371"/>
      <c r="AD91" s="371"/>
    </row>
    <row r="92" spans="1:30" ht="10.5" customHeight="1">
      <c r="A92" s="341">
        <v>-213</v>
      </c>
      <c r="B92" s="102">
        <f>IF(N82=L81,L83,IF(N82=L83,L81,0))</f>
        <v>0</v>
      </c>
      <c r="C92" s="281" t="str">
        <f>IF(O82=M81,M83,IF(O82=M83,M81,0))</f>
        <v>_</v>
      </c>
      <c r="D92" s="354"/>
      <c r="E92" s="342"/>
      <c r="F92" s="344"/>
      <c r="G92" s="302" t="s">
        <v>254</v>
      </c>
      <c r="H92" s="302"/>
      <c r="I92" s="341"/>
      <c r="J92" s="341"/>
      <c r="K92" s="341"/>
      <c r="L92" s="341"/>
      <c r="M92" s="341"/>
      <c r="N92" s="341"/>
      <c r="O92" s="341"/>
      <c r="P92" s="341"/>
      <c r="Q92" s="341">
        <v>-218</v>
      </c>
      <c r="R92" s="102">
        <f>IF(R90=P89,P91,IF(R90=P91,P89,0))</f>
        <v>0</v>
      </c>
      <c r="S92" s="281">
        <f>IF(S90=Q89,Q91,IF(S90=Q91,Q89,0))</f>
        <v>0</v>
      </c>
      <c r="T92" s="371"/>
      <c r="U92" s="371"/>
      <c r="V92" s="371"/>
      <c r="W92" s="371"/>
      <c r="X92" s="371"/>
      <c r="Y92" s="371"/>
      <c r="Z92" s="371"/>
      <c r="AA92" s="371"/>
      <c r="AB92" s="371"/>
      <c r="AC92" s="371"/>
      <c r="AD92" s="371"/>
    </row>
    <row r="93" spans="1:30" ht="10.5" customHeight="1">
      <c r="A93" s="341"/>
      <c r="B93" s="341"/>
      <c r="C93" s="342">
        <v>220</v>
      </c>
      <c r="D93" s="284"/>
      <c r="E93" s="293"/>
      <c r="F93" s="341"/>
      <c r="G93" s="341"/>
      <c r="H93" s="341"/>
      <c r="I93" s="341">
        <v>-219</v>
      </c>
      <c r="J93" s="102">
        <f>IF(D89=B88,B90,IF(D89=B90,B88,0))</f>
        <v>0</v>
      </c>
      <c r="K93" s="281">
        <f>IF(E89=C88,C90,IF(E89=C90,C88,0))</f>
        <v>0</v>
      </c>
      <c r="L93" s="282"/>
      <c r="M93" s="341"/>
      <c r="N93" s="341"/>
      <c r="O93" s="341"/>
      <c r="P93" s="341"/>
      <c r="Q93" s="364"/>
      <c r="R93" s="364"/>
      <c r="S93" s="302" t="s">
        <v>255</v>
      </c>
      <c r="T93" s="371"/>
      <c r="U93" s="371"/>
      <c r="V93" s="371"/>
      <c r="W93" s="371"/>
      <c r="X93" s="371"/>
      <c r="Y93" s="371"/>
      <c r="Z93" s="371"/>
      <c r="AA93" s="371"/>
      <c r="AB93" s="371"/>
      <c r="AC93" s="371"/>
      <c r="AD93" s="371"/>
    </row>
    <row r="94" spans="1:30" ht="10.5" customHeight="1">
      <c r="A94" s="341">
        <v>-214</v>
      </c>
      <c r="B94" s="102">
        <f>IF(N86=L85,L87,IF(N86=L87,L85,0))</f>
        <v>0</v>
      </c>
      <c r="C94" s="288" t="str">
        <f>IF(O86=M85,M87,IF(O86=M87,M85,0))</f>
        <v>_</v>
      </c>
      <c r="D94" s="344"/>
      <c r="E94" s="341">
        <v>-221</v>
      </c>
      <c r="F94" s="102">
        <f>IF(F91=D89,D93,IF(F91=D93,D89,0))</f>
        <v>0</v>
      </c>
      <c r="G94" s="281">
        <f>IF(G91=E89,E93,IF(G91=E93,E89,0))</f>
        <v>0</v>
      </c>
      <c r="H94" s="282"/>
      <c r="I94" s="341"/>
      <c r="J94" s="341"/>
      <c r="K94" s="342">
        <v>222</v>
      </c>
      <c r="L94" s="301"/>
      <c r="M94" s="296"/>
      <c r="N94" s="354"/>
      <c r="O94" s="341"/>
      <c r="P94" s="341"/>
      <c r="Q94" s="341"/>
      <c r="R94" s="341"/>
      <c r="S94" s="341"/>
      <c r="T94" s="371"/>
      <c r="U94" s="371"/>
      <c r="V94" s="371"/>
      <c r="W94" s="371"/>
      <c r="X94" s="371"/>
      <c r="Y94" s="371"/>
      <c r="Z94" s="371"/>
      <c r="AA94" s="371"/>
      <c r="AB94" s="371"/>
      <c r="AC94" s="371"/>
      <c r="AD94" s="371"/>
    </row>
    <row r="95" spans="1:30" ht="10.5" customHeight="1">
      <c r="A95" s="341"/>
      <c r="B95" s="341"/>
      <c r="C95" s="341"/>
      <c r="D95" s="341"/>
      <c r="E95" s="364"/>
      <c r="F95" s="355"/>
      <c r="G95" s="302" t="s">
        <v>256</v>
      </c>
      <c r="H95" s="302"/>
      <c r="I95" s="341">
        <v>-220</v>
      </c>
      <c r="J95" s="102">
        <f>IF(D93=B92,B94,IF(D93=B94,B92,0))</f>
        <v>0</v>
      </c>
      <c r="K95" s="288">
        <f>IF(E93=C92,C94,IF(E93=C94,C92,0))</f>
        <v>0</v>
      </c>
      <c r="L95" s="302"/>
      <c r="M95" s="302" t="s">
        <v>257</v>
      </c>
      <c r="N95" s="302"/>
      <c r="O95" s="341"/>
      <c r="P95" s="341"/>
      <c r="Q95" s="341"/>
      <c r="R95" s="341"/>
      <c r="S95" s="34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</row>
    <row r="96" spans="1:30" ht="10.5" customHeight="1">
      <c r="A96" s="341"/>
      <c r="B96" s="341"/>
      <c r="C96" s="341"/>
      <c r="D96" s="341"/>
      <c r="E96" s="341"/>
      <c r="F96" s="341"/>
      <c r="G96" s="341"/>
      <c r="H96" s="341"/>
      <c r="I96" s="341"/>
      <c r="J96" s="341"/>
      <c r="K96" s="341">
        <v>-222</v>
      </c>
      <c r="L96" s="102">
        <f>IF(L94=J93,J95,IF(L94=J95,J93,0))</f>
        <v>0</v>
      </c>
      <c r="M96" s="281">
        <f>IF(M94=K93,K95,IF(M94=K95,K93,0))</f>
        <v>0</v>
      </c>
      <c r="N96" s="282"/>
      <c r="O96" s="364"/>
      <c r="P96" s="364"/>
      <c r="Q96" s="341"/>
      <c r="R96" s="341"/>
      <c r="S96" s="341"/>
      <c r="T96" s="371"/>
      <c r="U96" s="371"/>
      <c r="V96" s="371"/>
      <c r="W96" s="371"/>
      <c r="X96" s="371"/>
      <c r="Y96" s="371"/>
      <c r="Z96" s="371"/>
      <c r="AA96" s="371"/>
      <c r="AB96" s="371"/>
      <c r="AC96" s="371"/>
      <c r="AD96" s="371"/>
    </row>
    <row r="97" spans="1:30" ht="10.5" customHeight="1">
      <c r="A97" s="341"/>
      <c r="B97" s="341"/>
      <c r="C97" s="341"/>
      <c r="D97" s="341"/>
      <c r="E97" s="341"/>
      <c r="F97" s="354"/>
      <c r="G97" s="341"/>
      <c r="H97" s="341"/>
      <c r="I97" s="341"/>
      <c r="J97" s="341"/>
      <c r="K97" s="341"/>
      <c r="L97" s="341"/>
      <c r="M97" s="302" t="s">
        <v>258</v>
      </c>
      <c r="N97" s="302"/>
      <c r="O97" s="364"/>
      <c r="P97" s="364"/>
      <c r="Q97" s="364"/>
      <c r="R97" s="364"/>
      <c r="S97" s="364"/>
      <c r="T97" s="371"/>
      <c r="U97" s="371"/>
      <c r="V97" s="371"/>
      <c r="W97" s="371"/>
      <c r="X97" s="371"/>
      <c r="Y97" s="371"/>
      <c r="Z97" s="371"/>
      <c r="AA97" s="371"/>
      <c r="AB97" s="371"/>
      <c r="AC97" s="371"/>
      <c r="AD97" s="371"/>
    </row>
    <row r="98" spans="1:30" ht="6" customHeight="1">
      <c r="A98" s="379"/>
      <c r="B98" s="379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  <c r="T98" s="371"/>
      <c r="U98" s="371"/>
      <c r="V98" s="371"/>
      <c r="W98" s="371"/>
      <c r="X98" s="371"/>
      <c r="Y98" s="371"/>
      <c r="Z98" s="371"/>
      <c r="AA98" s="371"/>
      <c r="AB98" s="371"/>
      <c r="AC98" s="371"/>
      <c r="AD98" s="371"/>
    </row>
    <row r="99" spans="1:30" ht="6" customHeight="1">
      <c r="A99" s="379"/>
      <c r="B99" s="379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71"/>
      <c r="U99" s="371"/>
      <c r="V99" s="371"/>
      <c r="W99" s="371"/>
      <c r="X99" s="371"/>
      <c r="Y99" s="371"/>
      <c r="Z99" s="371"/>
      <c r="AA99" s="371"/>
      <c r="AB99" s="371"/>
      <c r="AC99" s="371"/>
      <c r="AD99" s="371"/>
    </row>
    <row r="100" spans="1:30" ht="6" customHeight="1">
      <c r="A100" s="380"/>
      <c r="B100" s="380"/>
      <c r="C100" s="380"/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380"/>
      <c r="S100" s="380"/>
      <c r="T100" s="371"/>
      <c r="U100" s="371"/>
      <c r="V100" s="371"/>
      <c r="W100" s="371"/>
      <c r="X100" s="371"/>
      <c r="Y100" s="371"/>
      <c r="Z100" s="371"/>
      <c r="AA100" s="371"/>
      <c r="AB100" s="371"/>
      <c r="AC100" s="371"/>
      <c r="AD100" s="371"/>
    </row>
    <row r="101" spans="1:30" ht="6" customHeight="1">
      <c r="A101" s="380"/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71"/>
      <c r="U101" s="371"/>
      <c r="V101" s="371"/>
      <c r="W101" s="371"/>
      <c r="X101" s="371"/>
      <c r="Y101" s="371"/>
      <c r="Z101" s="371"/>
      <c r="AA101" s="371"/>
      <c r="AB101" s="371"/>
      <c r="AC101" s="371"/>
      <c r="AD101" s="371"/>
    </row>
    <row r="102" spans="1:30" ht="6" customHeight="1">
      <c r="A102" s="380"/>
      <c r="B102" s="380"/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371"/>
      <c r="U102" s="371"/>
      <c r="V102" s="371"/>
      <c r="W102" s="371"/>
      <c r="X102" s="371"/>
      <c r="Y102" s="371"/>
      <c r="Z102" s="371"/>
      <c r="AA102" s="371"/>
      <c r="AB102" s="371"/>
      <c r="AC102" s="371"/>
      <c r="AD102" s="371"/>
    </row>
    <row r="103" spans="1:30" ht="6" customHeight="1">
      <c r="A103" s="380"/>
      <c r="B103" s="380"/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  <c r="M103" s="380"/>
      <c r="N103" s="380"/>
      <c r="O103" s="380"/>
      <c r="P103" s="380"/>
      <c r="Q103" s="380"/>
      <c r="R103" s="380"/>
      <c r="S103" s="380"/>
      <c r="T103" s="371"/>
      <c r="U103" s="371"/>
      <c r="V103" s="371"/>
      <c r="W103" s="371"/>
      <c r="X103" s="371"/>
      <c r="Y103" s="371"/>
      <c r="Z103" s="371"/>
      <c r="AA103" s="371"/>
      <c r="AB103" s="371"/>
      <c r="AC103" s="371"/>
      <c r="AD103" s="371"/>
    </row>
    <row r="104" spans="1:30" ht="6" customHeight="1">
      <c r="A104" s="380"/>
      <c r="B104" s="380"/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0"/>
      <c r="Q104" s="380"/>
      <c r="R104" s="380"/>
      <c r="S104" s="380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</row>
    <row r="105" spans="1:30" ht="6" customHeight="1">
      <c r="A105" s="380"/>
      <c r="B105" s="380"/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380"/>
      <c r="O105" s="380"/>
      <c r="P105" s="380"/>
      <c r="Q105" s="380"/>
      <c r="R105" s="380"/>
      <c r="S105" s="380"/>
      <c r="T105" s="371"/>
      <c r="U105" s="371"/>
      <c r="V105" s="371"/>
      <c r="W105" s="371"/>
      <c r="X105" s="371"/>
      <c r="Y105" s="371"/>
      <c r="Z105" s="371"/>
      <c r="AA105" s="371"/>
      <c r="AB105" s="371"/>
      <c r="AC105" s="371"/>
      <c r="AD105" s="371"/>
    </row>
    <row r="106" spans="1:30" ht="6" customHeight="1">
      <c r="A106" s="380"/>
      <c r="B106" s="380"/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Q106" s="380"/>
      <c r="R106" s="380"/>
      <c r="S106" s="380"/>
      <c r="T106" s="371"/>
      <c r="U106" s="371"/>
      <c r="V106" s="371"/>
      <c r="W106" s="371"/>
      <c r="X106" s="371"/>
      <c r="Y106" s="371"/>
      <c r="Z106" s="371"/>
      <c r="AA106" s="371"/>
      <c r="AB106" s="371"/>
      <c r="AC106" s="371"/>
      <c r="AD106" s="371"/>
    </row>
    <row r="107" spans="1:30" ht="6" customHeight="1">
      <c r="A107" s="380"/>
      <c r="B107" s="380"/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</row>
    <row r="108" spans="1:30" ht="6" customHeight="1">
      <c r="A108" s="380"/>
      <c r="B108" s="380"/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380"/>
      <c r="S108" s="380"/>
      <c r="T108" s="371"/>
      <c r="U108" s="371"/>
      <c r="V108" s="371"/>
      <c r="W108" s="371"/>
      <c r="X108" s="371"/>
      <c r="Y108" s="371"/>
      <c r="Z108" s="371"/>
      <c r="AA108" s="371"/>
      <c r="AB108" s="371"/>
      <c r="AC108" s="371"/>
      <c r="AD108" s="371"/>
    </row>
    <row r="109" spans="1:30" ht="6" customHeight="1">
      <c r="A109" s="380"/>
      <c r="B109" s="380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  <c r="T109" s="371"/>
      <c r="U109" s="371"/>
      <c r="V109" s="371"/>
      <c r="W109" s="371"/>
      <c r="X109" s="371"/>
      <c r="Y109" s="371"/>
      <c r="Z109" s="371"/>
      <c r="AA109" s="371"/>
      <c r="AB109" s="371"/>
      <c r="AC109" s="371"/>
      <c r="AD109" s="371"/>
    </row>
    <row r="110" spans="1:30" ht="6" customHeight="1">
      <c r="A110" s="380"/>
      <c r="B110" s="380"/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/>
      <c r="P110" s="380"/>
      <c r="Q110" s="380"/>
      <c r="R110" s="380"/>
      <c r="S110" s="380"/>
      <c r="T110" s="371"/>
      <c r="U110" s="371"/>
      <c r="V110" s="371"/>
      <c r="W110" s="371"/>
      <c r="X110" s="371"/>
      <c r="Y110" s="371"/>
      <c r="Z110" s="371"/>
      <c r="AA110" s="371"/>
      <c r="AB110" s="371"/>
      <c r="AC110" s="371"/>
      <c r="AD110" s="371"/>
    </row>
    <row r="111" spans="1:30" ht="6" customHeight="1">
      <c r="A111" s="380"/>
      <c r="B111" s="380"/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380"/>
      <c r="R111" s="380"/>
      <c r="S111" s="380"/>
      <c r="T111" s="371"/>
      <c r="U111" s="371"/>
      <c r="V111" s="371"/>
      <c r="W111" s="371"/>
      <c r="X111" s="371"/>
      <c r="Y111" s="371"/>
      <c r="Z111" s="371"/>
      <c r="AA111" s="371"/>
      <c r="AB111" s="371"/>
      <c r="AC111" s="371"/>
      <c r="AD111" s="371"/>
    </row>
    <row r="112" spans="1:30" ht="6" customHeight="1">
      <c r="A112" s="380"/>
      <c r="B112" s="380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380"/>
      <c r="R112" s="380"/>
      <c r="S112" s="380"/>
      <c r="T112" s="371"/>
      <c r="U112" s="371"/>
      <c r="V112" s="371"/>
      <c r="W112" s="371"/>
      <c r="X112" s="371"/>
      <c r="Y112" s="371"/>
      <c r="Z112" s="371"/>
      <c r="AA112" s="371"/>
      <c r="AB112" s="371"/>
      <c r="AC112" s="371"/>
      <c r="AD112" s="371"/>
    </row>
    <row r="113" spans="1:30" ht="6" customHeight="1">
      <c r="A113" s="380"/>
      <c r="B113" s="380"/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0"/>
      <c r="Q113" s="380"/>
      <c r="R113" s="380"/>
      <c r="S113" s="380"/>
      <c r="T113" s="371"/>
      <c r="U113" s="371"/>
      <c r="V113" s="371"/>
      <c r="W113" s="371"/>
      <c r="X113" s="371"/>
      <c r="Y113" s="371"/>
      <c r="Z113" s="371"/>
      <c r="AA113" s="371"/>
      <c r="AB113" s="371"/>
      <c r="AC113" s="371"/>
      <c r="AD113" s="371"/>
    </row>
    <row r="114" spans="1:30" ht="6" customHeight="1">
      <c r="A114" s="380"/>
      <c r="B114" s="380"/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380"/>
      <c r="S114" s="380"/>
      <c r="T114" s="371"/>
      <c r="U114" s="371"/>
      <c r="V114" s="371"/>
      <c r="W114" s="371"/>
      <c r="X114" s="371"/>
      <c r="Y114" s="371"/>
      <c r="Z114" s="371"/>
      <c r="AA114" s="371"/>
      <c r="AB114" s="371"/>
      <c r="AC114" s="371"/>
      <c r="AD114" s="371"/>
    </row>
    <row r="115" spans="1:30" ht="6" customHeight="1">
      <c r="A115" s="380"/>
      <c r="B115" s="380"/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0"/>
      <c r="Q115" s="380"/>
      <c r="R115" s="380"/>
      <c r="S115" s="380"/>
      <c r="T115" s="371"/>
      <c r="U115" s="371"/>
      <c r="V115" s="371"/>
      <c r="W115" s="371"/>
      <c r="X115" s="371"/>
      <c r="Y115" s="371"/>
      <c r="Z115" s="371"/>
      <c r="AA115" s="371"/>
      <c r="AB115" s="371"/>
      <c r="AC115" s="371"/>
      <c r="AD115" s="371"/>
    </row>
    <row r="116" spans="1:30" ht="6" customHeight="1">
      <c r="A116" s="380"/>
      <c r="B116" s="380"/>
      <c r="C116" s="380"/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0"/>
      <c r="Q116" s="380"/>
      <c r="R116" s="380"/>
      <c r="S116" s="380"/>
      <c r="T116" s="371"/>
      <c r="U116" s="371"/>
      <c r="V116" s="371"/>
      <c r="W116" s="371"/>
      <c r="X116" s="371"/>
      <c r="Y116" s="371"/>
      <c r="Z116" s="371"/>
      <c r="AA116" s="371"/>
      <c r="AB116" s="371"/>
      <c r="AC116" s="371"/>
      <c r="AD116" s="371"/>
    </row>
    <row r="117" spans="1:30" ht="6" customHeight="1">
      <c r="A117" s="380"/>
      <c r="B117" s="380"/>
      <c r="C117" s="380"/>
      <c r="D117" s="380"/>
      <c r="E117" s="380"/>
      <c r="F117" s="380"/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380"/>
      <c r="R117" s="380"/>
      <c r="S117" s="380"/>
      <c r="T117" s="371"/>
      <c r="U117" s="371"/>
      <c r="V117" s="371"/>
      <c r="W117" s="371"/>
      <c r="X117" s="371"/>
      <c r="Y117" s="371"/>
      <c r="Z117" s="371"/>
      <c r="AA117" s="371"/>
      <c r="AB117" s="371"/>
      <c r="AC117" s="371"/>
      <c r="AD117" s="371"/>
    </row>
    <row r="118" spans="1:30" ht="6" customHeight="1">
      <c r="A118" s="380"/>
      <c r="B118" s="380"/>
      <c r="C118" s="380"/>
      <c r="D118" s="380"/>
      <c r="E118" s="380"/>
      <c r="F118" s="380"/>
      <c r="G118" s="380"/>
      <c r="H118" s="380"/>
      <c r="I118" s="380"/>
      <c r="J118" s="380"/>
      <c r="K118" s="380"/>
      <c r="L118" s="380"/>
      <c r="M118" s="380"/>
      <c r="N118" s="380"/>
      <c r="O118" s="380"/>
      <c r="P118" s="380"/>
      <c r="Q118" s="380"/>
      <c r="R118" s="380"/>
      <c r="S118" s="380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</row>
    <row r="119" spans="1:30" ht="6" customHeight="1">
      <c r="A119" s="380"/>
      <c r="B119" s="380"/>
      <c r="C119" s="380"/>
      <c r="D119" s="380"/>
      <c r="E119" s="380"/>
      <c r="F119" s="380"/>
      <c r="G119" s="380"/>
      <c r="H119" s="380"/>
      <c r="I119" s="380"/>
      <c r="J119" s="380"/>
      <c r="K119" s="380"/>
      <c r="L119" s="380"/>
      <c r="M119" s="380"/>
      <c r="N119" s="380"/>
      <c r="O119" s="380"/>
      <c r="P119" s="380"/>
      <c r="Q119" s="380"/>
      <c r="R119" s="380"/>
      <c r="S119" s="380"/>
      <c r="T119" s="371"/>
      <c r="U119" s="371"/>
      <c r="V119" s="371"/>
      <c r="W119" s="371"/>
      <c r="X119" s="371"/>
      <c r="Y119" s="371"/>
      <c r="Z119" s="371"/>
      <c r="AA119" s="371"/>
      <c r="AB119" s="371"/>
      <c r="AC119" s="371"/>
      <c r="AD119" s="371"/>
    </row>
    <row r="120" spans="1:30" ht="6" customHeight="1">
      <c r="A120" s="380"/>
      <c r="B120" s="380"/>
      <c r="C120" s="380"/>
      <c r="D120" s="380"/>
      <c r="E120" s="380"/>
      <c r="F120" s="380"/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380"/>
      <c r="R120" s="380"/>
      <c r="S120" s="380"/>
      <c r="T120" s="371"/>
      <c r="U120" s="371"/>
      <c r="V120" s="371"/>
      <c r="W120" s="371"/>
      <c r="X120" s="371"/>
      <c r="Y120" s="371"/>
      <c r="Z120" s="371"/>
      <c r="AA120" s="371"/>
      <c r="AB120" s="371"/>
      <c r="AC120" s="371"/>
      <c r="AD120" s="371"/>
    </row>
    <row r="121" spans="1:30" ht="6" customHeight="1">
      <c r="A121" s="380"/>
      <c r="B121" s="380"/>
      <c r="C121" s="380"/>
      <c r="D121" s="380"/>
      <c r="E121" s="380"/>
      <c r="F121" s="380"/>
      <c r="G121" s="380"/>
      <c r="H121" s="380"/>
      <c r="I121" s="380"/>
      <c r="J121" s="380"/>
      <c r="K121" s="380"/>
      <c r="L121" s="380"/>
      <c r="M121" s="380"/>
      <c r="N121" s="380"/>
      <c r="O121" s="380"/>
      <c r="P121" s="380"/>
      <c r="Q121" s="380"/>
      <c r="R121" s="380"/>
      <c r="S121" s="380"/>
      <c r="T121" s="371"/>
      <c r="U121" s="371"/>
      <c r="V121" s="371"/>
      <c r="W121" s="371"/>
      <c r="X121" s="371"/>
      <c r="Y121" s="371"/>
      <c r="Z121" s="371"/>
      <c r="AA121" s="371"/>
      <c r="AB121" s="371"/>
      <c r="AC121" s="371"/>
      <c r="AD121" s="371"/>
    </row>
    <row r="122" spans="1:30" ht="6" customHeight="1">
      <c r="A122" s="380"/>
      <c r="B122" s="380"/>
      <c r="C122" s="380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71"/>
      <c r="U122" s="371"/>
      <c r="V122" s="371"/>
      <c r="W122" s="371"/>
      <c r="X122" s="371"/>
      <c r="Y122" s="371"/>
      <c r="Z122" s="371"/>
      <c r="AA122" s="371"/>
      <c r="AB122" s="371"/>
      <c r="AC122" s="371"/>
      <c r="AD122" s="371"/>
    </row>
    <row r="123" spans="1:30" ht="6" customHeight="1">
      <c r="A123" s="380"/>
      <c r="B123" s="380"/>
      <c r="C123" s="380"/>
      <c r="D123" s="380"/>
      <c r="E123" s="380"/>
      <c r="F123" s="380"/>
      <c r="G123" s="380"/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0"/>
      <c r="T123" s="371"/>
      <c r="U123" s="371"/>
      <c r="V123" s="371"/>
      <c r="W123" s="371"/>
      <c r="X123" s="371"/>
      <c r="Y123" s="371"/>
      <c r="Z123" s="371"/>
      <c r="AA123" s="371"/>
      <c r="AB123" s="371"/>
      <c r="AC123" s="371"/>
      <c r="AD123" s="371"/>
    </row>
    <row r="124" spans="1:30" ht="6" customHeight="1">
      <c r="A124" s="380"/>
      <c r="B124" s="380"/>
      <c r="C124" s="380"/>
      <c r="D124" s="380"/>
      <c r="E124" s="380"/>
      <c r="F124" s="380"/>
      <c r="G124" s="380"/>
      <c r="H124" s="380"/>
      <c r="I124" s="380"/>
      <c r="J124" s="380"/>
      <c r="K124" s="380"/>
      <c r="L124" s="380"/>
      <c r="M124" s="380"/>
      <c r="N124" s="380"/>
      <c r="O124" s="380"/>
      <c r="P124" s="380"/>
      <c r="Q124" s="380"/>
      <c r="R124" s="380"/>
      <c r="S124" s="380"/>
      <c r="T124" s="371"/>
      <c r="U124" s="371"/>
      <c r="V124" s="371"/>
      <c r="W124" s="371"/>
      <c r="X124" s="371"/>
      <c r="Y124" s="371"/>
      <c r="Z124" s="371"/>
      <c r="AA124" s="371"/>
      <c r="AB124" s="371"/>
      <c r="AC124" s="371"/>
      <c r="AD124" s="371"/>
    </row>
    <row r="125" spans="1:30" ht="6" customHeight="1">
      <c r="A125" s="380"/>
      <c r="B125" s="380"/>
      <c r="C125" s="380"/>
      <c r="D125" s="380"/>
      <c r="E125" s="380"/>
      <c r="F125" s="380"/>
      <c r="G125" s="380"/>
      <c r="H125" s="380"/>
      <c r="I125" s="380"/>
      <c r="J125" s="380"/>
      <c r="K125" s="380"/>
      <c r="L125" s="380"/>
      <c r="M125" s="380"/>
      <c r="N125" s="380"/>
      <c r="O125" s="380"/>
      <c r="P125" s="380"/>
      <c r="Q125" s="380"/>
      <c r="R125" s="380"/>
      <c r="S125" s="380"/>
      <c r="T125" s="371"/>
      <c r="U125" s="371"/>
      <c r="V125" s="371"/>
      <c r="W125" s="371"/>
      <c r="X125" s="371"/>
      <c r="Y125" s="371"/>
      <c r="Z125" s="371"/>
      <c r="AA125" s="371"/>
      <c r="AB125" s="371"/>
      <c r="AC125" s="371"/>
      <c r="AD125" s="371"/>
    </row>
    <row r="126" spans="1:30" ht="6" customHeight="1">
      <c r="A126" s="380"/>
      <c r="B126" s="380"/>
      <c r="C126" s="380"/>
      <c r="D126" s="380"/>
      <c r="E126" s="380"/>
      <c r="F126" s="380"/>
      <c r="G126" s="380"/>
      <c r="H126" s="380"/>
      <c r="I126" s="380"/>
      <c r="J126" s="380"/>
      <c r="K126" s="380"/>
      <c r="L126" s="380"/>
      <c r="M126" s="380"/>
      <c r="N126" s="380"/>
      <c r="O126" s="380"/>
      <c r="P126" s="380"/>
      <c r="Q126" s="380"/>
      <c r="R126" s="380"/>
      <c r="S126" s="380"/>
      <c r="T126" s="371"/>
      <c r="U126" s="371"/>
      <c r="V126" s="371"/>
      <c r="W126" s="371"/>
      <c r="X126" s="371"/>
      <c r="Y126" s="371"/>
      <c r="Z126" s="371"/>
      <c r="AA126" s="371"/>
      <c r="AB126" s="371"/>
      <c r="AC126" s="371"/>
      <c r="AD126" s="371"/>
    </row>
    <row r="127" spans="1:30" ht="6" customHeight="1">
      <c r="A127" s="380"/>
      <c r="B127" s="380"/>
      <c r="C127" s="380"/>
      <c r="D127" s="380"/>
      <c r="E127" s="380"/>
      <c r="F127" s="380"/>
      <c r="G127" s="380"/>
      <c r="H127" s="380"/>
      <c r="I127" s="380"/>
      <c r="J127" s="380"/>
      <c r="K127" s="380"/>
      <c r="L127" s="380"/>
      <c r="M127" s="380"/>
      <c r="N127" s="380"/>
      <c r="O127" s="380"/>
      <c r="P127" s="380"/>
      <c r="Q127" s="380"/>
      <c r="R127" s="380"/>
      <c r="S127" s="380"/>
      <c r="T127" s="371"/>
      <c r="U127" s="371"/>
      <c r="V127" s="371"/>
      <c r="W127" s="371"/>
      <c r="X127" s="371"/>
      <c r="Y127" s="371"/>
      <c r="Z127" s="371"/>
      <c r="AA127" s="371"/>
      <c r="AB127" s="371"/>
      <c r="AC127" s="371"/>
      <c r="AD127" s="371"/>
    </row>
    <row r="128" spans="1:30" ht="6" customHeight="1">
      <c r="A128" s="380"/>
      <c r="B128" s="380"/>
      <c r="C128" s="380"/>
      <c r="D128" s="380"/>
      <c r="E128" s="380"/>
      <c r="F128" s="380"/>
      <c r="G128" s="380"/>
      <c r="H128" s="380"/>
      <c r="I128" s="380"/>
      <c r="J128" s="380"/>
      <c r="K128" s="380"/>
      <c r="L128" s="380"/>
      <c r="M128" s="380"/>
      <c r="N128" s="380"/>
      <c r="O128" s="380"/>
      <c r="P128" s="380"/>
      <c r="Q128" s="380"/>
      <c r="R128" s="380"/>
      <c r="S128" s="380"/>
      <c r="T128" s="371"/>
      <c r="U128" s="371"/>
      <c r="V128" s="371"/>
      <c r="W128" s="371"/>
      <c r="X128" s="371"/>
      <c r="Y128" s="371"/>
      <c r="Z128" s="371"/>
      <c r="AA128" s="371"/>
      <c r="AB128" s="371"/>
      <c r="AC128" s="371"/>
      <c r="AD128" s="371"/>
    </row>
    <row r="129" spans="1:30" ht="6" customHeight="1">
      <c r="A129" s="380"/>
      <c r="B129" s="380"/>
      <c r="C129" s="380"/>
      <c r="D129" s="380"/>
      <c r="E129" s="380"/>
      <c r="F129" s="380"/>
      <c r="G129" s="380"/>
      <c r="H129" s="380"/>
      <c r="I129" s="380"/>
      <c r="J129" s="380"/>
      <c r="K129" s="380"/>
      <c r="L129" s="380"/>
      <c r="M129" s="380"/>
      <c r="N129" s="380"/>
      <c r="O129" s="380"/>
      <c r="P129" s="380"/>
      <c r="Q129" s="380"/>
      <c r="R129" s="380"/>
      <c r="S129" s="380"/>
      <c r="T129" s="371"/>
      <c r="U129" s="371"/>
      <c r="V129" s="371"/>
      <c r="W129" s="371"/>
      <c r="X129" s="371"/>
      <c r="Y129" s="371"/>
      <c r="Z129" s="371"/>
      <c r="AA129" s="371"/>
      <c r="AB129" s="371"/>
      <c r="AC129" s="371"/>
      <c r="AD129" s="371"/>
    </row>
    <row r="130" spans="1:30" ht="6" customHeight="1">
      <c r="A130" s="380"/>
      <c r="B130" s="380"/>
      <c r="C130" s="380"/>
      <c r="D130" s="380"/>
      <c r="E130" s="380"/>
      <c r="F130" s="380"/>
      <c r="G130" s="380"/>
      <c r="H130" s="380"/>
      <c r="I130" s="380"/>
      <c r="J130" s="380"/>
      <c r="K130" s="380"/>
      <c r="L130" s="380"/>
      <c r="M130" s="380"/>
      <c r="N130" s="380"/>
      <c r="O130" s="380"/>
      <c r="P130" s="380"/>
      <c r="Q130" s="380"/>
      <c r="R130" s="380"/>
      <c r="S130" s="380"/>
      <c r="T130" s="371"/>
      <c r="U130" s="371"/>
      <c r="V130" s="371"/>
      <c r="W130" s="371"/>
      <c r="X130" s="371"/>
      <c r="Y130" s="371"/>
      <c r="Z130" s="371"/>
      <c r="AA130" s="371"/>
      <c r="AB130" s="371"/>
      <c r="AC130" s="371"/>
      <c r="AD130" s="371"/>
    </row>
    <row r="131" spans="1:30" ht="6" customHeight="1">
      <c r="A131" s="380"/>
      <c r="B131" s="380"/>
      <c r="C131" s="380"/>
      <c r="D131" s="380"/>
      <c r="E131" s="380"/>
      <c r="F131" s="380"/>
      <c r="G131" s="380"/>
      <c r="H131" s="380"/>
      <c r="I131" s="380"/>
      <c r="J131" s="380"/>
      <c r="K131" s="380"/>
      <c r="L131" s="380"/>
      <c r="M131" s="380"/>
      <c r="N131" s="380"/>
      <c r="O131" s="380"/>
      <c r="P131" s="380"/>
      <c r="Q131" s="380"/>
      <c r="R131" s="380"/>
      <c r="S131" s="380"/>
      <c r="T131" s="371"/>
      <c r="U131" s="371"/>
      <c r="V131" s="371"/>
      <c r="W131" s="371"/>
      <c r="X131" s="371"/>
      <c r="Y131" s="371"/>
      <c r="Z131" s="371"/>
      <c r="AA131" s="371"/>
      <c r="AB131" s="371"/>
      <c r="AC131" s="371"/>
      <c r="AD131" s="371"/>
    </row>
    <row r="132" spans="1:30" ht="6" customHeight="1">
      <c r="A132" s="380"/>
      <c r="B132" s="380"/>
      <c r="C132" s="380"/>
      <c r="D132" s="380"/>
      <c r="E132" s="380"/>
      <c r="F132" s="380"/>
      <c r="G132" s="380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0"/>
      <c r="S132" s="380"/>
      <c r="T132" s="371"/>
      <c r="U132" s="371"/>
      <c r="V132" s="371"/>
      <c r="W132" s="371"/>
      <c r="X132" s="371"/>
      <c r="Y132" s="371"/>
      <c r="Z132" s="371"/>
      <c r="AA132" s="371"/>
      <c r="AB132" s="371"/>
      <c r="AC132" s="371"/>
      <c r="AD132" s="371"/>
    </row>
    <row r="133" spans="1:30" ht="6" customHeight="1">
      <c r="A133" s="380"/>
      <c r="B133" s="380"/>
      <c r="C133" s="380"/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0"/>
      <c r="S133" s="380"/>
      <c r="T133" s="371"/>
      <c r="U133" s="371"/>
      <c r="V133" s="371"/>
      <c r="W133" s="371"/>
      <c r="X133" s="371"/>
      <c r="Y133" s="371"/>
      <c r="Z133" s="371"/>
      <c r="AA133" s="371"/>
      <c r="AB133" s="371"/>
      <c r="AC133" s="371"/>
      <c r="AD133" s="371"/>
    </row>
    <row r="134" spans="1:30" ht="6" customHeight="1">
      <c r="A134" s="380"/>
      <c r="B134" s="380"/>
      <c r="C134" s="380"/>
      <c r="D134" s="380"/>
      <c r="E134" s="380"/>
      <c r="F134" s="380"/>
      <c r="G134" s="380"/>
      <c r="H134" s="380"/>
      <c r="I134" s="380"/>
      <c r="J134" s="380"/>
      <c r="K134" s="380"/>
      <c r="L134" s="380"/>
      <c r="M134" s="380"/>
      <c r="N134" s="380"/>
      <c r="O134" s="380"/>
      <c r="P134" s="380"/>
      <c r="Q134" s="380"/>
      <c r="R134" s="380"/>
      <c r="S134" s="380"/>
      <c r="T134" s="371"/>
      <c r="U134" s="371"/>
      <c r="V134" s="371"/>
      <c r="W134" s="371"/>
      <c r="X134" s="371"/>
      <c r="Y134" s="371"/>
      <c r="Z134" s="371"/>
      <c r="AA134" s="371"/>
      <c r="AB134" s="371"/>
      <c r="AC134" s="371"/>
      <c r="AD134" s="371"/>
    </row>
    <row r="135" spans="1:30" ht="6" customHeight="1">
      <c r="A135" s="380"/>
      <c r="B135" s="380"/>
      <c r="C135" s="380"/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0"/>
      <c r="S135" s="380"/>
      <c r="T135" s="371"/>
      <c r="U135" s="371"/>
      <c r="V135" s="371"/>
      <c r="W135" s="371"/>
      <c r="X135" s="371"/>
      <c r="Y135" s="371"/>
      <c r="Z135" s="371"/>
      <c r="AA135" s="371"/>
      <c r="AB135" s="371"/>
      <c r="AC135" s="371"/>
      <c r="AD135" s="371"/>
    </row>
    <row r="136" spans="1:30" ht="6" customHeight="1">
      <c r="A136" s="380"/>
      <c r="B136" s="380"/>
      <c r="C136" s="380"/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0"/>
      <c r="S136" s="380"/>
      <c r="T136" s="371"/>
      <c r="U136" s="371"/>
      <c r="V136" s="371"/>
      <c r="W136" s="371"/>
      <c r="X136" s="371"/>
      <c r="Y136" s="371"/>
      <c r="Z136" s="371"/>
      <c r="AA136" s="371"/>
      <c r="AB136" s="371"/>
      <c r="AC136" s="371"/>
      <c r="AD136" s="371"/>
    </row>
    <row r="137" spans="1:30" ht="6" customHeight="1">
      <c r="A137" s="380"/>
      <c r="B137" s="380"/>
      <c r="C137" s="380"/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0"/>
      <c r="S137" s="380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</row>
    <row r="138" spans="1:30" ht="6" customHeight="1">
      <c r="A138" s="380"/>
      <c r="B138" s="380"/>
      <c r="C138" s="380"/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0"/>
      <c r="S138" s="380"/>
      <c r="T138" s="371"/>
      <c r="U138" s="371"/>
      <c r="V138" s="371"/>
      <c r="W138" s="371"/>
      <c r="X138" s="371"/>
      <c r="Y138" s="371"/>
      <c r="Z138" s="371"/>
      <c r="AA138" s="371"/>
      <c r="AB138" s="371"/>
      <c r="AC138" s="371"/>
      <c r="AD138" s="371"/>
    </row>
    <row r="139" spans="1:30" ht="6" customHeight="1">
      <c r="A139" s="380"/>
      <c r="B139" s="380"/>
      <c r="C139" s="380"/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0"/>
      <c r="S139" s="380"/>
      <c r="T139" s="371"/>
      <c r="U139" s="371"/>
      <c r="V139" s="371"/>
      <c r="W139" s="371"/>
      <c r="X139" s="371"/>
      <c r="Y139" s="371"/>
      <c r="Z139" s="371"/>
      <c r="AA139" s="371"/>
      <c r="AB139" s="371"/>
      <c r="AC139" s="371"/>
      <c r="AD139" s="371"/>
    </row>
    <row r="140" spans="1:30" ht="6" customHeight="1">
      <c r="A140" s="380"/>
      <c r="B140" s="380"/>
      <c r="C140" s="380"/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0"/>
      <c r="S140" s="380"/>
      <c r="T140" s="371"/>
      <c r="U140" s="371"/>
      <c r="V140" s="371"/>
      <c r="W140" s="371"/>
      <c r="X140" s="371"/>
      <c r="Y140" s="371"/>
      <c r="Z140" s="371"/>
      <c r="AA140" s="371"/>
      <c r="AB140" s="371"/>
      <c r="AC140" s="371"/>
      <c r="AD140" s="371"/>
    </row>
    <row r="141" spans="1:30" ht="6" customHeight="1">
      <c r="A141" s="380"/>
      <c r="B141" s="380"/>
      <c r="C141" s="380"/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0"/>
      <c r="S141" s="380"/>
      <c r="T141" s="371"/>
      <c r="U141" s="371"/>
      <c r="V141" s="371"/>
      <c r="W141" s="371"/>
      <c r="X141" s="371"/>
      <c r="Y141" s="371"/>
      <c r="Z141" s="371"/>
      <c r="AA141" s="371"/>
      <c r="AB141" s="371"/>
      <c r="AC141" s="371"/>
      <c r="AD141" s="371"/>
    </row>
    <row r="142" spans="1:30" ht="6" customHeight="1">
      <c r="A142" s="380"/>
      <c r="B142" s="380"/>
      <c r="C142" s="380"/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0"/>
      <c r="S142" s="380"/>
      <c r="T142" s="371"/>
      <c r="U142" s="371"/>
      <c r="V142" s="371"/>
      <c r="W142" s="371"/>
      <c r="X142" s="371"/>
      <c r="Y142" s="371"/>
      <c r="Z142" s="371"/>
      <c r="AA142" s="371"/>
      <c r="AB142" s="371"/>
      <c r="AC142" s="371"/>
      <c r="AD142" s="371"/>
    </row>
    <row r="143" spans="1:30" ht="6" customHeight="1">
      <c r="A143" s="380"/>
      <c r="B143" s="380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0"/>
      <c r="S143" s="380"/>
      <c r="T143" s="371"/>
      <c r="U143" s="371"/>
      <c r="V143" s="371"/>
      <c r="W143" s="371"/>
      <c r="X143" s="371"/>
      <c r="Y143" s="371"/>
      <c r="Z143" s="371"/>
      <c r="AA143" s="371"/>
      <c r="AB143" s="371"/>
      <c r="AC143" s="371"/>
      <c r="AD143" s="371"/>
    </row>
    <row r="144" spans="1:30" ht="6" customHeight="1">
      <c r="A144" s="380"/>
      <c r="B144" s="380"/>
      <c r="C144" s="380"/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0"/>
      <c r="S144" s="380"/>
      <c r="T144" s="371"/>
      <c r="U144" s="371"/>
      <c r="V144" s="371"/>
      <c r="W144" s="371"/>
      <c r="X144" s="371"/>
      <c r="Y144" s="371"/>
      <c r="Z144" s="371"/>
      <c r="AA144" s="371"/>
      <c r="AB144" s="371"/>
      <c r="AC144" s="371"/>
      <c r="AD144" s="371"/>
    </row>
    <row r="145" spans="1:30" ht="6" customHeight="1">
      <c r="A145" s="380"/>
      <c r="B145" s="380"/>
      <c r="C145" s="380"/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0"/>
      <c r="S145" s="380"/>
      <c r="T145" s="371"/>
      <c r="U145" s="371"/>
      <c r="V145" s="371"/>
      <c r="W145" s="371"/>
      <c r="X145" s="371"/>
      <c r="Y145" s="371"/>
      <c r="Z145" s="371"/>
      <c r="AA145" s="371"/>
      <c r="AB145" s="371"/>
      <c r="AC145" s="371"/>
      <c r="AD145" s="371"/>
    </row>
    <row r="146" spans="1:30" ht="6" customHeight="1">
      <c r="A146" s="380"/>
      <c r="B146" s="380"/>
      <c r="C146" s="380"/>
      <c r="D146" s="380"/>
      <c r="E146" s="380"/>
      <c r="F146" s="380"/>
      <c r="G146" s="380"/>
      <c r="H146" s="380"/>
      <c r="I146" s="380"/>
      <c r="J146" s="380"/>
      <c r="K146" s="380"/>
      <c r="L146" s="380"/>
      <c r="M146" s="380"/>
      <c r="N146" s="380"/>
      <c r="O146" s="380"/>
      <c r="P146" s="380"/>
      <c r="Q146" s="380"/>
      <c r="R146" s="380"/>
      <c r="S146" s="380"/>
      <c r="T146" s="371"/>
      <c r="U146" s="371"/>
      <c r="V146" s="371"/>
      <c r="W146" s="371"/>
      <c r="X146" s="371"/>
      <c r="Y146" s="371"/>
      <c r="Z146" s="371"/>
      <c r="AA146" s="371"/>
      <c r="AB146" s="371"/>
      <c r="AC146" s="371"/>
      <c r="AD146" s="371"/>
    </row>
    <row r="147" spans="1:30" ht="6" customHeight="1">
      <c r="A147" s="380"/>
      <c r="B147" s="380"/>
      <c r="C147" s="380"/>
      <c r="D147" s="380"/>
      <c r="E147" s="380"/>
      <c r="F147" s="380"/>
      <c r="G147" s="380"/>
      <c r="H147" s="380"/>
      <c r="I147" s="380"/>
      <c r="J147" s="380"/>
      <c r="K147" s="380"/>
      <c r="L147" s="380"/>
      <c r="M147" s="380"/>
      <c r="N147" s="380"/>
      <c r="O147" s="380"/>
      <c r="P147" s="380"/>
      <c r="Q147" s="380"/>
      <c r="R147" s="380"/>
      <c r="S147" s="380"/>
      <c r="T147" s="371"/>
      <c r="U147" s="371"/>
      <c r="V147" s="371"/>
      <c r="W147" s="371"/>
      <c r="X147" s="371"/>
      <c r="Y147" s="371"/>
      <c r="Z147" s="371"/>
      <c r="AA147" s="371"/>
      <c r="AB147" s="371"/>
      <c r="AC147" s="371"/>
      <c r="AD147" s="371"/>
    </row>
    <row r="148" spans="1:30" ht="6" customHeight="1">
      <c r="A148" s="380"/>
      <c r="B148" s="380"/>
      <c r="C148" s="380"/>
      <c r="D148" s="380"/>
      <c r="E148" s="380"/>
      <c r="F148" s="380"/>
      <c r="G148" s="380"/>
      <c r="H148" s="380"/>
      <c r="I148" s="380"/>
      <c r="J148" s="380"/>
      <c r="K148" s="380"/>
      <c r="L148" s="380"/>
      <c r="M148" s="380"/>
      <c r="N148" s="380"/>
      <c r="O148" s="380"/>
      <c r="P148" s="380"/>
      <c r="Q148" s="380"/>
      <c r="R148" s="380"/>
      <c r="S148" s="380"/>
      <c r="T148" s="371"/>
      <c r="U148" s="371"/>
      <c r="V148" s="371"/>
      <c r="W148" s="371"/>
      <c r="X148" s="371"/>
      <c r="Y148" s="371"/>
      <c r="Z148" s="371"/>
      <c r="AA148" s="371"/>
      <c r="AB148" s="371"/>
      <c r="AC148" s="371"/>
      <c r="AD148" s="371"/>
    </row>
    <row r="149" spans="1:30" ht="6" customHeight="1">
      <c r="A149" s="380"/>
      <c r="B149" s="380"/>
      <c r="C149" s="380"/>
      <c r="D149" s="380"/>
      <c r="E149" s="380"/>
      <c r="F149" s="380"/>
      <c r="G149" s="380"/>
      <c r="H149" s="380"/>
      <c r="I149" s="380"/>
      <c r="J149" s="380"/>
      <c r="K149" s="380"/>
      <c r="L149" s="380"/>
      <c r="M149" s="380"/>
      <c r="N149" s="380"/>
      <c r="O149" s="380"/>
      <c r="P149" s="380"/>
      <c r="Q149" s="380"/>
      <c r="R149" s="380"/>
      <c r="S149" s="380"/>
      <c r="T149" s="371"/>
      <c r="U149" s="371"/>
      <c r="V149" s="371"/>
      <c r="W149" s="371"/>
      <c r="X149" s="371"/>
      <c r="Y149" s="371"/>
      <c r="Z149" s="371"/>
      <c r="AA149" s="371"/>
      <c r="AB149" s="371"/>
      <c r="AC149" s="371"/>
      <c r="AD149" s="371"/>
    </row>
    <row r="150" spans="1:30" ht="6" customHeight="1">
      <c r="A150" s="380"/>
      <c r="B150" s="380"/>
      <c r="C150" s="380"/>
      <c r="D150" s="380"/>
      <c r="E150" s="380"/>
      <c r="F150" s="380"/>
      <c r="G150" s="380"/>
      <c r="H150" s="380"/>
      <c r="I150" s="380"/>
      <c r="J150" s="380"/>
      <c r="K150" s="380"/>
      <c r="L150" s="380"/>
      <c r="M150" s="380"/>
      <c r="N150" s="380"/>
      <c r="O150" s="380"/>
      <c r="P150" s="380"/>
      <c r="Q150" s="380"/>
      <c r="R150" s="380"/>
      <c r="S150" s="380"/>
      <c r="T150" s="371"/>
      <c r="U150" s="371"/>
      <c r="V150" s="371"/>
      <c r="W150" s="371"/>
      <c r="X150" s="371"/>
      <c r="Y150" s="371"/>
      <c r="Z150" s="371"/>
      <c r="AA150" s="371"/>
      <c r="AB150" s="371"/>
      <c r="AC150" s="371"/>
      <c r="AD150" s="371"/>
    </row>
    <row r="151" spans="1:30" ht="6" customHeight="1">
      <c r="A151" s="380"/>
      <c r="B151" s="380"/>
      <c r="C151" s="380"/>
      <c r="D151" s="380"/>
      <c r="E151" s="380"/>
      <c r="F151" s="380"/>
      <c r="G151" s="380"/>
      <c r="H151" s="380"/>
      <c r="I151" s="380"/>
      <c r="J151" s="380"/>
      <c r="K151" s="380"/>
      <c r="L151" s="380"/>
      <c r="M151" s="380"/>
      <c r="N151" s="380"/>
      <c r="O151" s="380"/>
      <c r="P151" s="380"/>
      <c r="Q151" s="380"/>
      <c r="R151" s="380"/>
      <c r="S151" s="380"/>
      <c r="T151" s="371"/>
      <c r="U151" s="371"/>
      <c r="V151" s="371"/>
      <c r="W151" s="371"/>
      <c r="X151" s="371"/>
      <c r="Y151" s="371"/>
      <c r="Z151" s="371"/>
      <c r="AA151" s="371"/>
      <c r="AB151" s="371"/>
      <c r="AC151" s="371"/>
      <c r="AD151" s="371"/>
    </row>
    <row r="152" spans="1:30" ht="6" customHeight="1">
      <c r="A152" s="380"/>
      <c r="B152" s="380"/>
      <c r="C152" s="380"/>
      <c r="D152" s="380"/>
      <c r="E152" s="380"/>
      <c r="F152" s="380"/>
      <c r="G152" s="380"/>
      <c r="H152" s="380"/>
      <c r="I152" s="380"/>
      <c r="J152" s="380"/>
      <c r="K152" s="380"/>
      <c r="L152" s="380"/>
      <c r="M152" s="380"/>
      <c r="N152" s="380"/>
      <c r="O152" s="380"/>
      <c r="P152" s="380"/>
      <c r="Q152" s="380"/>
      <c r="R152" s="380"/>
      <c r="S152" s="380"/>
      <c r="T152" s="371"/>
      <c r="U152" s="371"/>
      <c r="V152" s="371"/>
      <c r="W152" s="371"/>
      <c r="X152" s="371"/>
      <c r="Y152" s="371"/>
      <c r="Z152" s="371"/>
      <c r="AA152" s="371"/>
      <c r="AB152" s="371"/>
      <c r="AC152" s="371"/>
      <c r="AD152" s="371"/>
    </row>
    <row r="153" spans="1:30" ht="6" customHeight="1">
      <c r="A153" s="380"/>
      <c r="B153" s="380"/>
      <c r="C153" s="380"/>
      <c r="D153" s="380"/>
      <c r="E153" s="380"/>
      <c r="F153" s="380"/>
      <c r="G153" s="380"/>
      <c r="H153" s="380"/>
      <c r="I153" s="380"/>
      <c r="J153" s="380"/>
      <c r="K153" s="380"/>
      <c r="L153" s="380"/>
      <c r="M153" s="380"/>
      <c r="N153" s="380"/>
      <c r="O153" s="380"/>
      <c r="P153" s="380"/>
      <c r="Q153" s="380"/>
      <c r="R153" s="380"/>
      <c r="S153" s="380"/>
      <c r="T153" s="371"/>
      <c r="U153" s="371"/>
      <c r="V153" s="371"/>
      <c r="W153" s="371"/>
      <c r="X153" s="371"/>
      <c r="Y153" s="371"/>
      <c r="Z153" s="371"/>
      <c r="AA153" s="371"/>
      <c r="AB153" s="371"/>
      <c r="AC153" s="371"/>
      <c r="AD153" s="371"/>
    </row>
    <row r="154" spans="1:30" ht="6" customHeight="1">
      <c r="A154" s="380"/>
      <c r="B154" s="380"/>
      <c r="C154" s="380"/>
      <c r="D154" s="380"/>
      <c r="E154" s="380"/>
      <c r="F154" s="380"/>
      <c r="G154" s="380"/>
      <c r="H154" s="380"/>
      <c r="I154" s="380"/>
      <c r="J154" s="380"/>
      <c r="K154" s="380"/>
      <c r="L154" s="380"/>
      <c r="M154" s="380"/>
      <c r="N154" s="380"/>
      <c r="O154" s="380"/>
      <c r="P154" s="380"/>
      <c r="Q154" s="380"/>
      <c r="R154" s="380"/>
      <c r="S154" s="380"/>
      <c r="T154" s="371"/>
      <c r="U154" s="371"/>
      <c r="V154" s="371"/>
      <c r="W154" s="371"/>
      <c r="X154" s="371"/>
      <c r="Y154" s="371"/>
      <c r="Z154" s="371"/>
      <c r="AA154" s="371"/>
      <c r="AB154" s="371"/>
      <c r="AC154" s="371"/>
      <c r="AD154" s="371"/>
    </row>
    <row r="155" spans="1:30" ht="6" customHeight="1">
      <c r="A155" s="380"/>
      <c r="B155" s="380"/>
      <c r="C155" s="380"/>
      <c r="D155" s="380"/>
      <c r="E155" s="380"/>
      <c r="F155" s="380"/>
      <c r="G155" s="380"/>
      <c r="H155" s="380"/>
      <c r="I155" s="380"/>
      <c r="J155" s="380"/>
      <c r="K155" s="380"/>
      <c r="L155" s="380"/>
      <c r="M155" s="380"/>
      <c r="N155" s="380"/>
      <c r="O155" s="380"/>
      <c r="P155" s="380"/>
      <c r="Q155" s="380"/>
      <c r="R155" s="380"/>
      <c r="S155" s="380"/>
      <c r="T155" s="371"/>
      <c r="U155" s="371"/>
      <c r="V155" s="371"/>
      <c r="W155" s="371"/>
      <c r="X155" s="371"/>
      <c r="Y155" s="371"/>
      <c r="Z155" s="371"/>
      <c r="AA155" s="371"/>
      <c r="AB155" s="371"/>
      <c r="AC155" s="371"/>
      <c r="AD155" s="371"/>
    </row>
    <row r="156" spans="1:30" ht="6" customHeight="1">
      <c r="A156" s="380"/>
      <c r="B156" s="380"/>
      <c r="C156" s="380"/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0"/>
      <c r="Q156" s="380"/>
      <c r="R156" s="380"/>
      <c r="S156" s="380"/>
      <c r="T156" s="371"/>
      <c r="U156" s="371"/>
      <c r="V156" s="371"/>
      <c r="W156" s="371"/>
      <c r="X156" s="371"/>
      <c r="Y156" s="371"/>
      <c r="Z156" s="371"/>
      <c r="AA156" s="371"/>
      <c r="AB156" s="371"/>
      <c r="AC156" s="371"/>
      <c r="AD156" s="371"/>
    </row>
    <row r="157" spans="1:30" ht="6" customHeight="1">
      <c r="A157" s="380"/>
      <c r="B157" s="380"/>
      <c r="C157" s="380"/>
      <c r="D157" s="380"/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0"/>
      <c r="S157" s="380"/>
      <c r="T157" s="371"/>
      <c r="U157" s="371"/>
      <c r="V157" s="371"/>
      <c r="W157" s="371"/>
      <c r="X157" s="371"/>
      <c r="Y157" s="371"/>
      <c r="Z157" s="371"/>
      <c r="AA157" s="371"/>
      <c r="AB157" s="371"/>
      <c r="AC157" s="371"/>
      <c r="AD157" s="371"/>
    </row>
    <row r="158" spans="1:30" ht="6" customHeight="1">
      <c r="A158" s="380"/>
      <c r="B158" s="380"/>
      <c r="C158" s="380"/>
      <c r="D158" s="380"/>
      <c r="E158" s="380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0"/>
      <c r="S158" s="380"/>
      <c r="T158" s="371"/>
      <c r="U158" s="371"/>
      <c r="V158" s="371"/>
      <c r="W158" s="371"/>
      <c r="X158" s="371"/>
      <c r="Y158" s="371"/>
      <c r="Z158" s="371"/>
      <c r="AA158" s="371"/>
      <c r="AB158" s="371"/>
      <c r="AC158" s="371"/>
      <c r="AD158" s="371"/>
    </row>
    <row r="159" spans="1:30" ht="6" customHeight="1">
      <c r="A159" s="371"/>
      <c r="B159" s="371"/>
      <c r="C159" s="371"/>
      <c r="D159" s="371"/>
      <c r="E159" s="371"/>
      <c r="F159" s="371"/>
      <c r="G159" s="371"/>
      <c r="H159" s="371"/>
      <c r="I159" s="371"/>
      <c r="J159" s="371"/>
      <c r="K159" s="371"/>
      <c r="L159" s="371"/>
      <c r="M159" s="371"/>
      <c r="N159" s="371"/>
      <c r="O159" s="371"/>
      <c r="P159" s="371"/>
      <c r="Q159" s="371"/>
      <c r="R159" s="371"/>
      <c r="S159" s="371"/>
      <c r="T159" s="371"/>
      <c r="U159" s="371"/>
      <c r="V159" s="371"/>
      <c r="W159" s="371"/>
      <c r="X159" s="371"/>
      <c r="Y159" s="371"/>
      <c r="Z159" s="371"/>
      <c r="AA159" s="371"/>
      <c r="AB159" s="371"/>
      <c r="AC159" s="371"/>
      <c r="AD159" s="371"/>
    </row>
    <row r="160" spans="1:30" ht="6" customHeight="1">
      <c r="A160" s="371"/>
      <c r="B160" s="371"/>
      <c r="C160" s="371"/>
      <c r="D160" s="371"/>
      <c r="E160" s="371"/>
      <c r="F160" s="371"/>
      <c r="G160" s="371"/>
      <c r="H160" s="371"/>
      <c r="I160" s="371"/>
      <c r="J160" s="371"/>
      <c r="K160" s="371"/>
      <c r="L160" s="371"/>
      <c r="M160" s="371"/>
      <c r="N160" s="371"/>
      <c r="O160" s="371"/>
      <c r="P160" s="371"/>
      <c r="Q160" s="371"/>
      <c r="R160" s="371"/>
      <c r="S160" s="371"/>
      <c r="T160" s="371"/>
      <c r="U160" s="371"/>
      <c r="V160" s="371"/>
      <c r="W160" s="371"/>
      <c r="X160" s="371"/>
      <c r="Y160" s="371"/>
      <c r="Z160" s="371"/>
      <c r="AA160" s="371"/>
      <c r="AB160" s="371"/>
      <c r="AC160" s="371"/>
      <c r="AD160" s="371"/>
    </row>
    <row r="161" spans="1:30" ht="6" customHeight="1">
      <c r="A161" s="371"/>
      <c r="B161" s="371"/>
      <c r="C161" s="371"/>
      <c r="D161" s="371"/>
      <c r="E161" s="371"/>
      <c r="F161" s="371"/>
      <c r="G161" s="371"/>
      <c r="H161" s="371"/>
      <c r="I161" s="371"/>
      <c r="J161" s="371"/>
      <c r="K161" s="371"/>
      <c r="L161" s="371"/>
      <c r="M161" s="371"/>
      <c r="N161" s="371"/>
      <c r="O161" s="371"/>
      <c r="P161" s="371"/>
      <c r="Q161" s="371"/>
      <c r="R161" s="371"/>
      <c r="S161" s="371"/>
      <c r="T161" s="371"/>
      <c r="U161" s="371"/>
      <c r="V161" s="371"/>
      <c r="W161" s="371"/>
      <c r="X161" s="371"/>
      <c r="Y161" s="371"/>
      <c r="Z161" s="371"/>
      <c r="AA161" s="371"/>
      <c r="AB161" s="371"/>
      <c r="AC161" s="371"/>
      <c r="AD161" s="371"/>
    </row>
    <row r="162" spans="1:30" ht="6" customHeight="1">
      <c r="A162" s="371"/>
      <c r="B162" s="371"/>
      <c r="C162" s="371"/>
      <c r="D162" s="371"/>
      <c r="E162" s="371"/>
      <c r="F162" s="371"/>
      <c r="G162" s="371"/>
      <c r="H162" s="371"/>
      <c r="I162" s="371"/>
      <c r="J162" s="371"/>
      <c r="K162" s="371"/>
      <c r="L162" s="371"/>
      <c r="M162" s="371"/>
      <c r="N162" s="371"/>
      <c r="O162" s="371"/>
      <c r="P162" s="371"/>
      <c r="Q162" s="371"/>
      <c r="R162" s="371"/>
      <c r="S162" s="371"/>
      <c r="T162" s="371"/>
      <c r="U162" s="371"/>
      <c r="V162" s="371"/>
      <c r="W162" s="371"/>
      <c r="X162" s="371"/>
      <c r="Y162" s="371"/>
      <c r="Z162" s="371"/>
      <c r="AA162" s="371"/>
      <c r="AB162" s="371"/>
      <c r="AC162" s="371"/>
      <c r="AD162" s="371"/>
    </row>
    <row r="163" spans="1:30" ht="6" customHeight="1">
      <c r="A163" s="371"/>
      <c r="B163" s="371"/>
      <c r="C163" s="371"/>
      <c r="D163" s="371"/>
      <c r="E163" s="371"/>
      <c r="F163" s="371"/>
      <c r="G163" s="371"/>
      <c r="H163" s="371"/>
      <c r="I163" s="371"/>
      <c r="J163" s="371"/>
      <c r="K163" s="371"/>
      <c r="L163" s="371"/>
      <c r="M163" s="371"/>
      <c r="N163" s="371"/>
      <c r="O163" s="371"/>
      <c r="P163" s="371"/>
      <c r="Q163" s="371"/>
      <c r="R163" s="371"/>
      <c r="S163" s="371"/>
      <c r="T163" s="371"/>
      <c r="U163" s="371"/>
      <c r="V163" s="371"/>
      <c r="W163" s="371"/>
      <c r="X163" s="371"/>
      <c r="Y163" s="371"/>
      <c r="Z163" s="371"/>
      <c r="AA163" s="371"/>
      <c r="AB163" s="371"/>
      <c r="AC163" s="371"/>
      <c r="AD163" s="371"/>
    </row>
    <row r="164" spans="1:30" ht="6" customHeight="1">
      <c r="A164" s="371"/>
      <c r="B164" s="371"/>
      <c r="C164" s="371"/>
      <c r="D164" s="371"/>
      <c r="E164" s="371"/>
      <c r="F164" s="371"/>
      <c r="G164" s="371"/>
      <c r="H164" s="371"/>
      <c r="I164" s="371"/>
      <c r="J164" s="371"/>
      <c r="K164" s="371"/>
      <c r="L164" s="371"/>
      <c r="M164" s="371"/>
      <c r="N164" s="371"/>
      <c r="O164" s="371"/>
      <c r="P164" s="371"/>
      <c r="Q164" s="371"/>
      <c r="R164" s="371"/>
      <c r="S164" s="371"/>
      <c r="T164" s="371"/>
      <c r="U164" s="371"/>
      <c r="V164" s="371"/>
      <c r="W164" s="371"/>
      <c r="X164" s="371"/>
      <c r="Y164" s="371"/>
      <c r="Z164" s="371"/>
      <c r="AA164" s="371"/>
      <c r="AB164" s="371"/>
      <c r="AC164" s="371"/>
      <c r="AD164" s="371"/>
    </row>
    <row r="165" spans="1:30" ht="6" customHeight="1">
      <c r="A165" s="371"/>
      <c r="B165" s="371"/>
      <c r="C165" s="371"/>
      <c r="D165" s="371"/>
      <c r="E165" s="371"/>
      <c r="F165" s="371"/>
      <c r="G165" s="371"/>
      <c r="H165" s="371"/>
      <c r="I165" s="371"/>
      <c r="J165" s="371"/>
      <c r="K165" s="371"/>
      <c r="L165" s="371"/>
      <c r="M165" s="371"/>
      <c r="N165" s="371"/>
      <c r="O165" s="371"/>
      <c r="P165" s="371"/>
      <c r="Q165" s="371"/>
      <c r="R165" s="371"/>
      <c r="S165" s="371"/>
      <c r="T165" s="371"/>
      <c r="U165" s="371"/>
      <c r="V165" s="371"/>
      <c r="W165" s="371"/>
      <c r="X165" s="371"/>
      <c r="Y165" s="371"/>
      <c r="Z165" s="371"/>
      <c r="AA165" s="371"/>
      <c r="AB165" s="371"/>
      <c r="AC165" s="371"/>
      <c r="AD165" s="371"/>
    </row>
    <row r="166" spans="1:30" ht="6" customHeight="1">
      <c r="A166" s="371"/>
      <c r="B166" s="371"/>
      <c r="C166" s="371"/>
      <c r="D166" s="371"/>
      <c r="E166" s="371"/>
      <c r="F166" s="371"/>
      <c r="G166" s="371"/>
      <c r="H166" s="371"/>
      <c r="I166" s="371"/>
      <c r="J166" s="371"/>
      <c r="K166" s="371"/>
      <c r="L166" s="371"/>
      <c r="M166" s="371"/>
      <c r="N166" s="371"/>
      <c r="O166" s="371"/>
      <c r="P166" s="371"/>
      <c r="Q166" s="371"/>
      <c r="R166" s="371"/>
      <c r="S166" s="371"/>
      <c r="T166" s="371"/>
      <c r="U166" s="371"/>
      <c r="V166" s="371"/>
      <c r="W166" s="371"/>
      <c r="X166" s="371"/>
      <c r="Y166" s="371"/>
      <c r="Z166" s="371"/>
      <c r="AA166" s="371"/>
      <c r="AB166" s="371"/>
      <c r="AC166" s="371"/>
      <c r="AD166" s="371"/>
    </row>
    <row r="167" spans="1:30" ht="6" customHeight="1">
      <c r="A167" s="371"/>
      <c r="B167" s="371"/>
      <c r="C167" s="371"/>
      <c r="D167" s="371"/>
      <c r="E167" s="371"/>
      <c r="F167" s="371"/>
      <c r="G167" s="371"/>
      <c r="H167" s="371"/>
      <c r="I167" s="371"/>
      <c r="J167" s="371"/>
      <c r="K167" s="371"/>
      <c r="L167" s="371"/>
      <c r="M167" s="371"/>
      <c r="N167" s="371"/>
      <c r="O167" s="371"/>
      <c r="P167" s="371"/>
      <c r="Q167" s="371"/>
      <c r="R167" s="371"/>
      <c r="S167" s="371"/>
      <c r="T167" s="371"/>
      <c r="U167" s="371"/>
      <c r="V167" s="371"/>
      <c r="W167" s="371"/>
      <c r="X167" s="371"/>
      <c r="Y167" s="371"/>
      <c r="Z167" s="371"/>
      <c r="AA167" s="371"/>
      <c r="AB167" s="371"/>
      <c r="AC167" s="371"/>
      <c r="AD167" s="371"/>
    </row>
    <row r="168" spans="1:30" ht="6" customHeight="1">
      <c r="A168" s="371"/>
      <c r="B168" s="371"/>
      <c r="C168" s="371"/>
      <c r="D168" s="371"/>
      <c r="E168" s="371"/>
      <c r="F168" s="371"/>
      <c r="G168" s="371"/>
      <c r="H168" s="371"/>
      <c r="I168" s="371"/>
      <c r="J168" s="371"/>
      <c r="K168" s="371"/>
      <c r="L168" s="371"/>
      <c r="M168" s="371"/>
      <c r="N168" s="371"/>
      <c r="O168" s="371"/>
      <c r="P168" s="371"/>
      <c r="Q168" s="371"/>
      <c r="R168" s="371"/>
      <c r="S168" s="371"/>
      <c r="T168" s="371"/>
      <c r="U168" s="371"/>
      <c r="V168" s="371"/>
      <c r="W168" s="371"/>
      <c r="X168" s="371"/>
      <c r="Y168" s="371"/>
      <c r="Z168" s="371"/>
      <c r="AA168" s="371"/>
      <c r="AB168" s="371"/>
      <c r="AC168" s="371"/>
      <c r="AD168" s="371"/>
    </row>
    <row r="169" spans="1:30" ht="6" customHeight="1">
      <c r="A169" s="371"/>
      <c r="B169" s="371"/>
      <c r="C169" s="371"/>
      <c r="D169" s="371"/>
      <c r="E169" s="371"/>
      <c r="F169" s="371"/>
      <c r="G169" s="371"/>
      <c r="H169" s="371"/>
      <c r="I169" s="371"/>
      <c r="J169" s="371"/>
      <c r="K169" s="371"/>
      <c r="L169" s="371"/>
      <c r="M169" s="371"/>
      <c r="N169" s="371"/>
      <c r="O169" s="371"/>
      <c r="P169" s="371"/>
      <c r="Q169" s="371"/>
      <c r="R169" s="371"/>
      <c r="S169" s="371"/>
      <c r="T169" s="371"/>
      <c r="U169" s="371"/>
      <c r="V169" s="371"/>
      <c r="W169" s="371"/>
      <c r="X169" s="371"/>
      <c r="Y169" s="371"/>
      <c r="Z169" s="371"/>
      <c r="AA169" s="371"/>
      <c r="AB169" s="371"/>
      <c r="AC169" s="371"/>
      <c r="AD169" s="371"/>
    </row>
    <row r="170" spans="1:30" ht="6" customHeight="1">
      <c r="A170" s="371"/>
      <c r="B170" s="371"/>
      <c r="C170" s="371"/>
      <c r="D170" s="371"/>
      <c r="E170" s="371"/>
      <c r="F170" s="371"/>
      <c r="G170" s="371"/>
      <c r="H170" s="371"/>
      <c r="I170" s="371"/>
      <c r="J170" s="371"/>
      <c r="K170" s="371"/>
      <c r="L170" s="371"/>
      <c r="M170" s="371"/>
      <c r="N170" s="371"/>
      <c r="O170" s="371"/>
      <c r="P170" s="371"/>
      <c r="Q170" s="371"/>
      <c r="R170" s="371"/>
      <c r="S170" s="371"/>
      <c r="T170" s="371"/>
      <c r="U170" s="371"/>
      <c r="V170" s="371"/>
      <c r="W170" s="371"/>
      <c r="X170" s="371"/>
      <c r="Y170" s="371"/>
      <c r="Z170" s="371"/>
      <c r="AA170" s="371"/>
      <c r="AB170" s="371"/>
      <c r="AC170" s="371"/>
      <c r="AD170" s="371"/>
    </row>
    <row r="171" spans="1:30" ht="6" customHeight="1">
      <c r="A171" s="371"/>
      <c r="B171" s="371"/>
      <c r="C171" s="371"/>
      <c r="D171" s="371"/>
      <c r="E171" s="371"/>
      <c r="F171" s="371"/>
      <c r="G171" s="371"/>
      <c r="H171" s="371"/>
      <c r="I171" s="371"/>
      <c r="J171" s="371"/>
      <c r="K171" s="371"/>
      <c r="L171" s="371"/>
      <c r="M171" s="371"/>
      <c r="N171" s="371"/>
      <c r="O171" s="371"/>
      <c r="P171" s="371"/>
      <c r="Q171" s="371"/>
      <c r="R171" s="371"/>
      <c r="S171" s="371"/>
      <c r="T171" s="371"/>
      <c r="U171" s="371"/>
      <c r="V171" s="371"/>
      <c r="W171" s="371"/>
      <c r="X171" s="371"/>
      <c r="Y171" s="371"/>
      <c r="Z171" s="371"/>
      <c r="AA171" s="371"/>
      <c r="AB171" s="371"/>
      <c r="AC171" s="371"/>
      <c r="AD171" s="371"/>
    </row>
    <row r="172" spans="1:30" ht="6" customHeight="1">
      <c r="A172" s="371"/>
      <c r="B172" s="371"/>
      <c r="C172" s="371"/>
      <c r="D172" s="371"/>
      <c r="E172" s="371"/>
      <c r="F172" s="371"/>
      <c r="G172" s="371"/>
      <c r="H172" s="371"/>
      <c r="I172" s="371"/>
      <c r="J172" s="371"/>
      <c r="K172" s="371"/>
      <c r="L172" s="371"/>
      <c r="M172" s="371"/>
      <c r="N172" s="371"/>
      <c r="O172" s="371"/>
      <c r="P172" s="371"/>
      <c r="Q172" s="371"/>
      <c r="R172" s="371"/>
      <c r="S172" s="371"/>
      <c r="T172" s="371"/>
      <c r="U172" s="371"/>
      <c r="V172" s="371"/>
      <c r="W172" s="371"/>
      <c r="X172" s="371"/>
      <c r="Y172" s="371"/>
      <c r="Z172" s="371"/>
      <c r="AA172" s="371"/>
      <c r="AB172" s="371"/>
      <c r="AC172" s="371"/>
      <c r="AD172" s="371"/>
    </row>
    <row r="173" spans="1:30" ht="6" customHeight="1">
      <c r="A173" s="371"/>
      <c r="B173" s="371"/>
      <c r="C173" s="371"/>
      <c r="D173" s="371"/>
      <c r="E173" s="371"/>
      <c r="F173" s="371"/>
      <c r="G173" s="371"/>
      <c r="H173" s="371"/>
      <c r="I173" s="371"/>
      <c r="J173" s="371"/>
      <c r="K173" s="371"/>
      <c r="L173" s="371"/>
      <c r="M173" s="371"/>
      <c r="N173" s="371"/>
      <c r="O173" s="371"/>
      <c r="P173" s="371"/>
      <c r="Q173" s="371"/>
      <c r="R173" s="371"/>
      <c r="S173" s="371"/>
      <c r="T173" s="371"/>
      <c r="U173" s="371"/>
      <c r="V173" s="371"/>
      <c r="W173" s="371"/>
      <c r="X173" s="371"/>
      <c r="Y173" s="371"/>
      <c r="Z173" s="371"/>
      <c r="AA173" s="371"/>
      <c r="AB173" s="371"/>
      <c r="AC173" s="371"/>
      <c r="AD173" s="371"/>
    </row>
    <row r="174" spans="1:30" ht="6" customHeight="1">
      <c r="A174" s="371"/>
      <c r="B174" s="371"/>
      <c r="C174" s="371"/>
      <c r="D174" s="371"/>
      <c r="E174" s="371"/>
      <c r="F174" s="371"/>
      <c r="G174" s="371"/>
      <c r="H174" s="371"/>
      <c r="I174" s="371"/>
      <c r="J174" s="371"/>
      <c r="K174" s="371"/>
      <c r="L174" s="371"/>
      <c r="M174" s="371"/>
      <c r="N174" s="371"/>
      <c r="O174" s="371"/>
      <c r="P174" s="371"/>
      <c r="Q174" s="371"/>
      <c r="R174" s="371"/>
      <c r="S174" s="371"/>
      <c r="T174" s="371"/>
      <c r="U174" s="371"/>
      <c r="V174" s="371"/>
      <c r="W174" s="371"/>
      <c r="X174" s="371"/>
      <c r="Y174" s="371"/>
      <c r="Z174" s="371"/>
      <c r="AA174" s="371"/>
      <c r="AB174" s="371"/>
      <c r="AC174" s="371"/>
      <c r="AD174" s="371"/>
    </row>
    <row r="175" spans="1:30" ht="6" customHeight="1">
      <c r="A175" s="371"/>
      <c r="B175" s="371"/>
      <c r="C175" s="371"/>
      <c r="D175" s="371"/>
      <c r="E175" s="371"/>
      <c r="F175" s="371"/>
      <c r="G175" s="371"/>
      <c r="H175" s="371"/>
      <c r="I175" s="371"/>
      <c r="J175" s="371"/>
      <c r="K175" s="371"/>
      <c r="L175" s="371"/>
      <c r="M175" s="371"/>
      <c r="N175" s="371"/>
      <c r="O175" s="371"/>
      <c r="P175" s="371"/>
      <c r="Q175" s="371"/>
      <c r="R175" s="371"/>
      <c r="S175" s="371"/>
      <c r="T175" s="371"/>
      <c r="U175" s="371"/>
      <c r="V175" s="371"/>
      <c r="W175" s="371"/>
      <c r="X175" s="371"/>
      <c r="Y175" s="371"/>
      <c r="Z175" s="371"/>
      <c r="AA175" s="371"/>
      <c r="AB175" s="371"/>
      <c r="AC175" s="371"/>
      <c r="AD175" s="371"/>
    </row>
    <row r="176" spans="1:30" ht="6" customHeight="1">
      <c r="A176" s="371"/>
      <c r="B176" s="371"/>
      <c r="C176" s="371"/>
      <c r="D176" s="371"/>
      <c r="E176" s="371"/>
      <c r="F176" s="371"/>
      <c r="G176" s="371"/>
      <c r="H176" s="371"/>
      <c r="I176" s="371"/>
      <c r="J176" s="371"/>
      <c r="K176" s="371"/>
      <c r="L176" s="371"/>
      <c r="M176" s="371"/>
      <c r="N176" s="371"/>
      <c r="O176" s="371"/>
      <c r="P176" s="371"/>
      <c r="Q176" s="371"/>
      <c r="R176" s="371"/>
      <c r="S176" s="371"/>
      <c r="T176" s="371"/>
      <c r="U176" s="371"/>
      <c r="V176" s="371"/>
      <c r="W176" s="371"/>
      <c r="X176" s="371"/>
      <c r="Y176" s="371"/>
      <c r="Z176" s="371"/>
      <c r="AA176" s="371"/>
      <c r="AB176" s="371"/>
      <c r="AC176" s="371"/>
      <c r="AD176" s="371"/>
    </row>
    <row r="177" spans="1:30" ht="6" customHeight="1">
      <c r="A177" s="371"/>
      <c r="B177" s="371"/>
      <c r="C177" s="371"/>
      <c r="D177" s="371"/>
      <c r="E177" s="371"/>
      <c r="F177" s="371"/>
      <c r="G177" s="371"/>
      <c r="H177" s="371"/>
      <c r="I177" s="371"/>
      <c r="J177" s="371"/>
      <c r="K177" s="371"/>
      <c r="L177" s="371"/>
      <c r="M177" s="371"/>
      <c r="N177" s="371"/>
      <c r="O177" s="371"/>
      <c r="P177" s="371"/>
      <c r="Q177" s="371"/>
      <c r="R177" s="371"/>
      <c r="S177" s="371"/>
      <c r="T177" s="371"/>
      <c r="U177" s="371"/>
      <c r="V177" s="371"/>
      <c r="W177" s="371"/>
      <c r="X177" s="371"/>
      <c r="Y177" s="371"/>
      <c r="Z177" s="371"/>
      <c r="AA177" s="371"/>
      <c r="AB177" s="371"/>
      <c r="AC177" s="371"/>
      <c r="AD177" s="371"/>
    </row>
    <row r="178" spans="1:30" ht="6" customHeight="1">
      <c r="A178" s="371"/>
      <c r="B178" s="371"/>
      <c r="C178" s="371"/>
      <c r="D178" s="371"/>
      <c r="E178" s="371"/>
      <c r="F178" s="371"/>
      <c r="G178" s="371"/>
      <c r="H178" s="371"/>
      <c r="I178" s="371"/>
      <c r="J178" s="371"/>
      <c r="K178" s="371"/>
      <c r="L178" s="371"/>
      <c r="M178" s="371"/>
      <c r="N178" s="371"/>
      <c r="O178" s="371"/>
      <c r="P178" s="371"/>
      <c r="Q178" s="371"/>
      <c r="R178" s="371"/>
      <c r="S178" s="371"/>
      <c r="T178" s="371"/>
      <c r="U178" s="371"/>
      <c r="V178" s="371"/>
      <c r="W178" s="371"/>
      <c r="X178" s="371"/>
      <c r="Y178" s="371"/>
      <c r="Z178" s="371"/>
      <c r="AA178" s="371"/>
      <c r="AB178" s="371"/>
      <c r="AC178" s="371"/>
      <c r="AD178" s="371"/>
    </row>
    <row r="179" spans="1:30" ht="6" customHeight="1">
      <c r="A179" s="371"/>
      <c r="B179" s="371"/>
      <c r="C179" s="371"/>
      <c r="D179" s="371"/>
      <c r="E179" s="371"/>
      <c r="F179" s="371"/>
      <c r="G179" s="371"/>
      <c r="H179" s="371"/>
      <c r="I179" s="371"/>
      <c r="J179" s="371"/>
      <c r="K179" s="371"/>
      <c r="L179" s="371"/>
      <c r="M179" s="371"/>
      <c r="N179" s="371"/>
      <c r="O179" s="371"/>
      <c r="P179" s="371"/>
      <c r="Q179" s="371"/>
      <c r="R179" s="371"/>
      <c r="S179" s="371"/>
      <c r="T179" s="371"/>
      <c r="U179" s="371"/>
      <c r="V179" s="371"/>
      <c r="W179" s="371"/>
      <c r="X179" s="371"/>
      <c r="Y179" s="371"/>
      <c r="Z179" s="371"/>
      <c r="AA179" s="371"/>
      <c r="AB179" s="371"/>
      <c r="AC179" s="371"/>
      <c r="AD179" s="371"/>
    </row>
    <row r="180" spans="1:30" ht="6" customHeight="1">
      <c r="A180" s="371"/>
      <c r="B180" s="371"/>
      <c r="C180" s="371"/>
      <c r="D180" s="371"/>
      <c r="E180" s="371"/>
      <c r="F180" s="371"/>
      <c r="G180" s="371"/>
      <c r="H180" s="371"/>
      <c r="I180" s="371"/>
      <c r="J180" s="371"/>
      <c r="K180" s="371"/>
      <c r="L180" s="371"/>
      <c r="M180" s="371"/>
      <c r="N180" s="371"/>
      <c r="O180" s="371"/>
      <c r="P180" s="371"/>
      <c r="Q180" s="371"/>
      <c r="R180" s="371"/>
      <c r="S180" s="371"/>
      <c r="T180" s="371"/>
      <c r="U180" s="371"/>
      <c r="V180" s="371"/>
      <c r="W180" s="371"/>
      <c r="X180" s="371"/>
      <c r="Y180" s="371"/>
      <c r="Z180" s="371"/>
      <c r="AA180" s="371"/>
      <c r="AB180" s="371"/>
      <c r="AC180" s="371"/>
      <c r="AD180" s="371"/>
    </row>
    <row r="181" spans="1:30" ht="6" customHeight="1">
      <c r="A181" s="371"/>
      <c r="B181" s="371"/>
      <c r="C181" s="371"/>
      <c r="D181" s="371"/>
      <c r="E181" s="371"/>
      <c r="F181" s="371"/>
      <c r="G181" s="371"/>
      <c r="H181" s="371"/>
      <c r="I181" s="371"/>
      <c r="J181" s="371"/>
      <c r="K181" s="371"/>
      <c r="L181" s="371"/>
      <c r="M181" s="371"/>
      <c r="N181" s="371"/>
      <c r="O181" s="371"/>
      <c r="P181" s="371"/>
      <c r="Q181" s="371"/>
      <c r="R181" s="371"/>
      <c r="S181" s="371"/>
      <c r="T181" s="371"/>
      <c r="U181" s="371"/>
      <c r="V181" s="371"/>
      <c r="W181" s="371"/>
      <c r="X181" s="371"/>
      <c r="Y181" s="371"/>
      <c r="Z181" s="371"/>
      <c r="AA181" s="371"/>
      <c r="AB181" s="371"/>
      <c r="AC181" s="371"/>
      <c r="AD181" s="371"/>
    </row>
    <row r="182" spans="1:30" ht="6" customHeight="1">
      <c r="A182" s="371"/>
      <c r="B182" s="371"/>
      <c r="C182" s="371"/>
      <c r="D182" s="371"/>
      <c r="E182" s="371"/>
      <c r="F182" s="371"/>
      <c r="G182" s="371"/>
      <c r="H182" s="371"/>
      <c r="I182" s="371"/>
      <c r="J182" s="371"/>
      <c r="K182" s="371"/>
      <c r="L182" s="371"/>
      <c r="M182" s="371"/>
      <c r="N182" s="371"/>
      <c r="O182" s="371"/>
      <c r="P182" s="371"/>
      <c r="Q182" s="371"/>
      <c r="R182" s="371"/>
      <c r="S182" s="371"/>
      <c r="T182" s="371"/>
      <c r="U182" s="371"/>
      <c r="V182" s="371"/>
      <c r="W182" s="371"/>
      <c r="X182" s="371"/>
      <c r="Y182" s="371"/>
      <c r="Z182" s="371"/>
      <c r="AA182" s="371"/>
      <c r="AB182" s="371"/>
      <c r="AC182" s="371"/>
      <c r="AD182" s="371"/>
    </row>
    <row r="183" spans="1:30" ht="6" customHeight="1">
      <c r="A183" s="371"/>
      <c r="B183" s="371"/>
      <c r="C183" s="371"/>
      <c r="D183" s="371"/>
      <c r="E183" s="371"/>
      <c r="F183" s="371"/>
      <c r="G183" s="371"/>
      <c r="H183" s="371"/>
      <c r="I183" s="371"/>
      <c r="J183" s="371"/>
      <c r="K183" s="371"/>
      <c r="L183" s="371"/>
      <c r="M183" s="371"/>
      <c r="N183" s="371"/>
      <c r="O183" s="371"/>
      <c r="P183" s="371"/>
      <c r="Q183" s="371"/>
      <c r="R183" s="371"/>
      <c r="S183" s="371"/>
      <c r="T183" s="371"/>
      <c r="U183" s="371"/>
      <c r="V183" s="371"/>
      <c r="W183" s="371"/>
      <c r="X183" s="371"/>
      <c r="Y183" s="371"/>
      <c r="Z183" s="371"/>
      <c r="AA183" s="371"/>
      <c r="AB183" s="371"/>
      <c r="AC183" s="371"/>
      <c r="AD183" s="371"/>
    </row>
    <row r="184" spans="1:30" ht="6" customHeight="1">
      <c r="A184" s="371"/>
      <c r="B184" s="371"/>
      <c r="C184" s="371"/>
      <c r="D184" s="371"/>
      <c r="E184" s="371"/>
      <c r="F184" s="371"/>
      <c r="G184" s="371"/>
      <c r="H184" s="371"/>
      <c r="I184" s="371"/>
      <c r="J184" s="371"/>
      <c r="K184" s="371"/>
      <c r="L184" s="371"/>
      <c r="M184" s="371"/>
      <c r="N184" s="371"/>
      <c r="O184" s="371"/>
      <c r="P184" s="371"/>
      <c r="Q184" s="371"/>
      <c r="R184" s="371"/>
      <c r="S184" s="371"/>
      <c r="T184" s="371"/>
      <c r="U184" s="371"/>
      <c r="V184" s="371"/>
      <c r="W184" s="371"/>
      <c r="X184" s="371"/>
      <c r="Y184" s="371"/>
      <c r="Z184" s="371"/>
      <c r="AA184" s="371"/>
      <c r="AB184" s="371"/>
      <c r="AC184" s="371"/>
      <c r="AD184" s="371"/>
    </row>
    <row r="185" spans="1:30" ht="6" customHeight="1">
      <c r="A185" s="371"/>
      <c r="B185" s="371"/>
      <c r="C185" s="371"/>
      <c r="D185" s="371"/>
      <c r="E185" s="371"/>
      <c r="F185" s="371"/>
      <c r="G185" s="371"/>
      <c r="H185" s="371"/>
      <c r="I185" s="371"/>
      <c r="J185" s="371"/>
      <c r="K185" s="371"/>
      <c r="L185" s="371"/>
      <c r="M185" s="371"/>
      <c r="N185" s="371"/>
      <c r="O185" s="371"/>
      <c r="P185" s="371"/>
      <c r="Q185" s="371"/>
      <c r="R185" s="371"/>
      <c r="S185" s="371"/>
      <c r="T185" s="371"/>
      <c r="U185" s="371"/>
      <c r="V185" s="371"/>
      <c r="W185" s="371"/>
      <c r="X185" s="371"/>
      <c r="Y185" s="371"/>
      <c r="Z185" s="371"/>
      <c r="AA185" s="371"/>
      <c r="AB185" s="371"/>
      <c r="AC185" s="371"/>
      <c r="AD185" s="371"/>
    </row>
    <row r="186" spans="1:30" ht="6" customHeight="1">
      <c r="A186" s="371"/>
      <c r="B186" s="371"/>
      <c r="C186" s="371"/>
      <c r="D186" s="371"/>
      <c r="E186" s="371"/>
      <c r="F186" s="371"/>
      <c r="G186" s="371"/>
      <c r="H186" s="371"/>
      <c r="I186" s="371"/>
      <c r="J186" s="371"/>
      <c r="K186" s="371"/>
      <c r="L186" s="371"/>
      <c r="M186" s="371"/>
      <c r="N186" s="371"/>
      <c r="O186" s="371"/>
      <c r="P186" s="371"/>
      <c r="Q186" s="371"/>
      <c r="R186" s="371"/>
      <c r="S186" s="371"/>
      <c r="T186" s="371"/>
      <c r="U186" s="371"/>
      <c r="V186" s="371"/>
      <c r="W186" s="371"/>
      <c r="X186" s="371"/>
      <c r="Y186" s="371"/>
      <c r="Z186" s="371"/>
      <c r="AA186" s="371"/>
      <c r="AB186" s="371"/>
      <c r="AC186" s="371"/>
      <c r="AD186" s="371"/>
    </row>
    <row r="187" spans="1:30" ht="6" customHeight="1">
      <c r="A187" s="371"/>
      <c r="B187" s="371"/>
      <c r="C187" s="371"/>
      <c r="D187" s="371"/>
      <c r="E187" s="371"/>
      <c r="F187" s="371"/>
      <c r="G187" s="371"/>
      <c r="H187" s="371"/>
      <c r="I187" s="371"/>
      <c r="J187" s="371"/>
      <c r="K187" s="371"/>
      <c r="L187" s="371"/>
      <c r="M187" s="371"/>
      <c r="N187" s="371"/>
      <c r="O187" s="371"/>
      <c r="P187" s="371"/>
      <c r="Q187" s="371"/>
      <c r="R187" s="371"/>
      <c r="S187" s="371"/>
      <c r="T187" s="371"/>
      <c r="U187" s="371"/>
      <c r="V187" s="371"/>
      <c r="W187" s="371"/>
      <c r="X187" s="371"/>
      <c r="Y187" s="371"/>
      <c r="Z187" s="371"/>
      <c r="AA187" s="371"/>
      <c r="AB187" s="371"/>
      <c r="AC187" s="371"/>
      <c r="AD187" s="371"/>
    </row>
    <row r="188" spans="1:30" ht="6" customHeight="1">
      <c r="A188" s="371"/>
      <c r="B188" s="371"/>
      <c r="C188" s="371"/>
      <c r="D188" s="371"/>
      <c r="E188" s="371"/>
      <c r="F188" s="371"/>
      <c r="G188" s="371"/>
      <c r="H188" s="371"/>
      <c r="I188" s="371"/>
      <c r="J188" s="371"/>
      <c r="K188" s="371"/>
      <c r="L188" s="371"/>
      <c r="M188" s="371"/>
      <c r="N188" s="371"/>
      <c r="O188" s="371"/>
      <c r="P188" s="371"/>
      <c r="Q188" s="371"/>
      <c r="R188" s="371"/>
      <c r="S188" s="371"/>
      <c r="T188" s="371"/>
      <c r="U188" s="371"/>
      <c r="V188" s="371"/>
      <c r="W188" s="371"/>
      <c r="X188" s="371"/>
      <c r="Y188" s="371"/>
      <c r="Z188" s="371"/>
      <c r="AA188" s="371"/>
      <c r="AB188" s="371"/>
      <c r="AC188" s="371"/>
      <c r="AD188" s="371"/>
    </row>
    <row r="189" spans="1:30" ht="6" customHeight="1">
      <c r="A189" s="371"/>
      <c r="B189" s="371"/>
      <c r="C189" s="371"/>
      <c r="D189" s="371"/>
      <c r="E189" s="371"/>
      <c r="F189" s="371"/>
      <c r="G189" s="371"/>
      <c r="H189" s="371"/>
      <c r="I189" s="371"/>
      <c r="J189" s="371"/>
      <c r="K189" s="371"/>
      <c r="L189" s="371"/>
      <c r="M189" s="371"/>
      <c r="N189" s="371"/>
      <c r="O189" s="371"/>
      <c r="P189" s="371"/>
      <c r="Q189" s="371"/>
      <c r="R189" s="371"/>
      <c r="S189" s="371"/>
      <c r="T189" s="371"/>
      <c r="U189" s="371"/>
      <c r="V189" s="371"/>
      <c r="W189" s="371"/>
      <c r="X189" s="371"/>
      <c r="Y189" s="371"/>
      <c r="Z189" s="371"/>
      <c r="AA189" s="371"/>
      <c r="AB189" s="371"/>
      <c r="AC189" s="371"/>
      <c r="AD189" s="371"/>
    </row>
    <row r="190" spans="1:30" ht="6" customHeight="1">
      <c r="A190" s="371"/>
      <c r="B190" s="371"/>
      <c r="C190" s="371"/>
      <c r="D190" s="371"/>
      <c r="E190" s="371"/>
      <c r="F190" s="371"/>
      <c r="G190" s="371"/>
      <c r="H190" s="371"/>
      <c r="I190" s="371"/>
      <c r="J190" s="371"/>
      <c r="K190" s="371"/>
      <c r="L190" s="371"/>
      <c r="M190" s="371"/>
      <c r="N190" s="371"/>
      <c r="O190" s="371"/>
      <c r="P190" s="371"/>
      <c r="Q190" s="371"/>
      <c r="R190" s="371"/>
      <c r="S190" s="371"/>
      <c r="T190" s="371"/>
      <c r="U190" s="371"/>
      <c r="V190" s="371"/>
      <c r="W190" s="371"/>
      <c r="X190" s="371"/>
      <c r="Y190" s="371"/>
      <c r="Z190" s="371"/>
      <c r="AA190" s="371"/>
      <c r="AB190" s="371"/>
      <c r="AC190" s="371"/>
      <c r="AD190" s="371"/>
    </row>
    <row r="191" spans="1:30" ht="6" customHeight="1">
      <c r="A191" s="371"/>
      <c r="B191" s="371"/>
      <c r="C191" s="371"/>
      <c r="D191" s="371"/>
      <c r="E191" s="371"/>
      <c r="F191" s="371"/>
      <c r="G191" s="371"/>
      <c r="H191" s="371"/>
      <c r="I191" s="371"/>
      <c r="J191" s="371"/>
      <c r="K191" s="371"/>
      <c r="L191" s="371"/>
      <c r="M191" s="371"/>
      <c r="N191" s="371"/>
      <c r="O191" s="371"/>
      <c r="P191" s="371"/>
      <c r="Q191" s="371"/>
      <c r="R191" s="371"/>
      <c r="S191" s="371"/>
      <c r="T191" s="371"/>
      <c r="U191" s="371"/>
      <c r="V191" s="371"/>
      <c r="W191" s="371"/>
      <c r="X191" s="371"/>
      <c r="Y191" s="371"/>
      <c r="Z191" s="371"/>
      <c r="AA191" s="371"/>
      <c r="AB191" s="371"/>
      <c r="AC191" s="371"/>
      <c r="AD191" s="371"/>
    </row>
    <row r="192" spans="1:30" ht="6" customHeight="1">
      <c r="A192" s="371"/>
      <c r="B192" s="371"/>
      <c r="C192" s="371"/>
      <c r="D192" s="371"/>
      <c r="E192" s="371"/>
      <c r="F192" s="371"/>
      <c r="G192" s="371"/>
      <c r="H192" s="371"/>
      <c r="I192" s="371"/>
      <c r="J192" s="371"/>
      <c r="K192" s="371"/>
      <c r="L192" s="371"/>
      <c r="M192" s="371"/>
      <c r="N192" s="371"/>
      <c r="O192" s="371"/>
      <c r="P192" s="371"/>
      <c r="Q192" s="371"/>
      <c r="R192" s="371"/>
      <c r="S192" s="371"/>
      <c r="T192" s="371"/>
      <c r="U192" s="371"/>
      <c r="V192" s="371"/>
      <c r="W192" s="371"/>
      <c r="X192" s="371"/>
      <c r="Y192" s="371"/>
      <c r="Z192" s="371"/>
      <c r="AA192" s="371"/>
      <c r="AB192" s="371"/>
      <c r="AC192" s="371"/>
      <c r="AD192" s="37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S1"/>
    <mergeCell ref="A5:S5"/>
    <mergeCell ref="A3:S3"/>
    <mergeCell ref="J6:L6"/>
    <mergeCell ref="A2:S2"/>
    <mergeCell ref="A4:S4"/>
  </mergeCells>
  <conditionalFormatting sqref="A6:S97">
    <cfRule type="cellIs" priority="1" dxfId="4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E223"/>
  <sheetViews>
    <sheetView zoomScale="97" zoomScaleNormal="97" zoomScalePageLayoutView="0" workbookViewId="0" topLeftCell="A117">
      <selection activeCell="A2" sqref="A2:I2"/>
    </sheetView>
  </sheetViews>
  <sheetFormatPr defaultColWidth="9.00390625" defaultRowHeight="12.75"/>
  <cols>
    <col min="1" max="1" width="9.125" style="118" customWidth="1"/>
    <col min="2" max="2" width="5.75390625" style="118" customWidth="1"/>
    <col min="3" max="4" width="25.75390625" style="0" customWidth="1"/>
    <col min="5" max="5" width="5.75390625" style="0" customWidth="1"/>
  </cols>
  <sheetData>
    <row r="1" spans="1:5" ht="12.75">
      <c r="A1" s="77" t="s">
        <v>44</v>
      </c>
      <c r="B1" s="420" t="s">
        <v>45</v>
      </c>
      <c r="C1" s="421"/>
      <c r="D1" s="418" t="s">
        <v>46</v>
      </c>
      <c r="E1" s="419"/>
    </row>
    <row r="2" spans="1:5" ht="12.75">
      <c r="A2" s="79">
        <v>1</v>
      </c>
      <c r="B2" s="114">
        <f>'Н3м1'!D7</f>
        <v>0</v>
      </c>
      <c r="C2" s="115">
        <f>'Н3м3'!E12</f>
        <v>0</v>
      </c>
      <c r="D2" s="116">
        <f>'Н3м4'!C58</f>
        <v>0</v>
      </c>
      <c r="E2" s="117">
        <f>'Н3м3'!B7</f>
        <v>0</v>
      </c>
    </row>
    <row r="3" spans="1:5" ht="12.75">
      <c r="A3" s="79">
        <v>2</v>
      </c>
      <c r="B3" s="114">
        <f>'Н3м1'!D11</f>
        <v>0</v>
      </c>
      <c r="C3" s="115">
        <f>'Н3м3'!E16</f>
        <v>0</v>
      </c>
      <c r="D3" s="116">
        <f>'Н3м4'!C60</f>
        <v>0</v>
      </c>
      <c r="E3" s="117">
        <f>'Н3м3'!B9</f>
        <v>0</v>
      </c>
    </row>
    <row r="4" spans="1:5" ht="12.75">
      <c r="A4" s="79">
        <v>3</v>
      </c>
      <c r="B4" s="114">
        <f>'Н3м1'!D15</f>
        <v>0</v>
      </c>
      <c r="C4" s="115">
        <f>'Н3м3'!E20</f>
        <v>0</v>
      </c>
      <c r="D4" s="116">
        <f>'Н3м4'!C62</f>
        <v>0</v>
      </c>
      <c r="E4" s="117">
        <f>'Н3м3'!B11</f>
        <v>0</v>
      </c>
    </row>
    <row r="5" spans="1:5" ht="12.75">
      <c r="A5" s="79">
        <v>4</v>
      </c>
      <c r="B5" s="114">
        <f>'Н3м1'!D19</f>
        <v>0</v>
      </c>
      <c r="C5" s="115">
        <f>'Н3м3'!E24</f>
        <v>0</v>
      </c>
      <c r="D5" s="116">
        <f>'Н3м4'!C64</f>
        <v>0</v>
      </c>
      <c r="E5" s="117">
        <f>'Н3м3'!B13</f>
        <v>0</v>
      </c>
    </row>
    <row r="6" spans="1:5" ht="12.75">
      <c r="A6" s="79">
        <v>5</v>
      </c>
      <c r="B6" s="114">
        <f>'Н3м1'!D23</f>
        <v>0</v>
      </c>
      <c r="C6" s="115">
        <f>'Н3м3'!E28</f>
        <v>0</v>
      </c>
      <c r="D6" s="116">
        <f>'Н3м4'!C66</f>
        <v>0</v>
      </c>
      <c r="E6" s="117">
        <f>'Н3м3'!B15</f>
        <v>0</v>
      </c>
    </row>
    <row r="7" spans="1:5" ht="12.75">
      <c r="A7" s="79">
        <v>6</v>
      </c>
      <c r="B7" s="114">
        <f>'Н3м1'!D27</f>
        <v>0</v>
      </c>
      <c r="C7" s="115">
        <f>'Н3м3'!E32</f>
        <v>0</v>
      </c>
      <c r="D7" s="116">
        <f>'Н3м4'!C68</f>
        <v>0</v>
      </c>
      <c r="E7" s="117">
        <f>'Н3м3'!B17</f>
        <v>0</v>
      </c>
    </row>
    <row r="8" spans="1:5" ht="12.75">
      <c r="A8" s="79">
        <v>7</v>
      </c>
      <c r="B8" s="114">
        <f>'Н3м1'!D31</f>
        <v>0</v>
      </c>
      <c r="C8" s="115">
        <f>'Н3м3'!E44</f>
        <v>0</v>
      </c>
      <c r="D8" s="116">
        <f>'Н3м4'!C74</f>
        <v>0</v>
      </c>
      <c r="E8" s="117">
        <f>'Н3м3'!B19</f>
        <v>0</v>
      </c>
    </row>
    <row r="9" spans="1:5" ht="12.75">
      <c r="A9" s="79">
        <v>8</v>
      </c>
      <c r="B9" s="114">
        <f>'Н3м1'!D35</f>
        <v>0</v>
      </c>
      <c r="C9" s="115">
        <f>'Н3м3'!E48</f>
        <v>0</v>
      </c>
      <c r="D9" s="116">
        <f>'Н3м4'!C76</f>
        <v>0</v>
      </c>
      <c r="E9" s="117">
        <f>'Н3м3'!B21</f>
        <v>0</v>
      </c>
    </row>
    <row r="10" spans="1:5" ht="12.75">
      <c r="A10" s="79">
        <v>9</v>
      </c>
      <c r="B10" s="114">
        <f>'Н3м1'!D39</f>
        <v>0</v>
      </c>
      <c r="C10" s="115">
        <f>'Н3м3'!E52</f>
        <v>0</v>
      </c>
      <c r="D10" s="116">
        <f>'Н3м4'!C78</f>
        <v>0</v>
      </c>
      <c r="E10" s="117">
        <f>'Н3м3'!B23</f>
        <v>0</v>
      </c>
    </row>
    <row r="11" spans="1:5" ht="12.75">
      <c r="A11" s="79">
        <v>10</v>
      </c>
      <c r="B11" s="114">
        <f>'Н3м1'!D43</f>
        <v>0</v>
      </c>
      <c r="C11" s="115">
        <f>'Н3м3'!E56</f>
        <v>0</v>
      </c>
      <c r="D11" s="116">
        <f>'Н3м4'!C80</f>
        <v>0</v>
      </c>
      <c r="E11" s="117">
        <f>'Н3м3'!B25</f>
        <v>0</v>
      </c>
    </row>
    <row r="12" spans="1:5" ht="12.75">
      <c r="A12" s="79">
        <v>11</v>
      </c>
      <c r="B12" s="114">
        <f>'Н3м1'!D47</f>
        <v>0</v>
      </c>
      <c r="C12" s="115">
        <f>'Н3м3'!E60</f>
        <v>0</v>
      </c>
      <c r="D12" s="116">
        <f>'Н3м4'!C82</f>
        <v>0</v>
      </c>
      <c r="E12" s="117">
        <f>'Н3м3'!B27</f>
        <v>0</v>
      </c>
    </row>
    <row r="13" spans="1:5" ht="12.75">
      <c r="A13" s="79">
        <v>12</v>
      </c>
      <c r="B13" s="114">
        <f>'Н3м1'!D51</f>
        <v>0</v>
      </c>
      <c r="C13" s="115">
        <f>'Н3м3'!E64</f>
        <v>0</v>
      </c>
      <c r="D13" s="116">
        <f>'Н3м4'!C84</f>
        <v>0</v>
      </c>
      <c r="E13" s="117">
        <f>'Н3м3'!B29</f>
        <v>0</v>
      </c>
    </row>
    <row r="14" spans="1:5" ht="12.75">
      <c r="A14" s="79">
        <v>13</v>
      </c>
      <c r="B14" s="114">
        <f>'Н3м1'!D55</f>
        <v>0</v>
      </c>
      <c r="C14" s="115" t="str">
        <f>'Н3м3'!G13</f>
        <v>Зарипов Рауль</v>
      </c>
      <c r="D14" s="116">
        <f>'Н3м4'!C25</f>
        <v>0</v>
      </c>
      <c r="E14" s="117">
        <f>'Н3м3'!B31</f>
        <v>0</v>
      </c>
    </row>
    <row r="15" spans="1:5" ht="12.75">
      <c r="A15" s="79">
        <v>14</v>
      </c>
      <c r="B15" s="114">
        <f>'Н3м1'!D59</f>
        <v>0</v>
      </c>
      <c r="C15" s="115" t="str">
        <f>'Н3м3'!G17</f>
        <v>Ханнанов Максим</v>
      </c>
      <c r="D15" s="116">
        <f>'Н3м4'!C27</f>
        <v>0</v>
      </c>
      <c r="E15" s="117">
        <f>'Н3м3'!B33</f>
        <v>0</v>
      </c>
    </row>
    <row r="16" spans="1:5" ht="12.75">
      <c r="A16" s="79">
        <v>15</v>
      </c>
      <c r="B16" s="114">
        <f>'Н3м1'!D63</f>
        <v>0</v>
      </c>
      <c r="C16" s="115" t="str">
        <f>'Н3м3'!G21</f>
        <v>Кайль Юрий</v>
      </c>
      <c r="D16" s="116">
        <f>'Н3м4'!C29</f>
        <v>0</v>
      </c>
      <c r="E16" s="117">
        <f>'Н3м3'!B35</f>
        <v>0</v>
      </c>
    </row>
    <row r="17" spans="1:5" ht="12.75">
      <c r="A17" s="79">
        <v>16</v>
      </c>
      <c r="B17" s="114">
        <f>'Н3м1'!D67</f>
        <v>0</v>
      </c>
      <c r="C17" s="115" t="str">
        <f>'Н3м3'!G25</f>
        <v>Гатауллин Родион</v>
      </c>
      <c r="D17" s="116">
        <f>'Н3м4'!C31</f>
        <v>0</v>
      </c>
      <c r="E17" s="117">
        <f>'Н3м3'!B37</f>
        <v>0</v>
      </c>
    </row>
    <row r="18" spans="1:5" ht="12.75">
      <c r="A18" s="79">
        <v>17</v>
      </c>
      <c r="B18" s="114">
        <f>'Н3м2'!D8</f>
        <v>0</v>
      </c>
      <c r="C18" s="115" t="str">
        <f>'Н3м3'!G29</f>
        <v>Ахмадиев Шамиль </v>
      </c>
      <c r="D18" s="116">
        <f>'Н3м4'!C33</f>
        <v>0</v>
      </c>
      <c r="E18" s="117">
        <f>'Н3м3'!B39</f>
        <v>0</v>
      </c>
    </row>
    <row r="19" spans="1:5" ht="12.75">
      <c r="A19" s="79">
        <v>18</v>
      </c>
      <c r="B19" s="114">
        <f>'Н3м2'!D12</f>
        <v>0</v>
      </c>
      <c r="C19" s="115" t="str">
        <f>'Н3м3'!G33</f>
        <v>Шаимов Назар</v>
      </c>
      <c r="D19" s="116">
        <f>'Н3м4'!C35</f>
        <v>0</v>
      </c>
      <c r="E19" s="117">
        <f>'Н3м3'!B41</f>
        <v>0</v>
      </c>
    </row>
    <row r="20" spans="1:5" ht="12.75">
      <c r="A20" s="79">
        <v>19</v>
      </c>
      <c r="B20" s="114">
        <f>'Н3м2'!D16</f>
        <v>0</v>
      </c>
      <c r="C20" s="115" t="str">
        <f>'Н3м3'!G45</f>
        <v>Харисов Арслан</v>
      </c>
      <c r="D20" s="116">
        <f>'Н3м4'!C41</f>
        <v>0</v>
      </c>
      <c r="E20" s="117">
        <f>'Н3м3'!B43</f>
        <v>0</v>
      </c>
    </row>
    <row r="21" spans="1:5" ht="12.75">
      <c r="A21" s="79">
        <v>20</v>
      </c>
      <c r="B21" s="114">
        <f>'Н3м2'!D20</f>
        <v>0</v>
      </c>
      <c r="C21" s="115" t="str">
        <f>'Н3м3'!G49</f>
        <v>Ганиев Радмир</v>
      </c>
      <c r="D21" s="116">
        <f>'Н3м4'!C43</f>
        <v>0</v>
      </c>
      <c r="E21" s="117">
        <f>'Н3м3'!B45</f>
        <v>0</v>
      </c>
    </row>
    <row r="22" spans="1:5" ht="12.75">
      <c r="A22" s="79">
        <v>21</v>
      </c>
      <c r="B22" s="114">
        <f>'Н3м2'!D24</f>
        <v>0</v>
      </c>
      <c r="C22" s="115" t="str">
        <f>'Н3м3'!G53</f>
        <v>Валиуллин Тамаз</v>
      </c>
      <c r="D22" s="116">
        <f>'Н3м4'!C45</f>
        <v>0</v>
      </c>
      <c r="E22" s="117">
        <f>'Н3м3'!B47</f>
        <v>0</v>
      </c>
    </row>
    <row r="23" spans="1:5" ht="12.75">
      <c r="A23" s="79">
        <v>22</v>
      </c>
      <c r="B23" s="114">
        <f>'Н3м2'!D28</f>
        <v>0</v>
      </c>
      <c r="C23" s="115" t="str">
        <f>'Н3м3'!G57</f>
        <v>Камалов Тимур</v>
      </c>
      <c r="D23" s="116">
        <f>'Н3м4'!C47</f>
        <v>0</v>
      </c>
      <c r="E23" s="117">
        <f>'Н3м3'!B49</f>
        <v>0</v>
      </c>
    </row>
    <row r="24" spans="1:5" ht="12.75">
      <c r="A24" s="79">
        <v>23</v>
      </c>
      <c r="B24" s="114">
        <f>'Н3м2'!D32</f>
        <v>0</v>
      </c>
      <c r="C24" s="115" t="str">
        <f>'Н3м3'!G61</f>
        <v>Клюев Глеб</v>
      </c>
      <c r="D24" s="116">
        <f>'Н3м4'!C49</f>
        <v>0</v>
      </c>
      <c r="E24" s="117">
        <f>'Н3м3'!B51</f>
        <v>0</v>
      </c>
    </row>
    <row r="25" spans="1:5" ht="12.75">
      <c r="A25" s="79">
        <v>24</v>
      </c>
      <c r="B25" s="114">
        <f>'Н3м2'!D36</f>
        <v>0</v>
      </c>
      <c r="C25" s="115" t="str">
        <f>'Н3м3'!G65</f>
        <v>Багаутдинов Инсаф</v>
      </c>
      <c r="D25" s="116">
        <f>'Н3м4'!C51</f>
        <v>0</v>
      </c>
      <c r="E25" s="117">
        <f>'Н3м3'!B53</f>
        <v>0</v>
      </c>
    </row>
    <row r="26" spans="1:5" ht="12.75">
      <c r="A26" s="79">
        <v>25</v>
      </c>
      <c r="B26" s="114">
        <f>'Н3м2'!D40</f>
        <v>0</v>
      </c>
      <c r="C26" s="115" t="str">
        <f>'Н3м4'!E24</f>
        <v>Агзамов Даян</v>
      </c>
      <c r="D26" s="116">
        <f>'Н3м4'!M38</f>
        <v>0</v>
      </c>
      <c r="E26" s="117">
        <f>'Н3м3'!B55</f>
        <v>0</v>
      </c>
    </row>
    <row r="27" spans="1:5" ht="12.75">
      <c r="A27" s="79">
        <v>26</v>
      </c>
      <c r="B27" s="114">
        <f>'Н3м2'!D44</f>
        <v>0</v>
      </c>
      <c r="C27" s="115">
        <f>'Н3м4'!E28</f>
        <v>0</v>
      </c>
      <c r="D27" s="116">
        <f>'Н3м4'!M40</f>
        <v>0</v>
      </c>
      <c r="E27" s="117">
        <f>'Н3м3'!B57</f>
        <v>0</v>
      </c>
    </row>
    <row r="28" spans="1:5" ht="12.75">
      <c r="A28" s="79">
        <v>27</v>
      </c>
      <c r="B28" s="114">
        <f>'Н3м2'!D48</f>
        <v>0</v>
      </c>
      <c r="C28" s="115">
        <f>'Н3м4'!E32</f>
        <v>0</v>
      </c>
      <c r="D28" s="116">
        <f>'Н3м4'!M42</f>
        <v>0</v>
      </c>
      <c r="E28" s="117">
        <f>'Н3м3'!B59</f>
        <v>0</v>
      </c>
    </row>
    <row r="29" spans="1:5" ht="12.75">
      <c r="A29" s="79">
        <v>28</v>
      </c>
      <c r="B29" s="114">
        <f>'Н3м2'!D52</f>
        <v>0</v>
      </c>
      <c r="C29" s="115" t="str">
        <f>'Н3м4'!E36</f>
        <v>Хиляжев Радмир</v>
      </c>
      <c r="D29" s="116">
        <f>'Н3м4'!M44</f>
        <v>0</v>
      </c>
      <c r="E29" s="117">
        <f>'Н3м3'!B61</f>
        <v>0</v>
      </c>
    </row>
    <row r="30" spans="1:5" ht="12.75">
      <c r="A30" s="79">
        <v>29</v>
      </c>
      <c r="B30" s="114">
        <f>'Н3м2'!D56</f>
        <v>0</v>
      </c>
      <c r="C30" s="115" t="str">
        <f>'Н3м4'!E40</f>
        <v>Сазонов Никита</v>
      </c>
      <c r="D30" s="116">
        <f>'Н3м4'!M46</f>
        <v>0</v>
      </c>
      <c r="E30" s="117">
        <f>'Н3м3'!B63</f>
        <v>0</v>
      </c>
    </row>
    <row r="31" spans="1:5" ht="12.75">
      <c r="A31" s="79">
        <v>30</v>
      </c>
      <c r="B31" s="114">
        <f>'Н3м2'!D60</f>
        <v>0</v>
      </c>
      <c r="C31" s="115">
        <f>'Н3м4'!E44</f>
        <v>0</v>
      </c>
      <c r="D31" s="116">
        <f>'Н3м4'!M48</f>
        <v>0</v>
      </c>
      <c r="E31" s="117">
        <f>'Н3м3'!B65</f>
        <v>0</v>
      </c>
    </row>
    <row r="32" spans="1:5" ht="12.75">
      <c r="A32" s="79">
        <v>31</v>
      </c>
      <c r="B32" s="114">
        <f>'Н3м2'!D64</f>
        <v>0</v>
      </c>
      <c r="C32" s="115">
        <f>'Н3м4'!E48</f>
        <v>0</v>
      </c>
      <c r="D32" s="116">
        <f>'Н3м4'!M50</f>
        <v>0</v>
      </c>
      <c r="E32" s="117">
        <f>'Н3м3'!B67</f>
        <v>0</v>
      </c>
    </row>
    <row r="33" spans="1:5" ht="12.75">
      <c r="A33" s="79">
        <v>32</v>
      </c>
      <c r="B33" s="114">
        <f>'Н3м2'!D68</f>
        <v>0</v>
      </c>
      <c r="C33" s="115" t="str">
        <f>'Н3м4'!E52</f>
        <v>Шарипов Аяз</v>
      </c>
      <c r="D33" s="116">
        <f>'Н3м4'!M52</f>
        <v>0</v>
      </c>
      <c r="E33" s="117">
        <f>'Н3м3'!B69</f>
        <v>0</v>
      </c>
    </row>
    <row r="34" spans="1:5" ht="12.75">
      <c r="A34" s="79">
        <v>33</v>
      </c>
      <c r="B34" s="114">
        <f>'Н3м1'!F9</f>
        <v>0</v>
      </c>
      <c r="C34" s="115" t="str">
        <f>'Н3м4'!G26</f>
        <v>Агзамов Даян</v>
      </c>
      <c r="D34" s="116">
        <f>'Н3м4'!O27</f>
        <v>0</v>
      </c>
      <c r="E34" s="117">
        <f>'Н3м3'!D70</f>
        <v>0</v>
      </c>
    </row>
    <row r="35" spans="1:5" ht="12.75">
      <c r="A35" s="79">
        <v>34</v>
      </c>
      <c r="B35" s="114">
        <f>'Н3м1'!F17</f>
        <v>0</v>
      </c>
      <c r="C35" s="115" t="str">
        <f>'Н3м4'!G34</f>
        <v>Хиляжев Радмир</v>
      </c>
      <c r="D35" s="116">
        <f>'Н3м4'!O29</f>
        <v>0</v>
      </c>
      <c r="E35" s="117">
        <f>'Н3м3'!D66</f>
        <v>0</v>
      </c>
    </row>
    <row r="36" spans="1:5" ht="12.75">
      <c r="A36" s="79">
        <v>35</v>
      </c>
      <c r="B36" s="114">
        <f>'Н3м1'!F25</f>
        <v>0</v>
      </c>
      <c r="C36" s="115" t="str">
        <f>'Н3м4'!G42</f>
        <v>Сазонов Никита</v>
      </c>
      <c r="D36" s="116">
        <f>'Н3м4'!O31</f>
        <v>0</v>
      </c>
      <c r="E36" s="117">
        <f>'Н3м3'!D62</f>
        <v>0</v>
      </c>
    </row>
    <row r="37" spans="1:5" ht="12.75">
      <c r="A37" s="79">
        <v>36</v>
      </c>
      <c r="B37" s="114">
        <f>'Н3м1'!F33</f>
        <v>0</v>
      </c>
      <c r="C37" s="115" t="str">
        <f>'Н3м4'!G50</f>
        <v>Шарипов Аяз</v>
      </c>
      <c r="D37" s="116">
        <f>'Н3м4'!O33</f>
        <v>0</v>
      </c>
      <c r="E37" s="117">
        <f>'Н3м3'!D58</f>
        <v>0</v>
      </c>
    </row>
    <row r="38" spans="1:5" ht="12.75">
      <c r="A38" s="79">
        <v>37</v>
      </c>
      <c r="B38" s="114">
        <f>'Н3м1'!F41</f>
        <v>0</v>
      </c>
      <c r="C38" s="115">
        <f>'Н3м4'!Q28</f>
        <v>0</v>
      </c>
      <c r="D38" s="116">
        <f>'Н3м4'!M34</f>
        <v>0</v>
      </c>
      <c r="E38" s="117">
        <f>'Н3м3'!D54</f>
        <v>0</v>
      </c>
    </row>
    <row r="39" spans="1:5" ht="12.75">
      <c r="A39" s="79">
        <v>38</v>
      </c>
      <c r="B39" s="114">
        <f>'Н3м1'!F49</f>
        <v>0</v>
      </c>
      <c r="C39" s="115">
        <f>'Н3м4'!Q32</f>
        <v>0</v>
      </c>
      <c r="D39" s="116">
        <f>'Н3м4'!M36</f>
        <v>0</v>
      </c>
      <c r="E39" s="117">
        <f>'Н3м3'!D50</f>
        <v>0</v>
      </c>
    </row>
    <row r="40" spans="1:5" ht="12.75">
      <c r="A40" s="79">
        <v>39</v>
      </c>
      <c r="B40" s="114">
        <f>'Н3м1'!F57</f>
        <v>0</v>
      </c>
      <c r="C40" s="115">
        <f>'Н3м4'!S30</f>
        <v>0</v>
      </c>
      <c r="D40" s="116">
        <f>'Н3м4'!S33</f>
        <v>0</v>
      </c>
      <c r="E40" s="117">
        <f>'Н3м3'!D46</f>
        <v>0</v>
      </c>
    </row>
    <row r="41" spans="1:5" ht="12.75">
      <c r="A41" s="79">
        <v>40</v>
      </c>
      <c r="B41" s="114">
        <f>'Н3м1'!F65</f>
        <v>0</v>
      </c>
      <c r="C41" s="115">
        <f>'Н3м4'!O35</f>
        <v>0</v>
      </c>
      <c r="D41" s="116">
        <f>'Н3м4'!O37</f>
        <v>0</v>
      </c>
      <c r="E41" s="117">
        <f>'Н3м3'!D42</f>
        <v>0</v>
      </c>
    </row>
    <row r="42" spans="1:5" ht="12.75">
      <c r="A42" s="79">
        <v>41</v>
      </c>
      <c r="B42" s="114">
        <f>'Н3м2'!F10</f>
        <v>0</v>
      </c>
      <c r="C42" s="115">
        <f>'Н3м4'!O39</f>
        <v>0</v>
      </c>
      <c r="D42" s="116">
        <f>'Н3м4'!I52</f>
        <v>0</v>
      </c>
      <c r="E42" s="117">
        <f>'Н3м3'!D38</f>
        <v>0</v>
      </c>
    </row>
    <row r="43" spans="1:5" ht="12.75">
      <c r="A43" s="79">
        <v>42</v>
      </c>
      <c r="B43" s="114">
        <f>'Н3м2'!F18</f>
        <v>0</v>
      </c>
      <c r="C43" s="115">
        <f>'Н3м4'!O43</f>
        <v>0</v>
      </c>
      <c r="D43" s="116">
        <f>'Н3м4'!I54</f>
        <v>0</v>
      </c>
      <c r="E43" s="117">
        <f>'Н3м3'!D34</f>
        <v>0</v>
      </c>
    </row>
    <row r="44" spans="1:5" ht="12.75">
      <c r="A44" s="79">
        <v>43</v>
      </c>
      <c r="B44" s="114">
        <f>'Н3м2'!F26</f>
        <v>0</v>
      </c>
      <c r="C44" s="115">
        <f>'Н3м4'!O47</f>
        <v>0</v>
      </c>
      <c r="D44" s="116">
        <f>'Н3м4'!I56</f>
        <v>0</v>
      </c>
      <c r="E44" s="117">
        <f>'Н3м3'!D30</f>
        <v>0</v>
      </c>
    </row>
    <row r="45" spans="1:5" ht="12.75">
      <c r="A45" s="79">
        <v>44</v>
      </c>
      <c r="B45" s="114">
        <f>'Н3м2'!F34</f>
        <v>0</v>
      </c>
      <c r="C45" s="115">
        <f>'Н3м4'!O51</f>
        <v>0</v>
      </c>
      <c r="D45" s="116">
        <f>'Н3м4'!I58</f>
        <v>0</v>
      </c>
      <c r="E45" s="117">
        <f>'Н3м3'!D26</f>
        <v>0</v>
      </c>
    </row>
    <row r="46" spans="1:5" ht="12.75">
      <c r="A46" s="79">
        <v>45</v>
      </c>
      <c r="B46" s="114">
        <f>'Н3м2'!F42</f>
        <v>0</v>
      </c>
      <c r="C46" s="115">
        <f>'Н3м4'!Q41</f>
        <v>0</v>
      </c>
      <c r="D46" s="116">
        <f>'Н3м4'!Q53</f>
        <v>0</v>
      </c>
      <c r="E46" s="117">
        <f>'Н3м3'!D22</f>
        <v>0</v>
      </c>
    </row>
    <row r="47" spans="1:5" ht="12.75">
      <c r="A47" s="79">
        <v>46</v>
      </c>
      <c r="B47" s="114">
        <f>'Н3м2'!F50</f>
        <v>0</v>
      </c>
      <c r="C47" s="115">
        <f>'Н3м4'!Q49</f>
        <v>0</v>
      </c>
      <c r="D47" s="116">
        <f>'Н3м4'!Q55</f>
        <v>0</v>
      </c>
      <c r="E47" s="117">
        <f>'Н3м3'!D18</f>
        <v>0</v>
      </c>
    </row>
    <row r="48" spans="1:5" ht="12.75">
      <c r="A48" s="79">
        <v>47</v>
      </c>
      <c r="B48" s="114">
        <f>'Н3м2'!F58</f>
        <v>0</v>
      </c>
      <c r="C48" s="115">
        <f>'Н3м4'!S45</f>
        <v>0</v>
      </c>
      <c r="D48" s="116">
        <f>'Н3м4'!S51</f>
        <v>0</v>
      </c>
      <c r="E48" s="117">
        <f>'Н3м3'!D14</f>
        <v>0</v>
      </c>
    </row>
    <row r="49" spans="1:5" ht="12.75">
      <c r="A49" s="79">
        <v>48</v>
      </c>
      <c r="B49" s="114">
        <f>'Н3м2'!F66</f>
        <v>0</v>
      </c>
      <c r="C49" s="115">
        <f>'Н3м4'!S54</f>
        <v>0</v>
      </c>
      <c r="D49" s="116">
        <f>'Н3м4'!S56</f>
        <v>0</v>
      </c>
      <c r="E49" s="117">
        <f>'Н3м3'!D10</f>
        <v>0</v>
      </c>
    </row>
    <row r="50" spans="1:5" ht="12.75">
      <c r="A50" s="79">
        <v>49</v>
      </c>
      <c r="B50" s="114">
        <f>'Н3м1'!H13</f>
        <v>0</v>
      </c>
      <c r="C50" s="115">
        <f>'Н3м4'!K53</f>
        <v>0</v>
      </c>
      <c r="D50" s="116">
        <f>'Н3м4'!Q57</f>
        <v>0</v>
      </c>
      <c r="E50" s="117">
        <f>'Н3м3'!H7</f>
        <v>0</v>
      </c>
    </row>
    <row r="51" spans="1:5" ht="12.75">
      <c r="A51" s="79">
        <v>50</v>
      </c>
      <c r="B51" s="114">
        <f>'Н3м1'!H29</f>
        <v>0</v>
      </c>
      <c r="C51" s="115">
        <f>'Н3м4'!K57</f>
        <v>0</v>
      </c>
      <c r="D51" s="116">
        <f>'Н3м4'!Q59</f>
        <v>0</v>
      </c>
      <c r="E51" s="117">
        <f>'Н3м3'!H15</f>
        <v>0</v>
      </c>
    </row>
    <row r="52" spans="1:5" ht="12.75">
      <c r="A52" s="79">
        <v>51</v>
      </c>
      <c r="B52" s="114">
        <f>'Н3м1'!H45</f>
        <v>0</v>
      </c>
      <c r="C52" s="115">
        <f>'Н3м4'!M55</f>
        <v>0</v>
      </c>
      <c r="D52" s="116">
        <f>'Н3м4'!M58</f>
        <v>0</v>
      </c>
      <c r="E52" s="117">
        <f>'Н3м3'!H23</f>
        <v>0</v>
      </c>
    </row>
    <row r="53" spans="1:5" ht="12.75">
      <c r="A53" s="79">
        <v>52</v>
      </c>
      <c r="B53" s="114">
        <f>'Н3м1'!H61</f>
        <v>0</v>
      </c>
      <c r="C53" s="115">
        <f>'Н3м4'!S58</f>
        <v>0</v>
      </c>
      <c r="D53" s="116">
        <f>'Н3м4'!S60</f>
        <v>0</v>
      </c>
      <c r="E53" s="117">
        <f>'Н3м3'!H31</f>
        <v>0</v>
      </c>
    </row>
    <row r="54" spans="1:5" ht="12.75">
      <c r="A54" s="79">
        <v>53</v>
      </c>
      <c r="B54" s="114">
        <f>'Н3м2'!H14</f>
        <v>0</v>
      </c>
      <c r="C54" s="115">
        <f>'Н3м4'!E61</f>
        <v>0</v>
      </c>
      <c r="D54" s="116">
        <f>'Н3м4'!M75</f>
        <v>0</v>
      </c>
      <c r="E54" s="117">
        <f>'Н3м3'!H39</f>
        <v>0</v>
      </c>
    </row>
    <row r="55" spans="1:5" ht="12.75">
      <c r="A55" s="79">
        <v>54</v>
      </c>
      <c r="B55" s="114">
        <f>'Н3м2'!H30</f>
        <v>0</v>
      </c>
      <c r="C55" s="115">
        <f>'Н3м4'!E65</f>
        <v>0</v>
      </c>
      <c r="D55" s="116">
        <f>'Н3м4'!M77</f>
        <v>0</v>
      </c>
      <c r="E55" s="117">
        <f>'Н3м3'!H47</f>
        <v>0</v>
      </c>
    </row>
    <row r="56" spans="1:5" ht="12.75">
      <c r="A56" s="79">
        <v>55</v>
      </c>
      <c r="B56" s="114">
        <f>'Н3м2'!H46</f>
        <v>0</v>
      </c>
      <c r="C56" s="115">
        <f>'Н3м4'!E77</f>
        <v>0</v>
      </c>
      <c r="D56" s="116">
        <f>'Н3м4'!M83</f>
        <v>0</v>
      </c>
      <c r="E56" s="117">
        <f>'Н3м3'!H55</f>
        <v>0</v>
      </c>
    </row>
    <row r="57" spans="1:5" ht="12.75">
      <c r="A57" s="79">
        <v>56</v>
      </c>
      <c r="B57" s="114">
        <f>'Н3м2'!H62</f>
        <v>0</v>
      </c>
      <c r="C57" s="115">
        <f>'Н3м4'!E81</f>
        <v>0</v>
      </c>
      <c r="D57" s="116">
        <f>'Н3м4'!M85</f>
        <v>0</v>
      </c>
      <c r="E57" s="117">
        <f>'Н3м3'!H63</f>
        <v>0</v>
      </c>
    </row>
    <row r="58" spans="1:5" ht="12.75">
      <c r="A58" s="79">
        <v>57</v>
      </c>
      <c r="B58" s="114">
        <f>'Н3м1'!J21</f>
        <v>0</v>
      </c>
      <c r="C58" s="115">
        <f>'Н3м4'!G59</f>
        <v>0</v>
      </c>
      <c r="D58" s="116">
        <f>'Н3м4'!O66</f>
        <v>0</v>
      </c>
      <c r="E58" s="117">
        <f>'Н3м3'!L69</f>
        <v>0</v>
      </c>
    </row>
    <row r="59" spans="1:5" ht="12.75">
      <c r="A59" s="79">
        <v>58</v>
      </c>
      <c r="B59" s="114">
        <f>'Н3м1'!J53</f>
        <v>0</v>
      </c>
      <c r="C59" s="115">
        <f>'Н3м4'!G67</f>
        <v>0</v>
      </c>
      <c r="D59" s="116">
        <f>'Н3м4'!O68</f>
        <v>0</v>
      </c>
      <c r="E59" s="117">
        <f>'Н3м3'!L53</f>
        <v>0</v>
      </c>
    </row>
    <row r="60" spans="1:5" ht="12.75">
      <c r="A60" s="79">
        <v>59</v>
      </c>
      <c r="B60" s="114">
        <f>'Н3м2'!J22</f>
        <v>0</v>
      </c>
      <c r="C60" s="115">
        <f>'Н3м4'!G75</f>
        <v>0</v>
      </c>
      <c r="D60" s="116">
        <f>'Н3м4'!O70</f>
        <v>0</v>
      </c>
      <c r="E60" s="117">
        <f>'Н3м3'!L37</f>
        <v>0</v>
      </c>
    </row>
    <row r="61" spans="1:5" ht="12.75">
      <c r="A61" s="79">
        <v>60</v>
      </c>
      <c r="B61" s="114">
        <f>'Н3м2'!J54</f>
        <v>0</v>
      </c>
      <c r="C61" s="115">
        <f>'Н3м4'!G83</f>
        <v>0</v>
      </c>
      <c r="D61" s="116">
        <f>'Н3м4'!O72</f>
        <v>0</v>
      </c>
      <c r="E61" s="117">
        <f>'Н3м3'!L21</f>
        <v>0</v>
      </c>
    </row>
    <row r="62" spans="1:5" ht="12.75">
      <c r="A62" s="79">
        <v>61</v>
      </c>
      <c r="B62" s="114">
        <f>'Н3м1'!L37</f>
        <v>0</v>
      </c>
      <c r="C62" s="115">
        <f>'Н3м4'!I63</f>
        <v>0</v>
      </c>
      <c r="D62" s="116">
        <f>'Н3м4'!K60</f>
        <v>0</v>
      </c>
      <c r="E62" s="117">
        <f>'Н3м3'!P9</f>
        <v>0</v>
      </c>
    </row>
    <row r="63" spans="1:5" ht="12.75">
      <c r="A63" s="79">
        <v>62</v>
      </c>
      <c r="B63" s="114">
        <f>'Н3м2'!L38</f>
        <v>0</v>
      </c>
      <c r="C63" s="115">
        <f>'Н3м4'!I79</f>
        <v>0</v>
      </c>
      <c r="D63" s="116">
        <f>'Н3м4'!K62</f>
        <v>0</v>
      </c>
      <c r="E63" s="117">
        <f>'Н3м3'!P41</f>
        <v>0</v>
      </c>
    </row>
    <row r="64" spans="1:5" ht="12.75">
      <c r="A64" s="79">
        <v>63</v>
      </c>
      <c r="B64" s="114">
        <f>'Н3м1'!J69</f>
        <v>0</v>
      </c>
      <c r="C64" s="115">
        <f>'Н3м4'!I70</f>
        <v>0</v>
      </c>
      <c r="D64" s="116">
        <f>'Н3м4'!I73</f>
        <v>0</v>
      </c>
      <c r="E64" s="117">
        <f>'Н3м2'!J10</f>
        <v>0</v>
      </c>
    </row>
    <row r="65" spans="1:5" ht="12.75">
      <c r="A65" s="79">
        <v>64</v>
      </c>
      <c r="B65" s="114">
        <f>'Н3м3'!D8</f>
        <v>0</v>
      </c>
      <c r="C65" s="115">
        <f>'Н3м4'!M61</f>
        <v>0</v>
      </c>
      <c r="D65" s="116">
        <f>'Н3м4'!M63</f>
        <v>0</v>
      </c>
      <c r="E65" s="117">
        <f>'Н3м4'!B56</f>
        <v>0</v>
      </c>
    </row>
    <row r="66" spans="1:5" ht="12.75">
      <c r="A66" s="79">
        <v>65</v>
      </c>
      <c r="B66" s="114">
        <f>'Н3м3'!D12</f>
        <v>0</v>
      </c>
      <c r="C66" s="115">
        <f>'Н3м4'!Q67</f>
        <v>0</v>
      </c>
      <c r="D66" s="116">
        <f>'Н3м4'!I87</f>
        <v>0</v>
      </c>
      <c r="E66" s="117">
        <f>'Н3м4'!B58</f>
        <v>0</v>
      </c>
    </row>
    <row r="67" spans="1:5" ht="12.75">
      <c r="A67" s="79">
        <v>66</v>
      </c>
      <c r="B67" s="114">
        <f>'Н3м3'!D16</f>
        <v>0</v>
      </c>
      <c r="C67" s="115">
        <f>'Н3м4'!Q71</f>
        <v>0</v>
      </c>
      <c r="D67" s="116">
        <f>'Н3м4'!I89</f>
        <v>0</v>
      </c>
      <c r="E67" s="117">
        <f>'Н3м4'!B60</f>
        <v>0</v>
      </c>
    </row>
    <row r="68" spans="1:5" ht="12.75">
      <c r="A68" s="79">
        <v>67</v>
      </c>
      <c r="B68" s="114">
        <f>'Н3м3'!D20</f>
        <v>0</v>
      </c>
      <c r="C68" s="115">
        <f>'Н3м4'!S69</f>
        <v>0</v>
      </c>
      <c r="D68" s="116">
        <f>'Н3м4'!S72</f>
        <v>0</v>
      </c>
      <c r="E68" s="117">
        <f>'Н3м4'!B62</f>
        <v>0</v>
      </c>
    </row>
    <row r="69" spans="1:5" ht="12.75">
      <c r="A69" s="79">
        <v>68</v>
      </c>
      <c r="B69" s="114">
        <f>'Н3м3'!D24</f>
        <v>0</v>
      </c>
      <c r="C69" s="115">
        <f>'Н3м4'!K88</f>
        <v>0</v>
      </c>
      <c r="D69" s="116">
        <f>'Н3м4'!K90</f>
        <v>0</v>
      </c>
      <c r="E69" s="117">
        <f>'Н3м4'!B64</f>
        <v>0</v>
      </c>
    </row>
    <row r="70" spans="1:5" ht="12.75">
      <c r="A70" s="79">
        <v>69</v>
      </c>
      <c r="B70" s="114">
        <f>'Н3м3'!D28</f>
        <v>0</v>
      </c>
      <c r="C70" s="115">
        <f>'Н3м4'!Q76</f>
        <v>0</v>
      </c>
      <c r="D70" s="116">
        <f>'Н3м4'!Q89</f>
        <v>0</v>
      </c>
      <c r="E70" s="117">
        <f>'Н3м4'!B66</f>
        <v>0</v>
      </c>
    </row>
    <row r="71" spans="1:5" ht="12.75">
      <c r="A71" s="79">
        <v>70</v>
      </c>
      <c r="B71" s="114">
        <f>'Н3м3'!D32</f>
        <v>0</v>
      </c>
      <c r="C71" s="115">
        <f>'Н3м4'!Q84</f>
        <v>0</v>
      </c>
      <c r="D71" s="116">
        <f>'Н3м4'!Q91</f>
        <v>0</v>
      </c>
      <c r="E71" s="117">
        <f>'Н3м4'!B68</f>
        <v>0</v>
      </c>
    </row>
    <row r="72" spans="1:5" ht="12.75">
      <c r="A72" s="79">
        <v>71</v>
      </c>
      <c r="B72" s="114">
        <f>'Н3м3'!D36</f>
        <v>0</v>
      </c>
      <c r="C72" s="115">
        <f>'Н3м4'!S80</f>
        <v>0</v>
      </c>
      <c r="D72" s="116">
        <f>'Н3м4'!S86</f>
        <v>0</v>
      </c>
      <c r="E72" s="117">
        <f>'Н3м4'!B70</f>
        <v>0</v>
      </c>
    </row>
    <row r="73" spans="1:5" ht="12.75">
      <c r="A73" s="79">
        <v>72</v>
      </c>
      <c r="B73" s="114">
        <f>'Н3м3'!D40</f>
        <v>0</v>
      </c>
      <c r="C73" s="115">
        <f>'Н3м4'!S90</f>
        <v>0</v>
      </c>
      <c r="D73" s="116">
        <f>'Н3м4'!S92</f>
        <v>0</v>
      </c>
      <c r="E73" s="117">
        <f>'Н3м4'!B72</f>
        <v>0</v>
      </c>
    </row>
    <row r="74" spans="1:5" ht="12.75">
      <c r="A74" s="79">
        <v>73</v>
      </c>
      <c r="B74" s="114">
        <f>'Н3м3'!D44</f>
        <v>0</v>
      </c>
      <c r="C74" s="115">
        <f>'Н3м4'!E89</f>
        <v>0</v>
      </c>
      <c r="D74" s="116">
        <f>'Н3м4'!K93</f>
        <v>0</v>
      </c>
      <c r="E74" s="117">
        <f>'Н3м4'!B74</f>
        <v>0</v>
      </c>
    </row>
    <row r="75" spans="1:5" ht="12.75">
      <c r="A75" s="79">
        <v>74</v>
      </c>
      <c r="B75" s="114">
        <f>'Н3м3'!D48</f>
        <v>0</v>
      </c>
      <c r="C75" s="115">
        <f>'Н3м4'!E93</f>
        <v>0</v>
      </c>
      <c r="D75" s="116">
        <f>'Н3м4'!K95</f>
        <v>0</v>
      </c>
      <c r="E75" s="117">
        <f>'Н3м4'!B76</f>
        <v>0</v>
      </c>
    </row>
    <row r="76" spans="1:5" ht="12.75">
      <c r="A76" s="79">
        <v>75</v>
      </c>
      <c r="B76" s="114">
        <f>'Н3м3'!D52</f>
        <v>0</v>
      </c>
      <c r="C76" s="115">
        <f>'Н3м4'!G91</f>
        <v>0</v>
      </c>
      <c r="D76" s="116">
        <f>'Н3м4'!G94</f>
        <v>0</v>
      </c>
      <c r="E76" s="117">
        <f>'Н3м4'!B78</f>
        <v>0</v>
      </c>
    </row>
    <row r="77" spans="1:5" ht="12.75">
      <c r="A77" s="79">
        <v>76</v>
      </c>
      <c r="B77" s="114">
        <f>'Н3м3'!D56</f>
        <v>0</v>
      </c>
      <c r="C77" s="115">
        <f>'Н3м4'!M94</f>
        <v>0</v>
      </c>
      <c r="D77" s="116">
        <f>'Н3м4'!M96</f>
        <v>0</v>
      </c>
      <c r="E77" s="117">
        <f>'Н3м4'!B80</f>
        <v>0</v>
      </c>
    </row>
    <row r="78" spans="1:5" ht="12.75">
      <c r="A78" s="79">
        <v>77</v>
      </c>
      <c r="B78" s="114">
        <f>'Н3м3'!D60</f>
        <v>0</v>
      </c>
      <c r="C78" s="115" t="str">
        <f>'Н3м1'!E7</f>
        <v>Грифленков  Марк</v>
      </c>
      <c r="D78" s="116" t="str">
        <f>'Н3м3'!C7</f>
        <v>_</v>
      </c>
      <c r="E78" s="117">
        <f>'Н3м4'!B82</f>
        <v>0</v>
      </c>
    </row>
    <row r="79" spans="1:5" ht="12.75">
      <c r="A79" s="79">
        <v>78</v>
      </c>
      <c r="B79" s="114">
        <f>'Н3м3'!D64</f>
        <v>0</v>
      </c>
      <c r="C79" s="115" t="str">
        <f>'Н3м1'!E15</f>
        <v>Багаутдинов Инсаф</v>
      </c>
      <c r="D79" s="116" t="str">
        <f>'Н3м3'!C11</f>
        <v>_</v>
      </c>
      <c r="E79" s="117">
        <f>'Н3м4'!B84</f>
        <v>0</v>
      </c>
    </row>
    <row r="80" spans="1:5" ht="12.75">
      <c r="A80" s="79">
        <v>79</v>
      </c>
      <c r="B80" s="114">
        <f>'Н3м3'!D68</f>
        <v>0</v>
      </c>
      <c r="C80" s="115" t="str">
        <f>'Н3м1'!E19</f>
        <v>Хазипов Аскар</v>
      </c>
      <c r="D80" s="116" t="str">
        <f>'Н3м3'!C13</f>
        <v>_</v>
      </c>
      <c r="E80" s="117">
        <f>'Н3м4'!B86</f>
        <v>0</v>
      </c>
    </row>
    <row r="81" spans="1:5" ht="12.75">
      <c r="A81" s="79">
        <v>80</v>
      </c>
      <c r="B81" s="114">
        <f>'Н3м3'!F9</f>
        <v>0</v>
      </c>
      <c r="C81" s="115" t="str">
        <f>'Н3м1'!E23</f>
        <v>Коваленко Ростислав</v>
      </c>
      <c r="D81" s="116" t="str">
        <f>'Н3м3'!C15</f>
        <v>_</v>
      </c>
      <c r="E81" s="117">
        <f>'Н3м4'!B23</f>
        <v>0</v>
      </c>
    </row>
    <row r="82" spans="1:5" ht="12.75">
      <c r="A82" s="79">
        <v>81</v>
      </c>
      <c r="B82" s="114">
        <f>'Н3м3'!F13</f>
        <v>0</v>
      </c>
      <c r="C82" s="115" t="str">
        <f>'Н3м1'!E27</f>
        <v>Клюев Глеб</v>
      </c>
      <c r="D82" s="116" t="str">
        <f>'Н3м3'!C17</f>
        <v>_</v>
      </c>
      <c r="E82" s="117">
        <f>'Н3м4'!B25</f>
        <v>0</v>
      </c>
    </row>
    <row r="83" spans="1:5" ht="12.75">
      <c r="A83" s="79">
        <v>82</v>
      </c>
      <c r="B83" s="114">
        <f>'Н3м3'!F17</f>
        <v>0</v>
      </c>
      <c r="C83" s="115" t="str">
        <f>'Н3м1'!E31</f>
        <v>Камалов Тимур</v>
      </c>
      <c r="D83" s="116" t="str">
        <f>'Н3м3'!C19</f>
        <v>_</v>
      </c>
      <c r="E83" s="117">
        <f>'Н3м4'!B27</f>
        <v>0</v>
      </c>
    </row>
    <row r="84" spans="1:5" ht="12.75">
      <c r="A84" s="79">
        <v>83</v>
      </c>
      <c r="B84" s="114">
        <f>'Н3м3'!F21</f>
        <v>0</v>
      </c>
      <c r="C84" s="115" t="str">
        <f>'Н3м1'!E35</f>
        <v>Щукин Роман</v>
      </c>
      <c r="D84" s="116" t="str">
        <f>'Н3м3'!C21</f>
        <v>_</v>
      </c>
      <c r="E84" s="117">
        <f>'Н3м4'!B29</f>
        <v>0</v>
      </c>
    </row>
    <row r="85" spans="1:5" ht="12.75">
      <c r="A85" s="79">
        <v>84</v>
      </c>
      <c r="B85" s="114">
        <f>'Н3м3'!F25</f>
        <v>0</v>
      </c>
      <c r="C85" s="115" t="str">
        <f>'Н3м1'!E39</f>
        <v>Кисыков Даниил</v>
      </c>
      <c r="D85" s="116" t="str">
        <f>'Н3м3'!C23</f>
        <v>_</v>
      </c>
      <c r="E85" s="117">
        <f>'Н3м4'!B31</f>
        <v>0</v>
      </c>
    </row>
    <row r="86" spans="1:5" ht="12.75">
      <c r="A86" s="79">
        <v>85</v>
      </c>
      <c r="B86" s="114">
        <f>'Н3м3'!F29</f>
        <v>0</v>
      </c>
      <c r="C86" s="115" t="str">
        <f>'Н3м1'!E43</f>
        <v>Валиуллин Тамаз</v>
      </c>
      <c r="D86" s="116" t="str">
        <f>'Н3м3'!C25</f>
        <v>_</v>
      </c>
      <c r="E86" s="117">
        <f>'Н3м4'!B33</f>
        <v>0</v>
      </c>
    </row>
    <row r="87" spans="1:5" ht="12.75">
      <c r="A87" s="79">
        <v>86</v>
      </c>
      <c r="B87" s="114">
        <f>'Н3м3'!F33</f>
        <v>0</v>
      </c>
      <c r="C87" s="115" t="str">
        <f>'Н3м1'!E47</f>
        <v>Ганиев Радмир</v>
      </c>
      <c r="D87" s="116" t="str">
        <f>'Н3м3'!C27</f>
        <v>_</v>
      </c>
      <c r="E87" s="117">
        <f>'Н3м4'!B35</f>
        <v>0</v>
      </c>
    </row>
    <row r="88" spans="1:5" ht="12.75">
      <c r="A88" s="79">
        <v>87</v>
      </c>
      <c r="B88" s="114">
        <f>'Н3м3'!F37</f>
        <v>0</v>
      </c>
      <c r="C88" s="115" t="str">
        <f>'Н3м1'!E51</f>
        <v>Муллахметов Эмиль</v>
      </c>
      <c r="D88" s="116" t="str">
        <f>'Н3м3'!C29</f>
        <v>_</v>
      </c>
      <c r="E88" s="117">
        <f>'Н3м4'!B37</f>
        <v>0</v>
      </c>
    </row>
    <row r="89" spans="1:5" ht="12.75">
      <c r="A89" s="79">
        <v>88</v>
      </c>
      <c r="B89" s="114">
        <f>'Н3м3'!F41</f>
        <v>0</v>
      </c>
      <c r="C89" s="115" t="str">
        <f>'Н3м1'!E55</f>
        <v>Тимирбаев Иван</v>
      </c>
      <c r="D89" s="116" t="str">
        <f>'Н3м3'!C31</f>
        <v>_</v>
      </c>
      <c r="E89" s="117">
        <f>'Н3м4'!B39</f>
        <v>0</v>
      </c>
    </row>
    <row r="90" spans="1:5" ht="12.75">
      <c r="A90" s="79">
        <v>89</v>
      </c>
      <c r="B90" s="114">
        <f>'Н3м3'!F45</f>
        <v>0</v>
      </c>
      <c r="C90" s="115" t="str">
        <f>'Н3м1'!E59</f>
        <v>Харисов Арслан</v>
      </c>
      <c r="D90" s="116" t="str">
        <f>'Н3м3'!C33</f>
        <v>_</v>
      </c>
      <c r="E90" s="117">
        <f>'Н3м4'!B41</f>
        <v>0</v>
      </c>
    </row>
    <row r="91" spans="1:5" ht="12.75">
      <c r="A91" s="79">
        <v>90</v>
      </c>
      <c r="B91" s="114">
        <f>'Н3м3'!F49</f>
        <v>0</v>
      </c>
      <c r="C91" s="115" t="str">
        <f>'Н3м1'!E67</f>
        <v>Султанов Тимур</v>
      </c>
      <c r="D91" s="116" t="str">
        <f>'Н3м3'!C37</f>
        <v>_</v>
      </c>
      <c r="E91" s="117">
        <f>'Н3м4'!B43</f>
        <v>0</v>
      </c>
    </row>
    <row r="92" spans="1:5" ht="12.75">
      <c r="A92" s="79">
        <v>91</v>
      </c>
      <c r="B92" s="114">
        <f>'Н3м3'!F53</f>
        <v>0</v>
      </c>
      <c r="C92" s="115" t="str">
        <f>'Н3м2'!E8</f>
        <v>Исаев Матвей</v>
      </c>
      <c r="D92" s="116" t="str">
        <f>'Н3м3'!C39</f>
        <v>_</v>
      </c>
      <c r="E92" s="117">
        <f>'Н3м4'!B45</f>
        <v>0</v>
      </c>
    </row>
    <row r="93" spans="1:5" ht="12.75">
      <c r="A93" s="79">
        <v>92</v>
      </c>
      <c r="B93" s="114">
        <f>'Н3м3'!F57</f>
        <v>0</v>
      </c>
      <c r="C93" s="115" t="str">
        <f>'Н3м2'!E16</f>
        <v>Шаимов Назар</v>
      </c>
      <c r="D93" s="116" t="str">
        <f>'Н3м3'!C43</f>
        <v>_</v>
      </c>
      <c r="E93" s="117">
        <f>'Н3м4'!B47</f>
        <v>0</v>
      </c>
    </row>
    <row r="94" spans="1:5" ht="12.75">
      <c r="A94" s="79">
        <v>93</v>
      </c>
      <c r="B94" s="114">
        <f>'Н3м3'!F61</f>
        <v>0</v>
      </c>
      <c r="C94" s="115" t="str">
        <f>'Н3м2'!E20</f>
        <v>Хабибуллин Тимур</v>
      </c>
      <c r="D94" s="116" t="str">
        <f>'Н3м3'!C45</f>
        <v>_</v>
      </c>
      <c r="E94" s="117">
        <f>'Н3м4'!B49</f>
        <v>0</v>
      </c>
    </row>
    <row r="95" spans="1:5" ht="12.75">
      <c r="A95" s="79">
        <v>94</v>
      </c>
      <c r="B95" s="114">
        <f>'Н3м3'!F65</f>
        <v>0</v>
      </c>
      <c r="C95" s="115" t="str">
        <f>'Н3м2'!E24</f>
        <v>Зворыгин Ярослав</v>
      </c>
      <c r="D95" s="116" t="str">
        <f>'Н3м3'!C47</f>
        <v>_</v>
      </c>
      <c r="E95" s="117">
        <f>'Н3м4'!B51</f>
        <v>0</v>
      </c>
    </row>
    <row r="96" spans="1:5" ht="12.75">
      <c r="A96" s="79">
        <v>95</v>
      </c>
      <c r="B96" s="114">
        <f>'Н3м3'!F69</f>
        <v>0</v>
      </c>
      <c r="C96" s="115" t="str">
        <f>'Н3м2'!E28</f>
        <v>Ахмадиев Шамиль </v>
      </c>
      <c r="D96" s="116" t="str">
        <f>'Н3м3'!C49</f>
        <v>_</v>
      </c>
      <c r="E96" s="117">
        <f>'Н3м4'!B53</f>
        <v>0</v>
      </c>
    </row>
    <row r="97" spans="1:5" ht="12.75">
      <c r="A97" s="79">
        <v>96</v>
      </c>
      <c r="B97" s="114">
        <f>'Н3м3'!H11</f>
        <v>0</v>
      </c>
      <c r="C97" s="115" t="str">
        <f>'Н3м2'!E32</f>
        <v>Гатауллин Родион</v>
      </c>
      <c r="D97" s="116" t="str">
        <f>'Н3м3'!C51</f>
        <v>_</v>
      </c>
      <c r="E97" s="117">
        <f>'Н3м4'!B7</f>
        <v>0</v>
      </c>
    </row>
    <row r="98" spans="1:5" ht="12.75">
      <c r="A98" s="79">
        <v>97</v>
      </c>
      <c r="B98" s="114">
        <f>'Н3м3'!H19</f>
        <v>0</v>
      </c>
      <c r="C98" s="115" t="str">
        <f>'Н3м2'!E36</f>
        <v>Бутусов Кирилл</v>
      </c>
      <c r="D98" s="116" t="str">
        <f>'Н3м3'!C53</f>
        <v>_</v>
      </c>
      <c r="E98" s="117">
        <f>'Н3м4'!B9</f>
        <v>0</v>
      </c>
    </row>
    <row r="99" spans="1:5" ht="12.75">
      <c r="A99" s="79">
        <v>98</v>
      </c>
      <c r="B99" s="114">
        <f>'Н3м3'!H27</f>
        <v>0</v>
      </c>
      <c r="C99" s="115" t="str">
        <f>'Н3м2'!E40</f>
        <v>Марданов Тимур</v>
      </c>
      <c r="D99" s="116" t="str">
        <f>'Н3м3'!C55</f>
        <v>_</v>
      </c>
      <c r="E99" s="117">
        <f>'Н3м4'!B11</f>
        <v>0</v>
      </c>
    </row>
    <row r="100" spans="1:5" ht="12.75">
      <c r="A100" s="79">
        <v>99</v>
      </c>
      <c r="B100" s="114">
        <f>'Н3м3'!H35</f>
        <v>0</v>
      </c>
      <c r="C100" s="115" t="str">
        <f>'Н3м2'!E44</f>
        <v>Кайль Юрий</v>
      </c>
      <c r="D100" s="116" t="str">
        <f>'Н3м3'!C57</f>
        <v>_</v>
      </c>
      <c r="E100" s="117">
        <f>'Н3м4'!B13</f>
        <v>0</v>
      </c>
    </row>
    <row r="101" spans="1:5" ht="12.75">
      <c r="A101" s="79">
        <v>100</v>
      </c>
      <c r="B101" s="114">
        <f>'Н3м3'!H43</f>
        <v>0</v>
      </c>
      <c r="C101" s="115" t="str">
        <f>'Н3м2'!E48</f>
        <v>Ханнанов Максим</v>
      </c>
      <c r="D101" s="116" t="str">
        <f>'Н3м3'!C59</f>
        <v>_</v>
      </c>
      <c r="E101" s="117">
        <f>'Н3м4'!B15</f>
        <v>0</v>
      </c>
    </row>
    <row r="102" spans="1:5" ht="12.75">
      <c r="A102" s="79">
        <v>101</v>
      </c>
      <c r="B102" s="114">
        <f>'Н3м3'!H51</f>
        <v>0</v>
      </c>
      <c r="C102" s="115" t="str">
        <f>'Н3м2'!E52</f>
        <v>Яляев Арсен</v>
      </c>
      <c r="D102" s="116" t="str">
        <f>'Н3м3'!C61</f>
        <v>_</v>
      </c>
      <c r="E102" s="117">
        <f>'Н3м4'!B17</f>
        <v>0</v>
      </c>
    </row>
    <row r="103" spans="1:5" ht="12.75">
      <c r="A103" s="79">
        <v>102</v>
      </c>
      <c r="B103" s="114">
        <f>'Н3м3'!H59</f>
        <v>0</v>
      </c>
      <c r="C103" s="115" t="str">
        <f>'Н3м2'!E56</f>
        <v>Хамидуллин Амир</v>
      </c>
      <c r="D103" s="116" t="str">
        <f>'Н3м3'!C63</f>
        <v>_</v>
      </c>
      <c r="E103" s="117">
        <f>'Н3м4'!B19</f>
        <v>0</v>
      </c>
    </row>
    <row r="104" spans="1:5" ht="12.75">
      <c r="A104" s="79">
        <v>103</v>
      </c>
      <c r="B104" s="114">
        <f>'Н3м3'!H67</f>
        <v>0</v>
      </c>
      <c r="C104" s="115" t="str">
        <f>'Н3м2'!E60</f>
        <v>Зарипов Рауль</v>
      </c>
      <c r="D104" s="116" t="str">
        <f>'Н3м3'!C65</f>
        <v>_</v>
      </c>
      <c r="E104" s="117">
        <f>'Н3м4'!B21</f>
        <v>0</v>
      </c>
    </row>
    <row r="105" spans="1:5" ht="12.75">
      <c r="A105" s="79">
        <v>104</v>
      </c>
      <c r="B105" s="114">
        <f>'Н3м3'!J9</f>
        <v>0</v>
      </c>
      <c r="C105" s="115" t="str">
        <f>'Н3м2'!E68</f>
        <v>Рысаев Азат</v>
      </c>
      <c r="D105" s="116" t="str">
        <f>'Н3м3'!C69</f>
        <v>_</v>
      </c>
      <c r="E105" s="117">
        <f>'Н3м3'!B79</f>
        <v>0</v>
      </c>
    </row>
    <row r="106" spans="1:5" ht="12.75">
      <c r="A106" s="79">
        <v>105</v>
      </c>
      <c r="B106" s="114">
        <f>'Н3м3'!J17</f>
        <v>0</v>
      </c>
      <c r="C106" s="115" t="str">
        <f>'Н3м3'!E8</f>
        <v>Агзамов Даян</v>
      </c>
      <c r="D106" s="116" t="str">
        <f>'Н3м4'!C56</f>
        <v>_</v>
      </c>
      <c r="E106" s="117">
        <f>'Н3м3'!B81</f>
        <v>0</v>
      </c>
    </row>
    <row r="107" spans="1:5" ht="12.75">
      <c r="A107" s="79">
        <v>106</v>
      </c>
      <c r="B107" s="114">
        <f>'Н3м3'!J25</f>
        <v>0</v>
      </c>
      <c r="C107" s="115" t="str">
        <f>'Н3м3'!E36</f>
        <v>Хиляжев Радмир</v>
      </c>
      <c r="D107" s="116" t="str">
        <f>'Н3м4'!C70</f>
        <v>_</v>
      </c>
      <c r="E107" s="117">
        <f>'Н3м3'!B83</f>
        <v>0</v>
      </c>
    </row>
    <row r="108" spans="1:5" ht="12.75">
      <c r="A108" s="79">
        <v>107</v>
      </c>
      <c r="B108" s="114">
        <f>'Н3м3'!J33</f>
        <v>0</v>
      </c>
      <c r="C108" s="115" t="str">
        <f>'Н3м3'!E40</f>
        <v>Сазонов Никита</v>
      </c>
      <c r="D108" s="116" t="str">
        <f>'Н3м4'!C72</f>
        <v>_</v>
      </c>
      <c r="E108" s="117">
        <f>'Н3м3'!B85</f>
        <v>0</v>
      </c>
    </row>
    <row r="109" spans="1:5" ht="12.75">
      <c r="A109" s="79">
        <v>108</v>
      </c>
      <c r="B109" s="114">
        <f>'Н3м3'!J41</f>
        <v>0</v>
      </c>
      <c r="C109" s="115" t="str">
        <f>'Н3м3'!E68</f>
        <v>Шарипов Аяз</v>
      </c>
      <c r="D109" s="116" t="str">
        <f>'Н3м4'!C86</f>
        <v>_</v>
      </c>
      <c r="E109" s="117">
        <f>'Н3м3'!B87</f>
        <v>0</v>
      </c>
    </row>
    <row r="110" spans="1:5" ht="12.75">
      <c r="A110" s="79">
        <v>109</v>
      </c>
      <c r="B110" s="114">
        <f>'Н3м3'!J49</f>
        <v>0</v>
      </c>
      <c r="C110" s="115">
        <f>'Н3м4'!E57</f>
        <v>0</v>
      </c>
      <c r="D110" s="116" t="str">
        <f>'Н3м4'!M73</f>
        <v>_</v>
      </c>
      <c r="E110" s="117">
        <f>'Н3м3'!B89</f>
        <v>0</v>
      </c>
    </row>
    <row r="111" spans="1:5" ht="12.75">
      <c r="A111" s="79">
        <v>110</v>
      </c>
      <c r="B111" s="114">
        <f>'Н3м3'!J57</f>
        <v>0</v>
      </c>
      <c r="C111" s="115">
        <f>'Н3м4'!E69</f>
        <v>0</v>
      </c>
      <c r="D111" s="116" t="str">
        <f>'Н3м4'!M79</f>
        <v>_</v>
      </c>
      <c r="E111" s="117">
        <f>'Н3м3'!B91</f>
        <v>0</v>
      </c>
    </row>
    <row r="112" spans="1:5" ht="12.75">
      <c r="A112" s="79">
        <v>111</v>
      </c>
      <c r="B112" s="114">
        <f>'Н3м3'!J65</f>
        <v>0</v>
      </c>
      <c r="C112" s="115">
        <f>'Н3м4'!E73</f>
        <v>0</v>
      </c>
      <c r="D112" s="116" t="str">
        <f>'Н3м4'!M81</f>
        <v>_</v>
      </c>
      <c r="E112" s="117">
        <f>'Н3м3'!B93</f>
        <v>0</v>
      </c>
    </row>
    <row r="113" spans="1:5" ht="12.75">
      <c r="A113" s="79">
        <v>112</v>
      </c>
      <c r="B113" s="114">
        <f>'Н3м3'!L13</f>
        <v>0</v>
      </c>
      <c r="C113" s="115">
        <f>'Н3м4'!E85</f>
        <v>0</v>
      </c>
      <c r="D113" s="116" t="str">
        <f>'Н3м4'!M87</f>
        <v>_</v>
      </c>
      <c r="E113" s="117">
        <f>'Н3м3'!J75</f>
        <v>0</v>
      </c>
    </row>
    <row r="114" spans="1:5" ht="12.75">
      <c r="A114" s="79">
        <v>113</v>
      </c>
      <c r="B114" s="114">
        <f>'Н3м3'!L29</f>
        <v>0</v>
      </c>
      <c r="C114" s="115">
        <f>'Н3м4'!O74</f>
        <v>0</v>
      </c>
      <c r="D114" s="116" t="str">
        <f>'Н3м4'!C88</f>
        <v>_</v>
      </c>
      <c r="E114" s="117">
        <f>'Н3м3'!J77</f>
        <v>0</v>
      </c>
    </row>
    <row r="115" spans="1:5" ht="12.75">
      <c r="A115" s="79">
        <v>114</v>
      </c>
      <c r="B115" s="114">
        <f>'Н3м3'!L45</f>
        <v>0</v>
      </c>
      <c r="C115" s="115">
        <f>'Н3м4'!O78</f>
        <v>0</v>
      </c>
      <c r="D115" s="116" t="str">
        <f>'Н3м4'!C90</f>
        <v>_</v>
      </c>
      <c r="E115" s="117">
        <f>'Н3м3'!J79</f>
        <v>0</v>
      </c>
    </row>
    <row r="116" spans="1:5" ht="12.75">
      <c r="A116" s="79">
        <v>115</v>
      </c>
      <c r="B116" s="114">
        <f>'Н3м3'!L61</f>
        <v>0</v>
      </c>
      <c r="C116" s="115">
        <f>'Н3м4'!O82</f>
        <v>0</v>
      </c>
      <c r="D116" s="116" t="str">
        <f>'Н3м4'!C92</f>
        <v>_</v>
      </c>
      <c r="E116" s="117">
        <f>'Н3м3'!J81</f>
        <v>0</v>
      </c>
    </row>
    <row r="117" spans="1:5" ht="12.75">
      <c r="A117" s="79">
        <v>116</v>
      </c>
      <c r="B117" s="114">
        <f>'Н3м3'!N17</f>
        <v>0</v>
      </c>
      <c r="C117" s="115">
        <f>'Н3м4'!O86</f>
        <v>0</v>
      </c>
      <c r="D117" s="116" t="str">
        <f>'Н3м4'!C94</f>
        <v>_</v>
      </c>
      <c r="E117" s="117">
        <f>'Н3м3'!B71</f>
        <v>0</v>
      </c>
    </row>
    <row r="118" spans="1:5" ht="12.75">
      <c r="A118" s="79">
        <v>117</v>
      </c>
      <c r="B118" s="114">
        <f>'Н3м3'!N33</f>
        <v>0</v>
      </c>
      <c r="C118" s="115" t="str">
        <f>'Н3м4'!I30</f>
        <v>Агзамов Даян</v>
      </c>
      <c r="D118" s="116" t="str">
        <f>'Н3м4'!Q23</f>
        <v>Хиляжев Радмир</v>
      </c>
      <c r="E118" s="117">
        <f>'Н3м3'!B73</f>
        <v>0</v>
      </c>
    </row>
    <row r="119" spans="1:5" ht="12.75">
      <c r="A119" s="79">
        <v>118</v>
      </c>
      <c r="B119" s="114">
        <f>'Н3м3'!N49</f>
        <v>0</v>
      </c>
      <c r="C119" s="115" t="str">
        <f>'Н3м4'!I37</f>
        <v>Агзамов Даян</v>
      </c>
      <c r="D119" s="116" t="str">
        <f>'Н3м4'!I40</f>
        <v>Шарипов Аяз</v>
      </c>
      <c r="E119" s="117">
        <f>'Н3м3'!B75</f>
        <v>0</v>
      </c>
    </row>
    <row r="120" spans="1:5" ht="12.75">
      <c r="A120" s="79">
        <v>119</v>
      </c>
      <c r="B120" s="114">
        <f>'Н3м3'!N65</f>
        <v>0</v>
      </c>
      <c r="C120" s="115" t="str">
        <f>'Н3м3'!I27</f>
        <v>Ахмадиев Шамиль </v>
      </c>
      <c r="D120" s="116" t="str">
        <f>'Н3м4'!C11</f>
        <v>Гатауллин Родион</v>
      </c>
      <c r="E120" s="117">
        <f>'Н3м3'!B77</f>
        <v>0</v>
      </c>
    </row>
    <row r="121" spans="1:5" ht="12.75">
      <c r="A121" s="79">
        <v>120</v>
      </c>
      <c r="B121" s="114">
        <f>'Н3м3'!P25</f>
        <v>0</v>
      </c>
      <c r="C121" s="115" t="str">
        <f>'Н3м3'!K25</f>
        <v>Ахмадиев Шамиль </v>
      </c>
      <c r="D121" s="116" t="str">
        <f>'Н3м3'!C83</f>
        <v>Кисыков Даниил</v>
      </c>
      <c r="E121" s="117">
        <f>'Н3м3'!P71</f>
        <v>0</v>
      </c>
    </row>
    <row r="122" spans="1:5" ht="12.75">
      <c r="A122" s="79">
        <v>121</v>
      </c>
      <c r="B122" s="114">
        <f>'Н3м3'!P57</f>
        <v>0</v>
      </c>
      <c r="C122" s="115" t="str">
        <f>'Н3м3'!M76</f>
        <v>Ахмадиев Шамиль </v>
      </c>
      <c r="D122" s="116" t="str">
        <f>'Н3м3'!Q75</f>
        <v>Хазипов Аскар</v>
      </c>
      <c r="E122" s="117">
        <f>'Н3м3'!P73</f>
        <v>0</v>
      </c>
    </row>
    <row r="123" spans="1:5" ht="12.75">
      <c r="A123" s="79">
        <v>122</v>
      </c>
      <c r="B123" s="114">
        <f>'Н3м3'!R17</f>
        <v>0</v>
      </c>
      <c r="C123" s="115" t="str">
        <f>'Н3м4'!Q16</f>
        <v>Багаутдинов Инсаф</v>
      </c>
      <c r="D123" s="116" t="str">
        <f>'Н3м4'!M20</f>
        <v>Ганиев Радмир</v>
      </c>
      <c r="E123" s="117">
        <f>'Н3м3'!P67</f>
        <v>0</v>
      </c>
    </row>
    <row r="124" spans="1:5" ht="12.75">
      <c r="A124" s="79">
        <v>123</v>
      </c>
      <c r="B124" s="114">
        <f>'Н3м3'!R49</f>
        <v>0</v>
      </c>
      <c r="C124" s="115" t="str">
        <f>'Н3м2'!G34</f>
        <v>Бутусов Кирилл</v>
      </c>
      <c r="D124" s="116" t="str">
        <f>'Н3м3'!E26</f>
        <v>Гатауллин Родион</v>
      </c>
      <c r="E124" s="117">
        <f>'Н3м3'!P69</f>
        <v>0</v>
      </c>
    </row>
    <row r="125" spans="1:5" ht="12.75">
      <c r="A125" s="79">
        <v>124</v>
      </c>
      <c r="B125" s="114">
        <f>'Н3м3'!R32</f>
        <v>0</v>
      </c>
      <c r="C125" s="115" t="str">
        <f>'Н3м2'!I30</f>
        <v>Бутусов Кирилл</v>
      </c>
      <c r="D125" s="116" t="str">
        <f>'Н3м3'!I47</f>
        <v>Зворыгин Ярослав</v>
      </c>
      <c r="E125" s="117">
        <f>'Н3м3'!R37</f>
        <v>0</v>
      </c>
    </row>
    <row r="126" spans="1:5" ht="12.75">
      <c r="A126" s="79">
        <v>125</v>
      </c>
      <c r="B126" s="114">
        <f>'Н3м3'!R68</f>
        <v>0</v>
      </c>
      <c r="C126" s="115" t="str">
        <f>'Н3м3'!O33</f>
        <v>Бутусов Кирилл</v>
      </c>
      <c r="D126" s="116" t="str">
        <f>'Н3м3'!C73</f>
        <v>Тимирбаев Иван</v>
      </c>
      <c r="E126" s="117">
        <f>'Н3м3'!R70</f>
        <v>0</v>
      </c>
    </row>
    <row r="127" spans="1:5" ht="12.75">
      <c r="A127" s="79">
        <v>126</v>
      </c>
      <c r="B127" s="114">
        <f>'Н3м3'!R72</f>
        <v>0</v>
      </c>
      <c r="C127" s="115" t="str">
        <f>'Н3м3'!Q25</f>
        <v>Бутусов Кирилл</v>
      </c>
      <c r="D127" s="116" t="str">
        <f>'Н3м3'!Q71</f>
        <v>Хамидуллин Амир</v>
      </c>
      <c r="E127" s="117">
        <f>'Н3м3'!R74</f>
        <v>0</v>
      </c>
    </row>
    <row r="128" spans="1:5" ht="12.75">
      <c r="A128" s="79">
        <v>127</v>
      </c>
      <c r="B128" s="114">
        <f>'Н3м3'!D72</f>
        <v>0</v>
      </c>
      <c r="C128" s="115" t="str">
        <f>'Н3м3'!I51</f>
        <v>Валиуллин Тамаз</v>
      </c>
      <c r="D128" s="116" t="str">
        <f>'Н3м4'!C17</f>
        <v>Ганиев Радмир</v>
      </c>
      <c r="E128" s="117">
        <f>'Н3м3'!J71</f>
        <v>0</v>
      </c>
    </row>
    <row r="129" spans="1:5" ht="12.75">
      <c r="A129" s="79">
        <v>128</v>
      </c>
      <c r="B129" s="114">
        <f>'Н3м3'!D76</f>
        <v>0</v>
      </c>
      <c r="C129" s="115" t="str">
        <f>'Н3м4'!K8</f>
        <v>Валиуллин Тамаз</v>
      </c>
      <c r="D129" s="116" t="str">
        <f>'Н3м4'!K10</f>
        <v>Кайль Юрий</v>
      </c>
      <c r="E129" s="117">
        <f>'Н3м3'!J73</f>
        <v>0</v>
      </c>
    </row>
    <row r="130" spans="1:5" ht="12.75">
      <c r="A130" s="79">
        <v>129</v>
      </c>
      <c r="B130" s="114">
        <f>'Н3м3'!F74</f>
        <v>0</v>
      </c>
      <c r="C130" s="115" t="str">
        <f>'Н3м4'!O19</f>
        <v>Ганиев Радмир</v>
      </c>
      <c r="D130" s="116" t="str">
        <f>'Н3м4'!O21</f>
        <v>Гараев Камиль</v>
      </c>
      <c r="E130" s="117">
        <f>'Н3м3'!F77</f>
        <v>0</v>
      </c>
    </row>
    <row r="131" spans="1:5" ht="12.75">
      <c r="A131" s="79">
        <v>130</v>
      </c>
      <c r="B131" s="114">
        <f>'Н3м3'!L72</f>
        <v>0</v>
      </c>
      <c r="C131" s="115" t="str">
        <f>'Н3м2'!E12</f>
        <v>Гараев Камиль</v>
      </c>
      <c r="D131" s="116" t="str">
        <f>'Н3м3'!C41</f>
        <v>Сазонов Никита</v>
      </c>
      <c r="E131" s="117">
        <f>'Н3м3'!L74</f>
        <v>0</v>
      </c>
    </row>
    <row r="132" spans="1:5" ht="12.75">
      <c r="A132" s="79">
        <v>131</v>
      </c>
      <c r="B132" s="114">
        <f>'Н3м3'!L76</f>
        <v>0</v>
      </c>
      <c r="C132" s="115" t="str">
        <f>'Н3м3'!G37</f>
        <v>Гараев Камиль</v>
      </c>
      <c r="D132" s="116" t="str">
        <f>'Н3м4'!C37</f>
        <v>Хиляжев Радмир</v>
      </c>
      <c r="E132" s="117">
        <f>'Н3м3'!P75</f>
        <v>0</v>
      </c>
    </row>
    <row r="133" spans="1:5" ht="12.75">
      <c r="A133" s="79">
        <v>132</v>
      </c>
      <c r="B133" s="114">
        <f>'Н3м3'!L80</f>
        <v>0</v>
      </c>
      <c r="C133" s="115" t="str">
        <f>'Н3м4'!E12</f>
        <v>Гатауллин Родион</v>
      </c>
      <c r="D133" s="116" t="str">
        <f>'Н3м4'!O13</f>
        <v>Гараев Камиль</v>
      </c>
      <c r="E133" s="117">
        <f>'Н3м3'!P77</f>
        <v>0</v>
      </c>
    </row>
    <row r="134" spans="1:5" ht="12.75">
      <c r="A134" s="79">
        <v>133</v>
      </c>
      <c r="B134" s="114">
        <f>'Н3м3'!N78</f>
        <v>0</v>
      </c>
      <c r="C134" s="115" t="str">
        <f>'Н3м4'!Q7</f>
        <v>Гатауллин Родион</v>
      </c>
      <c r="D134" s="116" t="str">
        <f>'Н3м4'!Q9</f>
        <v>Камалов Тимур</v>
      </c>
      <c r="E134" s="117">
        <f>'Н3м3'!N81</f>
        <v>0</v>
      </c>
    </row>
    <row r="135" spans="1:5" ht="12.75">
      <c r="A135" s="79">
        <v>134</v>
      </c>
      <c r="B135" s="114">
        <f>'Н3м3'!R76</f>
        <v>0</v>
      </c>
      <c r="C135" s="115" t="str">
        <f>'Н3м1'!G9</f>
        <v>Грифленков  Марк</v>
      </c>
      <c r="D135" s="116" t="str">
        <f>'Н3м3'!E70</f>
        <v>Исаев Ян</v>
      </c>
      <c r="E135" s="117">
        <f>'Н3м3'!R78</f>
        <v>0</v>
      </c>
    </row>
    <row r="136" spans="1:5" ht="12.75">
      <c r="A136" s="79">
        <v>135</v>
      </c>
      <c r="B136" s="114">
        <f>'Н3м3'!D80</f>
        <v>0</v>
      </c>
      <c r="C136" s="115" t="str">
        <f>'Н3м3'!G74</f>
        <v>Грифленков  Марк</v>
      </c>
      <c r="D136" s="116" t="str">
        <f>'Н3м3'!G77</f>
        <v>Коваленко Ростислав</v>
      </c>
      <c r="E136" s="117">
        <f>'Н3м3'!L86</f>
        <v>0</v>
      </c>
    </row>
    <row r="137" spans="1:5" ht="12.75">
      <c r="A137" s="79">
        <v>136</v>
      </c>
      <c r="B137" s="114">
        <f>'Н3м3'!D84</f>
        <v>0</v>
      </c>
      <c r="C137" s="115" t="str">
        <f>'Н3м3'!E76</f>
        <v>Грифленков  Марк</v>
      </c>
      <c r="D137" s="116" t="str">
        <f>'Н3м3'!K73</f>
        <v>Муллахметов Эмиль</v>
      </c>
      <c r="E137" s="117">
        <f>'Н3м3'!L88</f>
        <v>0</v>
      </c>
    </row>
    <row r="138" spans="1:5" ht="12.75">
      <c r="A138" s="79">
        <v>137</v>
      </c>
      <c r="B138" s="114">
        <f>'Н3м3'!D88</f>
        <v>0</v>
      </c>
      <c r="C138" s="115" t="str">
        <f>'Н3м1'!I13</f>
        <v>Грифленков  Марк</v>
      </c>
      <c r="D138" s="116" t="str">
        <f>'Н3м3'!I7</f>
        <v>Хазипов Аскар</v>
      </c>
      <c r="E138" s="117">
        <f>'Н3м3'!L90</f>
        <v>0</v>
      </c>
    </row>
    <row r="139" spans="1:5" ht="12.75">
      <c r="A139" s="79">
        <v>138</v>
      </c>
      <c r="B139" s="114">
        <f>'Н3м3'!D92</f>
        <v>0</v>
      </c>
      <c r="C139" s="115" t="str">
        <f>'Н3м4'!S14</f>
        <v>Зарипов Рауль</v>
      </c>
      <c r="D139" s="116" t="str">
        <f>'Н3м4'!S17</f>
        <v>Багаутдинов Инсаф</v>
      </c>
      <c r="E139" s="117">
        <f>'Н3м3'!L92</f>
        <v>0</v>
      </c>
    </row>
    <row r="140" spans="1:5" ht="12.75">
      <c r="A140" s="79">
        <v>139</v>
      </c>
      <c r="B140" s="114">
        <f>'Н3м3'!F82</f>
        <v>0</v>
      </c>
      <c r="C140" s="115" t="str">
        <f>'Н3м4'!Q12</f>
        <v>Зарипов Рауль</v>
      </c>
      <c r="D140" s="116" t="str">
        <f>'Н3м4'!M18</f>
        <v>Гараев Камиль</v>
      </c>
      <c r="E140" s="117">
        <f>'Н3м3'!N83</f>
        <v>0</v>
      </c>
    </row>
    <row r="141" spans="1:5" ht="12.75">
      <c r="A141" s="79">
        <v>140</v>
      </c>
      <c r="B141" s="114">
        <f>'Н3м3'!F90</f>
        <v>0</v>
      </c>
      <c r="C141" s="115" t="str">
        <f>'Н3м2'!G26</f>
        <v>Зворыгин Ярослав</v>
      </c>
      <c r="D141" s="116" t="str">
        <f>'Н3м3'!E30</f>
        <v>Ахмадиев Шамиль </v>
      </c>
      <c r="E141" s="117">
        <f>'Н3м3'!N85</f>
        <v>0</v>
      </c>
    </row>
    <row r="142" spans="1:5" ht="12.75">
      <c r="A142" s="79">
        <v>141</v>
      </c>
      <c r="B142" s="114">
        <f>'Н3м3'!H86</f>
        <v>0</v>
      </c>
      <c r="C142" s="115" t="str">
        <f>'Н3м3'!K49</f>
        <v>Зворыгин Ярослав</v>
      </c>
      <c r="D142" s="116" t="str">
        <f>'Н3м3'!C89</f>
        <v>Валиуллин Тамаз</v>
      </c>
      <c r="E142" s="117">
        <f>'Н3м3'!H92</f>
        <v>0</v>
      </c>
    </row>
    <row r="143" spans="1:5" ht="12.75">
      <c r="A143" s="79">
        <v>142</v>
      </c>
      <c r="B143" s="114">
        <f>'Н3м3'!P84</f>
        <v>0</v>
      </c>
      <c r="C143" s="115" t="str">
        <f>'Н3м3'!O49</f>
        <v>Зворыгин Ярослав</v>
      </c>
      <c r="D143" s="116" t="str">
        <f>'Н3м3'!C75</f>
        <v>Муллахметов Эмиль</v>
      </c>
      <c r="E143" s="117">
        <f>'Н3м3'!P86</f>
        <v>0</v>
      </c>
    </row>
    <row r="144" spans="1:5" ht="12.75">
      <c r="A144" s="79">
        <v>143</v>
      </c>
      <c r="B144" s="114">
        <f>'Н3м3'!N87</f>
        <v>0</v>
      </c>
      <c r="C144" s="115" t="str">
        <f>'Н3м3'!M45</f>
        <v>Зворыгин Ярослав</v>
      </c>
      <c r="D144" s="116" t="str">
        <f>'Н3м3'!K79</f>
        <v>Харисов Арслан</v>
      </c>
      <c r="E144" s="117">
        <f>'Н3м4'!H7</f>
        <v>0</v>
      </c>
    </row>
    <row r="145" spans="1:5" ht="12.75">
      <c r="A145" s="79">
        <v>144</v>
      </c>
      <c r="B145" s="114">
        <f>'Н3м3'!N91</f>
        <v>0</v>
      </c>
      <c r="C145" s="115" t="str">
        <f>'Н3м2'!K22</f>
        <v>Исаев Матвей</v>
      </c>
      <c r="D145" s="116" t="str">
        <f>'Н3м3'!M37</f>
        <v>Бутусов Кирилл</v>
      </c>
      <c r="E145" s="117">
        <f>'Н3м4'!H9</f>
        <v>0</v>
      </c>
    </row>
    <row r="146" spans="1:5" ht="12.75">
      <c r="A146" s="79">
        <v>145</v>
      </c>
      <c r="B146" s="114">
        <f>'Н3м3'!P89</f>
        <v>0</v>
      </c>
      <c r="C146" s="115" t="str">
        <f>'Н3м2'!G10</f>
        <v>Исаев Матвей</v>
      </c>
      <c r="D146" s="116" t="str">
        <f>'Н3м3'!E38</f>
        <v>Гараев Камиль</v>
      </c>
      <c r="E146" s="117">
        <f>'Н3м3'!P92</f>
        <v>0</v>
      </c>
    </row>
    <row r="147" spans="1:5" ht="12.75">
      <c r="A147" s="79">
        <v>146</v>
      </c>
      <c r="B147" s="114">
        <f>'Н3м4'!J8</f>
        <v>0</v>
      </c>
      <c r="C147" s="115" t="str">
        <f>'Н3м2'!I14</f>
        <v>Исаев Матвей</v>
      </c>
      <c r="D147" s="116" t="str">
        <f>'Н3м3'!I39</f>
        <v>Хабибуллин Тимур</v>
      </c>
      <c r="E147" s="117">
        <f>'Н3м4'!J10</f>
        <v>0</v>
      </c>
    </row>
    <row r="148" spans="1:5" ht="12.75">
      <c r="A148" s="79">
        <v>147</v>
      </c>
      <c r="B148" s="114">
        <f>'Н3м4'!D8</f>
        <v>0</v>
      </c>
      <c r="C148" s="115" t="str">
        <f>'Н3м1'!K69</f>
        <v>Исаев Матвей</v>
      </c>
      <c r="D148" s="116" t="str">
        <f>'Н3м2'!K10</f>
        <v>Щукин Роман</v>
      </c>
      <c r="E148" s="117">
        <f>'Н3м4'!N11</f>
        <v>0</v>
      </c>
    </row>
    <row r="149" spans="1:5" ht="12.75">
      <c r="A149" s="79">
        <v>148</v>
      </c>
      <c r="B149" s="114">
        <f>'Н3м4'!D12</f>
        <v>0</v>
      </c>
      <c r="C149" s="115" t="str">
        <f>'Н3м2'!M38</f>
        <v>Исаев Матвей</v>
      </c>
      <c r="D149" s="116" t="str">
        <f>'Н3м3'!Q41</f>
        <v>Яляев Арсен</v>
      </c>
      <c r="E149" s="117">
        <f>'Н3м4'!N13</f>
        <v>0</v>
      </c>
    </row>
    <row r="150" spans="1:5" ht="12.75">
      <c r="A150" s="79">
        <v>149</v>
      </c>
      <c r="B150" s="114">
        <f>'Н3м4'!D16</f>
        <v>0</v>
      </c>
      <c r="C150" s="115" t="str">
        <f>'Н3м1'!E11</f>
        <v>Исаев Ян</v>
      </c>
      <c r="D150" s="116" t="str">
        <f>'Н3м3'!C9</f>
        <v>Агзамов Даян</v>
      </c>
      <c r="E150" s="117">
        <f>'Н3м4'!N15</f>
        <v>0</v>
      </c>
    </row>
    <row r="151" spans="1:5" ht="12.75">
      <c r="A151" s="79">
        <v>150</v>
      </c>
      <c r="B151" s="114">
        <f>'Н3м4'!D20</f>
        <v>0</v>
      </c>
      <c r="C151" s="115" t="str">
        <f>'Н3м3'!I67</f>
        <v>Исаев Ян</v>
      </c>
      <c r="D151" s="116" t="str">
        <f>'Н3м4'!C21</f>
        <v>Багаутдинов Инсаф</v>
      </c>
      <c r="E151" s="117">
        <f>'Н3м4'!N17</f>
        <v>0</v>
      </c>
    </row>
    <row r="152" spans="1:5" ht="12.75">
      <c r="A152" s="79">
        <v>151</v>
      </c>
      <c r="B152" s="114">
        <f>'Н3м4'!F10</f>
        <v>0</v>
      </c>
      <c r="C152" s="115" t="str">
        <f>'Н3м3'!E92</f>
        <v>Исаев Ян</v>
      </c>
      <c r="D152" s="116" t="str">
        <f>'Н3м3'!M92</f>
        <v>Клюев Глеб</v>
      </c>
      <c r="E152" s="117">
        <f>'Н3м4'!N6</f>
        <v>0</v>
      </c>
    </row>
    <row r="153" spans="1:5" ht="12.75">
      <c r="A153" s="79">
        <v>152</v>
      </c>
      <c r="B153" s="114">
        <f>'Н3м4'!F18</f>
        <v>0</v>
      </c>
      <c r="C153" s="115" t="str">
        <f>'Н3м3'!Q84</f>
        <v>Исаев Ян</v>
      </c>
      <c r="D153" s="116" t="str">
        <f>'Н3м3'!Q86</f>
        <v>Муллагалиев Искандер</v>
      </c>
      <c r="E153" s="117">
        <f>'Н3м4'!N8</f>
        <v>0</v>
      </c>
    </row>
    <row r="154" spans="1:5" ht="12.75">
      <c r="A154" s="79">
        <v>153</v>
      </c>
      <c r="B154" s="114">
        <f>'Н3м4'!H14</f>
        <v>0</v>
      </c>
      <c r="C154" s="115" t="str">
        <f>'Н3м3'!G69</f>
        <v>Исаев Ян</v>
      </c>
      <c r="D154" s="116" t="str">
        <f>'Н3м4'!C53</f>
        <v>Шарипов Аяз</v>
      </c>
      <c r="E154" s="117">
        <f>'Н3м4'!H20</f>
        <v>0</v>
      </c>
    </row>
    <row r="155" spans="1:5" ht="12.75">
      <c r="A155" s="79">
        <v>154</v>
      </c>
      <c r="B155" s="114">
        <f>'Н3м4'!P7</f>
        <v>0</v>
      </c>
      <c r="C155" s="115" t="str">
        <f>'Н3м3'!I19</f>
        <v>Кайль Юрий</v>
      </c>
      <c r="D155" s="116" t="str">
        <f>'Н3м4'!C9</f>
        <v>Ханнанов Максим</v>
      </c>
      <c r="E155" s="117">
        <f>'Н3м4'!P9</f>
        <v>0</v>
      </c>
    </row>
    <row r="156" spans="1:5" ht="12.75">
      <c r="A156" s="79">
        <v>155</v>
      </c>
      <c r="B156" s="114">
        <f>'Н3м4'!P12</f>
        <v>0</v>
      </c>
      <c r="C156" s="115" t="str">
        <f>'Н3м4'!E20</f>
        <v>Камалов Тимур</v>
      </c>
      <c r="D156" s="116" t="str">
        <f>'Н3м4'!O17</f>
        <v>Багаутдинов Инсаф</v>
      </c>
      <c r="E156" s="117">
        <f>'Н3м4'!L18</f>
        <v>0</v>
      </c>
    </row>
    <row r="157" spans="1:5" ht="12.75">
      <c r="A157" s="79">
        <v>156</v>
      </c>
      <c r="B157" s="114">
        <f>'Н3м4'!P16</f>
        <v>0</v>
      </c>
      <c r="C157" s="115" t="str">
        <f>'Н3м1'!G41</f>
        <v>Кисыков Даниил</v>
      </c>
      <c r="D157" s="116" t="str">
        <f>'Н3м3'!E54</f>
        <v>Валиуллин Тамаз</v>
      </c>
      <c r="E157" s="117">
        <f>'Н3м4'!L20</f>
        <v>0</v>
      </c>
    </row>
    <row r="158" spans="1:5" ht="12.75">
      <c r="A158" s="79">
        <v>157</v>
      </c>
      <c r="B158" s="114">
        <f>'Н3м4'!R14</f>
        <v>0</v>
      </c>
      <c r="C158" s="115" t="str">
        <f>'Н3м3'!O87</f>
        <v>Кисыков Даниил</v>
      </c>
      <c r="D158" s="116" t="str">
        <f>'Н3м4'!I7</f>
        <v>Кайль Юрий</v>
      </c>
      <c r="E158" s="117">
        <f>'Н3м4'!R17</f>
        <v>0</v>
      </c>
    </row>
    <row r="159" spans="1:5" ht="12.75">
      <c r="A159" s="79">
        <v>158</v>
      </c>
      <c r="B159" s="114">
        <f>'Н3м4'!N19</f>
        <v>0</v>
      </c>
      <c r="C159" s="115" t="str">
        <f>'Н3м3'!Q89</f>
        <v>Кисыков Даниил</v>
      </c>
      <c r="D159" s="116" t="str">
        <f>'Н3м3'!Q92</f>
        <v>Клюев Глеб</v>
      </c>
      <c r="E159" s="117">
        <f>'Н3м4'!N21</f>
        <v>0</v>
      </c>
    </row>
    <row r="160" spans="1:5" ht="12.75">
      <c r="A160" s="79">
        <v>159</v>
      </c>
      <c r="B160" s="114">
        <f>'Н3м4'!D24</f>
        <v>0</v>
      </c>
      <c r="C160" s="115" t="str">
        <f>'Н3м3'!O91</f>
        <v>Клюев Глеб</v>
      </c>
      <c r="D160" s="116" t="str">
        <f>'Н3м4'!I9</f>
        <v>Валиуллин Тамаз</v>
      </c>
      <c r="E160" s="117">
        <f>'Н3м4'!L38</f>
        <v>0</v>
      </c>
    </row>
    <row r="161" spans="1:5" ht="12.75">
      <c r="A161" s="79">
        <v>160</v>
      </c>
      <c r="B161" s="114">
        <f>'Н3м4'!D28</f>
        <v>0</v>
      </c>
      <c r="C161" s="115" t="str">
        <f>'Н3м3'!I59</f>
        <v>Клюев Глеб</v>
      </c>
      <c r="D161" s="116" t="str">
        <f>'Н3м4'!C19</f>
        <v>Камалов Тимур</v>
      </c>
      <c r="E161" s="117">
        <f>'Н3м4'!L40</f>
        <v>0</v>
      </c>
    </row>
    <row r="162" spans="1:5" ht="12.75">
      <c r="A162" s="79">
        <v>161</v>
      </c>
      <c r="B162" s="114">
        <f>'Н3м4'!D32</f>
        <v>0</v>
      </c>
      <c r="C162" s="115" t="str">
        <f>'Н3м3'!K17</f>
        <v>Коваленко Ростислав</v>
      </c>
      <c r="D162" s="116" t="str">
        <f>'Н3м3'!C81</f>
        <v>Кайль Юрий</v>
      </c>
      <c r="E162" s="117">
        <f>'Н3м4'!L42</f>
        <v>0</v>
      </c>
    </row>
    <row r="163" spans="1:5" ht="12.75">
      <c r="A163" s="79">
        <v>162</v>
      </c>
      <c r="B163" s="114">
        <f>'Н3м4'!D36</f>
        <v>0</v>
      </c>
      <c r="C163" s="115" t="str">
        <f>'Н3м1'!G25</f>
        <v>Коваленко Ростислав</v>
      </c>
      <c r="D163" s="116" t="str">
        <f>'Н3м3'!E62</f>
        <v>Клюев Глеб</v>
      </c>
      <c r="E163" s="117">
        <f>'Н3м4'!L44</f>
        <v>0</v>
      </c>
    </row>
    <row r="164" spans="1:5" ht="12.75">
      <c r="A164" s="79">
        <v>163</v>
      </c>
      <c r="B164" s="114">
        <f>'Н3м4'!D40</f>
        <v>0</v>
      </c>
      <c r="C164" s="115" t="str">
        <f>'Н3м3'!E72</f>
        <v>Коваленко Ростислав</v>
      </c>
      <c r="D164" s="116" t="str">
        <f>'Н3м3'!K71</f>
        <v>Тимирбаев Иван</v>
      </c>
      <c r="E164" s="117">
        <f>'Н3м4'!L46</f>
        <v>0</v>
      </c>
    </row>
    <row r="165" spans="1:5" ht="12.75">
      <c r="A165" s="79">
        <v>164</v>
      </c>
      <c r="B165" s="114">
        <f>'Н3м4'!D44</f>
        <v>0</v>
      </c>
      <c r="C165" s="115" t="str">
        <f>'Н3м3'!M13</f>
        <v>Коваленко Ростислав</v>
      </c>
      <c r="D165" s="116" t="str">
        <f>'Н3м3'!K75</f>
        <v>Хазипов Аскар</v>
      </c>
      <c r="E165" s="117">
        <f>'Н3м4'!L48</f>
        <v>0</v>
      </c>
    </row>
    <row r="166" spans="1:5" ht="12.75">
      <c r="A166" s="79">
        <v>165</v>
      </c>
      <c r="B166" s="114">
        <f>'Н3м4'!D48</f>
        <v>0</v>
      </c>
      <c r="C166" s="115" t="str">
        <f>'Н3м3'!O78</f>
        <v>Марданов Тимур</v>
      </c>
      <c r="D166" s="116" t="str">
        <f>'Н3м3'!O81</f>
        <v>Ахмадиев Шамиль </v>
      </c>
      <c r="E166" s="117">
        <f>'Н3м4'!L50</f>
        <v>0</v>
      </c>
    </row>
    <row r="167" spans="1:5" ht="12.75">
      <c r="A167" s="79">
        <v>166</v>
      </c>
      <c r="B167" s="114">
        <f>'Н3м4'!D52</f>
        <v>0</v>
      </c>
      <c r="C167" s="115" t="str">
        <f>'Н3м2'!G42</f>
        <v>Марданов Тимур</v>
      </c>
      <c r="D167" s="116" t="str">
        <f>'Н3м3'!E22</f>
        <v>Кайль Юрий</v>
      </c>
      <c r="E167" s="117">
        <f>'Н3м4'!L52</f>
        <v>0</v>
      </c>
    </row>
    <row r="168" spans="1:5" ht="12.75">
      <c r="A168" s="79">
        <v>167</v>
      </c>
      <c r="B168" s="114">
        <f>'Н3м4'!F26</f>
        <v>0</v>
      </c>
      <c r="C168" s="115" t="str">
        <f>'Н3м3'!K57</f>
        <v>Марданов Тимур</v>
      </c>
      <c r="D168" s="116" t="str">
        <f>'Н3м3'!C91</f>
        <v>Клюев Глеб</v>
      </c>
      <c r="E168" s="117">
        <f>'Н3м4'!N27</f>
        <v>0</v>
      </c>
    </row>
    <row r="169" spans="1:5" ht="12.75">
      <c r="A169" s="79">
        <v>168</v>
      </c>
      <c r="B169" s="114">
        <f>'Н3м4'!F34</f>
        <v>0</v>
      </c>
      <c r="C169" s="115" t="str">
        <f>'Н3м3'!M80</f>
        <v>Марданов Тимур</v>
      </c>
      <c r="D169" s="116" t="str">
        <f>'Н3м3'!Q77</f>
        <v>Харисов Арслан</v>
      </c>
      <c r="E169" s="117">
        <f>'Н3м4'!N29</f>
        <v>0</v>
      </c>
    </row>
    <row r="170" spans="1:5" ht="12.75">
      <c r="A170" s="79">
        <v>169</v>
      </c>
      <c r="B170" s="114">
        <f>'Н3м4'!F42</f>
        <v>0</v>
      </c>
      <c r="C170" s="115" t="str">
        <f>'Н3м3'!G9</f>
        <v>Муллагалиев Искандер</v>
      </c>
      <c r="D170" s="116" t="str">
        <f>'Н3м4'!C23</f>
        <v>Агзамов Даян</v>
      </c>
      <c r="E170" s="117">
        <f>'Н3м4'!N31</f>
        <v>0</v>
      </c>
    </row>
    <row r="171" spans="1:5" ht="12.75">
      <c r="A171" s="79">
        <v>170</v>
      </c>
      <c r="B171" s="114">
        <f>'Н3м4'!F50</f>
        <v>0</v>
      </c>
      <c r="C171" s="115" t="str">
        <f>'Н3м3'!I11</f>
        <v>Муллагалиев Искандер</v>
      </c>
      <c r="D171" s="116" t="str">
        <f>'Н3м4'!C7</f>
        <v>Зарипов Рауль</v>
      </c>
      <c r="E171" s="117">
        <f>'Н3м4'!N33</f>
        <v>0</v>
      </c>
    </row>
    <row r="172" spans="1:5" ht="12.75">
      <c r="A172" s="79">
        <v>171</v>
      </c>
      <c r="B172" s="114">
        <f>'Н3м4'!H30</f>
        <v>0</v>
      </c>
      <c r="C172" s="115" t="str">
        <f>'Н3м3'!E80</f>
        <v>Муллагалиев Искандер</v>
      </c>
      <c r="D172" s="116" t="str">
        <f>'Н3м3'!M86</f>
        <v>Кайль Юрий</v>
      </c>
      <c r="E172" s="117">
        <f>'Н3м4'!P23</f>
        <v>0</v>
      </c>
    </row>
    <row r="173" spans="1:5" ht="12.75">
      <c r="A173" s="79">
        <v>172</v>
      </c>
      <c r="B173" s="114">
        <f>'Н3м4'!H46</f>
        <v>0</v>
      </c>
      <c r="C173" s="115" t="str">
        <f>'Н3м2'!E64</f>
        <v>Муллагалиев Искандер</v>
      </c>
      <c r="D173" s="116" t="str">
        <f>'Н3м3'!C67</f>
        <v>Шарипов Аяз</v>
      </c>
      <c r="E173" s="117">
        <f>'Н3м4'!P25</f>
        <v>0</v>
      </c>
    </row>
    <row r="174" spans="1:5" ht="12.75">
      <c r="A174" s="79">
        <v>173</v>
      </c>
      <c r="B174" s="114">
        <f>'Н3м4'!H37</f>
        <v>0</v>
      </c>
      <c r="C174" s="115" t="str">
        <f>'Н3м1'!G49</f>
        <v>Муллахметов Эмиль</v>
      </c>
      <c r="D174" s="116" t="str">
        <f>'Н3м3'!E50</f>
        <v>Ганиев Радмир</v>
      </c>
      <c r="E174" s="117">
        <f>'Н3м4'!H40</f>
        <v>0</v>
      </c>
    </row>
    <row r="175" spans="1:5" ht="12.75">
      <c r="A175" s="79">
        <v>174</v>
      </c>
      <c r="B175" s="114">
        <f>'Н3м4'!R24</f>
        <v>0</v>
      </c>
      <c r="C175" s="115" t="str">
        <f>'Н3м1'!I45</f>
        <v>Муллахметов Эмиль</v>
      </c>
      <c r="D175" s="116" t="str">
        <f>'Н3м3'!I23</f>
        <v>Кисыков Даниил</v>
      </c>
      <c r="E175" s="117">
        <f>'Н3м4'!R26</f>
        <v>0</v>
      </c>
    </row>
    <row r="176" spans="1:5" ht="12.75">
      <c r="A176" s="79">
        <v>175</v>
      </c>
      <c r="B176" s="114">
        <f>'Н3м4'!P28</f>
        <v>0</v>
      </c>
      <c r="C176" s="115" t="str">
        <f>'Н3м4'!E16</f>
        <v>Осиев Денис</v>
      </c>
      <c r="D176" s="116" t="str">
        <f>'Н3м4'!O15</f>
        <v>Ганиев Радмир</v>
      </c>
      <c r="E176" s="117">
        <f>'Н3м4'!L34</f>
        <v>0</v>
      </c>
    </row>
    <row r="177" spans="1:5" ht="12.75">
      <c r="A177" s="79">
        <v>176</v>
      </c>
      <c r="B177" s="114">
        <f>'Н3м4'!P32</f>
        <v>0</v>
      </c>
      <c r="C177" s="115" t="str">
        <f>'Н3м4'!G18</f>
        <v>Осиев Денис</v>
      </c>
      <c r="D177" s="116" t="str">
        <f>'Н3м4'!O8</f>
        <v>Камалов Тимур</v>
      </c>
      <c r="E177" s="117">
        <f>'Н3м4'!L36</f>
        <v>0</v>
      </c>
    </row>
    <row r="178" spans="1:5" ht="12.75">
      <c r="A178" s="79">
        <v>177</v>
      </c>
      <c r="B178" s="114">
        <f>'Н3м4'!R30</f>
        <v>0</v>
      </c>
      <c r="C178" s="115" t="str">
        <f>'Н3м3'!G41</f>
        <v>Осиев Денис</v>
      </c>
      <c r="D178" s="116" t="str">
        <f>'Н3м4'!C39</f>
        <v>Сазонов Никита</v>
      </c>
      <c r="E178" s="117">
        <f>'Н3м4'!R33</f>
        <v>0</v>
      </c>
    </row>
    <row r="179" spans="1:5" ht="12.75">
      <c r="A179" s="79">
        <v>178</v>
      </c>
      <c r="B179" s="114">
        <f>'Н3м4'!N35</f>
        <v>0</v>
      </c>
      <c r="C179" s="115" t="str">
        <f>'Н3м4'!I14</f>
        <v>Осиев Денис</v>
      </c>
      <c r="D179" s="116" t="str">
        <f>'Н3м4'!I20</f>
        <v>Ханнанов Максим</v>
      </c>
      <c r="E179" s="117">
        <f>'Н3м4'!N37</f>
        <v>0</v>
      </c>
    </row>
    <row r="180" spans="1:5" ht="12.75">
      <c r="A180" s="79">
        <v>179</v>
      </c>
      <c r="B180" s="114">
        <f>'Н3м4'!N39</f>
        <v>0</v>
      </c>
      <c r="C180" s="115" t="str">
        <f>'Н3м1'!E63</f>
        <v>Осиев Денис</v>
      </c>
      <c r="D180" s="116" t="str">
        <f>'Н3м3'!C35</f>
        <v>Хиляжев Радмир</v>
      </c>
      <c r="E180" s="117">
        <f>'Н3м4'!H52</f>
        <v>0</v>
      </c>
    </row>
    <row r="181" spans="1:5" ht="12.75">
      <c r="A181" s="79">
        <v>180</v>
      </c>
      <c r="B181" s="114">
        <f>'Н3м4'!N43</f>
        <v>0</v>
      </c>
      <c r="C181" s="115" t="str">
        <f>'Н3м3'!O65</f>
        <v>Рысаев Азат</v>
      </c>
      <c r="D181" s="116" t="str">
        <f>'Н3м3'!C77</f>
        <v>Грифленков  Марк</v>
      </c>
      <c r="E181" s="117">
        <f>'Н3м4'!H54</f>
        <v>0</v>
      </c>
    </row>
    <row r="182" spans="1:5" ht="12.75">
      <c r="A182" s="79">
        <v>181</v>
      </c>
      <c r="B182" s="114">
        <f>'Н3м4'!N47</f>
        <v>0</v>
      </c>
      <c r="C182" s="115" t="str">
        <f>'Н3м3'!Q57</f>
        <v>Рысаев Азат</v>
      </c>
      <c r="D182" s="116" t="str">
        <f>'Н3м3'!Q73</f>
        <v>Зворыгин Ярослав</v>
      </c>
      <c r="E182" s="117">
        <f>'Н3м4'!H56</f>
        <v>0</v>
      </c>
    </row>
    <row r="183" spans="1:5" ht="12.75">
      <c r="A183" s="79">
        <v>182</v>
      </c>
      <c r="B183" s="114">
        <f>'Н3м4'!N51</f>
        <v>0</v>
      </c>
      <c r="C183" s="115" t="str">
        <f>'Н3м3'!K65</f>
        <v>Рысаев Азат</v>
      </c>
      <c r="D183" s="116" t="str">
        <f>'Н3м3'!C93</f>
        <v>Исаев Ян</v>
      </c>
      <c r="E183" s="117">
        <f>'Н3м4'!H58</f>
        <v>0</v>
      </c>
    </row>
    <row r="184" spans="1:5" ht="12.75">
      <c r="A184" s="79">
        <v>183</v>
      </c>
      <c r="B184" s="114">
        <f>'Н3м4'!P41</f>
        <v>0</v>
      </c>
      <c r="C184" s="115" t="str">
        <f>'Н3м3'!M61</f>
        <v>Рысаев Азат</v>
      </c>
      <c r="D184" s="116" t="str">
        <f>'Н3м3'!K81</f>
        <v>Марданов Тимур</v>
      </c>
      <c r="E184" s="117">
        <f>'Н3м4'!P53</f>
        <v>0</v>
      </c>
    </row>
    <row r="185" spans="1:5" ht="12.75">
      <c r="A185" s="79">
        <v>184</v>
      </c>
      <c r="B185" s="114">
        <f>'Н3м4'!P49</f>
        <v>0</v>
      </c>
      <c r="C185" s="115" t="str">
        <f>'Н3м2'!G66</f>
        <v>Рысаев Азат</v>
      </c>
      <c r="D185" s="116" t="str">
        <f>'Н3м3'!E10</f>
        <v>Муллагалиев Искандер</v>
      </c>
      <c r="E185" s="117">
        <f>'Н3м4'!P55</f>
        <v>0</v>
      </c>
    </row>
    <row r="186" spans="1:5" ht="12.75">
      <c r="A186" s="79">
        <v>185</v>
      </c>
      <c r="B186" s="114">
        <f>'Н3м4'!R45</f>
        <v>0</v>
      </c>
      <c r="C186" s="115" t="str">
        <f>'Н3м3'!S32</f>
        <v>Рысаев Азат</v>
      </c>
      <c r="D186" s="116" t="str">
        <f>'Н3м3'!S37</f>
        <v>Султанов Тимур</v>
      </c>
      <c r="E186" s="117">
        <f>'Н3м4'!R51</f>
        <v>0</v>
      </c>
    </row>
    <row r="187" spans="1:5" ht="12.75">
      <c r="A187" s="79">
        <v>186</v>
      </c>
      <c r="B187" s="114">
        <f>'Н3м4'!R54</f>
        <v>0</v>
      </c>
      <c r="C187" s="115" t="str">
        <f>'Н3м3'!S49</f>
        <v>Рысаев Азат</v>
      </c>
      <c r="D187" s="116" t="str">
        <f>'Н3м3'!Q69</f>
        <v>Яляев Арсен</v>
      </c>
      <c r="E187" s="117">
        <f>'Н3м4'!R56</f>
        <v>0</v>
      </c>
    </row>
    <row r="188" spans="1:5" ht="12.75">
      <c r="A188" s="79">
        <v>187</v>
      </c>
      <c r="B188" s="114">
        <f>'Н3м4'!J53</f>
        <v>0</v>
      </c>
      <c r="C188" s="115" t="str">
        <f>'Н3м4'!S24</f>
        <v>Сазонов Никита</v>
      </c>
      <c r="D188" s="116" t="str">
        <f>'Н3м4'!S26</f>
        <v>Хиляжев Радмир</v>
      </c>
      <c r="E188" s="117">
        <f>'Н3м4'!P57</f>
        <v>0</v>
      </c>
    </row>
    <row r="189" spans="1:5" ht="12.75">
      <c r="A189" s="79">
        <v>188</v>
      </c>
      <c r="B189" s="114">
        <f>'Н3м4'!J57</f>
        <v>0</v>
      </c>
      <c r="C189" s="115" t="str">
        <f>'Н3м3'!S17</f>
        <v>Султанов Тимур</v>
      </c>
      <c r="D189" s="116" t="str">
        <f>'Н3м3'!Q67</f>
        <v>Бутусов Кирилл</v>
      </c>
      <c r="E189" s="117">
        <f>'Н3м4'!P59</f>
        <v>0</v>
      </c>
    </row>
    <row r="190" spans="1:5" ht="12.75">
      <c r="A190" s="79">
        <v>189</v>
      </c>
      <c r="B190" s="114">
        <f>'Н3м4'!L55</f>
        <v>0</v>
      </c>
      <c r="C190" s="115" t="str">
        <f>'Н3м1'!K53</f>
        <v>Султанов Тимур</v>
      </c>
      <c r="D190" s="116" t="str">
        <f>'Н3м3'!M53</f>
        <v>Муллахметов Эмиль</v>
      </c>
      <c r="E190" s="117">
        <f>'Н3м4'!L58</f>
        <v>0</v>
      </c>
    </row>
    <row r="191" spans="1:5" ht="12.75">
      <c r="A191" s="79">
        <v>190</v>
      </c>
      <c r="B191" s="114">
        <f>'Н3м4'!R58</f>
        <v>0</v>
      </c>
      <c r="C191" s="115" t="str">
        <f>'Н3м1'!G65</f>
        <v>Султанов Тимур</v>
      </c>
      <c r="D191" s="116" t="str">
        <f>'Н3м3'!E42</f>
        <v>Осиев Денис</v>
      </c>
      <c r="E191" s="117">
        <f>'Н3м4'!R60</f>
        <v>0</v>
      </c>
    </row>
    <row r="192" spans="1:5" ht="12.75">
      <c r="A192" s="79">
        <v>191</v>
      </c>
      <c r="B192" s="114">
        <f>'Н3м4'!D57</f>
        <v>0</v>
      </c>
      <c r="C192" s="115" t="str">
        <f>'Н3м1'!I61</f>
        <v>Султанов Тимур</v>
      </c>
      <c r="D192" s="116" t="str">
        <f>'Н3м3'!I31</f>
        <v>Тимирбаев Иван</v>
      </c>
      <c r="E192" s="117">
        <f>'Н3м4'!L73</f>
        <v>0</v>
      </c>
    </row>
    <row r="193" spans="1:5" ht="12.75">
      <c r="A193" s="79">
        <v>192</v>
      </c>
      <c r="B193" s="114">
        <f>'Н3м4'!D61</f>
        <v>0</v>
      </c>
      <c r="C193" s="115" t="str">
        <f>'Н3м3'!M29</f>
        <v>Тимирбаев Иван</v>
      </c>
      <c r="D193" s="116" t="str">
        <f>'Н3м3'!K77</f>
        <v>Ахмадиев Шамиль </v>
      </c>
      <c r="E193" s="117">
        <f>'Н3м4'!L75</f>
        <v>0</v>
      </c>
    </row>
    <row r="194" spans="1:5" ht="12.75">
      <c r="A194" s="79">
        <v>193</v>
      </c>
      <c r="B194" s="114">
        <f>'Н3м4'!D65</f>
        <v>0</v>
      </c>
      <c r="C194" s="115" t="str">
        <f>'Н3м3'!M72</f>
        <v>Тимирбаев Иван</v>
      </c>
      <c r="D194" s="116" t="str">
        <f>'Н3м3'!M74</f>
        <v>Муллахметов Эмиль</v>
      </c>
      <c r="E194" s="117">
        <f>'Н3м4'!L77</f>
        <v>0</v>
      </c>
    </row>
    <row r="195" spans="1:5" ht="12.75">
      <c r="A195" s="79">
        <v>194</v>
      </c>
      <c r="B195" s="114">
        <f>'Н3м4'!D69</f>
        <v>0</v>
      </c>
      <c r="C195" s="115" t="str">
        <f>'Н3м1'!G57</f>
        <v>Тимирбаев Иван</v>
      </c>
      <c r="D195" s="116" t="str">
        <f>'Н3м3'!E46</f>
        <v>Харисов Арслан</v>
      </c>
      <c r="E195" s="117">
        <f>'Н3м4'!L79</f>
        <v>0</v>
      </c>
    </row>
    <row r="196" spans="1:5" ht="12.75">
      <c r="A196" s="79">
        <v>195</v>
      </c>
      <c r="B196" s="114">
        <f>'Н3м4'!D73</f>
        <v>0</v>
      </c>
      <c r="C196" s="115" t="str">
        <f>'Н3м3'!K33</f>
        <v>Тимирбаев Иван</v>
      </c>
      <c r="D196" s="116" t="str">
        <f>'Н3м3'!C85</f>
        <v>Шаимов Назар</v>
      </c>
      <c r="E196" s="117">
        <f>'Н3м4'!L81</f>
        <v>0</v>
      </c>
    </row>
    <row r="197" spans="1:5" ht="12.75">
      <c r="A197" s="79">
        <v>196</v>
      </c>
      <c r="B197" s="114">
        <f>'Н3м4'!D77</f>
        <v>0</v>
      </c>
      <c r="C197" s="115" t="str">
        <f>'Н3м3'!E88</f>
        <v>Хабибуллин Тимур</v>
      </c>
      <c r="D197" s="116" t="str">
        <f>'Н3м3'!M90</f>
        <v>Валиуллин Тамаз</v>
      </c>
      <c r="E197" s="117">
        <f>'Н3м4'!L83</f>
        <v>0</v>
      </c>
    </row>
    <row r="198" spans="1:5" ht="12.75">
      <c r="A198" s="79">
        <v>197</v>
      </c>
      <c r="B198" s="114">
        <f>'Н3м4'!D81</f>
        <v>0</v>
      </c>
      <c r="C198" s="115" t="str">
        <f>'Н3м3'!G90</f>
        <v>Хабибуллин Тимур</v>
      </c>
      <c r="D198" s="116" t="str">
        <f>'Н3м3'!O85</f>
        <v>Исаев Ян</v>
      </c>
      <c r="E198" s="117">
        <f>'Н3м4'!L85</f>
        <v>0</v>
      </c>
    </row>
    <row r="199" spans="1:5" ht="12.75">
      <c r="A199" s="79">
        <v>198</v>
      </c>
      <c r="B199" s="114">
        <f>'Н3м4'!D85</f>
        <v>0</v>
      </c>
      <c r="C199" s="115" t="str">
        <f>'Н3м2'!G18</f>
        <v>Хабибуллин Тимур</v>
      </c>
      <c r="D199" s="116" t="str">
        <f>'Н3м3'!E34</f>
        <v>Шаимов Назар</v>
      </c>
      <c r="E199" s="117">
        <f>'Н3м4'!L87</f>
        <v>0</v>
      </c>
    </row>
    <row r="200" spans="1:5" ht="12.75">
      <c r="A200" s="79">
        <v>199</v>
      </c>
      <c r="B200" s="114">
        <f>'Н3м4'!F59</f>
        <v>0</v>
      </c>
      <c r="C200" s="115" t="str">
        <f>'Н3м3'!I86</f>
        <v>Хабибуллин Тимур</v>
      </c>
      <c r="D200" s="116" t="str">
        <f>'Н3м3'!I92</f>
        <v>Шаимов Назар</v>
      </c>
      <c r="E200" s="117">
        <f>'Н3м4'!N66</f>
        <v>0</v>
      </c>
    </row>
    <row r="201" spans="1:5" ht="12.75">
      <c r="A201" s="79">
        <v>200</v>
      </c>
      <c r="B201" s="114">
        <f>'Н3м4'!F67</f>
        <v>0</v>
      </c>
      <c r="C201" s="115" t="str">
        <f>'Н3м1'!G17</f>
        <v>Хазипов Аскар</v>
      </c>
      <c r="D201" s="116" t="str">
        <f>'Н3м3'!E66</f>
        <v>Багаутдинов Инсаф</v>
      </c>
      <c r="E201" s="117">
        <f>'Н3м4'!N68</f>
        <v>0</v>
      </c>
    </row>
    <row r="202" spans="1:5" ht="12.75">
      <c r="A202" s="79">
        <v>201</v>
      </c>
      <c r="B202" s="114">
        <f>'Н3м4'!F75</f>
        <v>0</v>
      </c>
      <c r="C202" s="115" t="str">
        <f>'Н3м3'!K9</f>
        <v>Хазипов Аскар</v>
      </c>
      <c r="D202" s="116" t="str">
        <f>'Н3м3'!C79</f>
        <v>Муллагалиев Искандер</v>
      </c>
      <c r="E202" s="117">
        <f>'Н3м4'!N70</f>
        <v>0</v>
      </c>
    </row>
    <row r="203" spans="1:5" ht="12.75">
      <c r="A203" s="79">
        <v>202</v>
      </c>
      <c r="B203" s="114">
        <f>'Н3м4'!F83</f>
        <v>0</v>
      </c>
      <c r="C203" s="115" t="str">
        <f>'Н3м2'!G58</f>
        <v>Хамидуллин Амир</v>
      </c>
      <c r="D203" s="116" t="str">
        <f>'Н3м3'!E14</f>
        <v>Зарипов Рауль</v>
      </c>
      <c r="E203" s="117">
        <f>'Н3м4'!N72</f>
        <v>0</v>
      </c>
    </row>
    <row r="204" spans="1:5" ht="12.75">
      <c r="A204" s="79">
        <v>203</v>
      </c>
      <c r="B204" s="114">
        <f>'Н3м4'!H63</f>
        <v>0</v>
      </c>
      <c r="C204" s="115" t="str">
        <f>'Н3м3'!S72</f>
        <v>Хамидуллин Амир</v>
      </c>
      <c r="D204" s="116" t="str">
        <f>'Н3м3'!S74</f>
        <v>Зворыгин Ярослав</v>
      </c>
      <c r="E204" s="117">
        <f>'Н3м4'!J60</f>
        <v>0</v>
      </c>
    </row>
    <row r="205" spans="1:5" ht="12.75">
      <c r="A205" s="79">
        <v>204</v>
      </c>
      <c r="B205" s="114">
        <f>'Н3м4'!H79</f>
        <v>0</v>
      </c>
      <c r="C205" s="115" t="str">
        <f>'Н3м3'!O17</f>
        <v>Хамидуллин Амир</v>
      </c>
      <c r="D205" s="116" t="str">
        <f>'Н3м3'!C71</f>
        <v>Коваленко Ростислав</v>
      </c>
      <c r="E205" s="117">
        <f>'Н3м4'!J62</f>
        <v>0</v>
      </c>
    </row>
    <row r="206" spans="1:5" ht="12.75">
      <c r="A206" s="79">
        <v>205</v>
      </c>
      <c r="B206" s="114">
        <f>'Н3м4'!H70</f>
        <v>0</v>
      </c>
      <c r="C206" s="115" t="str">
        <f>'Н3м2'!I62</f>
        <v>Хамидуллин Амир</v>
      </c>
      <c r="D206" s="116" t="str">
        <f>'Н3м3'!I63</f>
        <v>Рысаев Азат</v>
      </c>
      <c r="E206" s="117">
        <f>'Н3м4'!H73</f>
        <v>0</v>
      </c>
    </row>
    <row r="207" spans="1:5" ht="12.75">
      <c r="A207" s="79">
        <v>206</v>
      </c>
      <c r="B207" s="114">
        <f>'Н3м4'!L61</f>
        <v>0</v>
      </c>
      <c r="C207" s="115" t="str">
        <f>'Н3м4'!G10</f>
        <v>Ханнанов Максим</v>
      </c>
      <c r="D207" s="116" t="str">
        <f>'Н3м4'!O6</f>
        <v>Гатауллин Родион</v>
      </c>
      <c r="E207" s="117">
        <f>'Н3м4'!L63</f>
        <v>0</v>
      </c>
    </row>
    <row r="208" spans="1:5" ht="12.75">
      <c r="A208" s="79">
        <v>207</v>
      </c>
      <c r="B208" s="114">
        <f>'Н3м4'!P67</f>
        <v>0</v>
      </c>
      <c r="C208" s="115" t="str">
        <f>'Н3м4'!E8</f>
        <v>Ханнанов Максим</v>
      </c>
      <c r="D208" s="116" t="str">
        <f>'Н3м4'!O11</f>
        <v>Зарипов Рауль</v>
      </c>
      <c r="E208" s="117">
        <f>'Н3м4'!H87</f>
        <v>0</v>
      </c>
    </row>
    <row r="209" spans="1:5" ht="12.75">
      <c r="A209" s="79">
        <v>208</v>
      </c>
      <c r="B209" s="114">
        <f>'Н3м4'!P71</f>
        <v>0</v>
      </c>
      <c r="C209" s="115" t="str">
        <f>'Н3м3'!I43</f>
        <v>Харисов Арслан</v>
      </c>
      <c r="D209" s="116" t="str">
        <f>'Н3м4'!C15</f>
        <v>Осиев Денис</v>
      </c>
      <c r="E209" s="117">
        <f>'Н3м4'!H89</f>
        <v>0</v>
      </c>
    </row>
    <row r="210" spans="1:5" ht="12.75">
      <c r="A210" s="79">
        <v>209</v>
      </c>
      <c r="B210" s="114">
        <f>'Н3м4'!R69</f>
        <v>0</v>
      </c>
      <c r="C210" s="115" t="str">
        <f>'Н3м3'!K41</f>
        <v>Харисов Арслан</v>
      </c>
      <c r="D210" s="116" t="str">
        <f>'Н3м3'!C87</f>
        <v>Хабибуллин Тимур</v>
      </c>
      <c r="E210" s="117">
        <f>'Н3м4'!R72</f>
        <v>0</v>
      </c>
    </row>
    <row r="211" spans="1:5" ht="12.75">
      <c r="A211" s="79">
        <v>210</v>
      </c>
      <c r="B211" s="114">
        <f>'Н3м4'!J88</f>
        <v>0</v>
      </c>
      <c r="C211" s="115" t="str">
        <f>'Н3м3'!S76</f>
        <v>Харисов Арслан</v>
      </c>
      <c r="D211" s="116" t="str">
        <f>'Н3м3'!S78</f>
        <v>Хазипов Аскар</v>
      </c>
      <c r="E211" s="117">
        <f>'Н3м4'!J90</f>
        <v>0</v>
      </c>
    </row>
    <row r="212" spans="1:5" ht="12.75">
      <c r="A212" s="79">
        <v>211</v>
      </c>
      <c r="B212" s="114">
        <f>'Н3м4'!N74</f>
        <v>0</v>
      </c>
      <c r="C212" s="115" t="str">
        <f>'Н3м3'!I35</f>
        <v>Шаимов Назар</v>
      </c>
      <c r="D212" s="116" t="str">
        <f>'Н3м4'!C13</f>
        <v>Гараев Камиль</v>
      </c>
      <c r="E212" s="117">
        <f>'Н3м4'!B88</f>
        <v>0</v>
      </c>
    </row>
    <row r="213" spans="1:5" ht="12.75">
      <c r="A213" s="79">
        <v>212</v>
      </c>
      <c r="B213" s="114">
        <f>'Н3м4'!N78</f>
        <v>0</v>
      </c>
      <c r="C213" s="115" t="str">
        <f>'Н3м3'!E84</f>
        <v>Шаимов Назар</v>
      </c>
      <c r="D213" s="116" t="str">
        <f>'Н3м3'!M88</f>
        <v>Кисыков Даниил</v>
      </c>
      <c r="E213" s="117">
        <f>'Н3м4'!B90</f>
        <v>0</v>
      </c>
    </row>
    <row r="214" spans="1:5" ht="12.75">
      <c r="A214" s="79">
        <v>213</v>
      </c>
      <c r="B214" s="114">
        <f>'Н3м4'!N82</f>
        <v>0</v>
      </c>
      <c r="C214" s="115" t="str">
        <f>'Н3м3'!G82</f>
        <v>Шаимов Назар</v>
      </c>
      <c r="D214" s="116" t="str">
        <f>'Н3м3'!O83</f>
        <v>Муллагалиев Искандер</v>
      </c>
      <c r="E214" s="117">
        <f>'Н3м4'!B92</f>
        <v>0</v>
      </c>
    </row>
    <row r="215" spans="1:5" ht="12.75">
      <c r="A215" s="79">
        <v>214</v>
      </c>
      <c r="B215" s="114">
        <f>'Н3м4'!N86</f>
        <v>0</v>
      </c>
      <c r="C215" s="115" t="str">
        <f>'Н3м4'!I46</f>
        <v>Шарипов Аяз</v>
      </c>
      <c r="D215" s="116" t="str">
        <f>'Н3м4'!Q25</f>
        <v>Сазонов Никита</v>
      </c>
      <c r="E215" s="117">
        <f>'Н3м4'!B94</f>
        <v>0</v>
      </c>
    </row>
    <row r="216" spans="1:5" ht="12.75">
      <c r="A216" s="79">
        <v>215</v>
      </c>
      <c r="B216" s="114">
        <f>'Н3м4'!P76</f>
        <v>0</v>
      </c>
      <c r="C216" s="115" t="str">
        <f>'Н3м1'!K21</f>
        <v>Щукин Роман</v>
      </c>
      <c r="D216" s="116" t="str">
        <f>'Н3м3'!M69</f>
        <v>Грифленков  Марк</v>
      </c>
      <c r="E216" s="117">
        <f>'Н3м4'!P89</f>
        <v>0</v>
      </c>
    </row>
    <row r="217" spans="1:5" ht="12.75">
      <c r="A217" s="79">
        <v>216</v>
      </c>
      <c r="B217" s="114">
        <f>'Н3м4'!P84</f>
        <v>0</v>
      </c>
      <c r="C217" s="115" t="str">
        <f>'Н3м1'!G33</f>
        <v>Щукин Роман</v>
      </c>
      <c r="D217" s="116" t="str">
        <f>'Н3м3'!E58</f>
        <v>Камалов Тимур</v>
      </c>
      <c r="E217" s="117">
        <f>'Н3м4'!P91</f>
        <v>0</v>
      </c>
    </row>
    <row r="218" spans="1:5" ht="12.75">
      <c r="A218" s="79">
        <v>217</v>
      </c>
      <c r="B218" s="114">
        <f>'Н3м4'!R80</f>
        <v>0</v>
      </c>
      <c r="C218" s="115" t="str">
        <f>'Н3м1'!I29</f>
        <v>Щукин Роман</v>
      </c>
      <c r="D218" s="116" t="str">
        <f>'Н3м3'!I15</f>
        <v>Коваленко Ростислав</v>
      </c>
      <c r="E218" s="117">
        <f>'Н3м4'!R86</f>
        <v>0</v>
      </c>
    </row>
    <row r="219" spans="1:5" ht="12.75">
      <c r="A219" s="79">
        <v>218</v>
      </c>
      <c r="B219" s="114">
        <f>'Н3м4'!R90</f>
        <v>0</v>
      </c>
      <c r="C219" s="115" t="str">
        <f>'Н3м1'!M37</f>
        <v>Щукин Роман</v>
      </c>
      <c r="D219" s="116" t="str">
        <f>'Н3м3'!Q9</f>
        <v>Султанов Тимур</v>
      </c>
      <c r="E219" s="117">
        <f>'Н3м4'!R92</f>
        <v>0</v>
      </c>
    </row>
    <row r="220" spans="1:5" ht="12.75">
      <c r="A220" s="79">
        <v>219</v>
      </c>
      <c r="B220" s="114">
        <f>'Н3м4'!D89</f>
        <v>0</v>
      </c>
      <c r="C220" s="115" t="str">
        <f>'Н3м3'!S68</f>
        <v>Яляев Арсен</v>
      </c>
      <c r="D220" s="116" t="str">
        <f>'Н3м3'!S70</f>
        <v>Бутусов Кирилл</v>
      </c>
      <c r="E220" s="117">
        <f>'Н3м4'!J93</f>
        <v>0</v>
      </c>
    </row>
    <row r="221" spans="1:5" ht="12.75">
      <c r="A221" s="79">
        <v>220</v>
      </c>
      <c r="B221" s="114">
        <f>'Н3м4'!D93</f>
        <v>0</v>
      </c>
      <c r="C221" s="115" t="str">
        <f>'Н3м2'!I46</f>
        <v>Яляев Арсен</v>
      </c>
      <c r="D221" s="116" t="str">
        <f>'Н3м3'!I55</f>
        <v>Марданов Тимур</v>
      </c>
      <c r="E221" s="117">
        <f>'Н3м4'!J95</f>
        <v>0</v>
      </c>
    </row>
    <row r="222" spans="1:5" ht="12.75">
      <c r="A222" s="79">
        <v>221</v>
      </c>
      <c r="B222" s="114">
        <f>'Н3м4'!F91</f>
        <v>0</v>
      </c>
      <c r="C222" s="115" t="str">
        <f>'Н3м2'!K54</f>
        <v>Яляев Арсен</v>
      </c>
      <c r="D222" s="116" t="str">
        <f>'Н3м3'!M21</f>
        <v>Хамидуллин Амир</v>
      </c>
      <c r="E222" s="117">
        <f>'Н3м4'!F94</f>
        <v>0</v>
      </c>
    </row>
    <row r="223" spans="1:5" ht="12.75">
      <c r="A223" s="79">
        <v>222</v>
      </c>
      <c r="B223" s="114">
        <f>'Н3м4'!L94</f>
        <v>0</v>
      </c>
      <c r="C223" s="115" t="str">
        <f>'Н3м2'!G50</f>
        <v>Яляев Арсен</v>
      </c>
      <c r="D223" s="116" t="str">
        <f>'Н3м3'!E18</f>
        <v>Ханнанов Максим</v>
      </c>
      <c r="E223" s="117">
        <f>'Н3м4'!L96</f>
        <v>0</v>
      </c>
    </row>
  </sheetData>
  <sheetProtection sheet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406" t="s">
        <v>78</v>
      </c>
      <c r="B1" s="406"/>
      <c r="C1" s="406"/>
      <c r="D1" s="406"/>
      <c r="E1" s="406"/>
      <c r="F1" s="406"/>
      <c r="G1" s="406"/>
      <c r="H1" s="406"/>
      <c r="I1" s="406"/>
    </row>
    <row r="2" spans="1:9" ht="13.5" thickBot="1">
      <c r="A2" s="407" t="s">
        <v>48</v>
      </c>
      <c r="B2" s="407"/>
      <c r="C2" s="407"/>
      <c r="D2" s="407"/>
      <c r="E2" s="407"/>
      <c r="F2" s="407"/>
      <c r="G2" s="407"/>
      <c r="H2" s="407"/>
      <c r="I2" s="407"/>
    </row>
    <row r="3" spans="1:10" ht="23.25">
      <c r="A3" s="408" t="s">
        <v>165</v>
      </c>
      <c r="B3" s="409"/>
      <c r="C3" s="409"/>
      <c r="D3" s="409"/>
      <c r="E3" s="409"/>
      <c r="F3" s="409"/>
      <c r="G3" s="409"/>
      <c r="H3" s="409"/>
      <c r="I3" s="18">
        <v>5</v>
      </c>
      <c r="J3" s="19"/>
    </row>
    <row r="4" spans="1:10" ht="19.5" customHeight="1">
      <c r="A4" s="410" t="s">
        <v>6</v>
      </c>
      <c r="B4" s="410"/>
      <c r="C4" s="411" t="s">
        <v>138</v>
      </c>
      <c r="D4" s="411"/>
      <c r="E4" s="411"/>
      <c r="F4" s="411"/>
      <c r="G4" s="411"/>
      <c r="H4" s="411"/>
      <c r="I4" s="411"/>
      <c r="J4" s="20"/>
    </row>
    <row r="5" spans="1:10" ht="15.75">
      <c r="A5" s="403" t="s">
        <v>166</v>
      </c>
      <c r="B5" s="404"/>
      <c r="C5" s="404"/>
      <c r="D5" s="21" t="s">
        <v>140</v>
      </c>
      <c r="E5" s="405">
        <v>45333</v>
      </c>
      <c r="F5" s="405"/>
      <c r="G5" s="405"/>
      <c r="H5" s="22" t="s">
        <v>141</v>
      </c>
      <c r="I5" s="23" t="s">
        <v>8</v>
      </c>
      <c r="J5" s="20"/>
    </row>
    <row r="6" spans="1:10" ht="15.75">
      <c r="A6" s="88"/>
      <c r="B6" s="88"/>
      <c r="C6" s="88"/>
      <c r="D6" s="88"/>
      <c r="E6" s="88"/>
      <c r="F6" s="88"/>
      <c r="G6" s="88"/>
      <c r="H6" s="88"/>
      <c r="I6" s="88"/>
      <c r="J6" s="20"/>
    </row>
    <row r="7" spans="1:9" ht="10.5" customHeight="1">
      <c r="A7" s="1"/>
      <c r="B7" s="28" t="s">
        <v>23</v>
      </c>
      <c r="C7" s="29" t="s">
        <v>9</v>
      </c>
      <c r="D7" s="1" t="s">
        <v>24</v>
      </c>
      <c r="E7" s="1"/>
      <c r="F7" s="1"/>
      <c r="G7" s="1"/>
      <c r="H7" s="1"/>
      <c r="I7" s="1"/>
    </row>
    <row r="8" spans="1:9" ht="18">
      <c r="A8" s="30"/>
      <c r="B8" s="31" t="s">
        <v>160</v>
      </c>
      <c r="C8" s="32">
        <v>1</v>
      </c>
      <c r="D8" s="33" t="str">
        <f>'Н2л1'!M38</f>
        <v>Якупова Дина</v>
      </c>
      <c r="E8" s="1">
        <f>'Н2л1'!L38</f>
        <v>0</v>
      </c>
      <c r="F8" s="1"/>
      <c r="G8" s="1"/>
      <c r="H8" s="1"/>
      <c r="I8" s="1"/>
    </row>
    <row r="9" spans="1:9" ht="18">
      <c r="A9" s="30"/>
      <c r="B9" s="31" t="s">
        <v>167</v>
      </c>
      <c r="C9" s="32">
        <v>2</v>
      </c>
      <c r="D9" s="33" t="str">
        <f>'Н2л1'!M58</f>
        <v>Яляев Эмир</v>
      </c>
      <c r="E9" s="1">
        <f>'Н2л1'!L58</f>
        <v>0</v>
      </c>
      <c r="F9" s="1"/>
      <c r="G9" s="1"/>
      <c r="H9" s="1"/>
      <c r="I9" s="1"/>
    </row>
    <row r="10" spans="1:9" ht="18">
      <c r="A10" s="30"/>
      <c r="B10" s="31" t="s">
        <v>161</v>
      </c>
      <c r="C10" s="32">
        <v>3</v>
      </c>
      <c r="D10" s="33" t="str">
        <f>'Н2л2'!O17</f>
        <v>Идиятов Джамаль</v>
      </c>
      <c r="E10" s="1">
        <f>'Н2л2'!P25</f>
        <v>0</v>
      </c>
      <c r="F10" s="1"/>
      <c r="G10" s="1"/>
      <c r="H10" s="1"/>
      <c r="I10" s="1"/>
    </row>
    <row r="11" spans="1:9" ht="18">
      <c r="A11" s="30"/>
      <c r="B11" s="31" t="s">
        <v>162</v>
      </c>
      <c r="C11" s="32">
        <v>3</v>
      </c>
      <c r="D11" s="33" t="str">
        <f>'Н2л2'!O33</f>
        <v>Хазиева Арина</v>
      </c>
      <c r="E11" s="1">
        <f>'Н2л2'!P35</f>
        <v>0</v>
      </c>
      <c r="F11" s="1"/>
      <c r="G11" s="1"/>
      <c r="H11" s="1"/>
      <c r="I11" s="1"/>
    </row>
    <row r="12" spans="1:9" ht="18">
      <c r="A12" s="30"/>
      <c r="B12" s="31" t="s">
        <v>168</v>
      </c>
      <c r="C12" s="32">
        <v>5</v>
      </c>
      <c r="D12" s="33" t="str">
        <f>'Н2л1'!M65</f>
        <v>Шакиров Радмир</v>
      </c>
      <c r="E12" s="1">
        <f>'Н2л1'!L65</f>
        <v>0</v>
      </c>
      <c r="F12" s="1"/>
      <c r="G12" s="1"/>
      <c r="H12" s="1"/>
      <c r="I12" s="1"/>
    </row>
    <row r="13" spans="1:9" ht="18">
      <c r="A13" s="30"/>
      <c r="B13" s="31" t="s">
        <v>169</v>
      </c>
      <c r="C13" s="32">
        <v>6</v>
      </c>
      <c r="D13" s="33" t="str">
        <f>'Н2л1'!M67</f>
        <v>Кривченков Глеб</v>
      </c>
      <c r="E13" s="1">
        <f>'Н2л1'!L67</f>
        <v>0</v>
      </c>
      <c r="F13" s="1"/>
      <c r="G13" s="1"/>
      <c r="H13" s="1"/>
      <c r="I13" s="1"/>
    </row>
    <row r="14" spans="1:9" ht="18">
      <c r="A14" s="30"/>
      <c r="B14" s="31" t="s">
        <v>170</v>
      </c>
      <c r="C14" s="32">
        <v>7</v>
      </c>
      <c r="D14" s="33" t="str">
        <f>'Н2л1'!M70</f>
        <v>Ахмаев Вадим</v>
      </c>
      <c r="E14" s="1">
        <f>'Н2л1'!L70</f>
        <v>0</v>
      </c>
      <c r="F14" s="1"/>
      <c r="G14" s="1"/>
      <c r="H14" s="1"/>
      <c r="I14" s="1"/>
    </row>
    <row r="15" spans="1:9" ht="18">
      <c r="A15" s="30"/>
      <c r="B15" s="31" t="s">
        <v>171</v>
      </c>
      <c r="C15" s="32">
        <v>8</v>
      </c>
      <c r="D15" s="33" t="str">
        <f>'Н2л1'!M72</f>
        <v>Зартдинов Матвей</v>
      </c>
      <c r="E15" s="1">
        <f>'Н2л1'!L72</f>
        <v>0</v>
      </c>
      <c r="F15" s="1"/>
      <c r="G15" s="1"/>
      <c r="H15" s="1"/>
      <c r="I15" s="1"/>
    </row>
    <row r="16" spans="1:9" ht="18">
      <c r="A16" s="30"/>
      <c r="B16" s="31" t="s">
        <v>163</v>
      </c>
      <c r="C16" s="32">
        <v>9</v>
      </c>
      <c r="D16" s="33" t="str">
        <f>'Н2л1'!G74</f>
        <v>Исламова Милана</v>
      </c>
      <c r="E16" s="1">
        <f>'Н2л1'!F74</f>
        <v>0</v>
      </c>
      <c r="F16" s="1"/>
      <c r="G16" s="1"/>
      <c r="H16" s="1"/>
      <c r="I16" s="1"/>
    </row>
    <row r="17" spans="1:9" ht="18">
      <c r="A17" s="30"/>
      <c r="B17" s="31" t="s">
        <v>172</v>
      </c>
      <c r="C17" s="32">
        <v>10</v>
      </c>
      <c r="D17" s="33" t="str">
        <f>'Н2л1'!G77</f>
        <v>Галиханов Артур</v>
      </c>
      <c r="E17" s="1">
        <f>'Н2л1'!F77</f>
        <v>0</v>
      </c>
      <c r="F17" s="1"/>
      <c r="G17" s="1"/>
      <c r="H17" s="1"/>
      <c r="I17" s="1"/>
    </row>
    <row r="18" spans="1:9" ht="18">
      <c r="A18" s="30"/>
      <c r="B18" s="31" t="s">
        <v>173</v>
      </c>
      <c r="C18" s="32">
        <v>11</v>
      </c>
      <c r="D18" s="33" t="str">
        <f>'Н2л1'!M75</f>
        <v>Файзуллин Тимур</v>
      </c>
      <c r="E18" s="1">
        <f>'Н2л1'!L75</f>
        <v>0</v>
      </c>
      <c r="F18" s="1"/>
      <c r="G18" s="1"/>
      <c r="H18" s="1"/>
      <c r="I18" s="1"/>
    </row>
    <row r="19" spans="1:9" ht="18">
      <c r="A19" s="30"/>
      <c r="B19" s="31" t="s">
        <v>174</v>
      </c>
      <c r="C19" s="32">
        <v>12</v>
      </c>
      <c r="D19" s="33" t="str">
        <f>'Н2л1'!M77</f>
        <v>Гафуров Марк</v>
      </c>
      <c r="E19" s="1">
        <f>'Н2л1'!L77</f>
        <v>0</v>
      </c>
      <c r="F19" s="1"/>
      <c r="G19" s="1"/>
      <c r="H19" s="1"/>
      <c r="I19" s="1"/>
    </row>
    <row r="20" spans="1:9" ht="18">
      <c r="A20" s="30"/>
      <c r="B20" s="31" t="s">
        <v>175</v>
      </c>
      <c r="C20" s="32">
        <v>13</v>
      </c>
      <c r="D20" s="33" t="str">
        <f>'Н2л2'!Q43</f>
        <v>Салахов Данил</v>
      </c>
      <c r="E20" s="1">
        <f>'Н2л2'!P43</f>
        <v>0</v>
      </c>
      <c r="F20" s="1"/>
      <c r="G20" s="1"/>
      <c r="H20" s="1"/>
      <c r="I20" s="1"/>
    </row>
    <row r="21" spans="1:9" ht="18">
      <c r="A21" s="30"/>
      <c r="B21" s="31" t="s">
        <v>176</v>
      </c>
      <c r="C21" s="32">
        <v>14</v>
      </c>
      <c r="D21" s="33" t="str">
        <f>'Н2л2'!Q47</f>
        <v>Муниров Тимур</v>
      </c>
      <c r="E21" s="1">
        <f>'Н2л2'!P47</f>
        <v>0</v>
      </c>
      <c r="F21" s="1"/>
      <c r="G21" s="1"/>
      <c r="H21" s="1"/>
      <c r="I21" s="1"/>
    </row>
    <row r="22" spans="1:9" ht="18">
      <c r="A22" s="30"/>
      <c r="B22" s="31" t="s">
        <v>177</v>
      </c>
      <c r="C22" s="32">
        <v>15</v>
      </c>
      <c r="D22" s="33" t="str">
        <f>'Н2л2'!Q49</f>
        <v>Салахова Милана</v>
      </c>
      <c r="E22" s="1">
        <f>'Н2л2'!P49</f>
        <v>0</v>
      </c>
      <c r="F22" s="1"/>
      <c r="G22" s="1"/>
      <c r="H22" s="1"/>
      <c r="I22" s="1"/>
    </row>
    <row r="23" spans="1:9" ht="18">
      <c r="A23" s="30"/>
      <c r="B23" s="31" t="s">
        <v>178</v>
      </c>
      <c r="C23" s="32">
        <v>16</v>
      </c>
      <c r="D23" s="33" t="str">
        <f>'Н2л2'!Q51</f>
        <v>Сазонов Богдан</v>
      </c>
      <c r="E23" s="1">
        <f>'Н2л2'!P51</f>
        <v>0</v>
      </c>
      <c r="F23" s="1"/>
      <c r="G23" s="1"/>
      <c r="H23" s="1"/>
      <c r="I23" s="1"/>
    </row>
    <row r="24" spans="1:9" ht="18">
      <c r="A24" s="30"/>
      <c r="B24" s="31" t="s">
        <v>179</v>
      </c>
      <c r="C24" s="32">
        <v>17</v>
      </c>
      <c r="D24" s="33" t="str">
        <f>'Н2л2'!I47</f>
        <v>Мухтасимов Алмаз</v>
      </c>
      <c r="E24" s="1">
        <f>'Н2л2'!H47</f>
        <v>0</v>
      </c>
      <c r="F24" s="1"/>
      <c r="G24" s="1"/>
      <c r="H24" s="1"/>
      <c r="I24" s="1"/>
    </row>
    <row r="25" spans="1:9" ht="18">
      <c r="A25" s="30"/>
      <c r="B25" s="31" t="s">
        <v>180</v>
      </c>
      <c r="C25" s="32">
        <v>18</v>
      </c>
      <c r="D25" s="33" t="str">
        <f>'Н2л2'!I53</f>
        <v>Магадиев Анвар</v>
      </c>
      <c r="E25" s="1">
        <f>'Н2л2'!H53</f>
        <v>0</v>
      </c>
      <c r="F25" s="1"/>
      <c r="G25" s="1"/>
      <c r="H25" s="1"/>
      <c r="I25" s="1"/>
    </row>
    <row r="26" spans="1:9" ht="18">
      <c r="A26" s="30"/>
      <c r="B26" s="31" t="s">
        <v>181</v>
      </c>
      <c r="C26" s="32">
        <v>19</v>
      </c>
      <c r="D26" s="33" t="str">
        <f>'Н2л2'!I56</f>
        <v>Геворгян Сусанна</v>
      </c>
      <c r="E26" s="1">
        <f>'Н2л2'!H56</f>
        <v>0</v>
      </c>
      <c r="F26" s="1"/>
      <c r="G26" s="1"/>
      <c r="H26" s="1"/>
      <c r="I26" s="1"/>
    </row>
    <row r="27" spans="1:9" ht="18">
      <c r="A27" s="30"/>
      <c r="B27" s="31" t="s">
        <v>182</v>
      </c>
      <c r="C27" s="32">
        <v>20</v>
      </c>
      <c r="D27" s="33" t="str">
        <f>'Н2л2'!I58</f>
        <v>Зайниев Никита</v>
      </c>
      <c r="E27" s="1">
        <f>'Н2л2'!H58</f>
        <v>0</v>
      </c>
      <c r="F27" s="1"/>
      <c r="G27" s="1"/>
      <c r="H27" s="1"/>
      <c r="I27" s="1"/>
    </row>
    <row r="28" spans="1:9" ht="18">
      <c r="A28" s="30"/>
      <c r="B28" s="31" t="s">
        <v>164</v>
      </c>
      <c r="C28" s="32">
        <v>21</v>
      </c>
      <c r="D28" s="33" t="str">
        <f>'Н2л2'!Q56</f>
        <v>Гафуров Марат</v>
      </c>
      <c r="E28" s="1">
        <f>'Н2л2'!P56</f>
        <v>0</v>
      </c>
      <c r="F28" s="1"/>
      <c r="G28" s="1"/>
      <c r="H28" s="1"/>
      <c r="I28" s="1"/>
    </row>
    <row r="29" spans="1:9" ht="18">
      <c r="A29" s="30"/>
      <c r="B29" s="31" t="s">
        <v>183</v>
      </c>
      <c r="C29" s="32">
        <v>22</v>
      </c>
      <c r="D29" s="33" t="str">
        <f>'Н2л2'!Q60</f>
        <v>Галиханов Арсен</v>
      </c>
      <c r="E29" s="1">
        <f>'Н2л2'!P60</f>
        <v>0</v>
      </c>
      <c r="F29" s="1"/>
      <c r="G29" s="1"/>
      <c r="H29" s="1"/>
      <c r="I29" s="1"/>
    </row>
    <row r="30" spans="1:9" ht="18">
      <c r="A30" s="30"/>
      <c r="B30" s="31" t="s">
        <v>184</v>
      </c>
      <c r="C30" s="32">
        <v>23</v>
      </c>
      <c r="D30" s="33" t="str">
        <f>'Н2л2'!Q62</f>
        <v>Мазитова Лиана</v>
      </c>
      <c r="E30" s="1">
        <f>'Н2л2'!P62</f>
        <v>0</v>
      </c>
      <c r="F30" s="1"/>
      <c r="G30" s="1"/>
      <c r="H30" s="1"/>
      <c r="I30" s="1"/>
    </row>
    <row r="31" spans="1:9" ht="18">
      <c r="A31" s="30"/>
      <c r="B31" s="31" t="s">
        <v>185</v>
      </c>
      <c r="C31" s="32">
        <v>24</v>
      </c>
      <c r="D31" s="33" t="str">
        <f>'Н2л2'!Q64</f>
        <v>Бочарников Александр</v>
      </c>
      <c r="E31" s="1">
        <f>'Н2л2'!P64</f>
        <v>0</v>
      </c>
      <c r="F31" s="1"/>
      <c r="G31" s="1"/>
      <c r="H31" s="1"/>
      <c r="I31" s="1"/>
    </row>
    <row r="32" spans="1:9" ht="18">
      <c r="A32" s="30"/>
      <c r="B32" s="31" t="s">
        <v>186</v>
      </c>
      <c r="C32" s="32">
        <v>25</v>
      </c>
      <c r="D32" s="33" t="str">
        <f>'Н2л2'!I66</f>
        <v>Исаев Матвей</v>
      </c>
      <c r="E32" s="1">
        <f>'Н2л2'!H66</f>
        <v>0</v>
      </c>
      <c r="F32" s="1"/>
      <c r="G32" s="1"/>
      <c r="H32" s="1"/>
      <c r="I32" s="1"/>
    </row>
    <row r="33" spans="1:9" ht="18">
      <c r="A33" s="30"/>
      <c r="B33" s="31" t="s">
        <v>187</v>
      </c>
      <c r="C33" s="32">
        <v>26</v>
      </c>
      <c r="D33" s="33" t="str">
        <f>'Н2л2'!I72</f>
        <v>Натускин Макар</v>
      </c>
      <c r="E33" s="1">
        <f>'Н2л2'!H72</f>
        <v>0</v>
      </c>
      <c r="F33" s="1"/>
      <c r="G33" s="1"/>
      <c r="H33" s="1"/>
      <c r="I33" s="1"/>
    </row>
    <row r="34" spans="1:9" ht="18">
      <c r="A34" s="30"/>
      <c r="B34" s="31" t="s">
        <v>156</v>
      </c>
      <c r="C34" s="32">
        <v>27</v>
      </c>
      <c r="D34" s="33" t="str">
        <f>'Н2л2'!I75</f>
        <v>Агиева Валерия</v>
      </c>
      <c r="E34" s="1">
        <f>'Н2л2'!H75</f>
        <v>0</v>
      </c>
      <c r="F34" s="1"/>
      <c r="G34" s="1"/>
      <c r="H34" s="1"/>
      <c r="I34" s="1"/>
    </row>
    <row r="35" spans="1:9" ht="18">
      <c r="A35" s="30"/>
      <c r="B35" s="31" t="s">
        <v>188</v>
      </c>
      <c r="C35" s="32">
        <v>28</v>
      </c>
      <c r="D35" s="33" t="str">
        <f>'Н2л2'!I77</f>
        <v>Щукин Никита</v>
      </c>
      <c r="E35" s="1">
        <f>'Н2л2'!H77</f>
        <v>0</v>
      </c>
      <c r="F35" s="1"/>
      <c r="G35" s="1"/>
      <c r="H35" s="1"/>
      <c r="I35" s="1"/>
    </row>
    <row r="36" spans="1:9" ht="18">
      <c r="A36" s="30"/>
      <c r="B36" s="31" t="s">
        <v>27</v>
      </c>
      <c r="C36" s="32">
        <v>29</v>
      </c>
      <c r="D36" s="33">
        <f>'Н2л2'!Q69</f>
        <v>0</v>
      </c>
      <c r="E36" s="1">
        <f>'Н2л2'!P69</f>
        <v>0</v>
      </c>
      <c r="F36" s="1"/>
      <c r="G36" s="1"/>
      <c r="H36" s="1"/>
      <c r="I36" s="1"/>
    </row>
    <row r="37" spans="1:9" ht="18">
      <c r="A37" s="30"/>
      <c r="B37" s="31" t="s">
        <v>27</v>
      </c>
      <c r="C37" s="32">
        <v>30</v>
      </c>
      <c r="D37" s="33">
        <f>'Н2л2'!Q73</f>
        <v>0</v>
      </c>
      <c r="E37" s="1">
        <f>'Н2л2'!P73</f>
        <v>0</v>
      </c>
      <c r="F37" s="1"/>
      <c r="G37" s="1"/>
      <c r="H37" s="1"/>
      <c r="I37" s="1"/>
    </row>
    <row r="38" spans="1:9" ht="18">
      <c r="A38" s="30"/>
      <c r="B38" s="31" t="s">
        <v>27</v>
      </c>
      <c r="C38" s="32">
        <v>31</v>
      </c>
      <c r="D38" s="33">
        <f>'Н2л2'!Q75</f>
        <v>0</v>
      </c>
      <c r="E38" s="1">
        <f>'Н2л2'!P75</f>
        <v>0</v>
      </c>
      <c r="F38" s="1"/>
      <c r="G38" s="1"/>
      <c r="H38" s="1"/>
      <c r="I38" s="1"/>
    </row>
    <row r="39" spans="1:9" ht="18">
      <c r="A39" s="30"/>
      <c r="B39" s="31" t="s">
        <v>27</v>
      </c>
      <c r="C39" s="32">
        <v>32</v>
      </c>
      <c r="D39" s="33">
        <f>'Н2л2'!Q77</f>
        <v>0</v>
      </c>
      <c r="E39" s="1">
        <f>'Н2л2'!P77</f>
        <v>0</v>
      </c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4.375" style="35" customWidth="1"/>
    <col min="2" max="2" width="4.75390625" style="35" customWidth="1"/>
    <col min="3" max="3" width="16.75390625" style="35" customWidth="1"/>
    <col min="4" max="4" width="3.75390625" style="35" customWidth="1"/>
    <col min="5" max="5" width="14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15.75390625" style="35" customWidth="1"/>
    <col min="12" max="12" width="3.75390625" style="35" customWidth="1"/>
    <col min="13" max="13" width="22.75390625" style="35" customWidth="1"/>
    <col min="14" max="16384" width="9.125" style="35" customWidth="1"/>
  </cols>
  <sheetData>
    <row r="1" spans="1:13" s="2" customFormat="1" ht="16.5" thickBot="1">
      <c r="A1" s="406" t="s">
        <v>55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4" s="2" customFormat="1" ht="13.5" thickBot="1">
      <c r="A2" s="414" t="s">
        <v>50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96"/>
    </row>
    <row r="3" spans="1:15" ht="12.75">
      <c r="A3" s="413" t="str">
        <f>сН2л!A3</f>
        <v>LXVIII Чемпионат РБ в зачет XXV Кубка РБ, VII Кубка Давида - Детского Кубка РБ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97"/>
      <c r="O3" s="97"/>
    </row>
    <row r="4" spans="1:15" ht="12.75">
      <c r="A4" s="425" t="str">
        <f>CONCATENATE(сН2л!A4," ",сН2л!C4)</f>
        <v>Республиканские официальные спортивные соревнования посвященные Дню памяти о россиянах, исполнявших служебный долг за пределами Отечества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98"/>
      <c r="O4" s="98"/>
    </row>
    <row r="5" spans="1:15" ht="12.75">
      <c r="A5" s="412">
        <f>сН2л!E5</f>
        <v>45333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99"/>
      <c r="O5" s="99"/>
    </row>
    <row r="6" spans="1:13" ht="12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25" ht="10.5" customHeight="1">
      <c r="A7" s="101">
        <v>1</v>
      </c>
      <c r="B7" s="102">
        <f>сН2л!A8</f>
        <v>0</v>
      </c>
      <c r="C7" s="281" t="str">
        <f>сН2л!B8</f>
        <v>Шакиров Радмир</v>
      </c>
      <c r="D7" s="282"/>
      <c r="E7" s="100"/>
      <c r="F7" s="100"/>
      <c r="G7" s="100"/>
      <c r="H7" s="100"/>
      <c r="I7" s="100"/>
      <c r="J7" s="100"/>
      <c r="K7" s="100"/>
      <c r="L7" s="100"/>
      <c r="M7" s="100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</row>
    <row r="8" spans="1:25" ht="10.5" customHeight="1">
      <c r="A8" s="101"/>
      <c r="B8" s="104"/>
      <c r="C8" s="283">
        <v>1</v>
      </c>
      <c r="D8" s="284"/>
      <c r="E8" s="285" t="s">
        <v>160</v>
      </c>
      <c r="F8" s="286"/>
      <c r="G8" s="100"/>
      <c r="H8" s="287"/>
      <c r="I8" s="100"/>
      <c r="J8" s="287"/>
      <c r="K8" s="100"/>
      <c r="L8" s="287"/>
      <c r="M8" s="100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25" ht="10.5" customHeight="1">
      <c r="A9" s="101">
        <v>32</v>
      </c>
      <c r="B9" s="102">
        <f>сН2л!A39</f>
        <v>0</v>
      </c>
      <c r="C9" s="288" t="str">
        <f>сН2л!B39</f>
        <v>_</v>
      </c>
      <c r="D9" s="289"/>
      <c r="E9" s="290"/>
      <c r="F9" s="286"/>
      <c r="G9" s="100"/>
      <c r="H9" s="287"/>
      <c r="I9" s="100"/>
      <c r="J9" s="287"/>
      <c r="K9" s="100"/>
      <c r="L9" s="287"/>
      <c r="M9" s="100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</row>
    <row r="10" spans="1:25" ht="10.5" customHeight="1">
      <c r="A10" s="101"/>
      <c r="B10" s="104"/>
      <c r="C10" s="100"/>
      <c r="D10" s="287"/>
      <c r="E10" s="283">
        <v>17</v>
      </c>
      <c r="F10" s="284"/>
      <c r="G10" s="285" t="s">
        <v>160</v>
      </c>
      <c r="H10" s="286"/>
      <c r="I10" s="100"/>
      <c r="J10" s="287"/>
      <c r="K10" s="100"/>
      <c r="L10" s="287"/>
      <c r="M10" s="100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</row>
    <row r="11" spans="1:25" ht="10.5" customHeight="1">
      <c r="A11" s="101">
        <v>17</v>
      </c>
      <c r="B11" s="102">
        <f>сН2л!A24</f>
        <v>0</v>
      </c>
      <c r="C11" s="281" t="str">
        <f>сН2л!B24</f>
        <v>Геворгян Сусанна</v>
      </c>
      <c r="D11" s="291"/>
      <c r="E11" s="283"/>
      <c r="F11" s="292"/>
      <c r="G11" s="290"/>
      <c r="H11" s="286"/>
      <c r="I11" s="100"/>
      <c r="J11" s="287"/>
      <c r="K11" s="100"/>
      <c r="L11" s="287"/>
      <c r="M11" s="100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ht="10.5" customHeight="1">
      <c r="A12" s="101"/>
      <c r="B12" s="104"/>
      <c r="C12" s="283">
        <v>2</v>
      </c>
      <c r="D12" s="284"/>
      <c r="E12" s="293" t="s">
        <v>178</v>
      </c>
      <c r="F12" s="294"/>
      <c r="G12" s="290"/>
      <c r="H12" s="286"/>
      <c r="I12" s="100"/>
      <c r="J12" s="287"/>
      <c r="K12" s="100"/>
      <c r="L12" s="287"/>
      <c r="M12" s="100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ht="10.5" customHeight="1">
      <c r="A13" s="101">
        <v>16</v>
      </c>
      <c r="B13" s="102">
        <f>сН2л!A23</f>
        <v>0</v>
      </c>
      <c r="C13" s="288" t="str">
        <f>сН2л!B23</f>
        <v>Салахова Милана</v>
      </c>
      <c r="D13" s="289"/>
      <c r="E13" s="101"/>
      <c r="F13" s="295"/>
      <c r="G13" s="290"/>
      <c r="H13" s="286"/>
      <c r="I13" s="100"/>
      <c r="J13" s="287"/>
      <c r="K13" s="100"/>
      <c r="L13" s="287"/>
      <c r="M13" s="100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</row>
    <row r="14" spans="1:25" ht="10.5" customHeight="1">
      <c r="A14" s="101"/>
      <c r="B14" s="104"/>
      <c r="C14" s="100"/>
      <c r="D14" s="287"/>
      <c r="E14" s="101"/>
      <c r="F14" s="295"/>
      <c r="G14" s="283">
        <v>25</v>
      </c>
      <c r="H14" s="284"/>
      <c r="I14" s="285" t="s">
        <v>160</v>
      </c>
      <c r="J14" s="286"/>
      <c r="K14" s="100"/>
      <c r="L14" s="287"/>
      <c r="M14" s="287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</row>
    <row r="15" spans="1:25" ht="12" customHeight="1">
      <c r="A15" s="101">
        <v>9</v>
      </c>
      <c r="B15" s="102">
        <f>сН2л!A16</f>
        <v>0</v>
      </c>
      <c r="C15" s="281" t="str">
        <f>сН2л!B16</f>
        <v>Хазиева Арина</v>
      </c>
      <c r="D15" s="291"/>
      <c r="E15" s="101"/>
      <c r="F15" s="295"/>
      <c r="G15" s="283"/>
      <c r="H15" s="292"/>
      <c r="I15" s="290"/>
      <c r="J15" s="286"/>
      <c r="K15" s="100"/>
      <c r="L15" s="287"/>
      <c r="M15" s="287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</row>
    <row r="16" spans="1:25" ht="12" customHeight="1">
      <c r="A16" s="101"/>
      <c r="B16" s="104"/>
      <c r="C16" s="283">
        <v>3</v>
      </c>
      <c r="D16" s="284"/>
      <c r="E16" s="296" t="s">
        <v>163</v>
      </c>
      <c r="F16" s="297"/>
      <c r="G16" s="283"/>
      <c r="H16" s="294"/>
      <c r="I16" s="290"/>
      <c r="J16" s="286"/>
      <c r="K16" s="100"/>
      <c r="L16" s="287"/>
      <c r="M16" s="287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</row>
    <row r="17" spans="1:25" ht="12" customHeight="1">
      <c r="A17" s="101">
        <v>24</v>
      </c>
      <c r="B17" s="102">
        <f>сН2л!A31</f>
        <v>0</v>
      </c>
      <c r="C17" s="288" t="str">
        <f>сН2л!B31</f>
        <v>Сазонов Богдан</v>
      </c>
      <c r="D17" s="289"/>
      <c r="E17" s="283"/>
      <c r="F17" s="286"/>
      <c r="G17" s="283"/>
      <c r="H17" s="294"/>
      <c r="I17" s="290"/>
      <c r="J17" s="286"/>
      <c r="K17" s="100"/>
      <c r="L17" s="287"/>
      <c r="M17" s="287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</row>
    <row r="18" spans="1:25" ht="12" customHeight="1">
      <c r="A18" s="101"/>
      <c r="B18" s="104"/>
      <c r="C18" s="100"/>
      <c r="D18" s="287"/>
      <c r="E18" s="283">
        <v>18</v>
      </c>
      <c r="F18" s="284"/>
      <c r="G18" s="293" t="s">
        <v>171</v>
      </c>
      <c r="H18" s="294"/>
      <c r="I18" s="290"/>
      <c r="J18" s="286"/>
      <c r="K18" s="100"/>
      <c r="L18" s="287"/>
      <c r="M18" s="287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</row>
    <row r="19" spans="1:25" ht="12" customHeight="1">
      <c r="A19" s="101">
        <v>25</v>
      </c>
      <c r="B19" s="102">
        <f>сН2л!A32</f>
        <v>0</v>
      </c>
      <c r="C19" s="281" t="str">
        <f>сН2л!B32</f>
        <v>Агиева Валерия</v>
      </c>
      <c r="D19" s="291"/>
      <c r="E19" s="283"/>
      <c r="F19" s="292"/>
      <c r="G19" s="101"/>
      <c r="H19" s="295"/>
      <c r="I19" s="290"/>
      <c r="J19" s="286"/>
      <c r="K19" s="100"/>
      <c r="L19" s="287"/>
      <c r="M19" s="287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</row>
    <row r="20" spans="1:25" ht="12" customHeight="1">
      <c r="A20" s="101"/>
      <c r="B20" s="104"/>
      <c r="C20" s="283">
        <v>4</v>
      </c>
      <c r="D20" s="284"/>
      <c r="E20" s="293" t="s">
        <v>171</v>
      </c>
      <c r="F20" s="294"/>
      <c r="G20" s="101"/>
      <c r="H20" s="295"/>
      <c r="I20" s="290"/>
      <c r="J20" s="286"/>
      <c r="K20" s="100"/>
      <c r="L20" s="287"/>
      <c r="M20" s="100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</row>
    <row r="21" spans="1:25" ht="12" customHeight="1">
      <c r="A21" s="101">
        <v>8</v>
      </c>
      <c r="B21" s="102">
        <f>сН2л!A15</f>
        <v>0</v>
      </c>
      <c r="C21" s="288" t="str">
        <f>сН2л!B15</f>
        <v>Исламова Милана</v>
      </c>
      <c r="D21" s="289"/>
      <c r="E21" s="101"/>
      <c r="F21" s="295"/>
      <c r="G21" s="101"/>
      <c r="H21" s="295"/>
      <c r="I21" s="290"/>
      <c r="J21" s="286"/>
      <c r="K21" s="100"/>
      <c r="L21" s="287"/>
      <c r="M21" s="100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</row>
    <row r="22" spans="1:25" ht="12" customHeight="1">
      <c r="A22" s="101"/>
      <c r="B22" s="104"/>
      <c r="C22" s="100"/>
      <c r="D22" s="287"/>
      <c r="E22" s="101"/>
      <c r="F22" s="295"/>
      <c r="G22" s="101"/>
      <c r="H22" s="295"/>
      <c r="I22" s="283">
        <v>29</v>
      </c>
      <c r="J22" s="284"/>
      <c r="K22" s="285" t="s">
        <v>164</v>
      </c>
      <c r="L22" s="286"/>
      <c r="M22" s="100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</row>
    <row r="23" spans="1:25" ht="12" customHeight="1">
      <c r="A23" s="101">
        <v>5</v>
      </c>
      <c r="B23" s="102">
        <f>сН2л!A12</f>
        <v>0</v>
      </c>
      <c r="C23" s="281" t="str">
        <f>сН2л!B12</f>
        <v>Ахмаев Вадим</v>
      </c>
      <c r="D23" s="291"/>
      <c r="E23" s="101"/>
      <c r="F23" s="295"/>
      <c r="G23" s="101"/>
      <c r="H23" s="295"/>
      <c r="I23" s="290"/>
      <c r="J23" s="298"/>
      <c r="K23" s="290"/>
      <c r="L23" s="286"/>
      <c r="M23" s="100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</row>
    <row r="24" spans="1:25" ht="12" customHeight="1">
      <c r="A24" s="101"/>
      <c r="B24" s="104"/>
      <c r="C24" s="283">
        <v>5</v>
      </c>
      <c r="D24" s="284"/>
      <c r="E24" s="296" t="s">
        <v>168</v>
      </c>
      <c r="F24" s="297"/>
      <c r="G24" s="101"/>
      <c r="H24" s="295"/>
      <c r="I24" s="290"/>
      <c r="J24" s="299"/>
      <c r="K24" s="290"/>
      <c r="L24" s="286"/>
      <c r="M24" s="100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</row>
    <row r="25" spans="1:25" ht="12" customHeight="1">
      <c r="A25" s="101">
        <v>28</v>
      </c>
      <c r="B25" s="102">
        <f>сН2л!A35</f>
        <v>0</v>
      </c>
      <c r="C25" s="288" t="str">
        <f>сН2л!B35</f>
        <v>Натускин Макар</v>
      </c>
      <c r="D25" s="289"/>
      <c r="E25" s="283"/>
      <c r="F25" s="286"/>
      <c r="G25" s="101"/>
      <c r="H25" s="295"/>
      <c r="I25" s="290"/>
      <c r="J25" s="299"/>
      <c r="K25" s="290"/>
      <c r="L25" s="286"/>
      <c r="M25" s="100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</row>
    <row r="26" spans="1:25" ht="12" customHeight="1">
      <c r="A26" s="101"/>
      <c r="B26" s="104"/>
      <c r="C26" s="100"/>
      <c r="D26" s="287"/>
      <c r="E26" s="283">
        <v>19</v>
      </c>
      <c r="F26" s="284"/>
      <c r="G26" s="296" t="s">
        <v>164</v>
      </c>
      <c r="H26" s="297"/>
      <c r="I26" s="290"/>
      <c r="J26" s="299"/>
      <c r="K26" s="290"/>
      <c r="L26" s="286"/>
      <c r="M26" s="100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</row>
    <row r="27" spans="1:25" ht="12" customHeight="1">
      <c r="A27" s="101">
        <v>21</v>
      </c>
      <c r="B27" s="102">
        <f>сН2л!A28</f>
        <v>0</v>
      </c>
      <c r="C27" s="281" t="str">
        <f>сН2л!B28</f>
        <v>Якупова Дина</v>
      </c>
      <c r="D27" s="291"/>
      <c r="E27" s="283"/>
      <c r="F27" s="292"/>
      <c r="G27" s="283"/>
      <c r="H27" s="286"/>
      <c r="I27" s="290"/>
      <c r="J27" s="299"/>
      <c r="K27" s="290"/>
      <c r="L27" s="286"/>
      <c r="M27" s="100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:25" ht="12" customHeight="1">
      <c r="A28" s="101"/>
      <c r="B28" s="104"/>
      <c r="C28" s="283">
        <v>6</v>
      </c>
      <c r="D28" s="284"/>
      <c r="E28" s="293" t="s">
        <v>164</v>
      </c>
      <c r="F28" s="294"/>
      <c r="G28" s="283"/>
      <c r="H28" s="286"/>
      <c r="I28" s="290"/>
      <c r="J28" s="299"/>
      <c r="K28" s="290"/>
      <c r="L28" s="286"/>
      <c r="M28" s="100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</row>
    <row r="29" spans="1:25" ht="12" customHeight="1">
      <c r="A29" s="101">
        <v>12</v>
      </c>
      <c r="B29" s="102">
        <f>сН2л!A19</f>
        <v>0</v>
      </c>
      <c r="C29" s="288" t="str">
        <f>сН2л!B19</f>
        <v>Мухтасимов Алмаз</v>
      </c>
      <c r="D29" s="289"/>
      <c r="E29" s="101"/>
      <c r="F29" s="295"/>
      <c r="G29" s="283"/>
      <c r="H29" s="286"/>
      <c r="I29" s="290"/>
      <c r="J29" s="299"/>
      <c r="K29" s="290"/>
      <c r="L29" s="286"/>
      <c r="M29" s="100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</row>
    <row r="30" spans="1:25" ht="12" customHeight="1">
      <c r="A30" s="101"/>
      <c r="B30" s="104"/>
      <c r="C30" s="100"/>
      <c r="D30" s="287"/>
      <c r="E30" s="101"/>
      <c r="F30" s="295"/>
      <c r="G30" s="283">
        <v>26</v>
      </c>
      <c r="H30" s="284"/>
      <c r="I30" s="300" t="s">
        <v>164</v>
      </c>
      <c r="J30" s="299"/>
      <c r="K30" s="290"/>
      <c r="L30" s="286"/>
      <c r="M30" s="100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</row>
    <row r="31" spans="1:25" ht="12" customHeight="1">
      <c r="A31" s="101">
        <v>13</v>
      </c>
      <c r="B31" s="102">
        <f>сН2л!A20</f>
        <v>0</v>
      </c>
      <c r="C31" s="281" t="str">
        <f>сН2л!B20</f>
        <v>Муниров Тимур</v>
      </c>
      <c r="D31" s="291"/>
      <c r="E31" s="101"/>
      <c r="F31" s="295"/>
      <c r="G31" s="283"/>
      <c r="H31" s="292"/>
      <c r="I31" s="100"/>
      <c r="J31" s="287"/>
      <c r="K31" s="290"/>
      <c r="L31" s="286"/>
      <c r="M31" s="100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</row>
    <row r="32" spans="1:25" ht="12" customHeight="1">
      <c r="A32" s="101"/>
      <c r="B32" s="104"/>
      <c r="C32" s="283">
        <v>7</v>
      </c>
      <c r="D32" s="284"/>
      <c r="E32" s="296" t="s">
        <v>175</v>
      </c>
      <c r="F32" s="297"/>
      <c r="G32" s="283"/>
      <c r="H32" s="294"/>
      <c r="I32" s="100"/>
      <c r="J32" s="287"/>
      <c r="K32" s="290"/>
      <c r="L32" s="286"/>
      <c r="M32" s="100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</row>
    <row r="33" spans="1:25" ht="12" customHeight="1">
      <c r="A33" s="101">
        <v>20</v>
      </c>
      <c r="B33" s="102">
        <f>сН2л!A27</f>
        <v>0</v>
      </c>
      <c r="C33" s="288" t="str">
        <f>сН2л!B27</f>
        <v>Галиханов Арсен</v>
      </c>
      <c r="D33" s="289"/>
      <c r="E33" s="283"/>
      <c r="F33" s="286"/>
      <c r="G33" s="283"/>
      <c r="H33" s="294"/>
      <c r="I33" s="100"/>
      <c r="J33" s="287"/>
      <c r="K33" s="290"/>
      <c r="L33" s="286"/>
      <c r="M33" s="100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</row>
    <row r="34" spans="1:25" ht="12" customHeight="1">
      <c r="A34" s="101"/>
      <c r="B34" s="104"/>
      <c r="C34" s="100"/>
      <c r="D34" s="287"/>
      <c r="E34" s="283">
        <v>20</v>
      </c>
      <c r="F34" s="284"/>
      <c r="G34" s="293" t="s">
        <v>162</v>
      </c>
      <c r="H34" s="294"/>
      <c r="I34" s="100"/>
      <c r="J34" s="287"/>
      <c r="K34" s="290"/>
      <c r="L34" s="286"/>
      <c r="M34" s="100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</row>
    <row r="35" spans="1:25" ht="12" customHeight="1">
      <c r="A35" s="101">
        <v>29</v>
      </c>
      <c r="B35" s="102">
        <f>сН2л!A36</f>
        <v>0</v>
      </c>
      <c r="C35" s="281" t="str">
        <f>сН2л!B36</f>
        <v>_</v>
      </c>
      <c r="D35" s="291"/>
      <c r="E35" s="283"/>
      <c r="F35" s="292"/>
      <c r="G35" s="101"/>
      <c r="H35" s="295"/>
      <c r="I35" s="100"/>
      <c r="J35" s="287"/>
      <c r="K35" s="290"/>
      <c r="L35" s="286"/>
      <c r="M35" s="100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</row>
    <row r="36" spans="1:25" ht="12" customHeight="1">
      <c r="A36" s="101"/>
      <c r="B36" s="104"/>
      <c r="C36" s="283">
        <v>8</v>
      </c>
      <c r="D36" s="284"/>
      <c r="E36" s="293" t="s">
        <v>162</v>
      </c>
      <c r="F36" s="294"/>
      <c r="G36" s="101"/>
      <c r="H36" s="295"/>
      <c r="I36" s="100"/>
      <c r="J36" s="287"/>
      <c r="K36" s="290"/>
      <c r="L36" s="286"/>
      <c r="M36" s="100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</row>
    <row r="37" spans="1:25" ht="12" customHeight="1">
      <c r="A37" s="101">
        <v>4</v>
      </c>
      <c r="B37" s="102">
        <f>сН2л!A11</f>
        <v>0</v>
      </c>
      <c r="C37" s="288" t="str">
        <f>сН2л!B11</f>
        <v>Идиятов Джамаль</v>
      </c>
      <c r="D37" s="289"/>
      <c r="E37" s="101"/>
      <c r="F37" s="295"/>
      <c r="G37" s="101"/>
      <c r="H37" s="295"/>
      <c r="I37" s="100"/>
      <c r="J37" s="287"/>
      <c r="K37" s="290"/>
      <c r="L37" s="286"/>
      <c r="M37" s="100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</row>
    <row r="38" spans="1:25" ht="12" customHeight="1">
      <c r="A38" s="101"/>
      <c r="B38" s="104"/>
      <c r="C38" s="100"/>
      <c r="D38" s="287"/>
      <c r="E38" s="101"/>
      <c r="F38" s="295"/>
      <c r="G38" s="101"/>
      <c r="H38" s="295"/>
      <c r="I38" s="100"/>
      <c r="J38" s="287"/>
      <c r="K38" s="283">
        <v>31</v>
      </c>
      <c r="L38" s="301"/>
      <c r="M38" s="285" t="s">
        <v>164</v>
      </c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</row>
    <row r="39" spans="1:25" ht="12" customHeight="1">
      <c r="A39" s="101">
        <v>3</v>
      </c>
      <c r="B39" s="102">
        <f>сН2л!A10</f>
        <v>0</v>
      </c>
      <c r="C39" s="281" t="str">
        <f>сН2л!B10</f>
        <v>Яляев Эмир</v>
      </c>
      <c r="D39" s="291"/>
      <c r="E39" s="101"/>
      <c r="F39" s="295"/>
      <c r="G39" s="101"/>
      <c r="H39" s="295"/>
      <c r="I39" s="100"/>
      <c r="J39" s="287"/>
      <c r="K39" s="290"/>
      <c r="L39" s="286"/>
      <c r="M39" s="302" t="s">
        <v>28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</row>
    <row r="40" spans="1:25" ht="12" customHeight="1">
      <c r="A40" s="101"/>
      <c r="B40" s="104"/>
      <c r="C40" s="283">
        <v>9</v>
      </c>
      <c r="D40" s="284"/>
      <c r="E40" s="296" t="s">
        <v>161</v>
      </c>
      <c r="F40" s="297"/>
      <c r="G40" s="101"/>
      <c r="H40" s="295"/>
      <c r="I40" s="100"/>
      <c r="J40" s="287"/>
      <c r="K40" s="290"/>
      <c r="L40" s="286"/>
      <c r="M40" s="100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41" spans="1:25" ht="12" customHeight="1">
      <c r="A41" s="101">
        <v>30</v>
      </c>
      <c r="B41" s="102">
        <f>сН2л!A37</f>
        <v>0</v>
      </c>
      <c r="C41" s="288" t="str">
        <f>сН2л!B37</f>
        <v>_</v>
      </c>
      <c r="D41" s="289"/>
      <c r="E41" s="283"/>
      <c r="F41" s="286"/>
      <c r="G41" s="101"/>
      <c r="H41" s="295"/>
      <c r="I41" s="100"/>
      <c r="J41" s="287"/>
      <c r="K41" s="290"/>
      <c r="L41" s="286"/>
      <c r="M41" s="100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</row>
    <row r="42" spans="1:25" ht="12" customHeight="1">
      <c r="A42" s="101"/>
      <c r="B42" s="104"/>
      <c r="C42" s="100"/>
      <c r="D42" s="287"/>
      <c r="E42" s="283">
        <v>21</v>
      </c>
      <c r="F42" s="284"/>
      <c r="G42" s="296" t="s">
        <v>161</v>
      </c>
      <c r="H42" s="297"/>
      <c r="I42" s="100"/>
      <c r="J42" s="287"/>
      <c r="K42" s="290"/>
      <c r="L42" s="286"/>
      <c r="M42" s="100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</row>
    <row r="43" spans="1:25" ht="12" customHeight="1">
      <c r="A43" s="101">
        <v>19</v>
      </c>
      <c r="B43" s="102">
        <f>сН2л!A26</f>
        <v>0</v>
      </c>
      <c r="C43" s="281" t="str">
        <f>сН2л!B26</f>
        <v>Гафуров Марк</v>
      </c>
      <c r="D43" s="291"/>
      <c r="E43" s="283"/>
      <c r="F43" s="292"/>
      <c r="G43" s="283"/>
      <c r="H43" s="286"/>
      <c r="I43" s="100"/>
      <c r="J43" s="287"/>
      <c r="K43" s="290"/>
      <c r="L43" s="286"/>
      <c r="M43" s="100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  <row r="44" spans="1:25" ht="12" customHeight="1">
      <c r="A44" s="101"/>
      <c r="B44" s="104"/>
      <c r="C44" s="283">
        <v>10</v>
      </c>
      <c r="D44" s="284"/>
      <c r="E44" s="293" t="s">
        <v>181</v>
      </c>
      <c r="F44" s="294"/>
      <c r="G44" s="283"/>
      <c r="H44" s="286"/>
      <c r="I44" s="100"/>
      <c r="J44" s="287"/>
      <c r="K44" s="290"/>
      <c r="L44" s="286"/>
      <c r="M44" s="100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</row>
    <row r="45" spans="1:25" ht="12" customHeight="1">
      <c r="A45" s="101">
        <v>14</v>
      </c>
      <c r="B45" s="102">
        <f>сН2л!A21</f>
        <v>0</v>
      </c>
      <c r="C45" s="288" t="str">
        <f>сН2л!B21</f>
        <v>Магадиев Анвар</v>
      </c>
      <c r="D45" s="289"/>
      <c r="E45" s="101"/>
      <c r="F45" s="295"/>
      <c r="G45" s="283"/>
      <c r="H45" s="286"/>
      <c r="I45" s="100"/>
      <c r="J45" s="287"/>
      <c r="K45" s="290"/>
      <c r="L45" s="286"/>
      <c r="M45" s="100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</row>
    <row r="46" spans="1:25" ht="12" customHeight="1">
      <c r="A46" s="101"/>
      <c r="B46" s="104"/>
      <c r="C46" s="100"/>
      <c r="D46" s="287"/>
      <c r="E46" s="101"/>
      <c r="F46" s="295"/>
      <c r="G46" s="283">
        <v>27</v>
      </c>
      <c r="H46" s="284"/>
      <c r="I46" s="285" t="s">
        <v>161</v>
      </c>
      <c r="J46" s="286"/>
      <c r="K46" s="290"/>
      <c r="L46" s="286"/>
      <c r="M46" s="100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</row>
    <row r="47" spans="1:25" ht="12" customHeight="1">
      <c r="A47" s="101">
        <v>11</v>
      </c>
      <c r="B47" s="102">
        <f>сН2л!A18</f>
        <v>0</v>
      </c>
      <c r="C47" s="281" t="str">
        <f>сН2л!B18</f>
        <v>Галиханов Артур</v>
      </c>
      <c r="D47" s="291"/>
      <c r="E47" s="101"/>
      <c r="F47" s="295"/>
      <c r="G47" s="283"/>
      <c r="H47" s="292"/>
      <c r="I47" s="290"/>
      <c r="J47" s="286"/>
      <c r="K47" s="290"/>
      <c r="L47" s="286"/>
      <c r="M47" s="100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</row>
    <row r="48" spans="1:25" ht="12" customHeight="1">
      <c r="A48" s="101"/>
      <c r="B48" s="104"/>
      <c r="C48" s="283">
        <v>11</v>
      </c>
      <c r="D48" s="284"/>
      <c r="E48" s="296" t="s">
        <v>173</v>
      </c>
      <c r="F48" s="297"/>
      <c r="G48" s="283"/>
      <c r="H48" s="294"/>
      <c r="I48" s="290"/>
      <c r="J48" s="286"/>
      <c r="K48" s="290"/>
      <c r="L48" s="286"/>
      <c r="M48" s="100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</row>
    <row r="49" spans="1:25" ht="12" customHeight="1">
      <c r="A49" s="101">
        <v>22</v>
      </c>
      <c r="B49" s="102">
        <f>сН2л!A29</f>
        <v>0</v>
      </c>
      <c r="C49" s="288" t="str">
        <f>сН2л!B29</f>
        <v>Бочарников Александр</v>
      </c>
      <c r="D49" s="289"/>
      <c r="E49" s="283"/>
      <c r="F49" s="286"/>
      <c r="G49" s="283"/>
      <c r="H49" s="294"/>
      <c r="I49" s="290"/>
      <c r="J49" s="286"/>
      <c r="K49" s="290"/>
      <c r="L49" s="286"/>
      <c r="M49" s="100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</row>
    <row r="50" spans="1:25" ht="12" customHeight="1">
      <c r="A50" s="101"/>
      <c r="B50" s="104"/>
      <c r="C50" s="100"/>
      <c r="D50" s="287"/>
      <c r="E50" s="283">
        <v>22</v>
      </c>
      <c r="F50" s="284"/>
      <c r="G50" s="293" t="s">
        <v>173</v>
      </c>
      <c r="H50" s="294"/>
      <c r="I50" s="290"/>
      <c r="J50" s="286"/>
      <c r="K50" s="290"/>
      <c r="L50" s="286"/>
      <c r="M50" s="100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</row>
    <row r="51" spans="1:25" ht="12" customHeight="1">
      <c r="A51" s="101">
        <v>27</v>
      </c>
      <c r="B51" s="102">
        <f>сН2л!A34</f>
        <v>0</v>
      </c>
      <c r="C51" s="281" t="str">
        <f>сН2л!B34</f>
        <v>Щукин Никита</v>
      </c>
      <c r="D51" s="291"/>
      <c r="E51" s="283"/>
      <c r="F51" s="292"/>
      <c r="G51" s="101"/>
      <c r="H51" s="295"/>
      <c r="I51" s="290"/>
      <c r="J51" s="286"/>
      <c r="K51" s="290"/>
      <c r="L51" s="286"/>
      <c r="M51" s="100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</row>
    <row r="52" spans="1:25" ht="12" customHeight="1">
      <c r="A52" s="101"/>
      <c r="B52" s="104"/>
      <c r="C52" s="283">
        <v>12</v>
      </c>
      <c r="D52" s="284"/>
      <c r="E52" s="293" t="s">
        <v>169</v>
      </c>
      <c r="F52" s="294"/>
      <c r="G52" s="101"/>
      <c r="H52" s="295"/>
      <c r="I52" s="290"/>
      <c r="J52" s="286"/>
      <c r="K52" s="290"/>
      <c r="L52" s="286"/>
      <c r="M52" s="100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</row>
    <row r="53" spans="1:25" ht="12" customHeight="1">
      <c r="A53" s="101">
        <v>6</v>
      </c>
      <c r="B53" s="102">
        <f>сН2л!A13</f>
        <v>0</v>
      </c>
      <c r="C53" s="288" t="str">
        <f>сН2л!B13</f>
        <v>Салахов Данил</v>
      </c>
      <c r="D53" s="289"/>
      <c r="E53" s="101"/>
      <c r="F53" s="295"/>
      <c r="G53" s="100"/>
      <c r="H53" s="287"/>
      <c r="I53" s="290"/>
      <c r="J53" s="286"/>
      <c r="K53" s="290"/>
      <c r="L53" s="286"/>
      <c r="M53" s="100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</row>
    <row r="54" spans="1:25" ht="12" customHeight="1">
      <c r="A54" s="101"/>
      <c r="B54" s="104"/>
      <c r="C54" s="100"/>
      <c r="D54" s="287"/>
      <c r="E54" s="101"/>
      <c r="F54" s="295"/>
      <c r="G54" s="100"/>
      <c r="H54" s="287"/>
      <c r="I54" s="283">
        <v>30</v>
      </c>
      <c r="J54" s="284"/>
      <c r="K54" s="300" t="s">
        <v>161</v>
      </c>
      <c r="L54" s="286"/>
      <c r="M54" s="100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</row>
    <row r="55" spans="1:25" ht="12" customHeight="1">
      <c r="A55" s="101">
        <v>7</v>
      </c>
      <c r="B55" s="102">
        <f>сН2л!A14</f>
        <v>0</v>
      </c>
      <c r="C55" s="281" t="str">
        <f>сН2л!B14</f>
        <v>Кривченков Глеб</v>
      </c>
      <c r="D55" s="291"/>
      <c r="E55" s="101"/>
      <c r="F55" s="295"/>
      <c r="G55" s="100"/>
      <c r="H55" s="287"/>
      <c r="I55" s="290"/>
      <c r="J55" s="298"/>
      <c r="K55" s="100"/>
      <c r="L55" s="287"/>
      <c r="M55" s="100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</row>
    <row r="56" spans="1:25" ht="12" customHeight="1">
      <c r="A56" s="101"/>
      <c r="B56" s="104"/>
      <c r="C56" s="283">
        <v>13</v>
      </c>
      <c r="D56" s="284"/>
      <c r="E56" s="296" t="s">
        <v>170</v>
      </c>
      <c r="F56" s="297"/>
      <c r="G56" s="100"/>
      <c r="H56" s="287"/>
      <c r="I56" s="290"/>
      <c r="J56" s="303"/>
      <c r="K56" s="100"/>
      <c r="L56" s="287"/>
      <c r="M56" s="100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</row>
    <row r="57" spans="1:25" ht="12" customHeight="1">
      <c r="A57" s="101">
        <v>26</v>
      </c>
      <c r="B57" s="102">
        <f>сН2л!A33</f>
        <v>0</v>
      </c>
      <c r="C57" s="288" t="str">
        <f>сН2л!B33</f>
        <v>Исаев Матвей</v>
      </c>
      <c r="D57" s="289"/>
      <c r="E57" s="283"/>
      <c r="F57" s="286"/>
      <c r="G57" s="100"/>
      <c r="H57" s="287"/>
      <c r="I57" s="290"/>
      <c r="J57" s="303"/>
      <c r="K57" s="100"/>
      <c r="L57" s="287"/>
      <c r="M57" s="100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</row>
    <row r="58" spans="1:25" ht="12" customHeight="1">
      <c r="A58" s="101"/>
      <c r="B58" s="104"/>
      <c r="C58" s="100"/>
      <c r="D58" s="287"/>
      <c r="E58" s="283">
        <v>23</v>
      </c>
      <c r="F58" s="284"/>
      <c r="G58" s="285" t="s">
        <v>170</v>
      </c>
      <c r="H58" s="286"/>
      <c r="I58" s="290"/>
      <c r="J58" s="303"/>
      <c r="K58" s="304">
        <v>-31</v>
      </c>
      <c r="L58" s="102">
        <f>IF(L38=J22,J54,IF(L38=J54,J22,0))</f>
        <v>0</v>
      </c>
      <c r="M58" s="281" t="str">
        <f>IF(M38=K22,K54,IF(M38=K54,K22,0))</f>
        <v>Яляев Эмир</v>
      </c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</row>
    <row r="59" spans="1:25" ht="12" customHeight="1">
      <c r="A59" s="101">
        <v>23</v>
      </c>
      <c r="B59" s="102">
        <f>сН2л!A30</f>
        <v>0</v>
      </c>
      <c r="C59" s="281" t="str">
        <f>сН2л!B30</f>
        <v>Мазитова Лиана</v>
      </c>
      <c r="D59" s="291"/>
      <c r="E59" s="290"/>
      <c r="F59" s="292"/>
      <c r="G59" s="290"/>
      <c r="H59" s="286"/>
      <c r="I59" s="290"/>
      <c r="J59" s="303"/>
      <c r="K59" s="100"/>
      <c r="L59" s="287"/>
      <c r="M59" s="302" t="s">
        <v>29</v>
      </c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</row>
    <row r="60" spans="1:25" ht="12" customHeight="1">
      <c r="A60" s="101"/>
      <c r="B60" s="104"/>
      <c r="C60" s="283">
        <v>14</v>
      </c>
      <c r="D60" s="284"/>
      <c r="E60" s="300" t="s">
        <v>184</v>
      </c>
      <c r="F60" s="294"/>
      <c r="G60" s="290"/>
      <c r="H60" s="286"/>
      <c r="I60" s="290"/>
      <c r="J60" s="303"/>
      <c r="K60" s="100"/>
      <c r="L60" s="287"/>
      <c r="M60" s="100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</row>
    <row r="61" spans="1:25" ht="12" customHeight="1">
      <c r="A61" s="101">
        <v>10</v>
      </c>
      <c r="B61" s="102">
        <f>сН2л!A17</f>
        <v>0</v>
      </c>
      <c r="C61" s="288" t="str">
        <f>сН2л!B17</f>
        <v>Гафуров Марат</v>
      </c>
      <c r="D61" s="289"/>
      <c r="E61" s="100"/>
      <c r="F61" s="295"/>
      <c r="G61" s="290"/>
      <c r="H61" s="286"/>
      <c r="I61" s="290"/>
      <c r="J61" s="303"/>
      <c r="K61" s="100"/>
      <c r="L61" s="287"/>
      <c r="M61" s="100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</row>
    <row r="62" spans="1:25" ht="12" customHeight="1">
      <c r="A62" s="101"/>
      <c r="B62" s="104"/>
      <c r="C62" s="100"/>
      <c r="D62" s="287"/>
      <c r="E62" s="100"/>
      <c r="F62" s="295"/>
      <c r="G62" s="283">
        <v>28</v>
      </c>
      <c r="H62" s="284"/>
      <c r="I62" s="300" t="s">
        <v>170</v>
      </c>
      <c r="J62" s="305"/>
      <c r="K62" s="100"/>
      <c r="L62" s="287"/>
      <c r="M62" s="100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1:25" ht="12" customHeight="1">
      <c r="A63" s="101">
        <v>15</v>
      </c>
      <c r="B63" s="102">
        <f>сН2л!A22</f>
        <v>0</v>
      </c>
      <c r="C63" s="281" t="str">
        <f>сН2л!B22</f>
        <v>Зартдинов Матвей</v>
      </c>
      <c r="D63" s="291"/>
      <c r="E63" s="100"/>
      <c r="F63" s="295"/>
      <c r="G63" s="290"/>
      <c r="H63" s="292"/>
      <c r="I63" s="100"/>
      <c r="J63" s="100"/>
      <c r="K63" s="100"/>
      <c r="L63" s="287"/>
      <c r="M63" s="100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</row>
    <row r="64" spans="1:25" ht="12" customHeight="1">
      <c r="A64" s="101"/>
      <c r="B64" s="104"/>
      <c r="C64" s="283">
        <v>15</v>
      </c>
      <c r="D64" s="284"/>
      <c r="E64" s="285" t="s">
        <v>177</v>
      </c>
      <c r="F64" s="297"/>
      <c r="G64" s="290"/>
      <c r="H64" s="294"/>
      <c r="I64" s="101">
        <v>-58</v>
      </c>
      <c r="J64" s="102">
        <f>IF('Н2л2'!N17='Н2л2'!L13,'Н2л2'!L21,IF('Н2л2'!N17='Н2л2'!L21,'Н2л2'!L13,0))</f>
        <v>0</v>
      </c>
      <c r="K64" s="281" t="str">
        <f>IF('Н2л2'!O17='Н2л2'!M13,'Н2л2'!M21,IF('Н2л2'!O17='Н2л2'!M21,'Н2л2'!M13,0))</f>
        <v>Кривченков Глеб</v>
      </c>
      <c r="L64" s="291"/>
      <c r="M64" s="100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</row>
    <row r="65" spans="1:25" ht="12" customHeight="1">
      <c r="A65" s="101">
        <v>18</v>
      </c>
      <c r="B65" s="102">
        <f>сН2л!A25</f>
        <v>0</v>
      </c>
      <c r="C65" s="288" t="str">
        <f>сН2л!B25</f>
        <v>Зайниев Никита</v>
      </c>
      <c r="D65" s="289"/>
      <c r="E65" s="290"/>
      <c r="F65" s="286"/>
      <c r="G65" s="290"/>
      <c r="H65" s="294"/>
      <c r="I65" s="101"/>
      <c r="J65" s="295"/>
      <c r="K65" s="283">
        <v>61</v>
      </c>
      <c r="L65" s="301"/>
      <c r="M65" s="285" t="s">
        <v>160</v>
      </c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</row>
    <row r="66" spans="1:25" ht="12" customHeight="1">
      <c r="A66" s="101"/>
      <c r="B66" s="104"/>
      <c r="C66" s="100"/>
      <c r="D66" s="287"/>
      <c r="E66" s="283">
        <v>24</v>
      </c>
      <c r="F66" s="284"/>
      <c r="G66" s="300" t="s">
        <v>167</v>
      </c>
      <c r="H66" s="294"/>
      <c r="I66" s="101">
        <v>-59</v>
      </c>
      <c r="J66" s="102">
        <f>IF('Н2л2'!N33='Н2л2'!L29,'Н2л2'!L37,IF('Н2л2'!N33='Н2л2'!L37,'Н2л2'!L29,0))</f>
        <v>0</v>
      </c>
      <c r="K66" s="288" t="str">
        <f>IF('Н2л2'!O33='Н2л2'!M29,'Н2л2'!M37,IF('Н2л2'!O33='Н2л2'!M37,'Н2л2'!M29,0))</f>
        <v>Шакиров Радмир</v>
      </c>
      <c r="L66" s="291"/>
      <c r="M66" s="302" t="s">
        <v>32</v>
      </c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</row>
    <row r="67" spans="1:25" ht="12" customHeight="1">
      <c r="A67" s="101">
        <v>31</v>
      </c>
      <c r="B67" s="102">
        <f>сН2л!A38</f>
        <v>0</v>
      </c>
      <c r="C67" s="281" t="str">
        <f>сН2л!B38</f>
        <v>_</v>
      </c>
      <c r="D67" s="291"/>
      <c r="E67" s="290"/>
      <c r="F67" s="292"/>
      <c r="G67" s="100"/>
      <c r="H67" s="287"/>
      <c r="I67" s="100"/>
      <c r="J67" s="287"/>
      <c r="K67" s="101">
        <v>-61</v>
      </c>
      <c r="L67" s="102">
        <f>IF(L65=J64,J66,IF(L65=J66,J64,0))</f>
        <v>0</v>
      </c>
      <c r="M67" s="281" t="str">
        <f>IF(M65=K64,K66,IF(M65=K66,K64,0))</f>
        <v>Кривченков Глеб</v>
      </c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</row>
    <row r="68" spans="1:25" ht="12" customHeight="1">
      <c r="A68" s="101"/>
      <c r="B68" s="104"/>
      <c r="C68" s="283">
        <v>16</v>
      </c>
      <c r="D68" s="284"/>
      <c r="E68" s="300" t="s">
        <v>167</v>
      </c>
      <c r="F68" s="294"/>
      <c r="G68" s="100"/>
      <c r="H68" s="287"/>
      <c r="I68" s="100"/>
      <c r="J68" s="287"/>
      <c r="K68" s="100"/>
      <c r="L68" s="287"/>
      <c r="M68" s="302" t="s">
        <v>33</v>
      </c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</row>
    <row r="69" spans="1:25" ht="12" customHeight="1">
      <c r="A69" s="101">
        <v>2</v>
      </c>
      <c r="B69" s="102">
        <f>сН2л!A9</f>
        <v>0</v>
      </c>
      <c r="C69" s="288" t="str">
        <f>сН2л!B9</f>
        <v>Файзуллин Тимур</v>
      </c>
      <c r="D69" s="289"/>
      <c r="E69" s="100"/>
      <c r="F69" s="295"/>
      <c r="G69" s="100"/>
      <c r="H69" s="287"/>
      <c r="I69" s="101">
        <v>-56</v>
      </c>
      <c r="J69" s="102">
        <f>IF('Н2л2'!L13='Н2л2'!J9,'Н2л2'!J17,IF('Н2л2'!L13='Н2л2'!J17,'Н2л2'!J9,0))</f>
        <v>0</v>
      </c>
      <c r="K69" s="281" t="str">
        <f>IF('Н2л2'!M13='Н2л2'!K9,'Н2л2'!K17,IF('Н2л2'!M13='Н2л2'!K17,'Н2л2'!K9,0))</f>
        <v>Зартдинов Матвей</v>
      </c>
      <c r="L69" s="291"/>
      <c r="M69" s="100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</row>
    <row r="70" spans="1:25" ht="12" customHeight="1">
      <c r="A70" s="101"/>
      <c r="B70" s="104"/>
      <c r="C70" s="100"/>
      <c r="D70" s="287"/>
      <c r="E70" s="100"/>
      <c r="F70" s="295"/>
      <c r="G70" s="100"/>
      <c r="H70" s="287"/>
      <c r="I70" s="101"/>
      <c r="J70" s="295"/>
      <c r="K70" s="283">
        <v>62</v>
      </c>
      <c r="L70" s="301"/>
      <c r="M70" s="285" t="s">
        <v>168</v>
      </c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</row>
    <row r="71" spans="1:25" ht="12" customHeight="1">
      <c r="A71" s="101">
        <v>-52</v>
      </c>
      <c r="B71" s="102">
        <f>IF('Н2л2'!J9='Н2л2'!H7,'Н2л2'!H11,IF('Н2л2'!J9='Н2л2'!H11,'Н2л2'!H7,0))</f>
        <v>0</v>
      </c>
      <c r="C71" s="281" t="str">
        <f>IF('Н2л2'!K9='Н2л2'!I7,'Н2л2'!I11,IF('Н2л2'!K9='Н2л2'!I11,'Н2л2'!I7,0))</f>
        <v>Исламова Милана</v>
      </c>
      <c r="D71" s="291"/>
      <c r="E71" s="100"/>
      <c r="F71" s="295"/>
      <c r="G71" s="100"/>
      <c r="H71" s="287"/>
      <c r="I71" s="101">
        <v>-57</v>
      </c>
      <c r="J71" s="102">
        <f>IF('Н2л2'!L29='Н2л2'!J25,'Н2л2'!J33,IF('Н2л2'!L29='Н2л2'!J33,'Н2л2'!J25,0))</f>
        <v>0</v>
      </c>
      <c r="K71" s="288" t="str">
        <f>IF('Н2л2'!M29='Н2л2'!K25,'Н2л2'!K33,IF('Н2л2'!M29='Н2л2'!K33,'Н2л2'!K25,0))</f>
        <v>Ахмаев Вадим</v>
      </c>
      <c r="L71" s="291"/>
      <c r="M71" s="302" t="s">
        <v>35</v>
      </c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</row>
    <row r="72" spans="1:25" ht="12" customHeight="1">
      <c r="A72" s="101"/>
      <c r="B72" s="104"/>
      <c r="C72" s="283">
        <v>63</v>
      </c>
      <c r="D72" s="301"/>
      <c r="E72" s="285" t="s">
        <v>171</v>
      </c>
      <c r="F72" s="297"/>
      <c r="G72" s="100"/>
      <c r="H72" s="287"/>
      <c r="I72" s="101"/>
      <c r="J72" s="295"/>
      <c r="K72" s="101">
        <v>-62</v>
      </c>
      <c r="L72" s="102">
        <f>IF(L70=J69,J71,IF(L70=J71,J69,0))</f>
        <v>0</v>
      </c>
      <c r="M72" s="281" t="str">
        <f>IF(M70=K69,K71,IF(M70=K71,K69,0))</f>
        <v>Зартдинов Матвей</v>
      </c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</row>
    <row r="73" spans="1:25" ht="12" customHeight="1">
      <c r="A73" s="101">
        <v>-53</v>
      </c>
      <c r="B73" s="102">
        <f>IF('Н2л2'!J17='Н2л2'!H15,'Н2л2'!H19,IF('Н2л2'!J17='Н2л2'!H19,'Н2л2'!H15,0))</f>
        <v>0</v>
      </c>
      <c r="C73" s="288" t="str">
        <f>IF('Н2л2'!K17='Н2л2'!I15,'Н2л2'!I19,IF('Н2л2'!K17='Н2л2'!I19,'Н2л2'!I15,0))</f>
        <v>Гафуров Марк</v>
      </c>
      <c r="D73" s="289"/>
      <c r="E73" s="290"/>
      <c r="F73" s="286"/>
      <c r="G73" s="306"/>
      <c r="H73" s="286"/>
      <c r="I73" s="101"/>
      <c r="J73" s="295"/>
      <c r="K73" s="100"/>
      <c r="L73" s="287"/>
      <c r="M73" s="302" t="s">
        <v>37</v>
      </c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</row>
    <row r="74" spans="1:25" ht="12" customHeight="1">
      <c r="A74" s="101"/>
      <c r="B74" s="104"/>
      <c r="C74" s="100"/>
      <c r="D74" s="287"/>
      <c r="E74" s="283">
        <v>65</v>
      </c>
      <c r="F74" s="301"/>
      <c r="G74" s="285" t="s">
        <v>171</v>
      </c>
      <c r="H74" s="286"/>
      <c r="I74" s="101">
        <v>-63</v>
      </c>
      <c r="J74" s="102">
        <f>IF(D72=B71,B73,IF(D72=B73,B71,0))</f>
        <v>0</v>
      </c>
      <c r="K74" s="281" t="str">
        <f>IF(E72=C71,C73,IF(E72=C73,C71,0))</f>
        <v>Гафуров Марк</v>
      </c>
      <c r="L74" s="291"/>
      <c r="M74" s="100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</row>
    <row r="75" spans="1:25" ht="12" customHeight="1">
      <c r="A75" s="101">
        <v>-54</v>
      </c>
      <c r="B75" s="102">
        <f>IF('Н2л2'!J25='Н2л2'!H23,'Н2л2'!H27,IF('Н2л2'!J25='Н2л2'!H27,'Н2л2'!H23,0))</f>
        <v>0</v>
      </c>
      <c r="C75" s="281" t="str">
        <f>IF('Н2л2'!K25='Н2л2'!I23,'Н2л2'!I27,IF('Н2л2'!K25='Н2л2'!I27,'Н2л2'!I23,0))</f>
        <v>Галиханов Артур</v>
      </c>
      <c r="D75" s="291"/>
      <c r="E75" s="290"/>
      <c r="F75" s="286"/>
      <c r="G75" s="307" t="s">
        <v>34</v>
      </c>
      <c r="H75" s="308"/>
      <c r="I75" s="101"/>
      <c r="J75" s="295"/>
      <c r="K75" s="283">
        <v>66</v>
      </c>
      <c r="L75" s="301"/>
      <c r="M75" s="285" t="s">
        <v>167</v>
      </c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</row>
    <row r="76" spans="1:25" ht="12" customHeight="1">
      <c r="A76" s="101"/>
      <c r="B76" s="104"/>
      <c r="C76" s="283">
        <v>64</v>
      </c>
      <c r="D76" s="301"/>
      <c r="E76" s="300" t="s">
        <v>173</v>
      </c>
      <c r="F76" s="286"/>
      <c r="G76" s="309"/>
      <c r="H76" s="287"/>
      <c r="I76" s="101">
        <v>-64</v>
      </c>
      <c r="J76" s="102">
        <f>IF(D76=B75,B77,IF(D76=B77,B75,0))</f>
        <v>0</v>
      </c>
      <c r="K76" s="288" t="str">
        <f>IF(E76=C75,C77,IF(E76=C77,C75,0))</f>
        <v>Файзуллин Тимур</v>
      </c>
      <c r="L76" s="291"/>
      <c r="M76" s="302" t="s">
        <v>38</v>
      </c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</row>
    <row r="77" spans="1:25" ht="12" customHeight="1">
      <c r="A77" s="101">
        <v>-55</v>
      </c>
      <c r="B77" s="102">
        <f>IF('Н2л2'!J33='Н2л2'!H31,'Н2л2'!H35,IF('Н2л2'!J33='Н2л2'!H35,'Н2л2'!H31,0))</f>
        <v>0</v>
      </c>
      <c r="C77" s="288" t="str">
        <f>IF('Н2л2'!K33='Н2л2'!I31,'Н2л2'!I35,IF('Н2л2'!K33='Н2л2'!I35,'Н2л2'!I31,0))</f>
        <v>Файзуллин Тимур</v>
      </c>
      <c r="D77" s="291"/>
      <c r="E77" s="101">
        <v>-65</v>
      </c>
      <c r="F77" s="102">
        <f>IF(F74=D72,D76,IF(F74=D76,D72,0))</f>
        <v>0</v>
      </c>
      <c r="G77" s="281" t="str">
        <f>IF(G74=E72,E76,IF(G74=E76,E72,0))</f>
        <v>Галиханов Артур</v>
      </c>
      <c r="H77" s="291"/>
      <c r="I77" s="100"/>
      <c r="J77" s="100"/>
      <c r="K77" s="101">
        <v>-66</v>
      </c>
      <c r="L77" s="102">
        <f>IF(L75=J74,J76,IF(L75=J76,J74,0))</f>
        <v>0</v>
      </c>
      <c r="M77" s="281" t="str">
        <f>IF(M75=K74,K76,IF(M75=K76,K74,0))</f>
        <v>Гафуров Марк</v>
      </c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</row>
    <row r="78" spans="1:25" ht="12" customHeight="1">
      <c r="A78" s="101"/>
      <c r="B78" s="105"/>
      <c r="C78" s="100"/>
      <c r="D78" s="287"/>
      <c r="E78" s="100"/>
      <c r="F78" s="287"/>
      <c r="G78" s="302" t="s">
        <v>36</v>
      </c>
      <c r="H78" s="310"/>
      <c r="I78" s="100"/>
      <c r="J78" s="100"/>
      <c r="K78" s="100"/>
      <c r="L78" s="287"/>
      <c r="M78" s="302" t="s">
        <v>39</v>
      </c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</row>
    <row r="79" spans="1:25" ht="9" customHeight="1">
      <c r="A79" s="106"/>
      <c r="B79" s="107"/>
      <c r="C79" s="106"/>
      <c r="D79" s="108"/>
      <c r="E79" s="106"/>
      <c r="F79" s="108"/>
      <c r="G79" s="106"/>
      <c r="H79" s="108"/>
      <c r="I79" s="106"/>
      <c r="J79" s="106"/>
      <c r="K79" s="106"/>
      <c r="L79" s="108"/>
      <c r="M79" s="106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</row>
    <row r="80" spans="1:25" ht="9" customHeight="1">
      <c r="A80" s="106"/>
      <c r="B80" s="107"/>
      <c r="C80" s="106"/>
      <c r="D80" s="108"/>
      <c r="E80" s="106"/>
      <c r="F80" s="108"/>
      <c r="G80" s="106"/>
      <c r="H80" s="108"/>
      <c r="I80" s="106"/>
      <c r="J80" s="106"/>
      <c r="K80" s="106"/>
      <c r="L80" s="108"/>
      <c r="M80" s="106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</row>
    <row r="81" spans="1:25" ht="9" customHeight="1">
      <c r="A81" s="109"/>
      <c r="B81" s="89"/>
      <c r="C81" s="109"/>
      <c r="D81" s="110"/>
      <c r="E81" s="109"/>
      <c r="F81" s="110"/>
      <c r="G81" s="109"/>
      <c r="H81" s="110"/>
      <c r="I81" s="109"/>
      <c r="J81" s="109"/>
      <c r="K81" s="109"/>
      <c r="L81" s="110"/>
      <c r="M81" s="109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</row>
    <row r="82" spans="1:25" ht="12.75">
      <c r="A82" s="109"/>
      <c r="B82" s="89"/>
      <c r="C82" s="109"/>
      <c r="D82" s="110"/>
      <c r="E82" s="109"/>
      <c r="F82" s="110"/>
      <c r="G82" s="109"/>
      <c r="H82" s="110"/>
      <c r="I82" s="109"/>
      <c r="J82" s="109"/>
      <c r="K82" s="109"/>
      <c r="L82" s="110"/>
      <c r="M82" s="109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</row>
    <row r="83" spans="1:13" ht="12.75">
      <c r="A83" s="106"/>
      <c r="B83" s="107"/>
      <c r="C83" s="106"/>
      <c r="D83" s="108"/>
      <c r="E83" s="106"/>
      <c r="F83" s="108"/>
      <c r="G83" s="106"/>
      <c r="H83" s="108"/>
      <c r="I83" s="106"/>
      <c r="J83" s="106"/>
      <c r="K83" s="106"/>
      <c r="L83" s="108"/>
      <c r="M83" s="106"/>
    </row>
    <row r="84" spans="1:13" ht="12.75">
      <c r="A84" s="106"/>
      <c r="B84" s="106"/>
      <c r="C84" s="106"/>
      <c r="D84" s="108"/>
      <c r="E84" s="106"/>
      <c r="F84" s="108"/>
      <c r="G84" s="106"/>
      <c r="H84" s="108"/>
      <c r="I84" s="106"/>
      <c r="J84" s="106"/>
      <c r="K84" s="106"/>
      <c r="L84" s="108"/>
      <c r="M84" s="106"/>
    </row>
    <row r="85" spans="1:13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</row>
    <row r="86" spans="1:13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</row>
    <row r="87" spans="1:13" ht="12.7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</row>
    <row r="88" spans="1:13" ht="12.7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</row>
    <row r="89" spans="1:13" ht="12.7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</row>
    <row r="90" spans="1:13" ht="12.7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ht="12.7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</row>
    <row r="92" spans="1:13" ht="12.7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</row>
    <row r="93" spans="1:13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</row>
    <row r="94" spans="1:13" ht="12.75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</row>
    <row r="95" spans="1:13" ht="12.7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</row>
    <row r="96" spans="1:13" ht="12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</row>
    <row r="97" spans="1:13" ht="12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</row>
    <row r="98" spans="1:13" ht="12.7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</row>
    <row r="99" spans="1:13" ht="12.75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</row>
    <row r="100" spans="1:13" ht="12.7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</row>
    <row r="101" spans="1:13" ht="12.7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</row>
    <row r="102" spans="1:13" ht="12.7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</row>
    <row r="103" spans="1:13" ht="12.7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</row>
    <row r="104" spans="1:13" ht="12.7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</row>
    <row r="105" spans="1:13" ht="12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</row>
    <row r="106" spans="1:13" ht="12.7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</row>
    <row r="107" spans="1:13" ht="12.7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</row>
    <row r="108" spans="1:13" ht="12.7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</row>
    <row r="109" spans="1:13" ht="12.7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</row>
    <row r="110" spans="1:13" ht="12.7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</row>
    <row r="111" spans="1:13" ht="12.7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</row>
    <row r="112" spans="1:13" ht="12.7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</row>
    <row r="113" spans="1:13" ht="12.7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</row>
    <row r="114" spans="1:13" ht="12.7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</row>
    <row r="115" spans="1:13" ht="12.7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</row>
    <row r="116" spans="1:13" ht="12.7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</row>
    <row r="117" spans="1:13" ht="12.7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M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4.375" style="111" customWidth="1"/>
    <col min="2" max="2" width="4.75390625" style="111" customWidth="1"/>
    <col min="3" max="3" width="12.75390625" style="111" customWidth="1"/>
    <col min="4" max="4" width="3.75390625" style="111" customWidth="1"/>
    <col min="5" max="5" width="10.75390625" style="111" customWidth="1"/>
    <col min="6" max="6" width="3.75390625" style="111" customWidth="1"/>
    <col min="7" max="7" width="9.75390625" style="111" customWidth="1"/>
    <col min="8" max="8" width="3.75390625" style="111" customWidth="1"/>
    <col min="9" max="9" width="9.75390625" style="111" customWidth="1"/>
    <col min="10" max="10" width="3.75390625" style="111" customWidth="1"/>
    <col min="11" max="11" width="9.75390625" style="111" customWidth="1"/>
    <col min="12" max="12" width="3.75390625" style="111" customWidth="1"/>
    <col min="13" max="13" width="10.75390625" style="111" customWidth="1"/>
    <col min="14" max="14" width="3.75390625" style="111" customWidth="1"/>
    <col min="15" max="15" width="10.75390625" style="111" customWidth="1"/>
    <col min="16" max="16" width="3.75390625" style="111" customWidth="1"/>
    <col min="17" max="17" width="9.75390625" style="111" customWidth="1"/>
    <col min="18" max="18" width="5.75390625" style="111" customWidth="1"/>
    <col min="19" max="19" width="4.75390625" style="111" customWidth="1"/>
    <col min="20" max="16384" width="9.125" style="111" customWidth="1"/>
  </cols>
  <sheetData>
    <row r="1" spans="1:19" s="2" customFormat="1" ht="16.5" thickBot="1">
      <c r="A1" s="406" t="s">
        <v>55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s="2" customFormat="1" ht="13.5" thickBot="1">
      <c r="A2" s="414" t="s">
        <v>50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</row>
    <row r="3" spans="1:19" ht="12.75">
      <c r="A3" s="417" t="str">
        <f>'Н2л1'!A3:M3</f>
        <v>LXVIII Чемпионат РБ в зачет XXV Кубка РБ, VII Кубка Давида - Детского Кубка РБ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</row>
    <row r="4" spans="1:19" ht="12.75">
      <c r="A4" s="425" t="str">
        <f>'Н2л1'!A4:M4</f>
        <v>Республиканские официальные спортивные соревнования посвященные Дню памяти о россиянах, исполнявших служебный долг за пределами Отечества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</row>
    <row r="5" spans="1:19" ht="12.75">
      <c r="A5" s="412">
        <f>'Н2л1'!A5:M5</f>
        <v>45333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</row>
    <row r="6" spans="1:19" ht="1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27" ht="12.75" customHeight="1">
      <c r="A7" s="36">
        <v>-1</v>
      </c>
      <c r="B7" s="113">
        <f>IF('Н2л1'!D8='Н2л1'!B7,'Н2л1'!B9,IF('Н2л1'!D8='Н2л1'!B9,'Н2л1'!B7,0))</f>
        <v>0</v>
      </c>
      <c r="C7" s="311" t="str">
        <f>IF('Н2л1'!E8='Н2л1'!C7,'Н2л1'!C9,IF('Н2л1'!E8='Н2л1'!C9,'Н2л1'!C7,0))</f>
        <v>_</v>
      </c>
      <c r="D7" s="312"/>
      <c r="E7" s="76"/>
      <c r="F7" s="76"/>
      <c r="G7" s="36">
        <v>-25</v>
      </c>
      <c r="H7" s="113">
        <f>IF('Н2л1'!H14='Н2л1'!F10,'Н2л1'!F18,IF('Н2л1'!H14='Н2л1'!F18,'Н2л1'!F10,0))</f>
        <v>0</v>
      </c>
      <c r="I7" s="311" t="str">
        <f>IF('Н2л1'!I14='Н2л1'!G10,'Н2л1'!G18,IF('Н2л1'!I14='Н2л1'!G18,'Н2л1'!G10,0))</f>
        <v>Исламова Милана</v>
      </c>
      <c r="J7" s="312"/>
      <c r="K7" s="76"/>
      <c r="L7" s="76"/>
      <c r="M7" s="76"/>
      <c r="N7" s="76"/>
      <c r="O7" s="76"/>
      <c r="P7" s="76"/>
      <c r="Q7" s="76"/>
      <c r="R7" s="76"/>
      <c r="S7" s="76"/>
      <c r="T7" s="78"/>
      <c r="U7" s="78"/>
      <c r="V7" s="78"/>
      <c r="W7" s="78"/>
      <c r="X7" s="78"/>
      <c r="Y7" s="78"/>
      <c r="Z7" s="78"/>
      <c r="AA7" s="78"/>
    </row>
    <row r="8" spans="1:27" ht="12.75" customHeight="1">
      <c r="A8" s="36"/>
      <c r="B8" s="36"/>
      <c r="C8" s="313">
        <v>32</v>
      </c>
      <c r="D8" s="314"/>
      <c r="E8" s="315" t="s">
        <v>179</v>
      </c>
      <c r="F8" s="316"/>
      <c r="G8" s="76"/>
      <c r="H8" s="76"/>
      <c r="I8" s="317"/>
      <c r="J8" s="316"/>
      <c r="K8" s="76"/>
      <c r="L8" s="76"/>
      <c r="M8" s="76"/>
      <c r="N8" s="76"/>
      <c r="O8" s="76"/>
      <c r="P8" s="76"/>
      <c r="Q8" s="76"/>
      <c r="R8" s="76"/>
      <c r="S8" s="76"/>
      <c r="T8" s="78"/>
      <c r="U8" s="78"/>
      <c r="V8" s="78"/>
      <c r="W8" s="78"/>
      <c r="X8" s="78"/>
      <c r="Y8" s="78"/>
      <c r="Z8" s="78"/>
      <c r="AA8" s="78"/>
    </row>
    <row r="9" spans="1:27" ht="12.75" customHeight="1">
      <c r="A9" s="36">
        <v>-2</v>
      </c>
      <c r="B9" s="113">
        <f>IF('Н2л1'!D12='Н2л1'!B11,'Н2л1'!B13,IF('Н2л1'!D12='Н2л1'!B13,'Н2л1'!B11,0))</f>
        <v>0</v>
      </c>
      <c r="C9" s="318" t="str">
        <f>IF('Н2л1'!E12='Н2л1'!C11,'Н2л1'!C13,IF('Н2л1'!E12='Н2л1'!C13,'Н2л1'!C11,0))</f>
        <v>Геворгян Сусанна</v>
      </c>
      <c r="D9" s="319"/>
      <c r="E9" s="313">
        <v>40</v>
      </c>
      <c r="F9" s="314"/>
      <c r="G9" s="315" t="s">
        <v>177</v>
      </c>
      <c r="H9" s="316"/>
      <c r="I9" s="313">
        <v>52</v>
      </c>
      <c r="J9" s="314"/>
      <c r="K9" s="315" t="s">
        <v>177</v>
      </c>
      <c r="L9" s="316"/>
      <c r="M9" s="76"/>
      <c r="N9" s="76"/>
      <c r="O9" s="76"/>
      <c r="P9" s="76"/>
      <c r="Q9" s="76"/>
      <c r="R9" s="76"/>
      <c r="S9" s="76"/>
      <c r="T9" s="78"/>
      <c r="U9" s="78"/>
      <c r="V9" s="78"/>
      <c r="W9" s="78"/>
      <c r="X9" s="78"/>
      <c r="Y9" s="78"/>
      <c r="Z9" s="78"/>
      <c r="AA9" s="78"/>
    </row>
    <row r="10" spans="1:27" ht="12.75" customHeight="1">
      <c r="A10" s="36"/>
      <c r="B10" s="36"/>
      <c r="C10" s="36">
        <v>-24</v>
      </c>
      <c r="D10" s="113">
        <f>IF('Н2л1'!F66='Н2л1'!D64,'Н2л1'!D68,IF('Н2л1'!F66='Н2л1'!D68,'Н2л1'!D64,0))</f>
        <v>0</v>
      </c>
      <c r="E10" s="318" t="str">
        <f>IF('Н2л1'!G66='Н2л1'!E64,'Н2л1'!E68,IF('Н2л1'!G66='Н2л1'!E68,'Н2л1'!E64,0))</f>
        <v>Зартдинов Матвей</v>
      </c>
      <c r="F10" s="320"/>
      <c r="G10" s="317"/>
      <c r="H10" s="321"/>
      <c r="I10" s="317"/>
      <c r="J10" s="322"/>
      <c r="K10" s="317"/>
      <c r="L10" s="316"/>
      <c r="M10" s="76"/>
      <c r="N10" s="76"/>
      <c r="O10" s="76"/>
      <c r="P10" s="76"/>
      <c r="Q10" s="76"/>
      <c r="R10" s="76"/>
      <c r="S10" s="76"/>
      <c r="T10" s="78"/>
      <c r="U10" s="78"/>
      <c r="V10" s="78"/>
      <c r="W10" s="78"/>
      <c r="X10" s="78"/>
      <c r="Y10" s="78"/>
      <c r="Z10" s="78"/>
      <c r="AA10" s="78"/>
    </row>
    <row r="11" spans="1:27" ht="12.75" customHeight="1">
      <c r="A11" s="36">
        <v>-3</v>
      </c>
      <c r="B11" s="113">
        <f>IF('Н2л1'!D16='Н2л1'!B15,'Н2л1'!B17,IF('Н2л1'!D16='Н2л1'!B17,'Н2л1'!B15,0))</f>
        <v>0</v>
      </c>
      <c r="C11" s="311" t="str">
        <f>IF('Н2л1'!E16='Н2л1'!C15,'Н2л1'!C17,IF('Н2л1'!E16='Н2л1'!C17,'Н2л1'!C15,0))</f>
        <v>Сазонов Богдан</v>
      </c>
      <c r="D11" s="323"/>
      <c r="E11" s="76"/>
      <c r="F11" s="76"/>
      <c r="G11" s="313">
        <v>48</v>
      </c>
      <c r="H11" s="324"/>
      <c r="I11" s="325" t="s">
        <v>177</v>
      </c>
      <c r="J11" s="321"/>
      <c r="K11" s="317"/>
      <c r="L11" s="316"/>
      <c r="M11" s="76"/>
      <c r="N11" s="76"/>
      <c r="O11" s="76"/>
      <c r="P11" s="76"/>
      <c r="Q11" s="76"/>
      <c r="R11" s="76"/>
      <c r="S11" s="76"/>
      <c r="T11" s="78"/>
      <c r="U11" s="78"/>
      <c r="V11" s="78"/>
      <c r="W11" s="78"/>
      <c r="X11" s="78"/>
      <c r="Y11" s="78"/>
      <c r="Z11" s="78"/>
      <c r="AA11" s="78"/>
    </row>
    <row r="12" spans="1:27" ht="12.75" customHeight="1">
      <c r="A12" s="36"/>
      <c r="B12" s="36"/>
      <c r="C12" s="313">
        <v>33</v>
      </c>
      <c r="D12" s="314"/>
      <c r="E12" s="315" t="s">
        <v>185</v>
      </c>
      <c r="F12" s="316"/>
      <c r="G12" s="313"/>
      <c r="H12" s="326"/>
      <c r="I12" s="316"/>
      <c r="J12" s="316"/>
      <c r="K12" s="317"/>
      <c r="L12" s="316"/>
      <c r="M12" s="76"/>
      <c r="N12" s="76"/>
      <c r="O12" s="76"/>
      <c r="P12" s="76"/>
      <c r="Q12" s="76"/>
      <c r="R12" s="76"/>
      <c r="S12" s="76"/>
      <c r="T12" s="78"/>
      <c r="U12" s="78"/>
      <c r="V12" s="78"/>
      <c r="W12" s="78"/>
      <c r="X12" s="78"/>
      <c r="Y12" s="78"/>
      <c r="Z12" s="78"/>
      <c r="AA12" s="78"/>
    </row>
    <row r="13" spans="1:27" ht="12.75" customHeight="1">
      <c r="A13" s="36">
        <v>-4</v>
      </c>
      <c r="B13" s="113">
        <f>IF('Н2л1'!D20='Н2л1'!B19,'Н2л1'!B21,IF('Н2л1'!D20='Н2л1'!B21,'Н2л1'!B19,0))</f>
        <v>0</v>
      </c>
      <c r="C13" s="318" t="str">
        <f>IF('Н2л1'!E20='Н2л1'!C19,'Н2л1'!C21,IF('Н2л1'!E20='Н2л1'!C21,'Н2л1'!C19,0))</f>
        <v>Агиева Валерия</v>
      </c>
      <c r="D13" s="319"/>
      <c r="E13" s="313">
        <v>41</v>
      </c>
      <c r="F13" s="314"/>
      <c r="G13" s="327" t="s">
        <v>185</v>
      </c>
      <c r="H13" s="326"/>
      <c r="I13" s="316"/>
      <c r="J13" s="316"/>
      <c r="K13" s="313">
        <v>56</v>
      </c>
      <c r="L13" s="314"/>
      <c r="M13" s="315" t="s">
        <v>162</v>
      </c>
      <c r="N13" s="316"/>
      <c r="O13" s="316"/>
      <c r="P13" s="316"/>
      <c r="Q13" s="76"/>
      <c r="R13" s="76"/>
      <c r="S13" s="76"/>
      <c r="T13" s="78"/>
      <c r="U13" s="78"/>
      <c r="V13" s="78"/>
      <c r="W13" s="78"/>
      <c r="X13" s="78"/>
      <c r="Y13" s="78"/>
      <c r="Z13" s="78"/>
      <c r="AA13" s="78"/>
    </row>
    <row r="14" spans="1:27" ht="12.75" customHeight="1">
      <c r="A14" s="36"/>
      <c r="B14" s="36"/>
      <c r="C14" s="36">
        <v>-23</v>
      </c>
      <c r="D14" s="113">
        <f>IF('Н2л1'!F58='Н2л1'!D56,'Н2л1'!D60,IF('Н2л1'!F58='Н2л1'!D60,'Н2л1'!D56,0))</f>
        <v>0</v>
      </c>
      <c r="E14" s="318" t="str">
        <f>IF('Н2л1'!G58='Н2л1'!E56,'Н2л1'!E60,IF('Н2л1'!G58='Н2л1'!E60,'Н2л1'!E56,0))</f>
        <v>Мазитова Лиана</v>
      </c>
      <c r="F14" s="320"/>
      <c r="G14" s="36"/>
      <c r="H14" s="36"/>
      <c r="I14" s="316"/>
      <c r="J14" s="316"/>
      <c r="K14" s="317"/>
      <c r="L14" s="322"/>
      <c r="M14" s="317"/>
      <c r="N14" s="316"/>
      <c r="O14" s="316"/>
      <c r="P14" s="316"/>
      <c r="Q14" s="76"/>
      <c r="R14" s="76"/>
      <c r="S14" s="76"/>
      <c r="T14" s="78"/>
      <c r="U14" s="78"/>
      <c r="V14" s="78"/>
      <c r="W14" s="78"/>
      <c r="X14" s="78"/>
      <c r="Y14" s="78"/>
      <c r="Z14" s="78"/>
      <c r="AA14" s="78"/>
    </row>
    <row r="15" spans="1:27" ht="12.75" customHeight="1">
      <c r="A15" s="36">
        <v>-5</v>
      </c>
      <c r="B15" s="113">
        <f>IF('Н2л1'!D24='Н2л1'!B23,'Н2л1'!B25,IF('Н2л1'!D24='Н2л1'!B25,'Н2л1'!B23,0))</f>
        <v>0</v>
      </c>
      <c r="C15" s="311" t="str">
        <f>IF('Н2л1'!E24='Н2л1'!C23,'Н2л1'!C25,IF('Н2л1'!E24='Н2л1'!C25,'Н2л1'!C23,0))</f>
        <v>Натускин Макар</v>
      </c>
      <c r="D15" s="323"/>
      <c r="E15" s="76"/>
      <c r="F15" s="76"/>
      <c r="G15" s="36">
        <v>-26</v>
      </c>
      <c r="H15" s="113">
        <f>IF('Н2л1'!H30='Н2л1'!F26,'Н2л1'!F34,IF('Н2л1'!H30='Н2л1'!F34,'Н2л1'!F26,0))</f>
        <v>0</v>
      </c>
      <c r="I15" s="311" t="str">
        <f>IF('Н2л1'!I30='Н2л1'!G26,'Н2л1'!G34,IF('Н2л1'!I30='Н2л1'!G34,'Н2л1'!G26,0))</f>
        <v>Идиятов Джамаль</v>
      </c>
      <c r="J15" s="312"/>
      <c r="K15" s="317"/>
      <c r="L15" s="321"/>
      <c r="M15" s="317"/>
      <c r="N15" s="316"/>
      <c r="O15" s="316"/>
      <c r="P15" s="316"/>
      <c r="Q15" s="76"/>
      <c r="R15" s="76"/>
      <c r="S15" s="76"/>
      <c r="T15" s="78"/>
      <c r="U15" s="78"/>
      <c r="V15" s="78"/>
      <c r="W15" s="78"/>
      <c r="X15" s="78"/>
      <c r="Y15" s="78"/>
      <c r="Z15" s="78"/>
      <c r="AA15" s="78"/>
    </row>
    <row r="16" spans="1:27" ht="12.75" customHeight="1">
      <c r="A16" s="36"/>
      <c r="B16" s="36"/>
      <c r="C16" s="313">
        <v>34</v>
      </c>
      <c r="D16" s="314"/>
      <c r="E16" s="315" t="s">
        <v>174</v>
      </c>
      <c r="F16" s="316"/>
      <c r="G16" s="36"/>
      <c r="H16" s="36"/>
      <c r="I16" s="317"/>
      <c r="J16" s="316"/>
      <c r="K16" s="317"/>
      <c r="L16" s="321"/>
      <c r="M16" s="317"/>
      <c r="N16" s="316"/>
      <c r="O16" s="316"/>
      <c r="P16" s="316"/>
      <c r="Q16" s="76"/>
      <c r="R16" s="76"/>
      <c r="S16" s="76"/>
      <c r="T16" s="78"/>
      <c r="U16" s="78"/>
      <c r="V16" s="78"/>
      <c r="W16" s="78"/>
      <c r="X16" s="78"/>
      <c r="Y16" s="78"/>
      <c r="Z16" s="78"/>
      <c r="AA16" s="78"/>
    </row>
    <row r="17" spans="1:27" ht="12.75" customHeight="1">
      <c r="A17" s="36">
        <v>-6</v>
      </c>
      <c r="B17" s="113">
        <f>IF('Н2л1'!D28='Н2л1'!B27,'Н2л1'!B29,IF('Н2л1'!D28='Н2л1'!B29,'Н2л1'!B27,0))</f>
        <v>0</v>
      </c>
      <c r="C17" s="318" t="str">
        <f>IF('Н2л1'!E28='Н2л1'!C27,'Н2л1'!C29,IF('Н2л1'!E28='Н2л1'!C29,'Н2л1'!C27,0))</f>
        <v>Мухтасимов Алмаз</v>
      </c>
      <c r="D17" s="319"/>
      <c r="E17" s="313">
        <v>42</v>
      </c>
      <c r="F17" s="314"/>
      <c r="G17" s="328" t="s">
        <v>169</v>
      </c>
      <c r="H17" s="326"/>
      <c r="I17" s="313">
        <v>53</v>
      </c>
      <c r="J17" s="314"/>
      <c r="K17" s="325" t="s">
        <v>162</v>
      </c>
      <c r="L17" s="321"/>
      <c r="M17" s="313">
        <v>58</v>
      </c>
      <c r="N17" s="314"/>
      <c r="O17" s="315" t="s">
        <v>162</v>
      </c>
      <c r="P17" s="316"/>
      <c r="Q17" s="76"/>
      <c r="R17" s="76"/>
      <c r="S17" s="76"/>
      <c r="T17" s="78"/>
      <c r="U17" s="78"/>
      <c r="V17" s="78"/>
      <c r="W17" s="78"/>
      <c r="X17" s="78"/>
      <c r="Y17" s="78"/>
      <c r="Z17" s="78"/>
      <c r="AA17" s="78"/>
    </row>
    <row r="18" spans="1:27" ht="12.75" customHeight="1">
      <c r="A18" s="36"/>
      <c r="B18" s="36"/>
      <c r="C18" s="36">
        <v>-22</v>
      </c>
      <c r="D18" s="113">
        <f>IF('Н2л1'!F50='Н2л1'!D48,'Н2л1'!D52,IF('Н2л1'!F50='Н2л1'!D52,'Н2л1'!D48,0))</f>
        <v>0</v>
      </c>
      <c r="E18" s="318" t="str">
        <f>IF('Н2л1'!G50='Н2л1'!E48,'Н2л1'!E52,IF('Н2л1'!G50='Н2л1'!E52,'Н2л1'!E48,0))</f>
        <v>Салахов Данил</v>
      </c>
      <c r="F18" s="320"/>
      <c r="G18" s="313"/>
      <c r="H18" s="321"/>
      <c r="I18" s="317"/>
      <c r="J18" s="322"/>
      <c r="K18" s="76"/>
      <c r="L18" s="76"/>
      <c r="M18" s="317"/>
      <c r="N18" s="322"/>
      <c r="O18" s="317"/>
      <c r="P18" s="316"/>
      <c r="Q18" s="76"/>
      <c r="R18" s="76"/>
      <c r="S18" s="76"/>
      <c r="T18" s="78"/>
      <c r="U18" s="78"/>
      <c r="V18" s="78"/>
      <c r="W18" s="78"/>
      <c r="X18" s="78"/>
      <c r="Y18" s="78"/>
      <c r="Z18" s="78"/>
      <c r="AA18" s="78"/>
    </row>
    <row r="19" spans="1:27" ht="12.75" customHeight="1">
      <c r="A19" s="36">
        <v>-7</v>
      </c>
      <c r="B19" s="113">
        <f>IF('Н2л1'!D32='Н2л1'!B31,'Н2л1'!B33,IF('Н2л1'!D32='Н2л1'!B33,'Н2л1'!B31,0))</f>
        <v>0</v>
      </c>
      <c r="C19" s="311" t="str">
        <f>IF('Н2л1'!E32='Н2л1'!C31,'Н2л1'!C33,IF('Н2л1'!E32='Н2л1'!C33,'Н2л1'!C31,0))</f>
        <v>Галиханов Арсен</v>
      </c>
      <c r="D19" s="323"/>
      <c r="E19" s="76"/>
      <c r="F19" s="76"/>
      <c r="G19" s="313">
        <v>49</v>
      </c>
      <c r="H19" s="324"/>
      <c r="I19" s="325" t="s">
        <v>181</v>
      </c>
      <c r="J19" s="321"/>
      <c r="K19" s="76"/>
      <c r="L19" s="76"/>
      <c r="M19" s="317"/>
      <c r="N19" s="321"/>
      <c r="O19" s="317"/>
      <c r="P19" s="316"/>
      <c r="Q19" s="76"/>
      <c r="R19" s="76"/>
      <c r="S19" s="76"/>
      <c r="T19" s="78"/>
      <c r="U19" s="78"/>
      <c r="V19" s="78"/>
      <c r="W19" s="78"/>
      <c r="X19" s="78"/>
      <c r="Y19" s="78"/>
      <c r="Z19" s="78"/>
      <c r="AA19" s="78"/>
    </row>
    <row r="20" spans="1:27" ht="12.75" customHeight="1">
      <c r="A20" s="36"/>
      <c r="B20" s="36"/>
      <c r="C20" s="313">
        <v>35</v>
      </c>
      <c r="D20" s="314"/>
      <c r="E20" s="315" t="s">
        <v>182</v>
      </c>
      <c r="F20" s="316"/>
      <c r="G20" s="313"/>
      <c r="H20" s="326"/>
      <c r="I20" s="316"/>
      <c r="J20" s="316"/>
      <c r="K20" s="76"/>
      <c r="L20" s="76"/>
      <c r="M20" s="317"/>
      <c r="N20" s="321"/>
      <c r="O20" s="317"/>
      <c r="P20" s="316"/>
      <c r="Q20" s="76"/>
      <c r="R20" s="76"/>
      <c r="S20" s="76"/>
      <c r="T20" s="78"/>
      <c r="U20" s="78"/>
      <c r="V20" s="78"/>
      <c r="W20" s="78"/>
      <c r="X20" s="78"/>
      <c r="Y20" s="78"/>
      <c r="Z20" s="78"/>
      <c r="AA20" s="78"/>
    </row>
    <row r="21" spans="1:27" ht="12.75" customHeight="1">
      <c r="A21" s="36">
        <v>-8</v>
      </c>
      <c r="B21" s="113">
        <f>IF('Н2л1'!D36='Н2л1'!B35,'Н2л1'!B37,IF('Н2л1'!D36='Н2л1'!B37,'Н2л1'!B35,0))</f>
        <v>0</v>
      </c>
      <c r="C21" s="318" t="str">
        <f>IF('Н2л1'!E36='Н2л1'!C35,'Н2л1'!C37,IF('Н2л1'!E36='Н2л1'!C37,'Н2л1'!C35,0))</f>
        <v>_</v>
      </c>
      <c r="D21" s="319"/>
      <c r="E21" s="313">
        <v>43</v>
      </c>
      <c r="F21" s="314"/>
      <c r="G21" s="327" t="s">
        <v>181</v>
      </c>
      <c r="H21" s="326"/>
      <c r="I21" s="316"/>
      <c r="J21" s="316"/>
      <c r="K21" s="36">
        <v>-30</v>
      </c>
      <c r="L21" s="113">
        <f>IF('Н2л1'!J54='Н2л1'!H46,'Н2л1'!H62,IF('Н2л1'!J54='Н2л1'!H62,'Н2л1'!H46,0))</f>
        <v>0</v>
      </c>
      <c r="M21" s="318" t="str">
        <f>IF('Н2л1'!K54='Н2л1'!I46,'Н2л1'!I62,IF('Н2л1'!K54='Н2л1'!I62,'Н2л1'!I46,0))</f>
        <v>Кривченков Глеб</v>
      </c>
      <c r="N21" s="329"/>
      <c r="O21" s="317"/>
      <c r="P21" s="316"/>
      <c r="Q21" s="76"/>
      <c r="R21" s="76"/>
      <c r="S21" s="76"/>
      <c r="T21" s="78"/>
      <c r="U21" s="78"/>
      <c r="V21" s="78"/>
      <c r="W21" s="78"/>
      <c r="X21" s="78"/>
      <c r="Y21" s="78"/>
      <c r="Z21" s="78"/>
      <c r="AA21" s="78"/>
    </row>
    <row r="22" spans="1:27" ht="12.75" customHeight="1">
      <c r="A22" s="36"/>
      <c r="B22" s="36"/>
      <c r="C22" s="36">
        <v>-21</v>
      </c>
      <c r="D22" s="113">
        <f>IF('Н2л1'!F42='Н2л1'!D40,'Н2л1'!D44,IF('Н2л1'!F42='Н2л1'!D44,'Н2л1'!D40,0))</f>
        <v>0</v>
      </c>
      <c r="E22" s="318" t="str">
        <f>IF('Н2л1'!G42='Н2л1'!E40,'Н2л1'!E44,IF('Н2л1'!G42='Н2л1'!E44,'Н2л1'!E40,0))</f>
        <v>Гафуров Марк</v>
      </c>
      <c r="F22" s="320"/>
      <c r="G22" s="36"/>
      <c r="H22" s="36"/>
      <c r="I22" s="316"/>
      <c r="J22" s="316"/>
      <c r="K22" s="76"/>
      <c r="L22" s="76"/>
      <c r="M22" s="316"/>
      <c r="N22" s="316"/>
      <c r="O22" s="317"/>
      <c r="P22" s="316"/>
      <c r="Q22" s="76"/>
      <c r="R22" s="76"/>
      <c r="S22" s="76"/>
      <c r="T22" s="78"/>
      <c r="U22" s="78"/>
      <c r="V22" s="78"/>
      <c r="W22" s="78"/>
      <c r="X22" s="78"/>
      <c r="Y22" s="78"/>
      <c r="Z22" s="78"/>
      <c r="AA22" s="78"/>
    </row>
    <row r="23" spans="1:27" ht="12.75" customHeight="1">
      <c r="A23" s="36">
        <v>-9</v>
      </c>
      <c r="B23" s="113">
        <f>IF('Н2л1'!D40='Н2л1'!B39,'Н2л1'!B41,IF('Н2л1'!D40='Н2л1'!B41,'Н2л1'!B39,0))</f>
        <v>0</v>
      </c>
      <c r="C23" s="311" t="str">
        <f>IF('Н2л1'!E40='Н2л1'!C39,'Н2л1'!C41,IF('Н2л1'!E40='Н2л1'!C41,'Н2л1'!C39,0))</f>
        <v>_</v>
      </c>
      <c r="D23" s="323"/>
      <c r="E23" s="76"/>
      <c r="F23" s="76"/>
      <c r="G23" s="36">
        <v>-27</v>
      </c>
      <c r="H23" s="113">
        <f>IF('Н2л1'!H46='Н2л1'!F42,'Н2л1'!F50,IF('Н2л1'!H46='Н2л1'!F50,'Н2л1'!F42,0))</f>
        <v>0</v>
      </c>
      <c r="I23" s="311" t="str">
        <f>IF('Н2л1'!I46='Н2л1'!G42,'Н2л1'!G50,IF('Н2л1'!I46='Н2л1'!G50,'Н2л1'!G42,0))</f>
        <v>Галиханов Артур</v>
      </c>
      <c r="J23" s="312"/>
      <c r="K23" s="76"/>
      <c r="L23" s="76"/>
      <c r="M23" s="316"/>
      <c r="N23" s="316"/>
      <c r="O23" s="317"/>
      <c r="P23" s="316"/>
      <c r="Q23" s="76"/>
      <c r="R23" s="76"/>
      <c r="S23" s="76"/>
      <c r="T23" s="78"/>
      <c r="U23" s="78"/>
      <c r="V23" s="78"/>
      <c r="W23" s="78"/>
      <c r="X23" s="78"/>
      <c r="Y23" s="78"/>
      <c r="Z23" s="78"/>
      <c r="AA23" s="78"/>
    </row>
    <row r="24" spans="1:27" ht="12.75" customHeight="1">
      <c r="A24" s="36"/>
      <c r="B24" s="36"/>
      <c r="C24" s="313">
        <v>36</v>
      </c>
      <c r="D24" s="314"/>
      <c r="E24" s="315" t="s">
        <v>176</v>
      </c>
      <c r="F24" s="316"/>
      <c r="G24" s="36"/>
      <c r="H24" s="36"/>
      <c r="I24" s="317"/>
      <c r="J24" s="316"/>
      <c r="K24" s="76"/>
      <c r="L24" s="76"/>
      <c r="M24" s="316"/>
      <c r="N24" s="316"/>
      <c r="O24" s="317"/>
      <c r="P24" s="316"/>
      <c r="Q24" s="76"/>
      <c r="R24" s="76"/>
      <c r="S24" s="76"/>
      <c r="T24" s="78"/>
      <c r="U24" s="78"/>
      <c r="V24" s="78"/>
      <c r="W24" s="78"/>
      <c r="X24" s="78"/>
      <c r="Y24" s="78"/>
      <c r="Z24" s="78"/>
      <c r="AA24" s="78"/>
    </row>
    <row r="25" spans="1:27" ht="12.75" customHeight="1">
      <c r="A25" s="36">
        <v>-10</v>
      </c>
      <c r="B25" s="113">
        <f>IF('Н2л1'!D44='Н2л1'!B43,'Н2л1'!B45,IF('Н2л1'!D44='Н2л1'!B45,'Н2л1'!B43,0))</f>
        <v>0</v>
      </c>
      <c r="C25" s="318" t="str">
        <f>IF('Н2л1'!E44='Н2л1'!C43,'Н2л1'!C45,IF('Н2л1'!E44='Н2л1'!C45,'Н2л1'!C43,0))</f>
        <v>Магадиев Анвар</v>
      </c>
      <c r="D25" s="319"/>
      <c r="E25" s="313">
        <v>44</v>
      </c>
      <c r="F25" s="314"/>
      <c r="G25" s="328" t="s">
        <v>175</v>
      </c>
      <c r="H25" s="326"/>
      <c r="I25" s="313">
        <v>54</v>
      </c>
      <c r="J25" s="314"/>
      <c r="K25" s="315" t="s">
        <v>168</v>
      </c>
      <c r="L25" s="316"/>
      <c r="M25" s="316"/>
      <c r="N25" s="316"/>
      <c r="O25" s="313">
        <v>60</v>
      </c>
      <c r="P25" s="324"/>
      <c r="Q25" s="315"/>
      <c r="R25" s="315"/>
      <c r="S25" s="315"/>
      <c r="T25" s="78"/>
      <c r="U25" s="78"/>
      <c r="V25" s="78"/>
      <c r="W25" s="78"/>
      <c r="X25" s="78"/>
      <c r="Y25" s="78"/>
      <c r="Z25" s="78"/>
      <c r="AA25" s="78"/>
    </row>
    <row r="26" spans="1:27" ht="12.75" customHeight="1">
      <c r="A26" s="36"/>
      <c r="B26" s="36"/>
      <c r="C26" s="36">
        <v>-20</v>
      </c>
      <c r="D26" s="113">
        <f>IF('Н2л1'!F34='Н2л1'!D32,'Н2л1'!D36,IF('Н2л1'!F34='Н2л1'!D36,'Н2л1'!D32,0))</f>
        <v>0</v>
      </c>
      <c r="E26" s="318" t="str">
        <f>IF('Н2л1'!G34='Н2л1'!E32,'Н2л1'!E36,IF('Н2л1'!G34='Н2л1'!E36,'Н2л1'!E32,0))</f>
        <v>Муниров Тимур</v>
      </c>
      <c r="F26" s="320"/>
      <c r="G26" s="313"/>
      <c r="H26" s="321"/>
      <c r="I26" s="317"/>
      <c r="J26" s="322"/>
      <c r="K26" s="317"/>
      <c r="L26" s="316"/>
      <c r="M26" s="316"/>
      <c r="N26" s="316"/>
      <c r="O26" s="317"/>
      <c r="P26" s="316"/>
      <c r="Q26" s="330"/>
      <c r="R26" s="416" t="s">
        <v>30</v>
      </c>
      <c r="S26" s="416"/>
      <c r="T26" s="78"/>
      <c r="U26" s="78"/>
      <c r="V26" s="78"/>
      <c r="W26" s="78"/>
      <c r="X26" s="78"/>
      <c r="Y26" s="78"/>
      <c r="Z26" s="78"/>
      <c r="AA26" s="78"/>
    </row>
    <row r="27" spans="1:27" ht="12.75" customHeight="1">
      <c r="A27" s="36">
        <v>-11</v>
      </c>
      <c r="B27" s="113">
        <f>IF('Н2л1'!D48='Н2л1'!B47,'Н2л1'!B49,IF('Н2л1'!D48='Н2л1'!B49,'Н2л1'!B47,0))</f>
        <v>0</v>
      </c>
      <c r="C27" s="311" t="str">
        <f>IF('Н2л1'!E48='Н2л1'!C47,'Н2л1'!C49,IF('Н2л1'!E48='Н2л1'!C49,'Н2л1'!C47,0))</f>
        <v>Бочарников Александр</v>
      </c>
      <c r="D27" s="323"/>
      <c r="E27" s="76"/>
      <c r="F27" s="76"/>
      <c r="G27" s="313">
        <v>50</v>
      </c>
      <c r="H27" s="324"/>
      <c r="I27" s="325" t="s">
        <v>168</v>
      </c>
      <c r="J27" s="321"/>
      <c r="K27" s="317"/>
      <c r="L27" s="316"/>
      <c r="M27" s="316"/>
      <c r="N27" s="316"/>
      <c r="O27" s="317"/>
      <c r="P27" s="316"/>
      <c r="Q27" s="76"/>
      <c r="R27" s="76"/>
      <c r="S27" s="76"/>
      <c r="T27" s="78"/>
      <c r="U27" s="78"/>
      <c r="V27" s="78"/>
      <c r="W27" s="78"/>
      <c r="X27" s="78"/>
      <c r="Y27" s="78"/>
      <c r="Z27" s="78"/>
      <c r="AA27" s="78"/>
    </row>
    <row r="28" spans="1:27" ht="12.75" customHeight="1">
      <c r="A28" s="36"/>
      <c r="B28" s="36"/>
      <c r="C28" s="313">
        <v>37</v>
      </c>
      <c r="D28" s="314"/>
      <c r="E28" s="315" t="s">
        <v>183</v>
      </c>
      <c r="F28" s="316"/>
      <c r="G28" s="313"/>
      <c r="H28" s="326"/>
      <c r="I28" s="316"/>
      <c r="J28" s="316"/>
      <c r="K28" s="317"/>
      <c r="L28" s="316"/>
      <c r="M28" s="316"/>
      <c r="N28" s="316"/>
      <c r="O28" s="317"/>
      <c r="P28" s="316"/>
      <c r="Q28" s="76"/>
      <c r="R28" s="76"/>
      <c r="S28" s="76"/>
      <c r="T28" s="78"/>
      <c r="U28" s="78"/>
      <c r="V28" s="78"/>
      <c r="W28" s="78"/>
      <c r="X28" s="78"/>
      <c r="Y28" s="78"/>
      <c r="Z28" s="78"/>
      <c r="AA28" s="78"/>
    </row>
    <row r="29" spans="1:27" ht="12.75" customHeight="1">
      <c r="A29" s="36">
        <v>-12</v>
      </c>
      <c r="B29" s="113">
        <f>IF('Н2л1'!D52='Н2л1'!B51,'Н2л1'!B53,IF('Н2л1'!D52='Н2л1'!B53,'Н2л1'!B51,0))</f>
        <v>0</v>
      </c>
      <c r="C29" s="318" t="str">
        <f>IF('Н2л1'!E52='Н2л1'!C51,'Н2л1'!C53,IF('Н2л1'!E52='Н2л1'!C53,'Н2л1'!C51,0))</f>
        <v>Щукин Никита</v>
      </c>
      <c r="D29" s="319"/>
      <c r="E29" s="313">
        <v>45</v>
      </c>
      <c r="F29" s="314"/>
      <c r="G29" s="327" t="s">
        <v>168</v>
      </c>
      <c r="H29" s="326"/>
      <c r="I29" s="316"/>
      <c r="J29" s="316"/>
      <c r="K29" s="313">
        <v>57</v>
      </c>
      <c r="L29" s="314"/>
      <c r="M29" s="315" t="s">
        <v>163</v>
      </c>
      <c r="N29" s="316"/>
      <c r="O29" s="317"/>
      <c r="P29" s="316"/>
      <c r="Q29" s="76"/>
      <c r="R29" s="76"/>
      <c r="S29" s="76"/>
      <c r="T29" s="78"/>
      <c r="U29" s="78"/>
      <c r="V29" s="78"/>
      <c r="W29" s="78"/>
      <c r="X29" s="78"/>
      <c r="Y29" s="78"/>
      <c r="Z29" s="78"/>
      <c r="AA29" s="78"/>
    </row>
    <row r="30" spans="1:27" ht="12.75" customHeight="1">
      <c r="A30" s="36"/>
      <c r="B30" s="36"/>
      <c r="C30" s="36">
        <v>-19</v>
      </c>
      <c r="D30" s="113">
        <f>IF('Н2л1'!F26='Н2л1'!D24,'Н2л1'!D28,IF('Н2л1'!F26='Н2л1'!D28,'Н2л1'!D24,0))</f>
        <v>0</v>
      </c>
      <c r="E30" s="318" t="str">
        <f>IF('Н2л1'!G26='Н2л1'!E24,'Н2л1'!E28,IF('Н2л1'!G26='Н2л1'!E28,'Н2л1'!E24,0))</f>
        <v>Ахмаев Вадим</v>
      </c>
      <c r="F30" s="320"/>
      <c r="G30" s="36"/>
      <c r="H30" s="36"/>
      <c r="I30" s="316"/>
      <c r="J30" s="316"/>
      <c r="K30" s="317"/>
      <c r="L30" s="322"/>
      <c r="M30" s="317"/>
      <c r="N30" s="316"/>
      <c r="O30" s="317"/>
      <c r="P30" s="316"/>
      <c r="Q30" s="76"/>
      <c r="R30" s="76"/>
      <c r="S30" s="76"/>
      <c r="T30" s="78"/>
      <c r="U30" s="78"/>
      <c r="V30" s="78"/>
      <c r="W30" s="78"/>
      <c r="X30" s="78"/>
      <c r="Y30" s="78"/>
      <c r="Z30" s="78"/>
      <c r="AA30" s="78"/>
    </row>
    <row r="31" spans="1:27" ht="12.75" customHeight="1">
      <c r="A31" s="36">
        <v>-13</v>
      </c>
      <c r="B31" s="113">
        <f>IF('Н2л1'!D56='Н2л1'!B55,'Н2л1'!B57,IF('Н2л1'!D56='Н2л1'!B57,'Н2л1'!B55,0))</f>
        <v>0</v>
      </c>
      <c r="C31" s="311" t="str">
        <f>IF('Н2л1'!E56='Н2л1'!C55,'Н2л1'!C57,IF('Н2л1'!E56='Н2л1'!C57,'Н2л1'!C55,0))</f>
        <v>Исаев Матвей</v>
      </c>
      <c r="D31" s="323"/>
      <c r="E31" s="76"/>
      <c r="F31" s="76"/>
      <c r="G31" s="36">
        <v>-28</v>
      </c>
      <c r="H31" s="113">
        <f>IF('Н2л1'!H62='Н2л1'!F58,'Н2л1'!F66,IF('Н2л1'!H62='Н2л1'!F66,'Н2л1'!F58,0))</f>
        <v>0</v>
      </c>
      <c r="I31" s="311" t="str">
        <f>IF('Н2л1'!I62='Н2л1'!G58,'Н2л1'!G66,IF('Н2л1'!I62='Н2л1'!G66,'Н2л1'!G58,0))</f>
        <v>Файзуллин Тимур</v>
      </c>
      <c r="J31" s="312"/>
      <c r="K31" s="317"/>
      <c r="L31" s="321"/>
      <c r="M31" s="317"/>
      <c r="N31" s="316"/>
      <c r="O31" s="317"/>
      <c r="P31" s="316"/>
      <c r="Q31" s="76"/>
      <c r="R31" s="76"/>
      <c r="S31" s="76"/>
      <c r="T31" s="78"/>
      <c r="U31" s="78"/>
      <c r="V31" s="78"/>
      <c r="W31" s="78"/>
      <c r="X31" s="78"/>
      <c r="Y31" s="78"/>
      <c r="Z31" s="78"/>
      <c r="AA31" s="78"/>
    </row>
    <row r="32" spans="1:27" ht="12.75" customHeight="1">
      <c r="A32" s="36"/>
      <c r="B32" s="36"/>
      <c r="C32" s="313">
        <v>38</v>
      </c>
      <c r="D32" s="314"/>
      <c r="E32" s="315" t="s">
        <v>172</v>
      </c>
      <c r="F32" s="316"/>
      <c r="G32" s="36"/>
      <c r="H32" s="36"/>
      <c r="I32" s="317"/>
      <c r="J32" s="316"/>
      <c r="K32" s="317"/>
      <c r="L32" s="321"/>
      <c r="M32" s="317"/>
      <c r="N32" s="316"/>
      <c r="O32" s="317"/>
      <c r="P32" s="316"/>
      <c r="Q32" s="76"/>
      <c r="R32" s="76"/>
      <c r="S32" s="76"/>
      <c r="T32" s="78"/>
      <c r="U32" s="78"/>
      <c r="V32" s="78"/>
      <c r="W32" s="78"/>
      <c r="X32" s="78"/>
      <c r="Y32" s="78"/>
      <c r="Z32" s="78"/>
      <c r="AA32" s="78"/>
    </row>
    <row r="33" spans="1:27" ht="12.75" customHeight="1">
      <c r="A33" s="36">
        <v>-14</v>
      </c>
      <c r="B33" s="113">
        <f>IF('Н2л1'!D60='Н2л1'!B59,'Н2л1'!B61,IF('Н2л1'!D60='Н2л1'!B61,'Н2л1'!B59,0))</f>
        <v>0</v>
      </c>
      <c r="C33" s="318" t="str">
        <f>IF('Н2л1'!E60='Н2л1'!C59,'Н2л1'!C61,IF('Н2л1'!E60='Н2л1'!C61,'Н2л1'!C59,0))</f>
        <v>Гафуров Марат</v>
      </c>
      <c r="D33" s="319"/>
      <c r="E33" s="313">
        <v>46</v>
      </c>
      <c r="F33" s="314"/>
      <c r="G33" s="328" t="s">
        <v>163</v>
      </c>
      <c r="H33" s="326"/>
      <c r="I33" s="313">
        <v>55</v>
      </c>
      <c r="J33" s="314"/>
      <c r="K33" s="325" t="s">
        <v>163</v>
      </c>
      <c r="L33" s="321"/>
      <c r="M33" s="313">
        <v>59</v>
      </c>
      <c r="N33" s="314"/>
      <c r="O33" s="325" t="s">
        <v>163</v>
      </c>
      <c r="P33" s="316"/>
      <c r="Q33" s="76"/>
      <c r="R33" s="76"/>
      <c r="S33" s="76"/>
      <c r="T33" s="78"/>
      <c r="U33" s="78"/>
      <c r="V33" s="78"/>
      <c r="W33" s="78"/>
      <c r="X33" s="78"/>
      <c r="Y33" s="78"/>
      <c r="Z33" s="78"/>
      <c r="AA33" s="78"/>
    </row>
    <row r="34" spans="1:27" ht="12.75" customHeight="1">
      <c r="A34" s="36"/>
      <c r="B34" s="36"/>
      <c r="C34" s="36">
        <v>-18</v>
      </c>
      <c r="D34" s="113">
        <f>IF('Н2л1'!F18='Н2л1'!D16,'Н2л1'!D20,IF('Н2л1'!F18='Н2л1'!D20,'Н2л1'!D16,0))</f>
        <v>0</v>
      </c>
      <c r="E34" s="318" t="str">
        <f>IF('Н2л1'!G18='Н2л1'!E16,'Н2л1'!E20,IF('Н2л1'!G18='Н2л1'!E20,'Н2л1'!E16,0))</f>
        <v>Хазиева Арина</v>
      </c>
      <c r="F34" s="320"/>
      <c r="G34" s="313"/>
      <c r="H34" s="321"/>
      <c r="I34" s="317"/>
      <c r="J34" s="322"/>
      <c r="K34" s="76"/>
      <c r="L34" s="76"/>
      <c r="M34" s="317"/>
      <c r="N34" s="322"/>
      <c r="O34" s="76"/>
      <c r="P34" s="76"/>
      <c r="Q34" s="76"/>
      <c r="R34" s="76"/>
      <c r="S34" s="76"/>
      <c r="T34" s="78"/>
      <c r="U34" s="78"/>
      <c r="V34" s="78"/>
      <c r="W34" s="78"/>
      <c r="X34" s="78"/>
      <c r="Y34" s="78"/>
      <c r="Z34" s="78"/>
      <c r="AA34" s="78"/>
    </row>
    <row r="35" spans="1:27" ht="12.75" customHeight="1">
      <c r="A35" s="36">
        <v>-15</v>
      </c>
      <c r="B35" s="113">
        <f>IF('Н2л1'!D64='Н2л1'!B63,'Н2л1'!B65,IF('Н2л1'!D64='Н2л1'!B65,'Н2л1'!B63,0))</f>
        <v>0</v>
      </c>
      <c r="C35" s="311" t="str">
        <f>IF('Н2л1'!E64='Н2л1'!C63,'Н2л1'!C65,IF('Н2л1'!E64='Н2л1'!C65,'Н2л1'!C63,0))</f>
        <v>Зайниев Никита</v>
      </c>
      <c r="D35" s="323"/>
      <c r="E35" s="76"/>
      <c r="F35" s="76"/>
      <c r="G35" s="313">
        <v>51</v>
      </c>
      <c r="H35" s="324"/>
      <c r="I35" s="325" t="s">
        <v>163</v>
      </c>
      <c r="J35" s="321"/>
      <c r="K35" s="76"/>
      <c r="L35" s="76"/>
      <c r="M35" s="317"/>
      <c r="N35" s="321"/>
      <c r="O35" s="36">
        <v>-60</v>
      </c>
      <c r="P35" s="113">
        <f>IF(P25=N17,N33,IF(P25=N33,N17,0))</f>
        <v>0</v>
      </c>
      <c r="Q35" s="311">
        <f>IF(Q25=O17,O33,IF(Q25=O33,O17,0))</f>
        <v>0</v>
      </c>
      <c r="R35" s="311"/>
      <c r="S35" s="311"/>
      <c r="T35" s="78"/>
      <c r="U35" s="78"/>
      <c r="V35" s="78"/>
      <c r="W35" s="78"/>
      <c r="X35" s="78"/>
      <c r="Y35" s="78"/>
      <c r="Z35" s="78"/>
      <c r="AA35" s="78"/>
    </row>
    <row r="36" spans="1:27" ht="12.75" customHeight="1">
      <c r="A36" s="36"/>
      <c r="B36" s="36"/>
      <c r="C36" s="313">
        <v>39</v>
      </c>
      <c r="D36" s="314"/>
      <c r="E36" s="315" t="s">
        <v>180</v>
      </c>
      <c r="F36" s="316"/>
      <c r="G36" s="317"/>
      <c r="H36" s="326"/>
      <c r="I36" s="316"/>
      <c r="J36" s="316"/>
      <c r="K36" s="76"/>
      <c r="L36" s="76"/>
      <c r="M36" s="317"/>
      <c r="N36" s="321"/>
      <c r="O36" s="76"/>
      <c r="P36" s="76"/>
      <c r="Q36" s="330"/>
      <c r="R36" s="416" t="s">
        <v>31</v>
      </c>
      <c r="S36" s="416"/>
      <c r="T36" s="78"/>
      <c r="U36" s="78"/>
      <c r="V36" s="78"/>
      <c r="W36" s="78"/>
      <c r="X36" s="78"/>
      <c r="Y36" s="78"/>
      <c r="Z36" s="78"/>
      <c r="AA36" s="78"/>
    </row>
    <row r="37" spans="1:27" ht="12.75" customHeight="1">
      <c r="A37" s="36">
        <v>-16</v>
      </c>
      <c r="B37" s="113">
        <f>IF('Н2л1'!D68='Н2л1'!B67,'Н2л1'!B69,IF('Н2л1'!D68='Н2л1'!B69,'Н2л1'!B67,0))</f>
        <v>0</v>
      </c>
      <c r="C37" s="318" t="str">
        <f>IF('Н2л1'!E68='Н2л1'!C67,'Н2л1'!C69,IF('Н2л1'!E68='Н2л1'!C69,'Н2л1'!C67,0))</f>
        <v>_</v>
      </c>
      <c r="D37" s="319"/>
      <c r="E37" s="313">
        <v>47</v>
      </c>
      <c r="F37" s="314"/>
      <c r="G37" s="325" t="s">
        <v>178</v>
      </c>
      <c r="H37" s="326"/>
      <c r="I37" s="316"/>
      <c r="J37" s="316"/>
      <c r="K37" s="36">
        <v>-29</v>
      </c>
      <c r="L37" s="113">
        <f>IF('Н2л1'!J22='Н2л1'!H14,'Н2л1'!H30,IF('Н2л1'!J22='Н2л1'!H30,'Н2л1'!H14,0))</f>
        <v>0</v>
      </c>
      <c r="M37" s="318" t="str">
        <f>IF('Н2л1'!K22='Н2л1'!I14,'Н2л1'!I30,IF('Н2л1'!K22='Н2л1'!I30,'Н2л1'!I14,0))</f>
        <v>Шакиров Радмир</v>
      </c>
      <c r="N37" s="329"/>
      <c r="O37" s="76"/>
      <c r="P37" s="76"/>
      <c r="Q37" s="76"/>
      <c r="R37" s="76"/>
      <c r="S37" s="76"/>
      <c r="T37" s="78"/>
      <c r="U37" s="78"/>
      <c r="V37" s="78"/>
      <c r="W37" s="78"/>
      <c r="X37" s="78"/>
      <c r="Y37" s="78"/>
      <c r="Z37" s="78"/>
      <c r="AA37" s="78"/>
    </row>
    <row r="38" spans="1:27" ht="12.75" customHeight="1">
      <c r="A38" s="36"/>
      <c r="B38" s="36"/>
      <c r="C38" s="36">
        <v>-17</v>
      </c>
      <c r="D38" s="113">
        <f>IF('Н2л1'!F10='Н2л1'!D8,'Н2л1'!D12,IF('Н2л1'!F10='Н2л1'!D12,'Н2л1'!D8,0))</f>
        <v>0</v>
      </c>
      <c r="E38" s="318" t="str">
        <f>IF('Н2л1'!G10='Н2л1'!E8,'Н2л1'!E12,IF('Н2л1'!G10='Н2л1'!E12,'Н2л1'!E8,0))</f>
        <v>Салахова Милана</v>
      </c>
      <c r="F38" s="320"/>
      <c r="G38" s="76"/>
      <c r="H38" s="36"/>
      <c r="I38" s="316"/>
      <c r="J38" s="316"/>
      <c r="K38" s="76"/>
      <c r="L38" s="76"/>
      <c r="M38" s="76"/>
      <c r="N38" s="76"/>
      <c r="O38" s="76"/>
      <c r="P38" s="76"/>
      <c r="Q38" s="76"/>
      <c r="R38" s="76"/>
      <c r="S38" s="76"/>
      <c r="T38" s="78"/>
      <c r="U38" s="78"/>
      <c r="V38" s="78"/>
      <c r="W38" s="78"/>
      <c r="X38" s="78"/>
      <c r="Y38" s="78"/>
      <c r="Z38" s="78"/>
      <c r="AA38" s="78"/>
    </row>
    <row r="39" spans="1:27" ht="12.75" customHeight="1">
      <c r="A39" s="36"/>
      <c r="B39" s="36"/>
      <c r="C39" s="76"/>
      <c r="D39" s="323"/>
      <c r="E39" s="76"/>
      <c r="F39" s="76"/>
      <c r="G39" s="76"/>
      <c r="H39" s="3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8"/>
      <c r="U39" s="78"/>
      <c r="V39" s="78"/>
      <c r="W39" s="78"/>
      <c r="X39" s="78"/>
      <c r="Y39" s="78"/>
      <c r="Z39" s="78"/>
      <c r="AA39" s="78"/>
    </row>
    <row r="40" spans="1:27" ht="12.75" customHeight="1">
      <c r="A40" s="36">
        <v>-40</v>
      </c>
      <c r="B40" s="113">
        <f>IF(F9=D8,D10,IF(F9=D10,D8,0))</f>
        <v>0</v>
      </c>
      <c r="C40" s="311" t="str">
        <f>IF(G9=E8,E10,IF(G9=E10,E8,0))</f>
        <v>Геворгян Сусанна</v>
      </c>
      <c r="D40" s="323"/>
      <c r="E40" s="76"/>
      <c r="F40" s="76"/>
      <c r="G40" s="76"/>
      <c r="H40" s="36"/>
      <c r="I40" s="76"/>
      <c r="J40" s="76"/>
      <c r="K40" s="36">
        <v>-48</v>
      </c>
      <c r="L40" s="113">
        <f>IF(H11=F9,F13,IF(H11=F13,F9,0))</f>
        <v>0</v>
      </c>
      <c r="M40" s="311" t="str">
        <f>IF(I11=G9,G13,IF(I11=G13,G9,0))</f>
        <v>Сазонов Богдан</v>
      </c>
      <c r="N40" s="312"/>
      <c r="O40" s="76"/>
      <c r="P40" s="76"/>
      <c r="Q40" s="76"/>
      <c r="R40" s="76"/>
      <c r="S40" s="76"/>
      <c r="T40" s="78"/>
      <c r="U40" s="78"/>
      <c r="V40" s="78"/>
      <c r="W40" s="78"/>
      <c r="X40" s="78"/>
      <c r="Y40" s="78"/>
      <c r="Z40" s="78"/>
      <c r="AA40" s="78"/>
    </row>
    <row r="41" spans="1:27" ht="12.75" customHeight="1">
      <c r="A41" s="36"/>
      <c r="B41" s="36"/>
      <c r="C41" s="313">
        <v>71</v>
      </c>
      <c r="D41" s="324"/>
      <c r="E41" s="315" t="s">
        <v>179</v>
      </c>
      <c r="F41" s="316"/>
      <c r="G41" s="76"/>
      <c r="H41" s="326"/>
      <c r="I41" s="76"/>
      <c r="J41" s="76"/>
      <c r="K41" s="36"/>
      <c r="L41" s="36"/>
      <c r="M41" s="313">
        <v>67</v>
      </c>
      <c r="N41" s="324"/>
      <c r="O41" s="315" t="s">
        <v>169</v>
      </c>
      <c r="P41" s="316"/>
      <c r="Q41" s="76"/>
      <c r="R41" s="76"/>
      <c r="S41" s="76"/>
      <c r="T41" s="78"/>
      <c r="U41" s="78"/>
      <c r="V41" s="78"/>
      <c r="W41" s="78"/>
      <c r="X41" s="78"/>
      <c r="Y41" s="78"/>
      <c r="Z41" s="78"/>
      <c r="AA41" s="78"/>
    </row>
    <row r="42" spans="1:27" ht="12.75" customHeight="1">
      <c r="A42" s="36">
        <v>-41</v>
      </c>
      <c r="B42" s="113">
        <f>IF(F13=D12,D14,IF(F13=D14,D12,0))</f>
        <v>0</v>
      </c>
      <c r="C42" s="318" t="str">
        <f>IF(G13=E12,E14,IF(G13=E14,E12,0))</f>
        <v>Мазитова Лиана</v>
      </c>
      <c r="D42" s="331"/>
      <c r="E42" s="317"/>
      <c r="F42" s="316"/>
      <c r="G42" s="76"/>
      <c r="H42" s="76"/>
      <c r="I42" s="76"/>
      <c r="J42" s="76"/>
      <c r="K42" s="36">
        <v>-49</v>
      </c>
      <c r="L42" s="113">
        <f>IF(H19=F17,F21,IF(H19=F21,F17,0))</f>
        <v>0</v>
      </c>
      <c r="M42" s="318" t="str">
        <f>IF(I19=G17,G21,IF(I19=G21,G17,0))</f>
        <v>Салахов Данил</v>
      </c>
      <c r="N42" s="316"/>
      <c r="O42" s="317"/>
      <c r="P42" s="316"/>
      <c r="Q42" s="316"/>
      <c r="R42" s="76"/>
      <c r="S42" s="316"/>
      <c r="T42" s="78"/>
      <c r="U42" s="78"/>
      <c r="V42" s="78"/>
      <c r="W42" s="78"/>
      <c r="X42" s="78"/>
      <c r="Y42" s="78"/>
      <c r="Z42" s="78"/>
      <c r="AA42" s="78"/>
    </row>
    <row r="43" spans="1:27" ht="12.75" customHeight="1">
      <c r="A43" s="36"/>
      <c r="B43" s="36"/>
      <c r="C43" s="76"/>
      <c r="D43" s="332"/>
      <c r="E43" s="313">
        <v>75</v>
      </c>
      <c r="F43" s="324"/>
      <c r="G43" s="315" t="s">
        <v>174</v>
      </c>
      <c r="H43" s="316"/>
      <c r="I43" s="76"/>
      <c r="J43" s="76"/>
      <c r="K43" s="36"/>
      <c r="L43" s="36"/>
      <c r="M43" s="76"/>
      <c r="N43" s="76"/>
      <c r="O43" s="313">
        <v>69</v>
      </c>
      <c r="P43" s="324"/>
      <c r="Q43" s="333" t="s">
        <v>169</v>
      </c>
      <c r="R43" s="333"/>
      <c r="S43" s="333"/>
      <c r="T43" s="78"/>
      <c r="U43" s="78"/>
      <c r="V43" s="78"/>
      <c r="W43" s="78"/>
      <c r="X43" s="78"/>
      <c r="Y43" s="78"/>
      <c r="Z43" s="78"/>
      <c r="AA43" s="78"/>
    </row>
    <row r="44" spans="1:27" ht="12.75" customHeight="1">
      <c r="A44" s="36">
        <v>-42</v>
      </c>
      <c r="B44" s="113">
        <f>IF(F17=D16,D18,IF(F17=D18,D16,0))</f>
        <v>0</v>
      </c>
      <c r="C44" s="311" t="str">
        <f>IF(G17=E16,E18,IF(G17=E18,E16,0))</f>
        <v>Мухтасимов Алмаз</v>
      </c>
      <c r="D44" s="323"/>
      <c r="E44" s="317"/>
      <c r="F44" s="322"/>
      <c r="G44" s="317"/>
      <c r="H44" s="316"/>
      <c r="I44" s="76"/>
      <c r="J44" s="76"/>
      <c r="K44" s="36">
        <v>-50</v>
      </c>
      <c r="L44" s="113">
        <f>IF(H27=F25,F29,IF(H27=F29,F25,0))</f>
        <v>0</v>
      </c>
      <c r="M44" s="311" t="str">
        <f>IF(I27=G25,G29,IF(I27=G29,G25,0))</f>
        <v>Муниров Тимур</v>
      </c>
      <c r="N44" s="312"/>
      <c r="O44" s="317"/>
      <c r="P44" s="316"/>
      <c r="Q44" s="334"/>
      <c r="R44" s="416" t="s">
        <v>40</v>
      </c>
      <c r="S44" s="416"/>
      <c r="T44" s="78"/>
      <c r="U44" s="78"/>
      <c r="V44" s="78"/>
      <c r="W44" s="78"/>
      <c r="X44" s="78"/>
      <c r="Y44" s="78"/>
      <c r="Z44" s="78"/>
      <c r="AA44" s="78"/>
    </row>
    <row r="45" spans="1:27" ht="12.75" customHeight="1">
      <c r="A45" s="36"/>
      <c r="B45" s="36"/>
      <c r="C45" s="313">
        <v>72</v>
      </c>
      <c r="D45" s="324"/>
      <c r="E45" s="325" t="s">
        <v>174</v>
      </c>
      <c r="F45" s="321"/>
      <c r="G45" s="317"/>
      <c r="H45" s="316"/>
      <c r="I45" s="76"/>
      <c r="J45" s="76"/>
      <c r="K45" s="36"/>
      <c r="L45" s="36"/>
      <c r="M45" s="313">
        <v>68</v>
      </c>
      <c r="N45" s="324"/>
      <c r="O45" s="325" t="s">
        <v>175</v>
      </c>
      <c r="P45" s="316"/>
      <c r="Q45" s="330"/>
      <c r="R45" s="76"/>
      <c r="S45" s="330"/>
      <c r="T45" s="78"/>
      <c r="U45" s="78"/>
      <c r="V45" s="78"/>
      <c r="W45" s="78"/>
      <c r="X45" s="78"/>
      <c r="Y45" s="78"/>
      <c r="Z45" s="78"/>
      <c r="AA45" s="78"/>
    </row>
    <row r="46" spans="1:27" ht="12.75" customHeight="1">
      <c r="A46" s="36">
        <v>-43</v>
      </c>
      <c r="B46" s="113">
        <f>IF(F21=D20,D22,IF(F21=D22,D20,0))</f>
        <v>0</v>
      </c>
      <c r="C46" s="318" t="str">
        <f>IF(G21=E20,E22,IF(G21=E22,E20,0))</f>
        <v>Галиханов Арсен</v>
      </c>
      <c r="D46" s="331"/>
      <c r="E46" s="76"/>
      <c r="F46" s="76"/>
      <c r="G46" s="317"/>
      <c r="H46" s="316"/>
      <c r="I46" s="76"/>
      <c r="J46" s="76"/>
      <c r="K46" s="36">
        <v>-51</v>
      </c>
      <c r="L46" s="113">
        <f>IF(H35=F33,F37,IF(H35=F37,F33,0))</f>
        <v>0</v>
      </c>
      <c r="M46" s="318" t="str">
        <f>IF(I35=G33,G37,IF(I35=G37,G33,0))</f>
        <v>Салахова Милана</v>
      </c>
      <c r="N46" s="316"/>
      <c r="O46" s="76"/>
      <c r="P46" s="76"/>
      <c r="Q46" s="76"/>
      <c r="R46" s="76"/>
      <c r="S46" s="76"/>
      <c r="T46" s="78"/>
      <c r="U46" s="78"/>
      <c r="V46" s="78"/>
      <c r="W46" s="78"/>
      <c r="X46" s="78"/>
      <c r="Y46" s="78"/>
      <c r="Z46" s="78"/>
      <c r="AA46" s="78"/>
    </row>
    <row r="47" spans="1:27" ht="12.75" customHeight="1">
      <c r="A47" s="36"/>
      <c r="B47" s="36"/>
      <c r="C47" s="316"/>
      <c r="D47" s="331"/>
      <c r="E47" s="76"/>
      <c r="F47" s="76"/>
      <c r="G47" s="313">
        <v>77</v>
      </c>
      <c r="H47" s="324"/>
      <c r="I47" s="315" t="s">
        <v>174</v>
      </c>
      <c r="J47" s="316"/>
      <c r="K47" s="36"/>
      <c r="L47" s="36"/>
      <c r="M47" s="76"/>
      <c r="N47" s="76"/>
      <c r="O47" s="36">
        <v>-69</v>
      </c>
      <c r="P47" s="113">
        <f>IF(P43=N41,N45,IF(P43=N45,N41,0))</f>
        <v>0</v>
      </c>
      <c r="Q47" s="311" t="str">
        <f>IF(Q43=O41,O45,IF(Q43=O45,O41,0))</f>
        <v>Муниров Тимур</v>
      </c>
      <c r="R47" s="315"/>
      <c r="S47" s="315"/>
      <c r="T47" s="78"/>
      <c r="U47" s="78"/>
      <c r="V47" s="78"/>
      <c r="W47" s="78"/>
      <c r="X47" s="78"/>
      <c r="Y47" s="78"/>
      <c r="Z47" s="78"/>
      <c r="AA47" s="78"/>
    </row>
    <row r="48" spans="1:27" ht="12.75" customHeight="1">
      <c r="A48" s="36">
        <v>-44</v>
      </c>
      <c r="B48" s="113">
        <f>IF(F25=D24,D26,IF(F25=D26,D24,0))</f>
        <v>0</v>
      </c>
      <c r="C48" s="311" t="str">
        <f>IF(G25=E24,E26,IF(G25=E26,E24,0))</f>
        <v>Магадиев Анвар</v>
      </c>
      <c r="D48" s="323"/>
      <c r="E48" s="76"/>
      <c r="F48" s="76"/>
      <c r="G48" s="317"/>
      <c r="H48" s="322"/>
      <c r="I48" s="335" t="s">
        <v>62</v>
      </c>
      <c r="J48" s="335"/>
      <c r="K48" s="76"/>
      <c r="L48" s="76"/>
      <c r="M48" s="36">
        <v>-67</v>
      </c>
      <c r="N48" s="113">
        <f>IF(N41=L40,L42,IF(N41=L42,L40,0))</f>
        <v>0</v>
      </c>
      <c r="O48" s="311" t="str">
        <f>IF(O41=M40,M42,IF(O41=M42,M40,0))</f>
        <v>Сазонов Богдан</v>
      </c>
      <c r="P48" s="312"/>
      <c r="Q48" s="330"/>
      <c r="R48" s="416" t="s">
        <v>42</v>
      </c>
      <c r="S48" s="416"/>
      <c r="T48" s="78"/>
      <c r="U48" s="78"/>
      <c r="V48" s="78"/>
      <c r="W48" s="78"/>
      <c r="X48" s="78"/>
      <c r="Y48" s="78"/>
      <c r="Z48" s="78"/>
      <c r="AA48" s="78"/>
    </row>
    <row r="49" spans="1:27" ht="12.75" customHeight="1">
      <c r="A49" s="36"/>
      <c r="B49" s="36"/>
      <c r="C49" s="313">
        <v>73</v>
      </c>
      <c r="D49" s="324"/>
      <c r="E49" s="315" t="s">
        <v>176</v>
      </c>
      <c r="F49" s="316"/>
      <c r="G49" s="317"/>
      <c r="H49" s="321"/>
      <c r="I49" s="76"/>
      <c r="J49" s="76"/>
      <c r="K49" s="76"/>
      <c r="L49" s="76"/>
      <c r="M49" s="36"/>
      <c r="N49" s="36"/>
      <c r="O49" s="313">
        <v>70</v>
      </c>
      <c r="P49" s="324"/>
      <c r="Q49" s="315" t="s">
        <v>178</v>
      </c>
      <c r="R49" s="315"/>
      <c r="S49" s="315"/>
      <c r="T49" s="78"/>
      <c r="U49" s="78"/>
      <c r="V49" s="78"/>
      <c r="W49" s="78"/>
      <c r="X49" s="78"/>
      <c r="Y49" s="78"/>
      <c r="Z49" s="78"/>
      <c r="AA49" s="78"/>
    </row>
    <row r="50" spans="1:27" ht="12.75" customHeight="1">
      <c r="A50" s="36">
        <v>-45</v>
      </c>
      <c r="B50" s="113">
        <f>IF(F29=D28,D30,IF(F29=D30,D28,0))</f>
        <v>0</v>
      </c>
      <c r="C50" s="318" t="str">
        <f>IF(G29=E28,E30,IF(G29=E30,E28,0))</f>
        <v>Бочарников Александр</v>
      </c>
      <c r="D50" s="331"/>
      <c r="E50" s="317"/>
      <c r="F50" s="316"/>
      <c r="G50" s="317"/>
      <c r="H50" s="316"/>
      <c r="I50" s="76"/>
      <c r="J50" s="76"/>
      <c r="K50" s="76"/>
      <c r="L50" s="76"/>
      <c r="M50" s="36">
        <v>-68</v>
      </c>
      <c r="N50" s="113">
        <f>IF(N45=L44,L46,IF(N45=L46,L44,0))</f>
        <v>0</v>
      </c>
      <c r="O50" s="318" t="str">
        <f>IF(O45=M44,M46,IF(O45=M46,M44,0))</f>
        <v>Салахова Милана</v>
      </c>
      <c r="P50" s="316"/>
      <c r="Q50" s="330"/>
      <c r="R50" s="416" t="s">
        <v>41</v>
      </c>
      <c r="S50" s="416"/>
      <c r="T50" s="78"/>
      <c r="U50" s="78"/>
      <c r="V50" s="78"/>
      <c r="W50" s="78"/>
      <c r="X50" s="78"/>
      <c r="Y50" s="78"/>
      <c r="Z50" s="78"/>
      <c r="AA50" s="78"/>
    </row>
    <row r="51" spans="1:27" ht="12.75" customHeight="1">
      <c r="A51" s="36"/>
      <c r="B51" s="36"/>
      <c r="C51" s="76"/>
      <c r="D51" s="332"/>
      <c r="E51" s="313">
        <v>76</v>
      </c>
      <c r="F51" s="324"/>
      <c r="G51" s="325" t="s">
        <v>176</v>
      </c>
      <c r="H51" s="316"/>
      <c r="I51" s="76"/>
      <c r="J51" s="76"/>
      <c r="K51" s="76"/>
      <c r="L51" s="76"/>
      <c r="M51" s="76"/>
      <c r="N51" s="76"/>
      <c r="O51" s="36">
        <v>-70</v>
      </c>
      <c r="P51" s="113">
        <f>IF(P49=N48,N50,IF(P49=N50,N48,0))</f>
        <v>0</v>
      </c>
      <c r="Q51" s="311" t="str">
        <f>IF(Q49=O48,O50,IF(Q49=O50,O48,0))</f>
        <v>Сазонов Богдан</v>
      </c>
      <c r="R51" s="315"/>
      <c r="S51" s="315"/>
      <c r="T51" s="78"/>
      <c r="U51" s="78"/>
      <c r="V51" s="78"/>
      <c r="W51" s="78"/>
      <c r="X51" s="78"/>
      <c r="Y51" s="78"/>
      <c r="Z51" s="78"/>
      <c r="AA51" s="78"/>
    </row>
    <row r="52" spans="1:27" ht="12.75" customHeight="1">
      <c r="A52" s="36">
        <v>-46</v>
      </c>
      <c r="B52" s="113">
        <f>IF(F33=D32,D34,IF(F33=D34,D32,0))</f>
        <v>0</v>
      </c>
      <c r="C52" s="311" t="str">
        <f>IF(G33=E32,E34,IF(G33=E34,E32,0))</f>
        <v>Гафуров Марат</v>
      </c>
      <c r="D52" s="323"/>
      <c r="E52" s="317"/>
      <c r="F52" s="322"/>
      <c r="G52" s="76"/>
      <c r="H52" s="76"/>
      <c r="I52" s="76"/>
      <c r="J52" s="76"/>
      <c r="K52" s="76"/>
      <c r="L52" s="76"/>
      <c r="M52" s="316"/>
      <c r="N52" s="316"/>
      <c r="O52" s="76"/>
      <c r="P52" s="76"/>
      <c r="Q52" s="330"/>
      <c r="R52" s="416" t="s">
        <v>43</v>
      </c>
      <c r="S52" s="416"/>
      <c r="T52" s="78"/>
      <c r="U52" s="78"/>
      <c r="V52" s="78"/>
      <c r="W52" s="78"/>
      <c r="X52" s="78"/>
      <c r="Y52" s="78"/>
      <c r="Z52" s="78"/>
      <c r="AA52" s="78"/>
    </row>
    <row r="53" spans="1:27" ht="12.75" customHeight="1">
      <c r="A53" s="36"/>
      <c r="B53" s="36"/>
      <c r="C53" s="313">
        <v>74</v>
      </c>
      <c r="D53" s="324"/>
      <c r="E53" s="325" t="s">
        <v>180</v>
      </c>
      <c r="F53" s="321"/>
      <c r="G53" s="36">
        <v>-77</v>
      </c>
      <c r="H53" s="113">
        <f>IF(H47=F43,F51,IF(H47=F51,F43,0))</f>
        <v>0</v>
      </c>
      <c r="I53" s="311" t="str">
        <f>IF(I47=G43,G51,IF(I47=G51,G43,0))</f>
        <v>Магадиев Анвар</v>
      </c>
      <c r="J53" s="312"/>
      <c r="K53" s="36">
        <v>-71</v>
      </c>
      <c r="L53" s="113">
        <f>IF(D41=B40,B42,IF(D41=B42,B40,0))</f>
        <v>0</v>
      </c>
      <c r="M53" s="311" t="str">
        <f>IF(E41=C40,C42,IF(E41=C42,C40,0))</f>
        <v>Мазитова Лиана</v>
      </c>
      <c r="N53" s="312"/>
      <c r="O53" s="76"/>
      <c r="P53" s="76"/>
      <c r="Q53" s="76"/>
      <c r="R53" s="76"/>
      <c r="S53" s="76"/>
      <c r="T53" s="78"/>
      <c r="U53" s="78"/>
      <c r="V53" s="78"/>
      <c r="W53" s="78"/>
      <c r="X53" s="78"/>
      <c r="Y53" s="78"/>
      <c r="Z53" s="78"/>
      <c r="AA53" s="78"/>
    </row>
    <row r="54" spans="1:27" ht="12.75" customHeight="1">
      <c r="A54" s="36">
        <v>-47</v>
      </c>
      <c r="B54" s="113">
        <f>IF(F37=D36,D38,IF(F37=D38,D36,0))</f>
        <v>0</v>
      </c>
      <c r="C54" s="318" t="str">
        <f>IF(G37=E36,E38,IF(G37=E38,E36,0))</f>
        <v>Зайниев Никита</v>
      </c>
      <c r="D54" s="331"/>
      <c r="E54" s="76"/>
      <c r="F54" s="76"/>
      <c r="G54" s="76"/>
      <c r="H54" s="76"/>
      <c r="I54" s="335" t="s">
        <v>63</v>
      </c>
      <c r="J54" s="335"/>
      <c r="K54" s="36"/>
      <c r="L54" s="36"/>
      <c r="M54" s="313">
        <v>79</v>
      </c>
      <c r="N54" s="324"/>
      <c r="O54" s="315" t="s">
        <v>182</v>
      </c>
      <c r="P54" s="316"/>
      <c r="Q54" s="76"/>
      <c r="R54" s="76"/>
      <c r="S54" s="76"/>
      <c r="T54" s="78"/>
      <c r="U54" s="78"/>
      <c r="V54" s="78"/>
      <c r="W54" s="78"/>
      <c r="X54" s="78"/>
      <c r="Y54" s="78"/>
      <c r="Z54" s="78"/>
      <c r="AA54" s="78"/>
    </row>
    <row r="55" spans="1:27" ht="12.75" customHeight="1">
      <c r="A55" s="36"/>
      <c r="B55" s="36"/>
      <c r="C55" s="76"/>
      <c r="D55" s="332"/>
      <c r="E55" s="36">
        <v>-75</v>
      </c>
      <c r="F55" s="113">
        <f>IF(F43=D41,D45,IF(F43=D45,D41,0))</f>
        <v>0</v>
      </c>
      <c r="G55" s="311" t="str">
        <f>IF(G43=E41,E45,IF(G43=E45,E41,0))</f>
        <v>Геворгян Сусанна</v>
      </c>
      <c r="H55" s="312"/>
      <c r="I55" s="330"/>
      <c r="J55" s="330"/>
      <c r="K55" s="36">
        <v>-72</v>
      </c>
      <c r="L55" s="113">
        <f>IF(D45=B44,B46,IF(D45=B46,B44,0))</f>
        <v>0</v>
      </c>
      <c r="M55" s="318" t="str">
        <f>IF(E45=C44,C46,IF(E45=C46,C44,0))</f>
        <v>Галиханов Арсен</v>
      </c>
      <c r="N55" s="316"/>
      <c r="O55" s="317"/>
      <c r="P55" s="316"/>
      <c r="Q55" s="316"/>
      <c r="R55" s="76"/>
      <c r="S55" s="316"/>
      <c r="T55" s="78"/>
      <c r="U55" s="78"/>
      <c r="V55" s="78"/>
      <c r="W55" s="78"/>
      <c r="X55" s="78"/>
      <c r="Y55" s="78"/>
      <c r="Z55" s="78"/>
      <c r="AA55" s="78"/>
    </row>
    <row r="56" spans="1:27" ht="12.75" customHeight="1">
      <c r="A56" s="36"/>
      <c r="B56" s="36"/>
      <c r="C56" s="76"/>
      <c r="D56" s="332"/>
      <c r="E56" s="36"/>
      <c r="F56" s="36"/>
      <c r="G56" s="313">
        <v>78</v>
      </c>
      <c r="H56" s="324"/>
      <c r="I56" s="315" t="s">
        <v>179</v>
      </c>
      <c r="J56" s="316"/>
      <c r="K56" s="36"/>
      <c r="L56" s="36"/>
      <c r="M56" s="76"/>
      <c r="N56" s="76"/>
      <c r="O56" s="313">
        <v>81</v>
      </c>
      <c r="P56" s="324"/>
      <c r="Q56" s="333" t="s">
        <v>172</v>
      </c>
      <c r="R56" s="333"/>
      <c r="S56" s="333"/>
      <c r="T56" s="78"/>
      <c r="U56" s="78"/>
      <c r="V56" s="78"/>
      <c r="W56" s="78"/>
      <c r="X56" s="78"/>
      <c r="Y56" s="78"/>
      <c r="Z56" s="78"/>
      <c r="AA56" s="78"/>
    </row>
    <row r="57" spans="1:27" ht="12.75" customHeight="1">
      <c r="A57" s="36"/>
      <c r="B57" s="36"/>
      <c r="C57" s="76"/>
      <c r="D57" s="332"/>
      <c r="E57" s="36">
        <v>-76</v>
      </c>
      <c r="F57" s="113">
        <f>IF(F51=D49,D53,IF(F51=D53,D49,0))</f>
        <v>0</v>
      </c>
      <c r="G57" s="318" t="str">
        <f>IF(G51=E49,E53,IF(G51=E53,E49,0))</f>
        <v>Зайниев Никита</v>
      </c>
      <c r="H57" s="316"/>
      <c r="I57" s="335" t="s">
        <v>64</v>
      </c>
      <c r="J57" s="335"/>
      <c r="K57" s="36">
        <v>-73</v>
      </c>
      <c r="L57" s="113">
        <f>IF(D49=B48,B50,IF(D49=B50,B48,0))</f>
        <v>0</v>
      </c>
      <c r="M57" s="311" t="str">
        <f>IF(E49=C48,C50,IF(E49=C50,C48,0))</f>
        <v>Бочарников Александр</v>
      </c>
      <c r="N57" s="312"/>
      <c r="O57" s="317"/>
      <c r="P57" s="316"/>
      <c r="Q57" s="334"/>
      <c r="R57" s="416" t="s">
        <v>65</v>
      </c>
      <c r="S57" s="416"/>
      <c r="T57" s="78"/>
      <c r="U57" s="78"/>
      <c r="V57" s="78"/>
      <c r="W57" s="78"/>
      <c r="X57" s="78"/>
      <c r="Y57" s="78"/>
      <c r="Z57" s="78"/>
      <c r="AA57" s="78"/>
    </row>
    <row r="58" spans="1:27" ht="12.75" customHeight="1">
      <c r="A58" s="36"/>
      <c r="B58" s="36"/>
      <c r="C58" s="76"/>
      <c r="D58" s="332"/>
      <c r="E58" s="76"/>
      <c r="F58" s="76"/>
      <c r="G58" s="36">
        <v>-78</v>
      </c>
      <c r="H58" s="113">
        <f>IF(H56=F55,F57,IF(H56=F57,F55,0))</f>
        <v>0</v>
      </c>
      <c r="I58" s="311" t="str">
        <f>IF(I56=G55,G57,IF(I56=G57,G55,0))</f>
        <v>Зайниев Никита</v>
      </c>
      <c r="J58" s="312"/>
      <c r="K58" s="36"/>
      <c r="L58" s="36"/>
      <c r="M58" s="313">
        <v>80</v>
      </c>
      <c r="N58" s="324"/>
      <c r="O58" s="325" t="s">
        <v>172</v>
      </c>
      <c r="P58" s="316"/>
      <c r="Q58" s="330"/>
      <c r="R58" s="76"/>
      <c r="S58" s="330"/>
      <c r="T58" s="78"/>
      <c r="U58" s="78"/>
      <c r="V58" s="78"/>
      <c r="W58" s="78"/>
      <c r="X58" s="78"/>
      <c r="Y58" s="78"/>
      <c r="Z58" s="78"/>
      <c r="AA58" s="78"/>
    </row>
    <row r="59" spans="1:27" ht="12.75" customHeight="1">
      <c r="A59" s="36">
        <v>-32</v>
      </c>
      <c r="B59" s="113">
        <f>IF(D8=B7,B9,IF(D8=B9,B7,0))</f>
        <v>0</v>
      </c>
      <c r="C59" s="311" t="str">
        <f>IF(E8=C7,C9,IF(E8=C9,C7,0))</f>
        <v>_</v>
      </c>
      <c r="D59" s="323"/>
      <c r="E59" s="316"/>
      <c r="F59" s="316"/>
      <c r="G59" s="76"/>
      <c r="H59" s="76"/>
      <c r="I59" s="335" t="s">
        <v>66</v>
      </c>
      <c r="J59" s="335"/>
      <c r="K59" s="36">
        <v>-74</v>
      </c>
      <c r="L59" s="113">
        <f>IF(D53=B52,B54,IF(D53=B54,B52,0))</f>
        <v>0</v>
      </c>
      <c r="M59" s="318" t="str">
        <f>IF(E53=C52,C54,IF(E53=C54,C52,0))</f>
        <v>Гафуров Марат</v>
      </c>
      <c r="N59" s="316"/>
      <c r="O59" s="76"/>
      <c r="P59" s="76"/>
      <c r="Q59" s="76"/>
      <c r="R59" s="76"/>
      <c r="S59" s="76"/>
      <c r="T59" s="78"/>
      <c r="U59" s="78"/>
      <c r="V59" s="78"/>
      <c r="W59" s="78"/>
      <c r="X59" s="78"/>
      <c r="Y59" s="78"/>
      <c r="Z59" s="78"/>
      <c r="AA59" s="78"/>
    </row>
    <row r="60" spans="1:27" ht="12.75" customHeight="1">
      <c r="A60" s="36"/>
      <c r="B60" s="36"/>
      <c r="C60" s="313">
        <v>83</v>
      </c>
      <c r="D60" s="324"/>
      <c r="E60" s="315" t="s">
        <v>186</v>
      </c>
      <c r="F60" s="316"/>
      <c r="G60" s="76"/>
      <c r="H60" s="76"/>
      <c r="I60" s="76"/>
      <c r="J60" s="76"/>
      <c r="K60" s="76"/>
      <c r="L60" s="76"/>
      <c r="M60" s="76"/>
      <c r="N60" s="76"/>
      <c r="O60" s="36">
        <v>-81</v>
      </c>
      <c r="P60" s="113">
        <f>IF(P56=N54,N58,IF(P56=N58,N54,0))</f>
        <v>0</v>
      </c>
      <c r="Q60" s="311" t="str">
        <f>IF(Q56=O54,O58,IF(Q56=O58,O54,0))</f>
        <v>Галиханов Арсен</v>
      </c>
      <c r="R60" s="315"/>
      <c r="S60" s="315"/>
      <c r="T60" s="78"/>
      <c r="U60" s="78"/>
      <c r="V60" s="78"/>
      <c r="W60" s="78"/>
      <c r="X60" s="78"/>
      <c r="Y60" s="78"/>
      <c r="Z60" s="78"/>
      <c r="AA60" s="78"/>
    </row>
    <row r="61" spans="1:27" ht="12.75" customHeight="1">
      <c r="A61" s="36">
        <v>-33</v>
      </c>
      <c r="B61" s="113">
        <f>IF(D12=B11,B13,IF(D12=B13,B11,0))</f>
        <v>0</v>
      </c>
      <c r="C61" s="318" t="str">
        <f>IF(E12=C11,C13,IF(E12=C13,C11,0))</f>
        <v>Агиева Валерия</v>
      </c>
      <c r="D61" s="336"/>
      <c r="E61" s="317"/>
      <c r="F61" s="316"/>
      <c r="G61" s="76"/>
      <c r="H61" s="76"/>
      <c r="I61" s="76"/>
      <c r="J61" s="76"/>
      <c r="K61" s="76"/>
      <c r="L61" s="76"/>
      <c r="M61" s="36">
        <v>-79</v>
      </c>
      <c r="N61" s="113">
        <f>IF(N54=L53,L55,IF(N54=L55,L53,0))</f>
        <v>0</v>
      </c>
      <c r="O61" s="311" t="str">
        <f>IF(O54=M53,M55,IF(O54=M55,M53,0))</f>
        <v>Мазитова Лиана</v>
      </c>
      <c r="P61" s="312"/>
      <c r="Q61" s="330"/>
      <c r="R61" s="416" t="s">
        <v>67</v>
      </c>
      <c r="S61" s="416"/>
      <c r="T61" s="78"/>
      <c r="U61" s="78"/>
      <c r="V61" s="78"/>
      <c r="W61" s="78"/>
      <c r="X61" s="78"/>
      <c r="Y61" s="78"/>
      <c r="Z61" s="78"/>
      <c r="AA61" s="78"/>
    </row>
    <row r="62" spans="1:27" ht="12.75" customHeight="1">
      <c r="A62" s="36"/>
      <c r="B62" s="36"/>
      <c r="C62" s="76"/>
      <c r="D62" s="331"/>
      <c r="E62" s="313">
        <v>87</v>
      </c>
      <c r="F62" s="324"/>
      <c r="G62" s="315" t="s">
        <v>188</v>
      </c>
      <c r="H62" s="316"/>
      <c r="I62" s="76"/>
      <c r="J62" s="76"/>
      <c r="K62" s="76"/>
      <c r="L62" s="76"/>
      <c r="M62" s="36"/>
      <c r="N62" s="36"/>
      <c r="O62" s="313">
        <v>82</v>
      </c>
      <c r="P62" s="324"/>
      <c r="Q62" s="315" t="s">
        <v>184</v>
      </c>
      <c r="R62" s="315"/>
      <c r="S62" s="315"/>
      <c r="T62" s="78"/>
      <c r="U62" s="78"/>
      <c r="V62" s="78"/>
      <c r="W62" s="78"/>
      <c r="X62" s="78"/>
      <c r="Y62" s="78"/>
      <c r="Z62" s="78"/>
      <c r="AA62" s="78"/>
    </row>
    <row r="63" spans="1:27" ht="12.75" customHeight="1">
      <c r="A63" s="36">
        <v>-34</v>
      </c>
      <c r="B63" s="113">
        <f>IF(D16=B15,B17,IF(D16=B17,B15,0))</f>
        <v>0</v>
      </c>
      <c r="C63" s="311" t="str">
        <f>IF(E16=C15,C17,IF(E16=C17,C15,0))</f>
        <v>Натускин Макар</v>
      </c>
      <c r="D63" s="323"/>
      <c r="E63" s="317"/>
      <c r="F63" s="337"/>
      <c r="G63" s="317"/>
      <c r="H63" s="316"/>
      <c r="I63" s="76"/>
      <c r="J63" s="76"/>
      <c r="K63" s="76"/>
      <c r="L63" s="76"/>
      <c r="M63" s="36">
        <v>-80</v>
      </c>
      <c r="N63" s="113">
        <f>IF(N58=L57,L59,IF(N58=L59,L57,0))</f>
        <v>0</v>
      </c>
      <c r="O63" s="318" t="str">
        <f>IF(O58=M57,M59,IF(O58=M59,M57,0))</f>
        <v>Бочарников Александр</v>
      </c>
      <c r="P63" s="312"/>
      <c r="Q63" s="330"/>
      <c r="R63" s="416" t="s">
        <v>68</v>
      </c>
      <c r="S63" s="416"/>
      <c r="T63" s="78"/>
      <c r="U63" s="78"/>
      <c r="V63" s="78"/>
      <c r="W63" s="78"/>
      <c r="X63" s="78"/>
      <c r="Y63" s="78"/>
      <c r="Z63" s="78"/>
      <c r="AA63" s="78"/>
    </row>
    <row r="64" spans="1:27" ht="12.75" customHeight="1">
      <c r="A64" s="36"/>
      <c r="B64" s="36"/>
      <c r="C64" s="313">
        <v>84</v>
      </c>
      <c r="D64" s="324"/>
      <c r="E64" s="325" t="s">
        <v>188</v>
      </c>
      <c r="F64" s="316"/>
      <c r="G64" s="317"/>
      <c r="H64" s="316"/>
      <c r="I64" s="76"/>
      <c r="J64" s="76"/>
      <c r="K64" s="76"/>
      <c r="L64" s="76"/>
      <c r="M64" s="76"/>
      <c r="N64" s="76"/>
      <c r="O64" s="36">
        <v>-82</v>
      </c>
      <c r="P64" s="113">
        <f>IF(P62=N61,N63,IF(P62=N63,N61,0))</f>
        <v>0</v>
      </c>
      <c r="Q64" s="311" t="str">
        <f>IF(Q62=O61,O63,IF(Q62=O63,O61,0))</f>
        <v>Бочарников Александр</v>
      </c>
      <c r="R64" s="315"/>
      <c r="S64" s="315"/>
      <c r="T64" s="78"/>
      <c r="U64" s="78"/>
      <c r="V64" s="78"/>
      <c r="W64" s="78"/>
      <c r="X64" s="78"/>
      <c r="Y64" s="78"/>
      <c r="Z64" s="78"/>
      <c r="AA64" s="78"/>
    </row>
    <row r="65" spans="1:27" ht="12.75" customHeight="1">
      <c r="A65" s="36">
        <v>-35</v>
      </c>
      <c r="B65" s="113">
        <f>IF(D20=B19,B21,IF(D20=B21,B19,0))</f>
        <v>0</v>
      </c>
      <c r="C65" s="318" t="str">
        <f>IF(E20=C19,C21,IF(E20=C21,C19,0))</f>
        <v>_</v>
      </c>
      <c r="D65" s="323"/>
      <c r="E65" s="76"/>
      <c r="F65" s="316"/>
      <c r="G65" s="317"/>
      <c r="H65" s="316"/>
      <c r="I65" s="76"/>
      <c r="J65" s="76"/>
      <c r="K65" s="76"/>
      <c r="L65" s="76"/>
      <c r="M65" s="316"/>
      <c r="N65" s="316"/>
      <c r="O65" s="76"/>
      <c r="P65" s="76"/>
      <c r="Q65" s="330"/>
      <c r="R65" s="416" t="s">
        <v>69</v>
      </c>
      <c r="S65" s="416"/>
      <c r="T65" s="78"/>
      <c r="U65" s="78"/>
      <c r="V65" s="78"/>
      <c r="W65" s="78"/>
      <c r="X65" s="78"/>
      <c r="Y65" s="78"/>
      <c r="Z65" s="78"/>
      <c r="AA65" s="78"/>
    </row>
    <row r="66" spans="1:27" ht="12.75" customHeight="1">
      <c r="A66" s="36"/>
      <c r="B66" s="36"/>
      <c r="C66" s="316"/>
      <c r="D66" s="331"/>
      <c r="E66" s="76"/>
      <c r="F66" s="316"/>
      <c r="G66" s="313">
        <v>89</v>
      </c>
      <c r="H66" s="324"/>
      <c r="I66" s="315" t="s">
        <v>187</v>
      </c>
      <c r="J66" s="316"/>
      <c r="K66" s="36">
        <v>-83</v>
      </c>
      <c r="L66" s="113">
        <f>IF(D60=B59,B61,IF(D60=B61,B59,0))</f>
        <v>0</v>
      </c>
      <c r="M66" s="311" t="str">
        <f>IF(E60=C59,C61,IF(E60=C61,C59,0))</f>
        <v>_</v>
      </c>
      <c r="N66" s="312"/>
      <c r="O66" s="76"/>
      <c r="P66" s="76"/>
      <c r="Q66" s="76"/>
      <c r="R66" s="76"/>
      <c r="S66" s="76"/>
      <c r="T66" s="78"/>
      <c r="U66" s="78"/>
      <c r="V66" s="78"/>
      <c r="W66" s="78"/>
      <c r="X66" s="78"/>
      <c r="Y66" s="78"/>
      <c r="Z66" s="78"/>
      <c r="AA66" s="78"/>
    </row>
    <row r="67" spans="1:27" ht="12.75" customHeight="1">
      <c r="A67" s="36">
        <v>-36</v>
      </c>
      <c r="B67" s="113">
        <f>IF(D24=B23,B25,IF(D24=B25,B23,0))</f>
        <v>0</v>
      </c>
      <c r="C67" s="311" t="str">
        <f>IF(E24=C23,C25,IF(E24=C25,C23,0))</f>
        <v>_</v>
      </c>
      <c r="D67" s="323"/>
      <c r="E67" s="76"/>
      <c r="F67" s="316"/>
      <c r="G67" s="317"/>
      <c r="H67" s="316"/>
      <c r="I67" s="335" t="s">
        <v>70</v>
      </c>
      <c r="J67" s="335"/>
      <c r="K67" s="36"/>
      <c r="L67" s="36"/>
      <c r="M67" s="313">
        <v>91</v>
      </c>
      <c r="N67" s="324"/>
      <c r="O67" s="315"/>
      <c r="P67" s="316"/>
      <c r="Q67" s="76"/>
      <c r="R67" s="76"/>
      <c r="S67" s="76"/>
      <c r="T67" s="78"/>
      <c r="U67" s="78"/>
      <c r="V67" s="78"/>
      <c r="W67" s="78"/>
      <c r="X67" s="78"/>
      <c r="Y67" s="78"/>
      <c r="Z67" s="78"/>
      <c r="AA67" s="78"/>
    </row>
    <row r="68" spans="1:27" ht="12.75" customHeight="1">
      <c r="A68" s="36"/>
      <c r="B68" s="36"/>
      <c r="C68" s="313">
        <v>85</v>
      </c>
      <c r="D68" s="324"/>
      <c r="E68" s="318" t="s">
        <v>156</v>
      </c>
      <c r="F68" s="316"/>
      <c r="G68" s="317"/>
      <c r="H68" s="316"/>
      <c r="I68" s="76"/>
      <c r="J68" s="76"/>
      <c r="K68" s="36">
        <v>-84</v>
      </c>
      <c r="L68" s="113">
        <f>IF(D64=B63,B65,IF(D64=B65,B63,0))</f>
        <v>0</v>
      </c>
      <c r="M68" s="318" t="str">
        <f>IF(E64=C63,C65,IF(E64=C65,C63,0))</f>
        <v>_</v>
      </c>
      <c r="N68" s="338"/>
      <c r="O68" s="317"/>
      <c r="P68" s="316"/>
      <c r="Q68" s="316"/>
      <c r="R68" s="76"/>
      <c r="S68" s="316"/>
      <c r="T68" s="78"/>
      <c r="U68" s="78"/>
      <c r="V68" s="78"/>
      <c r="W68" s="78"/>
      <c r="X68" s="78"/>
      <c r="Y68" s="78"/>
      <c r="Z68" s="78"/>
      <c r="AA68" s="78"/>
    </row>
    <row r="69" spans="1:27" ht="12.75" customHeight="1">
      <c r="A69" s="36">
        <v>-37</v>
      </c>
      <c r="B69" s="113">
        <f>IF(D28=B27,B29,IF(D28=B29,B27,0))</f>
        <v>0</v>
      </c>
      <c r="C69" s="318" t="str">
        <f>IF(E28=C27,C29,IF(E28=C29,C27,0))</f>
        <v>Щукин Никита</v>
      </c>
      <c r="D69" s="323"/>
      <c r="E69" s="317"/>
      <c r="F69" s="316"/>
      <c r="G69" s="317"/>
      <c r="H69" s="316"/>
      <c r="I69" s="76"/>
      <c r="J69" s="76"/>
      <c r="K69" s="36"/>
      <c r="L69" s="36"/>
      <c r="M69" s="76"/>
      <c r="N69" s="76"/>
      <c r="O69" s="313">
        <v>93</v>
      </c>
      <c r="P69" s="324"/>
      <c r="Q69" s="333"/>
      <c r="R69" s="333"/>
      <c r="S69" s="333"/>
      <c r="T69" s="78"/>
      <c r="U69" s="78"/>
      <c r="V69" s="78"/>
      <c r="W69" s="78"/>
      <c r="X69" s="78"/>
      <c r="Y69" s="78"/>
      <c r="Z69" s="78"/>
      <c r="AA69" s="78"/>
    </row>
    <row r="70" spans="1:27" ht="12.75" customHeight="1">
      <c r="A70" s="36"/>
      <c r="B70" s="36"/>
      <c r="C70" s="76"/>
      <c r="D70" s="332"/>
      <c r="E70" s="313">
        <v>88</v>
      </c>
      <c r="F70" s="324"/>
      <c r="G70" s="325" t="s">
        <v>187</v>
      </c>
      <c r="H70" s="316"/>
      <c r="I70" s="76"/>
      <c r="J70" s="76"/>
      <c r="K70" s="36">
        <v>-85</v>
      </c>
      <c r="L70" s="113">
        <f>IF(D68=B67,B69,IF(D68=B69,B67,0))</f>
        <v>0</v>
      </c>
      <c r="M70" s="311" t="str">
        <f>IF(E68=C67,C69,IF(E68=C69,C67,0))</f>
        <v>_</v>
      </c>
      <c r="N70" s="312"/>
      <c r="O70" s="317"/>
      <c r="P70" s="316"/>
      <c r="Q70" s="334"/>
      <c r="R70" s="416" t="s">
        <v>71</v>
      </c>
      <c r="S70" s="416"/>
      <c r="T70" s="78"/>
      <c r="U70" s="78"/>
      <c r="V70" s="78"/>
      <c r="W70" s="78"/>
      <c r="X70" s="78"/>
      <c r="Y70" s="78"/>
      <c r="Z70" s="78"/>
      <c r="AA70" s="78"/>
    </row>
    <row r="71" spans="1:27" ht="12.75" customHeight="1">
      <c r="A71" s="36">
        <v>-38</v>
      </c>
      <c r="B71" s="113">
        <f>IF(D32=B31,B33,IF(D32=B33,B31,0))</f>
        <v>0</v>
      </c>
      <c r="C71" s="311" t="str">
        <f>IF(E32=C31,C33,IF(E32=C33,C31,0))</f>
        <v>Исаев Матвей</v>
      </c>
      <c r="D71" s="323"/>
      <c r="E71" s="317"/>
      <c r="F71" s="316"/>
      <c r="G71" s="76"/>
      <c r="H71" s="76"/>
      <c r="I71" s="76"/>
      <c r="J71" s="76"/>
      <c r="K71" s="36"/>
      <c r="L71" s="36"/>
      <c r="M71" s="313">
        <v>92</v>
      </c>
      <c r="N71" s="324"/>
      <c r="O71" s="325"/>
      <c r="P71" s="316"/>
      <c r="Q71" s="330"/>
      <c r="R71" s="76"/>
      <c r="S71" s="330"/>
      <c r="T71" s="78"/>
      <c r="U71" s="78"/>
      <c r="V71" s="78"/>
      <c r="W71" s="78"/>
      <c r="X71" s="78"/>
      <c r="Y71" s="78"/>
      <c r="Z71" s="78"/>
      <c r="AA71" s="78"/>
    </row>
    <row r="72" spans="1:27" ht="12.75" customHeight="1">
      <c r="A72" s="36"/>
      <c r="B72" s="36"/>
      <c r="C72" s="313">
        <v>86</v>
      </c>
      <c r="D72" s="324"/>
      <c r="E72" s="325" t="s">
        <v>187</v>
      </c>
      <c r="F72" s="316"/>
      <c r="G72" s="36">
        <v>-89</v>
      </c>
      <c r="H72" s="113">
        <f>IF(H66=F62,F70,IF(H66=F70,F62,0))</f>
        <v>0</v>
      </c>
      <c r="I72" s="311" t="str">
        <f>IF(I66=G62,G70,IF(I66=G70,G62,0))</f>
        <v>Натускин Макар</v>
      </c>
      <c r="J72" s="312"/>
      <c r="K72" s="36">
        <v>-86</v>
      </c>
      <c r="L72" s="113">
        <f>IF(D72=B71,B73,IF(D72=B73,B71,0))</f>
        <v>0</v>
      </c>
      <c r="M72" s="318" t="str">
        <f>IF(E72=C71,C73,IF(E72=C73,C71,0))</f>
        <v>_</v>
      </c>
      <c r="N72" s="338"/>
      <c r="O72" s="76"/>
      <c r="P72" s="76"/>
      <c r="Q72" s="76"/>
      <c r="R72" s="76"/>
      <c r="S72" s="76"/>
      <c r="T72" s="78"/>
      <c r="U72" s="78"/>
      <c r="V72" s="78"/>
      <c r="W72" s="78"/>
      <c r="X72" s="78"/>
      <c r="Y72" s="78"/>
      <c r="Z72" s="78"/>
      <c r="AA72" s="78"/>
    </row>
    <row r="73" spans="1:27" ht="12.75" customHeight="1">
      <c r="A73" s="36">
        <v>-39</v>
      </c>
      <c r="B73" s="113">
        <f>IF(D36=B35,B37,IF(D36=B37,B35,0))</f>
        <v>0</v>
      </c>
      <c r="C73" s="318" t="str">
        <f>IF(E36=C35,C37,IF(E36=C37,C35,0))</f>
        <v>_</v>
      </c>
      <c r="D73" s="323"/>
      <c r="E73" s="76"/>
      <c r="F73" s="76"/>
      <c r="G73" s="76"/>
      <c r="H73" s="76"/>
      <c r="I73" s="335" t="s">
        <v>72</v>
      </c>
      <c r="J73" s="335"/>
      <c r="K73" s="76"/>
      <c r="L73" s="76"/>
      <c r="M73" s="76"/>
      <c r="N73" s="76"/>
      <c r="O73" s="36">
        <v>-93</v>
      </c>
      <c r="P73" s="113">
        <f>IF(P69=N67,N71,IF(P69=N71,N67,0))</f>
        <v>0</v>
      </c>
      <c r="Q73" s="311">
        <f>IF(Q69=O67,O71,IF(Q69=O71,O67,0))</f>
        <v>0</v>
      </c>
      <c r="R73" s="315"/>
      <c r="S73" s="315"/>
      <c r="T73" s="78"/>
      <c r="U73" s="78"/>
      <c r="V73" s="78"/>
      <c r="W73" s="78"/>
      <c r="X73" s="78"/>
      <c r="Y73" s="78"/>
      <c r="Z73" s="78"/>
      <c r="AA73" s="78"/>
    </row>
    <row r="74" spans="1:27" ht="12.75" customHeight="1">
      <c r="A74" s="36"/>
      <c r="B74" s="36"/>
      <c r="C74" s="76"/>
      <c r="D74" s="332"/>
      <c r="E74" s="36">
        <v>-87</v>
      </c>
      <c r="F74" s="113">
        <f>IF(F62=D60,D64,IF(F62=D64,D60,0))</f>
        <v>0</v>
      </c>
      <c r="G74" s="311" t="str">
        <f>IF(G62=E60,E64,IF(G62=E64,E60,0))</f>
        <v>Агиева Валерия</v>
      </c>
      <c r="H74" s="312"/>
      <c r="I74" s="330"/>
      <c r="J74" s="330"/>
      <c r="K74" s="76"/>
      <c r="L74" s="76"/>
      <c r="M74" s="36">
        <v>-91</v>
      </c>
      <c r="N74" s="113">
        <f>IF(N67=L66,L68,IF(N67=L68,L66,0))</f>
        <v>0</v>
      </c>
      <c r="O74" s="311">
        <f>IF(O67=M66,M68,IF(O67=M68,M66,0))</f>
        <v>0</v>
      </c>
      <c r="P74" s="312"/>
      <c r="Q74" s="330"/>
      <c r="R74" s="416" t="s">
        <v>73</v>
      </c>
      <c r="S74" s="416"/>
      <c r="T74" s="78"/>
      <c r="U74" s="78"/>
      <c r="V74" s="78"/>
      <c r="W74" s="78"/>
      <c r="X74" s="78"/>
      <c r="Y74" s="78"/>
      <c r="Z74" s="78"/>
      <c r="AA74" s="78"/>
    </row>
    <row r="75" spans="1:27" ht="12.75" customHeight="1">
      <c r="A75" s="36"/>
      <c r="B75" s="36"/>
      <c r="C75" s="76"/>
      <c r="D75" s="332"/>
      <c r="E75" s="36"/>
      <c r="F75" s="36"/>
      <c r="G75" s="313">
        <v>90</v>
      </c>
      <c r="H75" s="324"/>
      <c r="I75" s="315" t="s">
        <v>186</v>
      </c>
      <c r="J75" s="316"/>
      <c r="K75" s="76"/>
      <c r="L75" s="76"/>
      <c r="M75" s="36"/>
      <c r="N75" s="36"/>
      <c r="O75" s="313">
        <v>94</v>
      </c>
      <c r="P75" s="324"/>
      <c r="Q75" s="315"/>
      <c r="R75" s="315"/>
      <c r="S75" s="315"/>
      <c r="T75" s="78"/>
      <c r="U75" s="78"/>
      <c r="V75" s="78"/>
      <c r="W75" s="78"/>
      <c r="X75" s="78"/>
      <c r="Y75" s="78"/>
      <c r="Z75" s="78"/>
      <c r="AA75" s="78"/>
    </row>
    <row r="76" spans="1:27" ht="12.75" customHeight="1">
      <c r="A76" s="76"/>
      <c r="B76" s="76"/>
      <c r="C76" s="76"/>
      <c r="D76" s="332"/>
      <c r="E76" s="36">
        <v>-88</v>
      </c>
      <c r="F76" s="113">
        <f>IF(F70=D68,D72,IF(F70=D72,D68,0))</f>
        <v>0</v>
      </c>
      <c r="G76" s="318" t="str">
        <f>IF(G70=E68,E72,IF(G70=E72,E68,0))</f>
        <v>Щукин Никита</v>
      </c>
      <c r="H76" s="312"/>
      <c r="I76" s="335" t="s">
        <v>74</v>
      </c>
      <c r="J76" s="335"/>
      <c r="K76" s="76"/>
      <c r="L76" s="76"/>
      <c r="M76" s="36">
        <v>-92</v>
      </c>
      <c r="N76" s="113">
        <f>IF(N71=L70,L72,IF(N71=L72,L70,0))</f>
        <v>0</v>
      </c>
      <c r="O76" s="318">
        <f>IF(O71=M70,M72,IF(O71=M72,M70,0))</f>
        <v>0</v>
      </c>
      <c r="P76" s="312"/>
      <c r="Q76" s="330"/>
      <c r="R76" s="416" t="s">
        <v>75</v>
      </c>
      <c r="S76" s="416"/>
      <c r="T76" s="78"/>
      <c r="U76" s="78"/>
      <c r="V76" s="78"/>
      <c r="W76" s="78"/>
      <c r="X76" s="78"/>
      <c r="Y76" s="78"/>
      <c r="Z76" s="78"/>
      <c r="AA76" s="78"/>
    </row>
    <row r="77" spans="1:27" ht="12.75" customHeight="1">
      <c r="A77" s="76"/>
      <c r="B77" s="76"/>
      <c r="C77" s="76"/>
      <c r="D77" s="76"/>
      <c r="E77" s="76"/>
      <c r="F77" s="76"/>
      <c r="G77" s="36">
        <v>-90</v>
      </c>
      <c r="H77" s="113">
        <f>IF(H75=F74,F76,IF(H75=F76,F74,0))</f>
        <v>0</v>
      </c>
      <c r="I77" s="311" t="str">
        <f>IF(I75=G74,G76,IF(I75=G76,G74,0))</f>
        <v>Щукин Никита</v>
      </c>
      <c r="J77" s="312"/>
      <c r="K77" s="76"/>
      <c r="L77" s="76"/>
      <c r="M77" s="76"/>
      <c r="N77" s="76"/>
      <c r="O77" s="36">
        <v>-94</v>
      </c>
      <c r="P77" s="113">
        <f>IF(P75=N74,N76,IF(P75=N76,N74,0))</f>
        <v>0</v>
      </c>
      <c r="Q77" s="311">
        <f>IF(Q75=O74,O76,IF(Q75=O76,O74,0))</f>
        <v>0</v>
      </c>
      <c r="R77" s="315"/>
      <c r="S77" s="315"/>
      <c r="T77" s="78"/>
      <c r="U77" s="78"/>
      <c r="V77" s="78"/>
      <c r="W77" s="78"/>
      <c r="X77" s="78"/>
      <c r="Y77" s="78"/>
      <c r="Z77" s="78"/>
      <c r="AA77" s="78"/>
    </row>
    <row r="78" spans="1:27" ht="12.75" customHeight="1">
      <c r="A78" s="76"/>
      <c r="B78" s="76"/>
      <c r="C78" s="76"/>
      <c r="D78" s="76"/>
      <c r="E78" s="316"/>
      <c r="F78" s="316"/>
      <c r="G78" s="76"/>
      <c r="H78" s="76"/>
      <c r="I78" s="335" t="s">
        <v>76</v>
      </c>
      <c r="J78" s="335"/>
      <c r="K78" s="76"/>
      <c r="L78" s="76"/>
      <c r="M78" s="316"/>
      <c r="N78" s="316"/>
      <c r="O78" s="76"/>
      <c r="P78" s="76"/>
      <c r="Q78" s="330"/>
      <c r="R78" s="416" t="s">
        <v>77</v>
      </c>
      <c r="S78" s="416"/>
      <c r="T78" s="78"/>
      <c r="U78" s="78"/>
      <c r="V78" s="78"/>
      <c r="W78" s="78"/>
      <c r="X78" s="78"/>
      <c r="Y78" s="78"/>
      <c r="Z78" s="78"/>
      <c r="AA78" s="78"/>
    </row>
    <row r="79" spans="1:27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7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A6:B78 C7:S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8">
      <selection activeCell="A2" sqref="A2:I2"/>
    </sheetView>
  </sheetViews>
  <sheetFormatPr defaultColWidth="9.00390625" defaultRowHeight="12.75"/>
  <cols>
    <col min="1" max="1" width="9.125" style="118" customWidth="1"/>
    <col min="2" max="2" width="5.75390625" style="118" customWidth="1"/>
    <col min="3" max="4" width="25.75390625" style="0" customWidth="1"/>
    <col min="5" max="5" width="5.75390625" style="0" customWidth="1"/>
  </cols>
  <sheetData>
    <row r="1" spans="1:5" ht="12.75">
      <c r="A1" s="77" t="s">
        <v>44</v>
      </c>
      <c r="B1" s="420" t="s">
        <v>45</v>
      </c>
      <c r="C1" s="421"/>
      <c r="D1" s="418" t="s">
        <v>46</v>
      </c>
      <c r="E1" s="419"/>
    </row>
    <row r="2" spans="1:5" ht="12.75">
      <c r="A2" s="79">
        <v>1</v>
      </c>
      <c r="B2" s="114">
        <f>'Н2л1'!D8</f>
        <v>0</v>
      </c>
      <c r="C2" s="115">
        <f>'Н2л2'!Q25</f>
        <v>0</v>
      </c>
      <c r="D2" s="116">
        <f>'Н2л2'!Q35</f>
        <v>0</v>
      </c>
      <c r="E2" s="117">
        <f>'Н2л2'!B7</f>
        <v>0</v>
      </c>
    </row>
    <row r="3" spans="1:5" ht="12.75">
      <c r="A3" s="79">
        <v>2</v>
      </c>
      <c r="B3" s="114">
        <f>'Н2л1'!D12</f>
        <v>0</v>
      </c>
      <c r="C3" s="115">
        <f>'Н2л2'!O67</f>
        <v>0</v>
      </c>
      <c r="D3" s="116">
        <f>'Н2л2'!O74</f>
        <v>0</v>
      </c>
      <c r="E3" s="117">
        <f>'Н2л2'!B9</f>
        <v>0</v>
      </c>
    </row>
    <row r="4" spans="1:5" ht="12.75">
      <c r="A4" s="79">
        <v>3</v>
      </c>
      <c r="B4" s="114">
        <f>'Н2л1'!D16</f>
        <v>0</v>
      </c>
      <c r="C4" s="115">
        <f>'Н2л2'!O71</f>
        <v>0</v>
      </c>
      <c r="D4" s="116">
        <f>'Н2л2'!O76</f>
        <v>0</v>
      </c>
      <c r="E4" s="117">
        <f>'Н2л2'!B11</f>
        <v>0</v>
      </c>
    </row>
    <row r="5" spans="1:5" ht="12.75">
      <c r="A5" s="79">
        <v>4</v>
      </c>
      <c r="B5" s="114">
        <f>'Н2л1'!D20</f>
        <v>0</v>
      </c>
      <c r="C5" s="115">
        <f>'Н2л2'!Q69</f>
        <v>0</v>
      </c>
      <c r="D5" s="116">
        <f>'Н2л2'!Q73</f>
        <v>0</v>
      </c>
      <c r="E5" s="117">
        <f>'Н2л2'!B13</f>
        <v>0</v>
      </c>
    </row>
    <row r="6" spans="1:5" ht="12.75">
      <c r="A6" s="79">
        <v>5</v>
      </c>
      <c r="B6" s="114">
        <f>'Н2л1'!D24</f>
        <v>0</v>
      </c>
      <c r="C6" s="115">
        <f>'Н2л2'!Q75</f>
        <v>0</v>
      </c>
      <c r="D6" s="116">
        <f>'Н2л2'!Q77</f>
        <v>0</v>
      </c>
      <c r="E6" s="117">
        <f>'Н2л2'!B15</f>
        <v>0</v>
      </c>
    </row>
    <row r="7" spans="1:5" ht="12.75">
      <c r="A7" s="79">
        <v>6</v>
      </c>
      <c r="B7" s="114">
        <f>'Н2л1'!D28</f>
        <v>0</v>
      </c>
      <c r="C7" s="115" t="str">
        <f>'Н2л1'!E8</f>
        <v>Шакиров Радмир</v>
      </c>
      <c r="D7" s="116" t="str">
        <f>'Н2л2'!C7</f>
        <v>_</v>
      </c>
      <c r="E7" s="117">
        <f>'Н2л2'!B17</f>
        <v>0</v>
      </c>
    </row>
    <row r="8" spans="1:5" ht="12.75">
      <c r="A8" s="79">
        <v>7</v>
      </c>
      <c r="B8" s="114">
        <f>'Н2л1'!D32</f>
        <v>0</v>
      </c>
      <c r="C8" s="115" t="str">
        <f>'Н2л1'!E36</f>
        <v>Идиятов Джамаль</v>
      </c>
      <c r="D8" s="116" t="str">
        <f>'Н2л2'!C21</f>
        <v>_</v>
      </c>
      <c r="E8" s="117">
        <f>'Н2л2'!B19</f>
        <v>0</v>
      </c>
    </row>
    <row r="9" spans="1:5" ht="12.75">
      <c r="A9" s="79">
        <v>8</v>
      </c>
      <c r="B9" s="114">
        <f>'Н2л1'!D36</f>
        <v>0</v>
      </c>
      <c r="C9" s="115" t="str">
        <f>'Н2л1'!E40</f>
        <v>Яляев Эмир</v>
      </c>
      <c r="D9" s="116" t="str">
        <f>'Н2л2'!C23</f>
        <v>_</v>
      </c>
      <c r="E9" s="117">
        <f>'Н2л2'!B21</f>
        <v>0</v>
      </c>
    </row>
    <row r="10" spans="1:5" ht="12.75">
      <c r="A10" s="79">
        <v>9</v>
      </c>
      <c r="B10" s="114">
        <f>'Н2л1'!D40</f>
        <v>0</v>
      </c>
      <c r="C10" s="115" t="str">
        <f>'Н2л1'!E68</f>
        <v>Файзуллин Тимур</v>
      </c>
      <c r="D10" s="116" t="str">
        <f>'Н2л2'!C37</f>
        <v>_</v>
      </c>
      <c r="E10" s="117">
        <f>'Н2л2'!B23</f>
        <v>0</v>
      </c>
    </row>
    <row r="11" spans="1:5" ht="12.75">
      <c r="A11" s="79">
        <v>10</v>
      </c>
      <c r="B11" s="114">
        <f>'Н2л1'!D44</f>
        <v>0</v>
      </c>
      <c r="C11" s="115" t="str">
        <f>'Н2л2'!E8</f>
        <v>Геворгян Сусанна</v>
      </c>
      <c r="D11" s="116" t="str">
        <f>'Н2л2'!C59</f>
        <v>_</v>
      </c>
      <c r="E11" s="117">
        <f>'Н2л2'!B25</f>
        <v>0</v>
      </c>
    </row>
    <row r="12" spans="1:5" ht="12.75">
      <c r="A12" s="79">
        <v>11</v>
      </c>
      <c r="B12" s="114">
        <f>'Н2л1'!D48</f>
        <v>0</v>
      </c>
      <c r="C12" s="115" t="str">
        <f>'Н2л2'!E20</f>
        <v>Галиханов Арсен</v>
      </c>
      <c r="D12" s="116" t="str">
        <f>'Н2л2'!C65</f>
        <v>_</v>
      </c>
      <c r="E12" s="117">
        <f>'Н2л2'!B27</f>
        <v>0</v>
      </c>
    </row>
    <row r="13" spans="1:5" ht="12.75">
      <c r="A13" s="79">
        <v>12</v>
      </c>
      <c r="B13" s="114">
        <f>'Н2л1'!D52</f>
        <v>0</v>
      </c>
      <c r="C13" s="115" t="str">
        <f>'Н2л2'!E24</f>
        <v>Магадиев Анвар</v>
      </c>
      <c r="D13" s="116" t="str">
        <f>'Н2л2'!C67</f>
        <v>_</v>
      </c>
      <c r="E13" s="117">
        <f>'Н2л2'!B29</f>
        <v>0</v>
      </c>
    </row>
    <row r="14" spans="1:5" ht="12.75">
      <c r="A14" s="79">
        <v>13</v>
      </c>
      <c r="B14" s="114">
        <f>'Н2л1'!D56</f>
        <v>0</v>
      </c>
      <c r="C14" s="115" t="str">
        <f>'Н2л2'!E36</f>
        <v>Зайниев Никита</v>
      </c>
      <c r="D14" s="116" t="str">
        <f>'Н2л2'!C73</f>
        <v>_</v>
      </c>
      <c r="E14" s="117">
        <f>'Н2л2'!B31</f>
        <v>0</v>
      </c>
    </row>
    <row r="15" spans="1:5" ht="12.75">
      <c r="A15" s="79">
        <v>14</v>
      </c>
      <c r="B15" s="114">
        <f>'Н2л1'!D60</f>
        <v>0</v>
      </c>
      <c r="C15" s="115" t="str">
        <f>'Н2л2'!E60</f>
        <v>Агиева Валерия</v>
      </c>
      <c r="D15" s="116" t="str">
        <f>'Н2л2'!M66</f>
        <v>_</v>
      </c>
      <c r="E15" s="117">
        <f>'Н2л2'!B33</f>
        <v>0</v>
      </c>
    </row>
    <row r="16" spans="1:5" ht="12.75">
      <c r="A16" s="79">
        <v>15</v>
      </c>
      <c r="B16" s="114">
        <f>'Н2л1'!D64</f>
        <v>0</v>
      </c>
      <c r="C16" s="115" t="str">
        <f>'Н2л2'!E64</f>
        <v>Натускин Макар</v>
      </c>
      <c r="D16" s="116" t="str">
        <f>'Н2л2'!M68</f>
        <v>_</v>
      </c>
      <c r="E16" s="117">
        <f>'Н2л2'!B35</f>
        <v>0</v>
      </c>
    </row>
    <row r="17" spans="1:5" ht="12.75">
      <c r="A17" s="79">
        <v>16</v>
      </c>
      <c r="B17" s="114">
        <f>'Н2л1'!D68</f>
        <v>0</v>
      </c>
      <c r="C17" s="115" t="str">
        <f>'Н2л2'!E68</f>
        <v>Щукин Никита</v>
      </c>
      <c r="D17" s="116" t="str">
        <f>'Н2л2'!M70</f>
        <v>_</v>
      </c>
      <c r="E17" s="117">
        <f>'Н2л2'!B37</f>
        <v>0</v>
      </c>
    </row>
    <row r="18" spans="1:5" ht="12.75">
      <c r="A18" s="79">
        <v>17</v>
      </c>
      <c r="B18" s="114">
        <f>'Н2л1'!F10</f>
        <v>0</v>
      </c>
      <c r="C18" s="115" t="str">
        <f>'Н2л2'!E72</f>
        <v>Исаев Матвей</v>
      </c>
      <c r="D18" s="116" t="str">
        <f>'Н2л2'!M72</f>
        <v>_</v>
      </c>
      <c r="E18" s="117">
        <f>'Н2л2'!D38</f>
        <v>0</v>
      </c>
    </row>
    <row r="19" spans="1:5" ht="12.75">
      <c r="A19" s="79">
        <v>18</v>
      </c>
      <c r="B19" s="114">
        <f>'Н2л1'!F18</f>
        <v>0</v>
      </c>
      <c r="C19" s="115" t="str">
        <f>'Н2л2'!I75</f>
        <v>Агиева Валерия</v>
      </c>
      <c r="D19" s="116" t="str">
        <f>'Н2л2'!I77</f>
        <v>Щукин Никита</v>
      </c>
      <c r="E19" s="117">
        <f>'Н2л2'!D34</f>
        <v>0</v>
      </c>
    </row>
    <row r="20" spans="1:5" ht="12.75">
      <c r="A20" s="79">
        <v>19</v>
      </c>
      <c r="B20" s="114">
        <f>'Н2л1'!F26</f>
        <v>0</v>
      </c>
      <c r="C20" s="115" t="str">
        <f>'Н2л2'!G29</f>
        <v>Ахмаев Вадим</v>
      </c>
      <c r="D20" s="116" t="str">
        <f>'Н2л2'!C50</f>
        <v>Бочарников Александр</v>
      </c>
      <c r="E20" s="117">
        <f>'Н2л2'!D30</f>
        <v>0</v>
      </c>
    </row>
    <row r="21" spans="1:5" ht="12.75">
      <c r="A21" s="79">
        <v>20</v>
      </c>
      <c r="B21" s="114">
        <f>'Н2л1'!F34</f>
        <v>0</v>
      </c>
      <c r="C21" s="115" t="str">
        <f>'Н2л2'!K25</f>
        <v>Ахмаев Вадим</v>
      </c>
      <c r="D21" s="116" t="str">
        <f>'Н2л1'!C75</f>
        <v>Галиханов Артур</v>
      </c>
      <c r="E21" s="117">
        <f>'Н2л2'!D26</f>
        <v>0</v>
      </c>
    </row>
    <row r="22" spans="1:5" ht="12.75">
      <c r="A22" s="79">
        <v>21</v>
      </c>
      <c r="B22" s="114">
        <f>'Н2л1'!F42</f>
        <v>0</v>
      </c>
      <c r="C22" s="115" t="str">
        <f>'Н2л1'!M70</f>
        <v>Ахмаев Вадим</v>
      </c>
      <c r="D22" s="116" t="str">
        <f>'Н2л1'!M72</f>
        <v>Зартдинов Матвей</v>
      </c>
      <c r="E22" s="117">
        <f>'Н2л2'!D22</f>
        <v>0</v>
      </c>
    </row>
    <row r="23" spans="1:5" ht="12.75">
      <c r="A23" s="79">
        <v>22</v>
      </c>
      <c r="B23" s="114">
        <f>'Н2л1'!F50</f>
        <v>0</v>
      </c>
      <c r="C23" s="115" t="str">
        <f>'Н2л2'!I27</f>
        <v>Ахмаев Вадим</v>
      </c>
      <c r="D23" s="116" t="str">
        <f>'Н2л2'!M44</f>
        <v>Муниров Тимур</v>
      </c>
      <c r="E23" s="117">
        <f>'Н2л2'!D18</f>
        <v>0</v>
      </c>
    </row>
    <row r="24" spans="1:5" ht="12.75">
      <c r="A24" s="79">
        <v>23</v>
      </c>
      <c r="B24" s="114">
        <f>'Н2л1'!F58</f>
        <v>0</v>
      </c>
      <c r="C24" s="115" t="str">
        <f>'Н2л1'!E24</f>
        <v>Ахмаев Вадим</v>
      </c>
      <c r="D24" s="116" t="str">
        <f>'Н2л2'!C15</f>
        <v>Натускин Макар</v>
      </c>
      <c r="E24" s="117">
        <f>'Н2л2'!D14</f>
        <v>0</v>
      </c>
    </row>
    <row r="25" spans="1:5" ht="12.75">
      <c r="A25" s="79">
        <v>24</v>
      </c>
      <c r="B25" s="114">
        <f>'Н2л1'!F66</f>
        <v>0</v>
      </c>
      <c r="C25" s="115" t="str">
        <f>'Н2л2'!E28</f>
        <v>Бочарников Александр</v>
      </c>
      <c r="D25" s="116" t="str">
        <f>'Н2л2'!C69</f>
        <v>Щукин Никита</v>
      </c>
      <c r="E25" s="117">
        <f>'Н2л2'!D10</f>
        <v>0</v>
      </c>
    </row>
    <row r="26" spans="1:5" ht="12.75">
      <c r="A26" s="79">
        <v>25</v>
      </c>
      <c r="B26" s="114">
        <f>'Н2л1'!H14</f>
        <v>0</v>
      </c>
      <c r="C26" s="115" t="str">
        <f>'Н2л2'!O54</f>
        <v>Галиханов Арсен</v>
      </c>
      <c r="D26" s="116" t="str">
        <f>'Н2л2'!O61</f>
        <v>Мазитова Лиана</v>
      </c>
      <c r="E26" s="117">
        <f>'Н2л2'!H7</f>
        <v>0</v>
      </c>
    </row>
    <row r="27" spans="1:5" ht="12.75">
      <c r="A27" s="79">
        <v>26</v>
      </c>
      <c r="B27" s="114">
        <f>'Н2л1'!H30</f>
        <v>0</v>
      </c>
      <c r="C27" s="115" t="str">
        <f>'Н2л1'!E48</f>
        <v>Галиханов Артур</v>
      </c>
      <c r="D27" s="116" t="str">
        <f>'Н2л2'!C27</f>
        <v>Бочарников Александр</v>
      </c>
      <c r="E27" s="117">
        <f>'Н2л2'!H15</f>
        <v>0</v>
      </c>
    </row>
    <row r="28" spans="1:5" ht="12.75">
      <c r="A28" s="79">
        <v>27</v>
      </c>
      <c r="B28" s="114">
        <f>'Н2л1'!H46</f>
        <v>0</v>
      </c>
      <c r="C28" s="115" t="str">
        <f>'Н2л1'!G50</f>
        <v>Галиханов Артур</v>
      </c>
      <c r="D28" s="116" t="str">
        <f>'Н2л2'!E18</f>
        <v>Салахов Данил</v>
      </c>
      <c r="E28" s="117">
        <f>'Н2л2'!H23</f>
        <v>0</v>
      </c>
    </row>
    <row r="29" spans="1:5" ht="12.75">
      <c r="A29" s="79">
        <v>28</v>
      </c>
      <c r="B29" s="114">
        <f>'Н2л1'!H62</f>
        <v>0</v>
      </c>
      <c r="C29" s="115" t="str">
        <f>'Н2л1'!E76</f>
        <v>Галиханов Артур</v>
      </c>
      <c r="D29" s="116" t="str">
        <f>'Н2л1'!K76</f>
        <v>Файзуллин Тимур</v>
      </c>
      <c r="E29" s="117">
        <f>'Н2л2'!H31</f>
        <v>0</v>
      </c>
    </row>
    <row r="30" spans="1:5" ht="12.75">
      <c r="A30" s="79">
        <v>29</v>
      </c>
      <c r="B30" s="114">
        <f>'Н2л1'!J22</f>
        <v>0</v>
      </c>
      <c r="C30" s="115" t="str">
        <f>'Н2л2'!O58</f>
        <v>Гафуров Марат</v>
      </c>
      <c r="D30" s="116" t="str">
        <f>'Н2л2'!O63</f>
        <v>Бочарников Александр</v>
      </c>
      <c r="E30" s="117">
        <f>'Н2л2'!L37</f>
        <v>0</v>
      </c>
    </row>
    <row r="31" spans="1:5" ht="12.75">
      <c r="A31" s="79">
        <v>30</v>
      </c>
      <c r="B31" s="114">
        <f>'Н2л1'!J54</f>
        <v>0</v>
      </c>
      <c r="C31" s="115" t="str">
        <f>'Н2л2'!Q56</f>
        <v>Гафуров Марат</v>
      </c>
      <c r="D31" s="116" t="str">
        <f>'Н2л2'!Q60</f>
        <v>Галиханов Арсен</v>
      </c>
      <c r="E31" s="117">
        <f>'Н2л2'!L21</f>
        <v>0</v>
      </c>
    </row>
    <row r="32" spans="1:5" ht="12.75">
      <c r="A32" s="79">
        <v>31</v>
      </c>
      <c r="B32" s="114">
        <f>'Н2л1'!L38</f>
        <v>0</v>
      </c>
      <c r="C32" s="115" t="str">
        <f>'Н2л2'!E32</f>
        <v>Гафуров Марат</v>
      </c>
      <c r="D32" s="116" t="str">
        <f>'Н2л2'!C71</f>
        <v>Исаев Матвей</v>
      </c>
      <c r="E32" s="117">
        <f>'Н2л1'!L58</f>
        <v>0</v>
      </c>
    </row>
    <row r="33" spans="1:5" ht="12.75">
      <c r="A33" s="79">
        <v>32</v>
      </c>
      <c r="B33" s="114">
        <f>'Н2л2'!D8</f>
        <v>0</v>
      </c>
      <c r="C33" s="115" t="str">
        <f>'Н2л2'!G21</f>
        <v>Гафуров Марк</v>
      </c>
      <c r="D33" s="116" t="str">
        <f>'Н2л2'!C46</f>
        <v>Галиханов Арсен</v>
      </c>
      <c r="E33" s="117">
        <f>'Н2л2'!B59</f>
        <v>0</v>
      </c>
    </row>
    <row r="34" spans="1:5" ht="12.75">
      <c r="A34" s="79">
        <v>33</v>
      </c>
      <c r="B34" s="114">
        <f>'Н2л2'!D12</f>
        <v>0</v>
      </c>
      <c r="C34" s="115" t="str">
        <f>'Н2л1'!E44</f>
        <v>Гафуров Марк</v>
      </c>
      <c r="D34" s="116" t="str">
        <f>'Н2л2'!C25</f>
        <v>Магадиев Анвар</v>
      </c>
      <c r="E34" s="117">
        <f>'Н2л2'!B61</f>
        <v>0</v>
      </c>
    </row>
    <row r="35" spans="1:5" ht="12.75">
      <c r="A35" s="79">
        <v>34</v>
      </c>
      <c r="B35" s="114">
        <f>'Н2л2'!D16</f>
        <v>0</v>
      </c>
      <c r="C35" s="115" t="str">
        <f>'Н2л2'!I19</f>
        <v>Гафуров Марк</v>
      </c>
      <c r="D35" s="116" t="str">
        <f>'Н2л2'!M42</f>
        <v>Салахов Данил</v>
      </c>
      <c r="E35" s="117">
        <f>'Н2л2'!B63</f>
        <v>0</v>
      </c>
    </row>
    <row r="36" spans="1:5" ht="12.75">
      <c r="A36" s="79">
        <v>35</v>
      </c>
      <c r="B36" s="114">
        <f>'Н2л2'!D20</f>
        <v>0</v>
      </c>
      <c r="C36" s="115" t="str">
        <f>'Н2л2'!I56</f>
        <v>Геворгян Сусанна</v>
      </c>
      <c r="D36" s="116" t="str">
        <f>'Н2л2'!I58</f>
        <v>Зайниев Никита</v>
      </c>
      <c r="E36" s="117">
        <f>'Н2л2'!B65</f>
        <v>0</v>
      </c>
    </row>
    <row r="37" spans="1:5" ht="12.75">
      <c r="A37" s="79">
        <v>36</v>
      </c>
      <c r="B37" s="114">
        <f>'Н2л2'!D24</f>
        <v>0</v>
      </c>
      <c r="C37" s="115" t="str">
        <f>'Н2л2'!E41</f>
        <v>Геворгян Сусанна</v>
      </c>
      <c r="D37" s="116" t="str">
        <f>'Н2л2'!M53</f>
        <v>Мазитова Лиана</v>
      </c>
      <c r="E37" s="117">
        <f>'Н2л2'!B67</f>
        <v>0</v>
      </c>
    </row>
    <row r="38" spans="1:5" ht="12.75">
      <c r="A38" s="79">
        <v>37</v>
      </c>
      <c r="B38" s="114">
        <f>'Н2л2'!D28</f>
        <v>0</v>
      </c>
      <c r="C38" s="115" t="str">
        <f>'Н2л2'!E53</f>
        <v>Зайниев Никита</v>
      </c>
      <c r="D38" s="116" t="str">
        <f>'Н2л2'!M59</f>
        <v>Гафуров Марат</v>
      </c>
      <c r="E38" s="117">
        <f>'Н2л2'!B69</f>
        <v>0</v>
      </c>
    </row>
    <row r="39" spans="1:5" ht="12.75">
      <c r="A39" s="79">
        <v>38</v>
      </c>
      <c r="B39" s="114">
        <f>'Н2л2'!D32</f>
        <v>0</v>
      </c>
      <c r="C39" s="115" t="str">
        <f>'Н2л2'!G9</f>
        <v>Зартдинов Матвей</v>
      </c>
      <c r="D39" s="116" t="str">
        <f>'Н2л2'!C40</f>
        <v>Геворгян Сусанна</v>
      </c>
      <c r="E39" s="117">
        <f>'Н2л2'!B71</f>
        <v>0</v>
      </c>
    </row>
    <row r="40" spans="1:5" ht="12.75">
      <c r="A40" s="79">
        <v>39</v>
      </c>
      <c r="B40" s="114">
        <f>'Н2л2'!D36</f>
        <v>0</v>
      </c>
      <c r="C40" s="115" t="str">
        <f>'Н2л1'!E64</f>
        <v>Зартдинов Матвей</v>
      </c>
      <c r="D40" s="116" t="str">
        <f>'Н2л2'!C35</f>
        <v>Зайниев Никита</v>
      </c>
      <c r="E40" s="117">
        <f>'Н2л2'!B73</f>
        <v>0</v>
      </c>
    </row>
    <row r="41" spans="1:5" ht="12.75">
      <c r="A41" s="79">
        <v>40</v>
      </c>
      <c r="B41" s="114">
        <f>'Н2л2'!F9</f>
        <v>0</v>
      </c>
      <c r="C41" s="115" t="str">
        <f>'Н2л2'!K9</f>
        <v>Зартдинов Матвей</v>
      </c>
      <c r="D41" s="116" t="str">
        <f>'Н2л1'!C71</f>
        <v>Исламова Милана</v>
      </c>
      <c r="E41" s="117">
        <f>'Н2л2'!B40</f>
        <v>0</v>
      </c>
    </row>
    <row r="42" spans="1:5" ht="12.75">
      <c r="A42" s="79">
        <v>41</v>
      </c>
      <c r="B42" s="114">
        <f>'Н2л2'!F13</f>
        <v>0</v>
      </c>
      <c r="C42" s="115" t="str">
        <f>'Н2л2'!I11</f>
        <v>Зартдинов Матвей</v>
      </c>
      <c r="D42" s="116" t="str">
        <f>'Н2л2'!M40</f>
        <v>Сазонов Богдан</v>
      </c>
      <c r="E42" s="117">
        <f>'Н2л2'!B42</f>
        <v>0</v>
      </c>
    </row>
    <row r="43" spans="1:5" ht="12.75">
      <c r="A43" s="79">
        <v>42</v>
      </c>
      <c r="B43" s="114">
        <f>'Н2л2'!F17</f>
        <v>0</v>
      </c>
      <c r="C43" s="115" t="str">
        <f>'Н2л2'!K17</f>
        <v>Идиятов Джамаль</v>
      </c>
      <c r="D43" s="116" t="str">
        <f>'Н2л1'!C73</f>
        <v>Гафуров Марк</v>
      </c>
      <c r="E43" s="117">
        <f>'Н2л2'!B44</f>
        <v>0</v>
      </c>
    </row>
    <row r="44" spans="1:5" ht="12.75">
      <c r="A44" s="79">
        <v>43</v>
      </c>
      <c r="B44" s="114">
        <f>'Н2л2'!F21</f>
        <v>0</v>
      </c>
      <c r="C44" s="115" t="str">
        <f>'Н2л2'!M13</f>
        <v>Идиятов Джамаль</v>
      </c>
      <c r="D44" s="116" t="str">
        <f>'Н2л1'!K69</f>
        <v>Зартдинов Матвей</v>
      </c>
      <c r="E44" s="117">
        <f>'Н2л2'!B46</f>
        <v>0</v>
      </c>
    </row>
    <row r="45" spans="1:5" ht="12.75">
      <c r="A45" s="79">
        <v>44</v>
      </c>
      <c r="B45" s="114">
        <f>'Н2л2'!F25</f>
        <v>0</v>
      </c>
      <c r="C45" s="115" t="str">
        <f>'Н2л2'!O17</f>
        <v>Идиятов Джамаль</v>
      </c>
      <c r="D45" s="116" t="str">
        <f>'Н2л1'!K64</f>
        <v>Кривченков Глеб</v>
      </c>
      <c r="E45" s="117">
        <f>'Н2л2'!B48</f>
        <v>0</v>
      </c>
    </row>
    <row r="46" spans="1:5" ht="12.75">
      <c r="A46" s="79">
        <v>45</v>
      </c>
      <c r="B46" s="114">
        <f>'Н2л2'!F29</f>
        <v>0</v>
      </c>
      <c r="C46" s="115" t="str">
        <f>'Н2л1'!G34</f>
        <v>Идиятов Джамаль</v>
      </c>
      <c r="D46" s="116" t="str">
        <f>'Н2л2'!E26</f>
        <v>Муниров Тимур</v>
      </c>
      <c r="E46" s="117">
        <f>'Н2л2'!B50</f>
        <v>0</v>
      </c>
    </row>
    <row r="47" spans="1:5" ht="12.75">
      <c r="A47" s="79">
        <v>46</v>
      </c>
      <c r="B47" s="114">
        <f>'Н2л2'!F33</f>
        <v>0</v>
      </c>
      <c r="C47" s="115" t="str">
        <f>'Н2л2'!I66</f>
        <v>Исаев Матвей</v>
      </c>
      <c r="D47" s="116" t="str">
        <f>'Н2л2'!I72</f>
        <v>Натускин Макар</v>
      </c>
      <c r="E47" s="117">
        <f>'Н2л2'!B52</f>
        <v>0</v>
      </c>
    </row>
    <row r="48" spans="1:5" ht="12.75">
      <c r="A48" s="79">
        <v>47</v>
      </c>
      <c r="B48" s="114">
        <f>'Н2л2'!F37</f>
        <v>0</v>
      </c>
      <c r="C48" s="115" t="str">
        <f>'Н2л2'!G70</f>
        <v>Исаев Матвей</v>
      </c>
      <c r="D48" s="116" t="str">
        <f>'Н2л2'!G76</f>
        <v>Щукин Никита</v>
      </c>
      <c r="E48" s="117">
        <f>'Н2л2'!B54</f>
        <v>0</v>
      </c>
    </row>
    <row r="49" spans="1:5" ht="12.75">
      <c r="A49" s="79">
        <v>48</v>
      </c>
      <c r="B49" s="114">
        <f>'Н2л2'!H11</f>
        <v>0</v>
      </c>
      <c r="C49" s="115" t="str">
        <f>'Н2л1'!E20</f>
        <v>Исламова Милана</v>
      </c>
      <c r="D49" s="116" t="str">
        <f>'Н2л2'!C13</f>
        <v>Агиева Валерия</v>
      </c>
      <c r="E49" s="117">
        <f>'Н2л2'!L40</f>
        <v>0</v>
      </c>
    </row>
    <row r="50" spans="1:5" ht="12.75">
      <c r="A50" s="79">
        <v>49</v>
      </c>
      <c r="B50" s="114">
        <f>'Н2л2'!H19</f>
        <v>0</v>
      </c>
      <c r="C50" s="115" t="str">
        <f>'Н2л1'!G74</f>
        <v>Исламова Милана</v>
      </c>
      <c r="D50" s="116" t="str">
        <f>'Н2л1'!G77</f>
        <v>Галиханов Артур</v>
      </c>
      <c r="E50" s="117">
        <f>'Н2л2'!L42</f>
        <v>0</v>
      </c>
    </row>
    <row r="51" spans="1:5" ht="12.75">
      <c r="A51" s="79">
        <v>50</v>
      </c>
      <c r="B51" s="114">
        <f>'Н2л2'!H27</f>
        <v>0</v>
      </c>
      <c r="C51" s="115" t="str">
        <f>'Н2л1'!E72</f>
        <v>Исламова Милана</v>
      </c>
      <c r="D51" s="116" t="str">
        <f>'Н2л1'!K74</f>
        <v>Гафуров Марк</v>
      </c>
      <c r="E51" s="117">
        <f>'Н2л2'!L44</f>
        <v>0</v>
      </c>
    </row>
    <row r="52" spans="1:5" ht="12.75">
      <c r="A52" s="79">
        <v>51</v>
      </c>
      <c r="B52" s="114">
        <f>'Н2л2'!H35</f>
        <v>0</v>
      </c>
      <c r="C52" s="115" t="str">
        <f>'Н2л1'!G18</f>
        <v>Исламова Милана</v>
      </c>
      <c r="D52" s="116" t="str">
        <f>'Н2л2'!E34</f>
        <v>Хазиева Арина</v>
      </c>
      <c r="E52" s="117">
        <f>'Н2л2'!L46</f>
        <v>0</v>
      </c>
    </row>
    <row r="53" spans="1:5" ht="12.75">
      <c r="A53" s="79">
        <v>52</v>
      </c>
      <c r="B53" s="114">
        <f>'Н2л2'!J9</f>
        <v>0</v>
      </c>
      <c r="C53" s="115" t="str">
        <f>'Н2л1'!E56</f>
        <v>Кривченков Глеб</v>
      </c>
      <c r="D53" s="116" t="str">
        <f>'Н2л2'!C31</f>
        <v>Исаев Матвей</v>
      </c>
      <c r="E53" s="117">
        <f>'Н2л1'!B71</f>
        <v>0</v>
      </c>
    </row>
    <row r="54" spans="1:5" ht="12.75">
      <c r="A54" s="79">
        <v>53</v>
      </c>
      <c r="B54" s="114">
        <f>'Н2л2'!J17</f>
        <v>0</v>
      </c>
      <c r="C54" s="115" t="str">
        <f>'Н2л1'!G58</f>
        <v>Кривченков Глеб</v>
      </c>
      <c r="D54" s="116" t="str">
        <f>'Н2л2'!E14</f>
        <v>Мазитова Лиана</v>
      </c>
      <c r="E54" s="117">
        <f>'Н2л1'!B73</f>
        <v>0</v>
      </c>
    </row>
    <row r="55" spans="1:5" ht="12.75">
      <c r="A55" s="79">
        <v>54</v>
      </c>
      <c r="B55" s="114">
        <f>'Н2л2'!J25</f>
        <v>0</v>
      </c>
      <c r="C55" s="115" t="str">
        <f>'Н2л1'!I62</f>
        <v>Кривченков Глеб</v>
      </c>
      <c r="D55" s="116" t="str">
        <f>'Н2л2'!I31</f>
        <v>Файзуллин Тимур</v>
      </c>
      <c r="E55" s="117">
        <f>'Н2л1'!B75</f>
        <v>0</v>
      </c>
    </row>
    <row r="56" spans="1:5" ht="12.75">
      <c r="A56" s="79">
        <v>55</v>
      </c>
      <c r="B56" s="114">
        <f>'Н2л2'!J33</f>
        <v>0</v>
      </c>
      <c r="C56" s="115" t="str">
        <f>'Н2л2'!E49</f>
        <v>Магадиев Анвар</v>
      </c>
      <c r="D56" s="116" t="str">
        <f>'Н2л2'!M57</f>
        <v>Бочарников Александр</v>
      </c>
      <c r="E56" s="117">
        <f>'Н2л1'!B77</f>
        <v>0</v>
      </c>
    </row>
    <row r="57" spans="1:5" ht="12.75">
      <c r="A57" s="79">
        <v>56</v>
      </c>
      <c r="B57" s="114">
        <f>'Н2л2'!L13</f>
        <v>0</v>
      </c>
      <c r="C57" s="115" t="str">
        <f>'Н2л2'!G51</f>
        <v>Магадиев Анвар</v>
      </c>
      <c r="D57" s="116" t="str">
        <f>'Н2л2'!G57</f>
        <v>Зайниев Никита</v>
      </c>
      <c r="E57" s="117">
        <f>'Н2л1'!J69</f>
        <v>0</v>
      </c>
    </row>
    <row r="58" spans="1:5" ht="12.75">
      <c r="A58" s="79">
        <v>57</v>
      </c>
      <c r="B58" s="114">
        <f>'Н2л2'!L29</f>
        <v>0</v>
      </c>
      <c r="C58" s="115" t="str">
        <f>'Н2л2'!Q62</f>
        <v>Мазитова Лиана</v>
      </c>
      <c r="D58" s="116" t="str">
        <f>'Н2л2'!Q64</f>
        <v>Бочарников Александр</v>
      </c>
      <c r="E58" s="117">
        <f>'Н2л1'!J71</f>
        <v>0</v>
      </c>
    </row>
    <row r="59" spans="1:5" ht="12.75">
      <c r="A59" s="79">
        <v>58</v>
      </c>
      <c r="B59" s="114">
        <f>'Н2л2'!N17</f>
        <v>0</v>
      </c>
      <c r="C59" s="115" t="str">
        <f>'Н2л1'!E60</f>
        <v>Мазитова Лиана</v>
      </c>
      <c r="D59" s="116" t="str">
        <f>'Н2л2'!C33</f>
        <v>Гафуров Марат</v>
      </c>
      <c r="E59" s="117">
        <f>'Н2л1'!J64</f>
        <v>0</v>
      </c>
    </row>
    <row r="60" spans="1:5" ht="12.75">
      <c r="A60" s="79">
        <v>59</v>
      </c>
      <c r="B60" s="114">
        <f>'Н2л2'!N33</f>
        <v>0</v>
      </c>
      <c r="C60" s="115" t="str">
        <f>'Н2л1'!E32</f>
        <v>Муниров Тимур</v>
      </c>
      <c r="D60" s="116" t="str">
        <f>'Н2л2'!C19</f>
        <v>Галиханов Арсен</v>
      </c>
      <c r="E60" s="117">
        <f>'Н2л1'!J66</f>
        <v>0</v>
      </c>
    </row>
    <row r="61" spans="1:5" ht="12.75">
      <c r="A61" s="79">
        <v>60</v>
      </c>
      <c r="B61" s="114">
        <f>'Н2л2'!P25</f>
        <v>0</v>
      </c>
      <c r="C61" s="115" t="str">
        <f>'Н2л2'!G25</f>
        <v>Муниров Тимур</v>
      </c>
      <c r="D61" s="116" t="str">
        <f>'Н2л2'!C48</f>
        <v>Магадиев Анвар</v>
      </c>
      <c r="E61" s="117">
        <f>'Н2л2'!P35</f>
        <v>0</v>
      </c>
    </row>
    <row r="62" spans="1:5" ht="12.75">
      <c r="A62" s="79">
        <v>61</v>
      </c>
      <c r="B62" s="114">
        <f>'Н2л1'!L65</f>
        <v>0</v>
      </c>
      <c r="C62" s="115" t="str">
        <f>'Н2л2'!O45</f>
        <v>Муниров Тимур</v>
      </c>
      <c r="D62" s="116" t="str">
        <f>'Н2л2'!O50</f>
        <v>Салахова Милана</v>
      </c>
      <c r="E62" s="117">
        <f>'Н2л1'!L67</f>
        <v>0</v>
      </c>
    </row>
    <row r="63" spans="1:5" ht="12.75">
      <c r="A63" s="79">
        <v>62</v>
      </c>
      <c r="B63" s="114">
        <f>'Н2л1'!L70</f>
        <v>0</v>
      </c>
      <c r="C63" s="115" t="str">
        <f>'Н2л2'!E45</f>
        <v>Мухтасимов Алмаз</v>
      </c>
      <c r="D63" s="116" t="str">
        <f>'Н2л2'!M55</f>
        <v>Галиханов Арсен</v>
      </c>
      <c r="E63" s="117">
        <f>'Н2л1'!L72</f>
        <v>0</v>
      </c>
    </row>
    <row r="64" spans="1:5" ht="12.75">
      <c r="A64" s="79">
        <v>63</v>
      </c>
      <c r="B64" s="114">
        <f>'Н2л1'!D72</f>
        <v>0</v>
      </c>
      <c r="C64" s="115" t="str">
        <f>'Н2л2'!G43</f>
        <v>Мухтасимов Алмаз</v>
      </c>
      <c r="D64" s="116" t="str">
        <f>'Н2л2'!G55</f>
        <v>Геворгян Сусанна</v>
      </c>
      <c r="E64" s="117">
        <f>'Н2л1'!J74</f>
        <v>0</v>
      </c>
    </row>
    <row r="65" spans="1:5" ht="12.75">
      <c r="A65" s="79">
        <v>64</v>
      </c>
      <c r="B65" s="114">
        <f>'Н2л1'!D76</f>
        <v>0</v>
      </c>
      <c r="C65" s="115" t="str">
        <f>'Н2л2'!I47</f>
        <v>Мухтасимов Алмаз</v>
      </c>
      <c r="D65" s="116" t="str">
        <f>'Н2л2'!I53</f>
        <v>Магадиев Анвар</v>
      </c>
      <c r="E65" s="117">
        <f>'Н2л1'!J76</f>
        <v>0</v>
      </c>
    </row>
    <row r="66" spans="1:5" ht="12.75">
      <c r="A66" s="79">
        <v>65</v>
      </c>
      <c r="B66" s="114">
        <f>'Н2л1'!F74</f>
        <v>0</v>
      </c>
      <c r="C66" s="115" t="str">
        <f>'Н2л2'!E16</f>
        <v>Мухтасимов Алмаз</v>
      </c>
      <c r="D66" s="116" t="str">
        <f>'Н2л2'!C63</f>
        <v>Натускин Макар</v>
      </c>
      <c r="E66" s="117">
        <f>'Н2л1'!F77</f>
        <v>0</v>
      </c>
    </row>
    <row r="67" spans="1:5" ht="12.75">
      <c r="A67" s="79">
        <v>66</v>
      </c>
      <c r="B67" s="114">
        <f>'Н2л1'!L75</f>
        <v>0</v>
      </c>
      <c r="C67" s="115" t="str">
        <f>'Н2л2'!G62</f>
        <v>Натускин Макар</v>
      </c>
      <c r="D67" s="116" t="str">
        <f>'Н2л2'!G74</f>
        <v>Агиева Валерия</v>
      </c>
      <c r="E67" s="117">
        <f>'Н2л1'!L77</f>
        <v>0</v>
      </c>
    </row>
    <row r="68" spans="1:5" ht="12.75">
      <c r="A68" s="79">
        <v>67</v>
      </c>
      <c r="B68" s="114">
        <f>'Н2л2'!N41</f>
        <v>0</v>
      </c>
      <c r="C68" s="115" t="str">
        <f>'Н2л2'!E12</f>
        <v>Сазонов Богдан</v>
      </c>
      <c r="D68" s="116" t="str">
        <f>'Н2л2'!C61</f>
        <v>Агиева Валерия</v>
      </c>
      <c r="E68" s="117">
        <f>'Н2л2'!N48</f>
        <v>0</v>
      </c>
    </row>
    <row r="69" spans="1:5" ht="12.75">
      <c r="A69" s="79">
        <v>68</v>
      </c>
      <c r="B69" s="114">
        <f>'Н2л2'!N45</f>
        <v>0</v>
      </c>
      <c r="C69" s="115" t="str">
        <f>'Н2л2'!G13</f>
        <v>Сазонов Богдан</v>
      </c>
      <c r="D69" s="116" t="str">
        <f>'Н2л2'!C42</f>
        <v>Мазитова Лиана</v>
      </c>
      <c r="E69" s="117">
        <f>'Н2л2'!N50</f>
        <v>0</v>
      </c>
    </row>
    <row r="70" spans="1:5" ht="12.75">
      <c r="A70" s="79">
        <v>69</v>
      </c>
      <c r="B70" s="114">
        <f>'Н2л2'!P43</f>
        <v>0</v>
      </c>
      <c r="C70" s="115" t="str">
        <f>'Н2л2'!Q43</f>
        <v>Салахов Данил</v>
      </c>
      <c r="D70" s="116" t="str">
        <f>'Н2л2'!Q47</f>
        <v>Муниров Тимур</v>
      </c>
      <c r="E70" s="117">
        <f>'Н2л2'!P47</f>
        <v>0</v>
      </c>
    </row>
    <row r="71" spans="1:5" ht="12.75">
      <c r="A71" s="79">
        <v>70</v>
      </c>
      <c r="B71" s="114">
        <f>'Н2л2'!P49</f>
        <v>0</v>
      </c>
      <c r="C71" s="115" t="str">
        <f>'Н2л2'!G17</f>
        <v>Салахов Данил</v>
      </c>
      <c r="D71" s="116" t="str">
        <f>'Н2л2'!C44</f>
        <v>Мухтасимов Алмаз</v>
      </c>
      <c r="E71" s="117">
        <f>'Н2л2'!P51</f>
        <v>0</v>
      </c>
    </row>
    <row r="72" spans="1:5" ht="12.75">
      <c r="A72" s="79">
        <v>71</v>
      </c>
      <c r="B72" s="114">
        <f>'Н2л2'!D41</f>
        <v>0</v>
      </c>
      <c r="C72" s="115" t="str">
        <f>'Н2л2'!O41</f>
        <v>Салахов Данил</v>
      </c>
      <c r="D72" s="116" t="str">
        <f>'Н2л2'!O48</f>
        <v>Сазонов Богдан</v>
      </c>
      <c r="E72" s="117">
        <f>'Н2л2'!L53</f>
        <v>0</v>
      </c>
    </row>
    <row r="73" spans="1:5" ht="12.75">
      <c r="A73" s="79">
        <v>72</v>
      </c>
      <c r="B73" s="114">
        <f>'Н2л2'!D45</f>
        <v>0</v>
      </c>
      <c r="C73" s="115" t="str">
        <f>'Н2л1'!E52</f>
        <v>Салахов Данил</v>
      </c>
      <c r="D73" s="116" t="str">
        <f>'Н2л2'!C29</f>
        <v>Щукин Никита</v>
      </c>
      <c r="E73" s="117">
        <f>'Н2л2'!L55</f>
        <v>0</v>
      </c>
    </row>
    <row r="74" spans="1:5" ht="12.75">
      <c r="A74" s="79">
        <v>73</v>
      </c>
      <c r="B74" s="114">
        <f>'Н2л2'!D49</f>
        <v>0</v>
      </c>
      <c r="C74" s="115" t="str">
        <f>'Н2л1'!E12</f>
        <v>Салахова Милана</v>
      </c>
      <c r="D74" s="116" t="str">
        <f>'Н2л2'!C9</f>
        <v>Геворгян Сусанна</v>
      </c>
      <c r="E74" s="117">
        <f>'Н2л2'!L57</f>
        <v>0</v>
      </c>
    </row>
    <row r="75" spans="1:5" ht="12.75">
      <c r="A75" s="79">
        <v>74</v>
      </c>
      <c r="B75" s="114">
        <f>'Н2л2'!D53</f>
        <v>0</v>
      </c>
      <c r="C75" s="115" t="str">
        <f>'Н2л2'!G37</f>
        <v>Салахова Милана</v>
      </c>
      <c r="D75" s="116" t="str">
        <f>'Н2л2'!C54</f>
        <v>Зайниев Никита</v>
      </c>
      <c r="E75" s="117">
        <f>'Н2л2'!L59</f>
        <v>0</v>
      </c>
    </row>
    <row r="76" spans="1:5" ht="12.75">
      <c r="A76" s="79">
        <v>75</v>
      </c>
      <c r="B76" s="114">
        <f>'Н2л2'!F43</f>
        <v>0</v>
      </c>
      <c r="C76" s="115" t="str">
        <f>'Н2л2'!Q49</f>
        <v>Салахова Милана</v>
      </c>
      <c r="D76" s="116" t="str">
        <f>'Н2л2'!Q51</f>
        <v>Сазонов Богдан</v>
      </c>
      <c r="E76" s="117">
        <f>'Н2л2'!F55</f>
        <v>0</v>
      </c>
    </row>
    <row r="77" spans="1:5" ht="12.75">
      <c r="A77" s="79">
        <v>76</v>
      </c>
      <c r="B77" s="114">
        <f>'Н2л2'!F51</f>
        <v>0</v>
      </c>
      <c r="C77" s="115" t="str">
        <f>'Н2л1'!M75</f>
        <v>Файзуллин Тимур</v>
      </c>
      <c r="D77" s="116" t="str">
        <f>'Н2л1'!M77</f>
        <v>Гафуров Марк</v>
      </c>
      <c r="E77" s="117">
        <f>'Н2л2'!F57</f>
        <v>0</v>
      </c>
    </row>
    <row r="78" spans="1:5" ht="12.75">
      <c r="A78" s="79">
        <v>77</v>
      </c>
      <c r="B78" s="114">
        <f>'Н2л2'!H47</f>
        <v>0</v>
      </c>
      <c r="C78" s="115" t="str">
        <f>'Н2л1'!G66</f>
        <v>Файзуллин Тимур</v>
      </c>
      <c r="D78" s="116" t="str">
        <f>'Н2л2'!E10</f>
        <v>Зартдинов Матвей</v>
      </c>
      <c r="E78" s="117">
        <f>'Н2л2'!H53</f>
        <v>0</v>
      </c>
    </row>
    <row r="79" spans="1:5" ht="12.75">
      <c r="A79" s="79">
        <v>78</v>
      </c>
      <c r="B79" s="114">
        <f>'Н2л2'!H56</f>
        <v>0</v>
      </c>
      <c r="C79" s="115" t="str">
        <f>'Н2л2'!M29</f>
        <v>Хазиева Арина</v>
      </c>
      <c r="D79" s="116" t="str">
        <f>'Н2л1'!K71</f>
        <v>Ахмаев Вадим</v>
      </c>
      <c r="E79" s="117">
        <f>'Н2л2'!H58</f>
        <v>0</v>
      </c>
    </row>
    <row r="80" spans="1:5" ht="12.75">
      <c r="A80" s="79">
        <v>79</v>
      </c>
      <c r="B80" s="114">
        <f>'Н2л2'!N54</f>
        <v>0</v>
      </c>
      <c r="C80" s="115" t="str">
        <f>'Н2л2'!G33</f>
        <v>Хазиева Арина</v>
      </c>
      <c r="D80" s="116" t="str">
        <f>'Н2л2'!C52</f>
        <v>Гафуров Марат</v>
      </c>
      <c r="E80" s="117">
        <f>'Н2л2'!N61</f>
        <v>0</v>
      </c>
    </row>
    <row r="81" spans="1:5" ht="12.75">
      <c r="A81" s="79">
        <v>80</v>
      </c>
      <c r="B81" s="114">
        <f>'Н2л2'!N58</f>
        <v>0</v>
      </c>
      <c r="C81" s="115" t="str">
        <f>'Н2л1'!E16</f>
        <v>Хазиева Арина</v>
      </c>
      <c r="D81" s="116" t="str">
        <f>'Н2л2'!C11</f>
        <v>Сазонов Богдан</v>
      </c>
      <c r="E81" s="117">
        <f>'Н2л2'!N63</f>
        <v>0</v>
      </c>
    </row>
    <row r="82" spans="1:5" ht="12.75">
      <c r="A82" s="79">
        <v>81</v>
      </c>
      <c r="B82" s="114">
        <f>'Н2л2'!P56</f>
        <v>0</v>
      </c>
      <c r="C82" s="115" t="str">
        <f>'Н2л2'!I35</f>
        <v>Хазиева Арина</v>
      </c>
      <c r="D82" s="116" t="str">
        <f>'Н2л2'!M46</f>
        <v>Салахова Милана</v>
      </c>
      <c r="E82" s="117">
        <f>'Н2л2'!P60</f>
        <v>0</v>
      </c>
    </row>
    <row r="83" spans="1:5" ht="12.75">
      <c r="A83" s="79">
        <v>82</v>
      </c>
      <c r="B83" s="114">
        <f>'Н2л2'!P62</f>
        <v>0</v>
      </c>
      <c r="C83" s="115" t="str">
        <f>'Н2л2'!K33</f>
        <v>Хазиева Арина</v>
      </c>
      <c r="D83" s="116" t="str">
        <f>'Н2л1'!C77</f>
        <v>Файзуллин Тимур</v>
      </c>
      <c r="E83" s="117">
        <f>'Н2л2'!P64</f>
        <v>0</v>
      </c>
    </row>
    <row r="84" spans="1:5" ht="12.75">
      <c r="A84" s="79">
        <v>83</v>
      </c>
      <c r="B84" s="114">
        <f>'Н2л2'!D60</f>
        <v>0</v>
      </c>
      <c r="C84" s="115" t="str">
        <f>'Н2л2'!O33</f>
        <v>Хазиева Арина</v>
      </c>
      <c r="D84" s="116" t="str">
        <f>'Н2л1'!K66</f>
        <v>Шакиров Радмир</v>
      </c>
      <c r="E84" s="117">
        <f>'Н2л2'!L66</f>
        <v>0</v>
      </c>
    </row>
    <row r="85" spans="1:5" ht="12.75">
      <c r="A85" s="79">
        <v>84</v>
      </c>
      <c r="B85" s="114">
        <f>'Н2л2'!D64</f>
        <v>0</v>
      </c>
      <c r="C85" s="115" t="str">
        <f>'Н2л1'!I14</f>
        <v>Шакиров Радмир</v>
      </c>
      <c r="D85" s="116" t="str">
        <f>'Н2л2'!I7</f>
        <v>Исламова Милана</v>
      </c>
      <c r="E85" s="117">
        <f>'Н2л2'!L68</f>
        <v>0</v>
      </c>
    </row>
    <row r="86" spans="1:5" ht="12.75">
      <c r="A86" s="79">
        <v>85</v>
      </c>
      <c r="B86" s="114">
        <f>'Н2л2'!D68</f>
        <v>0</v>
      </c>
      <c r="C86" s="115" t="str">
        <f>'Н2л1'!M65</f>
        <v>Шакиров Радмир</v>
      </c>
      <c r="D86" s="116" t="str">
        <f>'Н2л1'!M67</f>
        <v>Кривченков Глеб</v>
      </c>
      <c r="E86" s="117">
        <f>'Н2л2'!L70</f>
        <v>0</v>
      </c>
    </row>
    <row r="87" spans="1:5" ht="12.75">
      <c r="A87" s="79">
        <v>86</v>
      </c>
      <c r="B87" s="114">
        <f>'Н2л2'!D72</f>
        <v>0</v>
      </c>
      <c r="C87" s="115" t="str">
        <f>'Н2л1'!G10</f>
        <v>Шакиров Радмир</v>
      </c>
      <c r="D87" s="116" t="str">
        <f>'Н2л2'!E38</f>
        <v>Салахова Милана</v>
      </c>
      <c r="E87" s="117">
        <f>'Н2л2'!L72</f>
        <v>0</v>
      </c>
    </row>
    <row r="88" spans="1:5" ht="12.75">
      <c r="A88" s="79">
        <v>87</v>
      </c>
      <c r="B88" s="114">
        <f>'Н2л2'!F62</f>
        <v>0</v>
      </c>
      <c r="C88" s="115" t="str">
        <f>'Н2л1'!G26</f>
        <v>Якупова Дина</v>
      </c>
      <c r="D88" s="116" t="str">
        <f>'Н2л2'!E30</f>
        <v>Ахмаев Вадим</v>
      </c>
      <c r="E88" s="117">
        <f>'Н2л2'!F74</f>
        <v>0</v>
      </c>
    </row>
    <row r="89" spans="1:5" ht="12.75">
      <c r="A89" s="79">
        <v>88</v>
      </c>
      <c r="B89" s="114">
        <f>'Н2л2'!F70</f>
        <v>0</v>
      </c>
      <c r="C89" s="115" t="str">
        <f>'Н2л1'!I30</f>
        <v>Якупова Дина</v>
      </c>
      <c r="D89" s="116" t="str">
        <f>'Н2л2'!I15</f>
        <v>Идиятов Джамаль</v>
      </c>
      <c r="E89" s="117">
        <f>'Н2л2'!F76</f>
        <v>0</v>
      </c>
    </row>
    <row r="90" spans="1:5" ht="12.75">
      <c r="A90" s="79">
        <v>89</v>
      </c>
      <c r="B90" s="114">
        <f>'Н2л2'!H66</f>
        <v>0</v>
      </c>
      <c r="C90" s="115" t="str">
        <f>'Н2л1'!E28</f>
        <v>Якупова Дина</v>
      </c>
      <c r="D90" s="116" t="str">
        <f>'Н2л2'!C17</f>
        <v>Мухтасимов Алмаз</v>
      </c>
      <c r="E90" s="117">
        <f>'Н2л2'!H72</f>
        <v>0</v>
      </c>
    </row>
    <row r="91" spans="1:5" ht="12.75">
      <c r="A91" s="79">
        <v>90</v>
      </c>
      <c r="B91" s="114">
        <f>'Н2л2'!H75</f>
        <v>0</v>
      </c>
      <c r="C91" s="115" t="str">
        <f>'Н2л1'!K22</f>
        <v>Якупова Дина</v>
      </c>
      <c r="D91" s="116" t="str">
        <f>'Н2л2'!M37</f>
        <v>Шакиров Радмир</v>
      </c>
      <c r="E91" s="117">
        <f>'Н2л2'!H77</f>
        <v>0</v>
      </c>
    </row>
    <row r="92" spans="1:5" ht="12.75">
      <c r="A92" s="79">
        <v>91</v>
      </c>
      <c r="B92" s="114">
        <f>'Н2л2'!N67</f>
        <v>0</v>
      </c>
      <c r="C92" s="115" t="str">
        <f>'Н2л1'!M38</f>
        <v>Якупова Дина</v>
      </c>
      <c r="D92" s="116" t="str">
        <f>'Н2л1'!M58</f>
        <v>Яляев Эмир</v>
      </c>
      <c r="E92" s="117">
        <f>'Н2л2'!N74</f>
        <v>0</v>
      </c>
    </row>
    <row r="93" spans="1:5" ht="12.75">
      <c r="A93" s="79">
        <v>92</v>
      </c>
      <c r="B93" s="114">
        <f>'Н2л2'!N71</f>
        <v>0</v>
      </c>
      <c r="C93" s="115" t="str">
        <f>'Н2л1'!I46</f>
        <v>Яляев Эмир</v>
      </c>
      <c r="D93" s="116" t="str">
        <f>'Н2л2'!I23</f>
        <v>Галиханов Артур</v>
      </c>
      <c r="E93" s="117">
        <f>'Н2л2'!N76</f>
        <v>0</v>
      </c>
    </row>
    <row r="94" spans="1:5" ht="12.75">
      <c r="A94" s="79">
        <v>93</v>
      </c>
      <c r="B94" s="114">
        <f>'Н2л2'!P69</f>
        <v>0</v>
      </c>
      <c r="C94" s="115" t="str">
        <f>'Н2л1'!G42</f>
        <v>Яляев Эмир</v>
      </c>
      <c r="D94" s="116" t="str">
        <f>'Н2л2'!E22</f>
        <v>Гафуров Марк</v>
      </c>
      <c r="E94" s="117">
        <f>'Н2л2'!P73</f>
        <v>0</v>
      </c>
    </row>
    <row r="95" spans="1:5" ht="12.75">
      <c r="A95" s="79">
        <v>94</v>
      </c>
      <c r="B95" s="114">
        <f>'Н2л2'!P75</f>
        <v>0</v>
      </c>
      <c r="C95" s="115" t="str">
        <f>'Н2л1'!K54</f>
        <v>Яляев Эмир</v>
      </c>
      <c r="D95" s="116" t="str">
        <f>'Н2л2'!M21</f>
        <v>Кривченков Глеб</v>
      </c>
      <c r="E95" s="117">
        <f>'Н2л2'!P77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406" t="s">
        <v>78</v>
      </c>
      <c r="B1" s="406"/>
      <c r="C1" s="406"/>
      <c r="D1" s="406"/>
      <c r="E1" s="406"/>
      <c r="F1" s="406"/>
      <c r="G1" s="406"/>
      <c r="H1" s="406"/>
      <c r="I1" s="406"/>
    </row>
    <row r="2" spans="1:9" ht="13.5" thickBot="1">
      <c r="A2" s="407" t="s">
        <v>48</v>
      </c>
      <c r="B2" s="407"/>
      <c r="C2" s="407"/>
      <c r="D2" s="407"/>
      <c r="E2" s="407"/>
      <c r="F2" s="407"/>
      <c r="G2" s="407"/>
      <c r="H2" s="407"/>
      <c r="I2" s="407"/>
    </row>
    <row r="3" spans="1:10" ht="23.25">
      <c r="A3" s="408" t="s">
        <v>81</v>
      </c>
      <c r="B3" s="409"/>
      <c r="C3" s="409"/>
      <c r="D3" s="409"/>
      <c r="E3" s="409"/>
      <c r="F3" s="409"/>
      <c r="G3" s="409"/>
      <c r="H3" s="409"/>
      <c r="I3" s="18">
        <v>5</v>
      </c>
      <c r="J3" s="19"/>
    </row>
    <row r="4" spans="1:10" ht="19.5" customHeight="1">
      <c r="A4" s="410" t="s">
        <v>6</v>
      </c>
      <c r="B4" s="410"/>
      <c r="C4" s="411" t="s">
        <v>138</v>
      </c>
      <c r="D4" s="411"/>
      <c r="E4" s="411"/>
      <c r="F4" s="411"/>
      <c r="G4" s="411"/>
      <c r="H4" s="411"/>
      <c r="I4" s="411"/>
      <c r="J4" s="20"/>
    </row>
    <row r="5" spans="1:10" ht="15.75">
      <c r="A5" s="403" t="s">
        <v>139</v>
      </c>
      <c r="B5" s="404"/>
      <c r="C5" s="404"/>
      <c r="D5" s="21" t="s">
        <v>140</v>
      </c>
      <c r="E5" s="405">
        <v>45333</v>
      </c>
      <c r="F5" s="405"/>
      <c r="G5" s="405"/>
      <c r="H5" s="22" t="s">
        <v>141</v>
      </c>
      <c r="I5" s="23" t="s">
        <v>8</v>
      </c>
      <c r="J5" s="20"/>
    </row>
    <row r="6" spans="1:10" ht="15.75">
      <c r="A6" s="88"/>
      <c r="B6" s="88"/>
      <c r="C6" s="88"/>
      <c r="D6" s="88"/>
      <c r="E6" s="88"/>
      <c r="F6" s="88"/>
      <c r="G6" s="88"/>
      <c r="H6" s="88"/>
      <c r="I6" s="88"/>
      <c r="J6" s="20"/>
    </row>
    <row r="7" spans="1:9" ht="10.5" customHeight="1">
      <c r="A7" s="1"/>
      <c r="B7" s="28" t="s">
        <v>23</v>
      </c>
      <c r="C7" s="29" t="s">
        <v>9</v>
      </c>
      <c r="D7" s="1" t="s">
        <v>24</v>
      </c>
      <c r="E7" s="1"/>
      <c r="F7" s="1"/>
      <c r="G7" s="1"/>
      <c r="H7" s="1"/>
      <c r="I7" s="1"/>
    </row>
    <row r="8" spans="1:9" ht="18">
      <c r="A8" s="30"/>
      <c r="B8" s="31" t="s">
        <v>142</v>
      </c>
      <c r="C8" s="32">
        <v>1</v>
      </c>
      <c r="D8" s="33" t="str">
        <f>'Н1л1'!M38</f>
        <v>Якупова Дина</v>
      </c>
      <c r="E8" s="1"/>
      <c r="F8" s="1"/>
      <c r="G8" s="1"/>
      <c r="H8" s="1"/>
      <c r="I8" s="1"/>
    </row>
    <row r="9" spans="1:9" ht="18">
      <c r="A9" s="30"/>
      <c r="B9" s="31" t="s">
        <v>143</v>
      </c>
      <c r="C9" s="32">
        <v>2</v>
      </c>
      <c r="D9" s="33" t="str">
        <f>'Н1л1'!M58</f>
        <v>Валиахметова Лиана</v>
      </c>
      <c r="E9" s="1"/>
      <c r="F9" s="1"/>
      <c r="G9" s="1"/>
      <c r="H9" s="1"/>
      <c r="I9" s="1"/>
    </row>
    <row r="10" spans="1:9" ht="18">
      <c r="A10" s="30"/>
      <c r="B10" s="31" t="s">
        <v>144</v>
      </c>
      <c r="C10" s="32">
        <v>3</v>
      </c>
      <c r="D10" s="33" t="str">
        <f>'Н1л2'!O17</f>
        <v>Фалахов Эмиль</v>
      </c>
      <c r="E10" s="1"/>
      <c r="F10" s="1"/>
      <c r="G10" s="1"/>
      <c r="H10" s="1"/>
      <c r="I10" s="1"/>
    </row>
    <row r="11" spans="1:9" ht="18">
      <c r="A11" s="30"/>
      <c r="B11" s="31" t="s">
        <v>145</v>
      </c>
      <c r="C11" s="32">
        <v>3</v>
      </c>
      <c r="D11" s="33" t="str">
        <f>'Н1л2'!O33</f>
        <v>Нургалиева Эмилия</v>
      </c>
      <c r="E11" s="1"/>
      <c r="F11" s="1"/>
      <c r="G11" s="1"/>
      <c r="H11" s="1"/>
      <c r="I11" s="1"/>
    </row>
    <row r="12" spans="1:9" ht="18">
      <c r="A12" s="30"/>
      <c r="B12" s="31" t="s">
        <v>99</v>
      </c>
      <c r="C12" s="32">
        <v>5</v>
      </c>
      <c r="D12" s="33" t="str">
        <f>'Н1л1'!M65</f>
        <v>Валиахметова Диана</v>
      </c>
      <c r="E12" s="1"/>
      <c r="F12" s="1"/>
      <c r="G12" s="1"/>
      <c r="H12" s="1"/>
      <c r="I12" s="1"/>
    </row>
    <row r="13" spans="1:9" ht="18">
      <c r="A13" s="30"/>
      <c r="B13" s="31" t="s">
        <v>146</v>
      </c>
      <c r="C13" s="32">
        <v>6</v>
      </c>
      <c r="D13" s="33" t="str">
        <f>'Н1л1'!M67</f>
        <v>Ханов Шамиль</v>
      </c>
      <c r="E13" s="1"/>
      <c r="F13" s="1"/>
      <c r="G13" s="1"/>
      <c r="H13" s="1"/>
      <c r="I13" s="1"/>
    </row>
    <row r="14" spans="1:9" ht="18">
      <c r="A14" s="30"/>
      <c r="B14" s="31" t="s">
        <v>147</v>
      </c>
      <c r="C14" s="32">
        <v>7</v>
      </c>
      <c r="D14" s="33" t="str">
        <f>'Н1л1'!M70</f>
        <v>Габдрахманова Альмира</v>
      </c>
      <c r="E14" s="1"/>
      <c r="F14" s="1"/>
      <c r="G14" s="1"/>
      <c r="H14" s="1"/>
      <c r="I14" s="1"/>
    </row>
    <row r="15" spans="1:9" ht="18">
      <c r="A15" s="30"/>
      <c r="B15" s="31" t="s">
        <v>148</v>
      </c>
      <c r="C15" s="32">
        <v>8</v>
      </c>
      <c r="D15" s="33" t="str">
        <f>'Н1л1'!M72</f>
        <v>Фарвазева Замира</v>
      </c>
      <c r="E15" s="1"/>
      <c r="F15" s="1"/>
      <c r="G15" s="1"/>
      <c r="H15" s="1"/>
      <c r="I15" s="1"/>
    </row>
    <row r="16" spans="1:9" ht="18">
      <c r="A16" s="30"/>
      <c r="B16" s="31" t="s">
        <v>149</v>
      </c>
      <c r="C16" s="32">
        <v>9</v>
      </c>
      <c r="D16" s="33" t="str">
        <f>'Н1л1'!G74</f>
        <v>Галиев Галим</v>
      </c>
      <c r="E16" s="1"/>
      <c r="F16" s="1"/>
      <c r="G16" s="1"/>
      <c r="H16" s="1"/>
      <c r="I16" s="1"/>
    </row>
    <row r="17" spans="1:9" ht="18">
      <c r="A17" s="30"/>
      <c r="B17" s="31" t="s">
        <v>150</v>
      </c>
      <c r="C17" s="32">
        <v>10</v>
      </c>
      <c r="D17" s="33" t="str">
        <f>'Н1л1'!G77</f>
        <v>Ахтямова Камилла</v>
      </c>
      <c r="E17" s="1"/>
      <c r="F17" s="1"/>
      <c r="G17" s="1"/>
      <c r="H17" s="1"/>
      <c r="I17" s="1"/>
    </row>
    <row r="18" spans="1:9" ht="18">
      <c r="A18" s="30"/>
      <c r="B18" s="31" t="s">
        <v>151</v>
      </c>
      <c r="C18" s="32">
        <v>11</v>
      </c>
      <c r="D18" s="33" t="str">
        <f>'Н1л1'!M75</f>
        <v>Шаяхметов Рустам</v>
      </c>
      <c r="E18" s="1"/>
      <c r="F18" s="1"/>
      <c r="G18" s="1"/>
      <c r="H18" s="1"/>
      <c r="I18" s="1"/>
    </row>
    <row r="19" spans="1:9" ht="18">
      <c r="A19" s="30"/>
      <c r="B19" s="31" t="s">
        <v>152</v>
      </c>
      <c r="C19" s="32">
        <v>12</v>
      </c>
      <c r="D19" s="33" t="str">
        <f>'Н1л1'!M77</f>
        <v>Иванов Роман</v>
      </c>
      <c r="E19" s="1"/>
      <c r="F19" s="1"/>
      <c r="G19" s="1"/>
      <c r="H19" s="1"/>
      <c r="I19" s="1"/>
    </row>
    <row r="20" spans="1:9" ht="18">
      <c r="A20" s="30"/>
      <c r="B20" s="31" t="s">
        <v>153</v>
      </c>
      <c r="C20" s="32">
        <v>13</v>
      </c>
      <c r="D20" s="33" t="str">
        <f>'Н1л2'!Q43</f>
        <v>Ветошкин Владимир</v>
      </c>
      <c r="E20" s="1"/>
      <c r="F20" s="1"/>
      <c r="G20" s="1"/>
      <c r="H20" s="1"/>
      <c r="I20" s="1"/>
    </row>
    <row r="21" spans="1:9" ht="18">
      <c r="A21" s="30"/>
      <c r="B21" s="31" t="s">
        <v>154</v>
      </c>
      <c r="C21" s="32">
        <v>14</v>
      </c>
      <c r="D21" s="33" t="str">
        <f>'Н1л2'!Q47</f>
        <v>Шакиров Радмир</v>
      </c>
      <c r="E21" s="1"/>
      <c r="F21" s="1"/>
      <c r="G21" s="1"/>
      <c r="H21" s="1"/>
      <c r="I21" s="1"/>
    </row>
    <row r="22" spans="1:9" ht="18">
      <c r="A22" s="30"/>
      <c r="B22" s="31" t="s">
        <v>155</v>
      </c>
      <c r="C22" s="32">
        <v>15</v>
      </c>
      <c r="D22" s="33" t="str">
        <f>'Н1л2'!Q49</f>
        <v>Гайнанова Елизавета</v>
      </c>
      <c r="E22" s="1"/>
      <c r="F22" s="1"/>
      <c r="G22" s="1"/>
      <c r="H22" s="1"/>
      <c r="I22" s="1"/>
    </row>
    <row r="23" spans="1:9" ht="18">
      <c r="A23" s="30"/>
      <c r="B23" s="31" t="s">
        <v>156</v>
      </c>
      <c r="C23" s="32">
        <v>16</v>
      </c>
      <c r="D23" s="33" t="str">
        <f>'Н1л2'!Q51</f>
        <v>Латыпов Назар</v>
      </c>
      <c r="E23" s="1"/>
      <c r="F23" s="1"/>
      <c r="G23" s="1"/>
      <c r="H23" s="1"/>
      <c r="I23" s="1"/>
    </row>
    <row r="24" spans="1:9" ht="18">
      <c r="A24" s="30"/>
      <c r="B24" s="31" t="s">
        <v>157</v>
      </c>
      <c r="C24" s="32">
        <v>17</v>
      </c>
      <c r="D24" s="33" t="str">
        <f>'Н1л2'!I47</f>
        <v>Саитова Русалина</v>
      </c>
      <c r="E24" s="1"/>
      <c r="F24" s="1"/>
      <c r="G24" s="1"/>
      <c r="H24" s="1"/>
      <c r="I24" s="1"/>
    </row>
    <row r="25" spans="1:9" ht="18">
      <c r="A25" s="30"/>
      <c r="B25" s="31" t="s">
        <v>158</v>
      </c>
      <c r="C25" s="32">
        <v>18</v>
      </c>
      <c r="D25" s="33" t="str">
        <f>'Н1л2'!I53</f>
        <v>Идиятов Джамаль</v>
      </c>
      <c r="E25" s="1"/>
      <c r="F25" s="1"/>
      <c r="G25" s="1"/>
      <c r="H25" s="1"/>
      <c r="I25" s="1"/>
    </row>
    <row r="26" spans="1:9" ht="18">
      <c r="A26" s="30"/>
      <c r="B26" s="31" t="s">
        <v>159</v>
      </c>
      <c r="C26" s="32">
        <v>19</v>
      </c>
      <c r="D26" s="33" t="str">
        <f>'Н1л2'!I56</f>
        <v>Хазиева Арина</v>
      </c>
      <c r="E26" s="1"/>
      <c r="F26" s="1"/>
      <c r="G26" s="1"/>
      <c r="H26" s="1"/>
      <c r="I26" s="1"/>
    </row>
    <row r="27" spans="1:9" ht="18">
      <c r="A27" s="30"/>
      <c r="B27" s="31" t="s">
        <v>160</v>
      </c>
      <c r="C27" s="32">
        <v>20</v>
      </c>
      <c r="D27" s="33" t="str">
        <f>'Н1л2'!I58</f>
        <v>Апулов Арсений</v>
      </c>
      <c r="E27" s="1"/>
      <c r="F27" s="1"/>
      <c r="G27" s="1"/>
      <c r="H27" s="1"/>
      <c r="I27" s="1"/>
    </row>
    <row r="28" spans="1:9" ht="18">
      <c r="A28" s="30"/>
      <c r="B28" s="31" t="s">
        <v>161</v>
      </c>
      <c r="C28" s="32">
        <v>21</v>
      </c>
      <c r="D28" s="33" t="str">
        <f>'Н1л2'!Q56</f>
        <v>Яляев Эмир</v>
      </c>
      <c r="E28" s="1"/>
      <c r="F28" s="1"/>
      <c r="G28" s="1"/>
      <c r="H28" s="1"/>
      <c r="I28" s="1"/>
    </row>
    <row r="29" spans="1:9" ht="18">
      <c r="A29" s="30"/>
      <c r="B29" s="31" t="s">
        <v>162</v>
      </c>
      <c r="C29" s="32">
        <v>22</v>
      </c>
      <c r="D29" s="33" t="str">
        <f>'Н1л2'!Q60</f>
        <v>Нургалиева Камила</v>
      </c>
      <c r="E29" s="1"/>
      <c r="F29" s="1"/>
      <c r="G29" s="1"/>
      <c r="H29" s="1"/>
      <c r="I29" s="1"/>
    </row>
    <row r="30" spans="1:9" ht="18">
      <c r="A30" s="30"/>
      <c r="B30" s="31" t="s">
        <v>163</v>
      </c>
      <c r="C30" s="32">
        <v>23</v>
      </c>
      <c r="D30" s="33" t="str">
        <f>'Н1л2'!Q62</f>
        <v>Морозова Ева</v>
      </c>
      <c r="E30" s="1"/>
      <c r="F30" s="1"/>
      <c r="G30" s="1"/>
      <c r="H30" s="1"/>
      <c r="I30" s="1"/>
    </row>
    <row r="31" spans="1:9" ht="18">
      <c r="A31" s="30"/>
      <c r="B31" s="31" t="s">
        <v>164</v>
      </c>
      <c r="C31" s="32">
        <v>24</v>
      </c>
      <c r="D31" s="33" t="str">
        <f>'Н1л2'!Q64</f>
        <v>Щукин Никита</v>
      </c>
      <c r="E31" s="1"/>
      <c r="F31" s="1"/>
      <c r="G31" s="1"/>
      <c r="H31" s="1"/>
      <c r="I31" s="1"/>
    </row>
    <row r="32" spans="1:9" ht="18">
      <c r="A32" s="30"/>
      <c r="B32" s="31" t="s">
        <v>27</v>
      </c>
      <c r="C32" s="32">
        <v>25</v>
      </c>
      <c r="D32" s="33">
        <f>'Н1л2'!I66</f>
        <v>0</v>
      </c>
      <c r="E32" s="1"/>
      <c r="F32" s="1"/>
      <c r="G32" s="1"/>
      <c r="H32" s="1"/>
      <c r="I32" s="1"/>
    </row>
    <row r="33" spans="1:9" ht="18">
      <c r="A33" s="30"/>
      <c r="B33" s="31" t="s">
        <v>27</v>
      </c>
      <c r="C33" s="32">
        <v>26</v>
      </c>
      <c r="D33" s="33">
        <f>'Н1л2'!I72</f>
        <v>0</v>
      </c>
      <c r="E33" s="1"/>
      <c r="F33" s="1"/>
      <c r="G33" s="1"/>
      <c r="H33" s="1"/>
      <c r="I33" s="1"/>
    </row>
    <row r="34" spans="1:9" ht="18">
      <c r="A34" s="30"/>
      <c r="B34" s="31" t="s">
        <v>27</v>
      </c>
      <c r="C34" s="32">
        <v>27</v>
      </c>
      <c r="D34" s="33">
        <f>'Н1л2'!I75</f>
        <v>0</v>
      </c>
      <c r="E34" s="1"/>
      <c r="F34" s="1"/>
      <c r="G34" s="1"/>
      <c r="H34" s="1"/>
      <c r="I34" s="1"/>
    </row>
    <row r="35" spans="1:9" ht="18">
      <c r="A35" s="30"/>
      <c r="B35" s="31" t="s">
        <v>27</v>
      </c>
      <c r="C35" s="32">
        <v>28</v>
      </c>
      <c r="D35" s="33">
        <f>'Н1л2'!I77</f>
        <v>0</v>
      </c>
      <c r="E35" s="1"/>
      <c r="F35" s="1"/>
      <c r="G35" s="1"/>
      <c r="H35" s="1"/>
      <c r="I35" s="1"/>
    </row>
    <row r="36" spans="1:9" ht="18">
      <c r="A36" s="30"/>
      <c r="B36" s="31" t="s">
        <v>27</v>
      </c>
      <c r="C36" s="32">
        <v>29</v>
      </c>
      <c r="D36" s="33">
        <f>'Н1л2'!Q69</f>
        <v>0</v>
      </c>
      <c r="E36" s="1"/>
      <c r="F36" s="1"/>
      <c r="G36" s="1"/>
      <c r="H36" s="1"/>
      <c r="I36" s="1"/>
    </row>
    <row r="37" spans="1:9" ht="18">
      <c r="A37" s="30"/>
      <c r="B37" s="31" t="s">
        <v>27</v>
      </c>
      <c r="C37" s="32">
        <v>30</v>
      </c>
      <c r="D37" s="33">
        <f>'Н1л2'!Q73</f>
        <v>0</v>
      </c>
      <c r="E37" s="1"/>
      <c r="F37" s="1"/>
      <c r="G37" s="1"/>
      <c r="H37" s="1"/>
      <c r="I37" s="1"/>
    </row>
    <row r="38" spans="1:9" ht="18">
      <c r="A38" s="30"/>
      <c r="B38" s="31" t="s">
        <v>27</v>
      </c>
      <c r="C38" s="32">
        <v>31</v>
      </c>
      <c r="D38" s="33">
        <f>'Н1л2'!Q75</f>
        <v>0</v>
      </c>
      <c r="E38" s="1"/>
      <c r="F38" s="1"/>
      <c r="G38" s="1"/>
      <c r="H38" s="1"/>
      <c r="I38" s="1"/>
    </row>
    <row r="39" spans="1:9" ht="18">
      <c r="A39" s="30"/>
      <c r="B39" s="31" t="s">
        <v>27</v>
      </c>
      <c r="C39" s="32">
        <v>32</v>
      </c>
      <c r="D39" s="33">
        <f>'Н1л2'!Q77</f>
        <v>0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4.375" style="35" customWidth="1"/>
    <col min="2" max="2" width="4.75390625" style="35" customWidth="1"/>
    <col min="3" max="3" width="16.75390625" style="35" customWidth="1"/>
    <col min="4" max="4" width="3.75390625" style="35" customWidth="1"/>
    <col min="5" max="5" width="14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15.75390625" style="35" customWidth="1"/>
    <col min="12" max="12" width="3.75390625" style="35" customWidth="1"/>
    <col min="13" max="13" width="22.75390625" style="35" customWidth="1"/>
    <col min="14" max="16384" width="9.125" style="35" customWidth="1"/>
  </cols>
  <sheetData>
    <row r="1" spans="1:13" s="2" customFormat="1" ht="16.5" thickBot="1">
      <c r="A1" s="406" t="s">
        <v>55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4" s="2" customFormat="1" ht="13.5" thickBot="1">
      <c r="A2" s="414" t="s">
        <v>50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96"/>
    </row>
    <row r="3" spans="1:15" ht="12.75">
      <c r="A3" s="413" t="str">
        <f>сН1л!A3</f>
        <v>LXVIII Чемпионат РБ в зачет XXV Кубка РБ, VII Кубка Давида - Детского Баш Кубка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97"/>
      <c r="O3" s="97"/>
    </row>
    <row r="4" spans="1:15" ht="12.75">
      <c r="A4" s="425" t="str">
        <f>CONCATENATE(сН1л!A4," ",сН1л!C4)</f>
        <v>Республиканские официальные спортивные соревнования посвященные Дню памяти о россиянах, исполнявших служебный долг за пределами Отечества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98"/>
      <c r="O4" s="98"/>
    </row>
    <row r="5" spans="1:15" ht="12.75">
      <c r="A5" s="412">
        <f>сН1л!E5</f>
        <v>45333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99"/>
      <c r="O5" s="99"/>
    </row>
    <row r="6" spans="1:13" ht="12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25" ht="10.5" customHeight="1">
      <c r="A7" s="101">
        <v>1</v>
      </c>
      <c r="B7" s="102">
        <f>сН1л!A8</f>
        <v>0</v>
      </c>
      <c r="C7" s="281" t="str">
        <f>сН1л!B8</f>
        <v>Валиахметова Диана</v>
      </c>
      <c r="D7" s="282"/>
      <c r="E7" s="100"/>
      <c r="F7" s="100"/>
      <c r="G7" s="100"/>
      <c r="H7" s="100"/>
      <c r="I7" s="100"/>
      <c r="J7" s="100"/>
      <c r="K7" s="100"/>
      <c r="L7" s="100"/>
      <c r="M7" s="100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</row>
    <row r="8" spans="1:25" ht="10.5" customHeight="1">
      <c r="A8" s="101"/>
      <c r="B8" s="104"/>
      <c r="C8" s="283">
        <v>1</v>
      </c>
      <c r="D8" s="284"/>
      <c r="E8" s="285" t="s">
        <v>142</v>
      </c>
      <c r="F8" s="286"/>
      <c r="G8" s="100"/>
      <c r="H8" s="287"/>
      <c r="I8" s="100"/>
      <c r="J8" s="287"/>
      <c r="K8" s="100"/>
      <c r="L8" s="287"/>
      <c r="M8" s="100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25" ht="10.5" customHeight="1">
      <c r="A9" s="101">
        <v>32</v>
      </c>
      <c r="B9" s="102">
        <f>сН1л!A39</f>
        <v>0</v>
      </c>
      <c r="C9" s="288" t="str">
        <f>сН1л!B39</f>
        <v>_</v>
      </c>
      <c r="D9" s="289"/>
      <c r="E9" s="290"/>
      <c r="F9" s="286"/>
      <c r="G9" s="100"/>
      <c r="H9" s="287"/>
      <c r="I9" s="100"/>
      <c r="J9" s="287"/>
      <c r="K9" s="100"/>
      <c r="L9" s="287"/>
      <c r="M9" s="100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</row>
    <row r="10" spans="1:25" ht="10.5" customHeight="1">
      <c r="A10" s="101"/>
      <c r="B10" s="104"/>
      <c r="C10" s="100"/>
      <c r="D10" s="287"/>
      <c r="E10" s="283">
        <v>17</v>
      </c>
      <c r="F10" s="284"/>
      <c r="G10" s="285" t="s">
        <v>142</v>
      </c>
      <c r="H10" s="286"/>
      <c r="I10" s="100"/>
      <c r="J10" s="287"/>
      <c r="K10" s="100"/>
      <c r="L10" s="287"/>
      <c r="M10" s="100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</row>
    <row r="11" spans="1:25" ht="10.5" customHeight="1">
      <c r="A11" s="101">
        <v>17</v>
      </c>
      <c r="B11" s="102">
        <f>сН1л!A24</f>
        <v>0</v>
      </c>
      <c r="C11" s="281" t="str">
        <f>сН1л!B24</f>
        <v>Морозова Ева</v>
      </c>
      <c r="D11" s="291"/>
      <c r="E11" s="283"/>
      <c r="F11" s="292"/>
      <c r="G11" s="290"/>
      <c r="H11" s="286"/>
      <c r="I11" s="100"/>
      <c r="J11" s="287"/>
      <c r="K11" s="100"/>
      <c r="L11" s="287"/>
      <c r="M11" s="100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ht="10.5" customHeight="1">
      <c r="A12" s="101"/>
      <c r="B12" s="104"/>
      <c r="C12" s="283">
        <v>2</v>
      </c>
      <c r="D12" s="284"/>
      <c r="E12" s="293" t="s">
        <v>157</v>
      </c>
      <c r="F12" s="294"/>
      <c r="G12" s="290"/>
      <c r="H12" s="286"/>
      <c r="I12" s="100"/>
      <c r="J12" s="287"/>
      <c r="K12" s="100"/>
      <c r="L12" s="287"/>
      <c r="M12" s="100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ht="10.5" customHeight="1">
      <c r="A13" s="101">
        <v>16</v>
      </c>
      <c r="B13" s="102">
        <f>сН1л!A23</f>
        <v>0</v>
      </c>
      <c r="C13" s="288" t="str">
        <f>сН1л!B23</f>
        <v>Щукин Никита</v>
      </c>
      <c r="D13" s="289"/>
      <c r="E13" s="101"/>
      <c r="F13" s="295"/>
      <c r="G13" s="290"/>
      <c r="H13" s="286"/>
      <c r="I13" s="100"/>
      <c r="J13" s="287"/>
      <c r="K13" s="100"/>
      <c r="L13" s="287"/>
      <c r="M13" s="100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</row>
    <row r="14" spans="1:25" ht="10.5" customHeight="1">
      <c r="A14" s="101"/>
      <c r="B14" s="104"/>
      <c r="C14" s="100"/>
      <c r="D14" s="287"/>
      <c r="E14" s="101"/>
      <c r="F14" s="295"/>
      <c r="G14" s="283">
        <v>25</v>
      </c>
      <c r="H14" s="284"/>
      <c r="I14" s="285" t="s">
        <v>164</v>
      </c>
      <c r="J14" s="286"/>
      <c r="K14" s="100"/>
      <c r="L14" s="287"/>
      <c r="M14" s="287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</row>
    <row r="15" spans="1:25" ht="12" customHeight="1">
      <c r="A15" s="101">
        <v>9</v>
      </c>
      <c r="B15" s="102">
        <f>сН1л!A16</f>
        <v>0</v>
      </c>
      <c r="C15" s="281" t="str">
        <f>сН1л!B16</f>
        <v>Иванов Роман</v>
      </c>
      <c r="D15" s="291"/>
      <c r="E15" s="101"/>
      <c r="F15" s="295"/>
      <c r="G15" s="283"/>
      <c r="H15" s="292"/>
      <c r="I15" s="290"/>
      <c r="J15" s="286"/>
      <c r="K15" s="100"/>
      <c r="L15" s="287"/>
      <c r="M15" s="287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</row>
    <row r="16" spans="1:25" ht="12" customHeight="1">
      <c r="A16" s="101"/>
      <c r="B16" s="104"/>
      <c r="C16" s="283">
        <v>3</v>
      </c>
      <c r="D16" s="284"/>
      <c r="E16" s="296" t="s">
        <v>164</v>
      </c>
      <c r="F16" s="297"/>
      <c r="G16" s="283"/>
      <c r="H16" s="294"/>
      <c r="I16" s="290"/>
      <c r="J16" s="286"/>
      <c r="K16" s="100"/>
      <c r="L16" s="287"/>
      <c r="M16" s="287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</row>
    <row r="17" spans="1:25" ht="12" customHeight="1">
      <c r="A17" s="101">
        <v>24</v>
      </c>
      <c r="B17" s="102">
        <f>сН1л!A31</f>
        <v>0</v>
      </c>
      <c r="C17" s="288" t="str">
        <f>сН1л!B31</f>
        <v>Якупова Дина</v>
      </c>
      <c r="D17" s="289"/>
      <c r="E17" s="283"/>
      <c r="F17" s="286"/>
      <c r="G17" s="283"/>
      <c r="H17" s="294"/>
      <c r="I17" s="290"/>
      <c r="J17" s="286"/>
      <c r="K17" s="100"/>
      <c r="L17" s="287"/>
      <c r="M17" s="287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</row>
    <row r="18" spans="1:25" ht="12" customHeight="1">
      <c r="A18" s="101"/>
      <c r="B18" s="104"/>
      <c r="C18" s="100"/>
      <c r="D18" s="287"/>
      <c r="E18" s="283">
        <v>18</v>
      </c>
      <c r="F18" s="284"/>
      <c r="G18" s="293" t="s">
        <v>164</v>
      </c>
      <c r="H18" s="294"/>
      <c r="I18" s="290"/>
      <c r="J18" s="286"/>
      <c r="K18" s="100"/>
      <c r="L18" s="287"/>
      <c r="M18" s="287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</row>
    <row r="19" spans="1:25" ht="12" customHeight="1">
      <c r="A19" s="101">
        <v>25</v>
      </c>
      <c r="B19" s="102">
        <f>сН1л!A32</f>
        <v>0</v>
      </c>
      <c r="C19" s="281" t="str">
        <f>сН1л!B32</f>
        <v>_</v>
      </c>
      <c r="D19" s="291"/>
      <c r="E19" s="283"/>
      <c r="F19" s="292"/>
      <c r="G19" s="101"/>
      <c r="H19" s="295"/>
      <c r="I19" s="290"/>
      <c r="J19" s="286"/>
      <c r="K19" s="100"/>
      <c r="L19" s="287"/>
      <c r="M19" s="287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</row>
    <row r="20" spans="1:25" ht="12" customHeight="1">
      <c r="A20" s="101"/>
      <c r="B20" s="104"/>
      <c r="C20" s="283">
        <v>4</v>
      </c>
      <c r="D20" s="284"/>
      <c r="E20" s="293" t="s">
        <v>148</v>
      </c>
      <c r="F20" s="294"/>
      <c r="G20" s="101"/>
      <c r="H20" s="295"/>
      <c r="I20" s="290"/>
      <c r="J20" s="286"/>
      <c r="K20" s="100"/>
      <c r="L20" s="287"/>
      <c r="M20" s="100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</row>
    <row r="21" spans="1:25" ht="12" customHeight="1">
      <c r="A21" s="101">
        <v>8</v>
      </c>
      <c r="B21" s="102">
        <f>сН1л!A15</f>
        <v>0</v>
      </c>
      <c r="C21" s="288" t="str">
        <f>сН1л!B15</f>
        <v>Фарвазева Замира</v>
      </c>
      <c r="D21" s="289"/>
      <c r="E21" s="101"/>
      <c r="F21" s="295"/>
      <c r="G21" s="101"/>
      <c r="H21" s="295"/>
      <c r="I21" s="290"/>
      <c r="J21" s="286"/>
      <c r="K21" s="100"/>
      <c r="L21" s="287"/>
      <c r="M21" s="100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</row>
    <row r="22" spans="1:25" ht="12" customHeight="1">
      <c r="A22" s="101"/>
      <c r="B22" s="104"/>
      <c r="C22" s="100"/>
      <c r="D22" s="287"/>
      <c r="E22" s="101"/>
      <c r="F22" s="295"/>
      <c r="G22" s="101"/>
      <c r="H22" s="295"/>
      <c r="I22" s="283">
        <v>29</v>
      </c>
      <c r="J22" s="284"/>
      <c r="K22" s="285" t="s">
        <v>164</v>
      </c>
      <c r="L22" s="286"/>
      <c r="M22" s="100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</row>
    <row r="23" spans="1:25" ht="12" customHeight="1">
      <c r="A23" s="101">
        <v>5</v>
      </c>
      <c r="B23" s="102">
        <f>сН1л!A12</f>
        <v>0</v>
      </c>
      <c r="C23" s="281" t="str">
        <f>сН1л!B12</f>
        <v>Ахтямова Камилла</v>
      </c>
      <c r="D23" s="291"/>
      <c r="E23" s="101"/>
      <c r="F23" s="295"/>
      <c r="G23" s="101"/>
      <c r="H23" s="295"/>
      <c r="I23" s="290"/>
      <c r="J23" s="298"/>
      <c r="K23" s="290"/>
      <c r="L23" s="286"/>
      <c r="M23" s="100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</row>
    <row r="24" spans="1:25" ht="12" customHeight="1">
      <c r="A24" s="101"/>
      <c r="B24" s="104"/>
      <c r="C24" s="283">
        <v>5</v>
      </c>
      <c r="D24" s="284"/>
      <c r="E24" s="296" t="s">
        <v>99</v>
      </c>
      <c r="F24" s="297"/>
      <c r="G24" s="101"/>
      <c r="H24" s="295"/>
      <c r="I24" s="290"/>
      <c r="J24" s="299"/>
      <c r="K24" s="290"/>
      <c r="L24" s="286"/>
      <c r="M24" s="100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</row>
    <row r="25" spans="1:25" ht="12" customHeight="1">
      <c r="A25" s="101">
        <v>28</v>
      </c>
      <c r="B25" s="102">
        <f>сН1л!A35</f>
        <v>0</v>
      </c>
      <c r="C25" s="288" t="str">
        <f>сН1л!B35</f>
        <v>_</v>
      </c>
      <c r="D25" s="289"/>
      <c r="E25" s="283"/>
      <c r="F25" s="286"/>
      <c r="G25" s="101"/>
      <c r="H25" s="295"/>
      <c r="I25" s="290"/>
      <c r="J25" s="299"/>
      <c r="K25" s="290"/>
      <c r="L25" s="286"/>
      <c r="M25" s="100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</row>
    <row r="26" spans="1:25" ht="12" customHeight="1">
      <c r="A26" s="101"/>
      <c r="B26" s="104"/>
      <c r="C26" s="100"/>
      <c r="D26" s="287"/>
      <c r="E26" s="283">
        <v>19</v>
      </c>
      <c r="F26" s="284"/>
      <c r="G26" s="296" t="s">
        <v>152</v>
      </c>
      <c r="H26" s="297"/>
      <c r="I26" s="290"/>
      <c r="J26" s="299"/>
      <c r="K26" s="290"/>
      <c r="L26" s="286"/>
      <c r="M26" s="100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</row>
    <row r="27" spans="1:25" ht="12" customHeight="1">
      <c r="A27" s="101">
        <v>21</v>
      </c>
      <c r="B27" s="102">
        <f>сН1л!A28</f>
        <v>0</v>
      </c>
      <c r="C27" s="281" t="str">
        <f>сН1л!B28</f>
        <v>Яляев Эмир</v>
      </c>
      <c r="D27" s="291"/>
      <c r="E27" s="283"/>
      <c r="F27" s="292"/>
      <c r="G27" s="283"/>
      <c r="H27" s="286"/>
      <c r="I27" s="290"/>
      <c r="J27" s="299"/>
      <c r="K27" s="290"/>
      <c r="L27" s="286"/>
      <c r="M27" s="100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:25" ht="12" customHeight="1">
      <c r="A28" s="101"/>
      <c r="B28" s="104"/>
      <c r="C28" s="283">
        <v>6</v>
      </c>
      <c r="D28" s="284"/>
      <c r="E28" s="293" t="s">
        <v>152</v>
      </c>
      <c r="F28" s="294"/>
      <c r="G28" s="283"/>
      <c r="H28" s="286"/>
      <c r="I28" s="290"/>
      <c r="J28" s="299"/>
      <c r="K28" s="290"/>
      <c r="L28" s="286"/>
      <c r="M28" s="100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</row>
    <row r="29" spans="1:25" ht="12" customHeight="1">
      <c r="A29" s="101">
        <v>12</v>
      </c>
      <c r="B29" s="102">
        <f>сН1л!A19</f>
        <v>0</v>
      </c>
      <c r="C29" s="288" t="str">
        <f>сН1л!B19</f>
        <v>Галиев Галим</v>
      </c>
      <c r="D29" s="289"/>
      <c r="E29" s="101"/>
      <c r="F29" s="295"/>
      <c r="G29" s="283"/>
      <c r="H29" s="286"/>
      <c r="I29" s="290"/>
      <c r="J29" s="299"/>
      <c r="K29" s="290"/>
      <c r="L29" s="286"/>
      <c r="M29" s="100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</row>
    <row r="30" spans="1:25" ht="12" customHeight="1">
      <c r="A30" s="101"/>
      <c r="B30" s="104"/>
      <c r="C30" s="100"/>
      <c r="D30" s="287"/>
      <c r="E30" s="101"/>
      <c r="F30" s="295"/>
      <c r="G30" s="283">
        <v>26</v>
      </c>
      <c r="H30" s="284"/>
      <c r="I30" s="300" t="s">
        <v>145</v>
      </c>
      <c r="J30" s="299"/>
      <c r="K30" s="290"/>
      <c r="L30" s="286"/>
      <c r="M30" s="100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</row>
    <row r="31" spans="1:25" ht="12" customHeight="1">
      <c r="A31" s="101">
        <v>13</v>
      </c>
      <c r="B31" s="102">
        <f>сН1л!A20</f>
        <v>0</v>
      </c>
      <c r="C31" s="281" t="str">
        <f>сН1л!B20</f>
        <v>Гайнанова Елизавета</v>
      </c>
      <c r="D31" s="291"/>
      <c r="E31" s="101"/>
      <c r="F31" s="295"/>
      <c r="G31" s="283"/>
      <c r="H31" s="292"/>
      <c r="I31" s="100"/>
      <c r="J31" s="287"/>
      <c r="K31" s="290"/>
      <c r="L31" s="286"/>
      <c r="M31" s="100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</row>
    <row r="32" spans="1:25" ht="12" customHeight="1">
      <c r="A32" s="101"/>
      <c r="B32" s="104"/>
      <c r="C32" s="283">
        <v>7</v>
      </c>
      <c r="D32" s="284"/>
      <c r="E32" s="296" t="s">
        <v>153</v>
      </c>
      <c r="F32" s="297"/>
      <c r="G32" s="283"/>
      <c r="H32" s="294"/>
      <c r="I32" s="100"/>
      <c r="J32" s="287"/>
      <c r="K32" s="290"/>
      <c r="L32" s="286"/>
      <c r="M32" s="100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</row>
    <row r="33" spans="1:25" ht="12" customHeight="1">
      <c r="A33" s="101">
        <v>20</v>
      </c>
      <c r="B33" s="102">
        <f>сН1л!A27</f>
        <v>0</v>
      </c>
      <c r="C33" s="288" t="str">
        <f>сН1л!B27</f>
        <v>Шакиров Радмир</v>
      </c>
      <c r="D33" s="289"/>
      <c r="E33" s="283"/>
      <c r="F33" s="286"/>
      <c r="G33" s="283"/>
      <c r="H33" s="294"/>
      <c r="I33" s="100"/>
      <c r="J33" s="287"/>
      <c r="K33" s="290"/>
      <c r="L33" s="286"/>
      <c r="M33" s="100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</row>
    <row r="34" spans="1:25" ht="12" customHeight="1">
      <c r="A34" s="101"/>
      <c r="B34" s="104"/>
      <c r="C34" s="100"/>
      <c r="D34" s="287"/>
      <c r="E34" s="283">
        <v>20</v>
      </c>
      <c r="F34" s="284"/>
      <c r="G34" s="293" t="s">
        <v>145</v>
      </c>
      <c r="H34" s="294"/>
      <c r="I34" s="100"/>
      <c r="J34" s="287"/>
      <c r="K34" s="290"/>
      <c r="L34" s="286"/>
      <c r="M34" s="100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</row>
    <row r="35" spans="1:25" ht="12" customHeight="1">
      <c r="A35" s="101">
        <v>29</v>
      </c>
      <c r="B35" s="102">
        <f>сН1л!A36</f>
        <v>0</v>
      </c>
      <c r="C35" s="281" t="str">
        <f>сН1л!B36</f>
        <v>_</v>
      </c>
      <c r="D35" s="291"/>
      <c r="E35" s="283"/>
      <c r="F35" s="292"/>
      <c r="G35" s="101"/>
      <c r="H35" s="295"/>
      <c r="I35" s="100"/>
      <c r="J35" s="287"/>
      <c r="K35" s="290"/>
      <c r="L35" s="286"/>
      <c r="M35" s="100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</row>
    <row r="36" spans="1:25" ht="12" customHeight="1">
      <c r="A36" s="101"/>
      <c r="B36" s="104"/>
      <c r="C36" s="283">
        <v>8</v>
      </c>
      <c r="D36" s="284"/>
      <c r="E36" s="293" t="s">
        <v>145</v>
      </c>
      <c r="F36" s="294"/>
      <c r="G36" s="101"/>
      <c r="H36" s="295"/>
      <c r="I36" s="100"/>
      <c r="J36" s="287"/>
      <c r="K36" s="290"/>
      <c r="L36" s="286"/>
      <c r="M36" s="100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</row>
    <row r="37" spans="1:25" ht="12" customHeight="1">
      <c r="A37" s="101">
        <v>4</v>
      </c>
      <c r="B37" s="102">
        <f>сН1л!A11</f>
        <v>0</v>
      </c>
      <c r="C37" s="288" t="str">
        <f>сН1л!B11</f>
        <v>Ханов Шамиль</v>
      </c>
      <c r="D37" s="289"/>
      <c r="E37" s="101"/>
      <c r="F37" s="295"/>
      <c r="G37" s="101"/>
      <c r="H37" s="295"/>
      <c r="I37" s="100"/>
      <c r="J37" s="287"/>
      <c r="K37" s="290"/>
      <c r="L37" s="286"/>
      <c r="M37" s="100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</row>
    <row r="38" spans="1:25" ht="12" customHeight="1">
      <c r="A38" s="101"/>
      <c r="B38" s="104"/>
      <c r="C38" s="100"/>
      <c r="D38" s="287"/>
      <c r="E38" s="101"/>
      <c r="F38" s="295"/>
      <c r="G38" s="101"/>
      <c r="H38" s="295"/>
      <c r="I38" s="100"/>
      <c r="J38" s="287"/>
      <c r="K38" s="283">
        <v>31</v>
      </c>
      <c r="L38" s="301"/>
      <c r="M38" s="285" t="s">
        <v>164</v>
      </c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</row>
    <row r="39" spans="1:25" ht="12" customHeight="1">
      <c r="A39" s="101">
        <v>3</v>
      </c>
      <c r="B39" s="102">
        <f>сН1л!A10</f>
        <v>0</v>
      </c>
      <c r="C39" s="281" t="str">
        <f>сН1л!B10</f>
        <v>Фалахов Эмиль</v>
      </c>
      <c r="D39" s="291"/>
      <c r="E39" s="101"/>
      <c r="F39" s="295"/>
      <c r="G39" s="101"/>
      <c r="H39" s="295"/>
      <c r="I39" s="100"/>
      <c r="J39" s="287"/>
      <c r="K39" s="290"/>
      <c r="L39" s="286"/>
      <c r="M39" s="302" t="s">
        <v>28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</row>
    <row r="40" spans="1:25" ht="12" customHeight="1">
      <c r="A40" s="101"/>
      <c r="B40" s="104"/>
      <c r="C40" s="283">
        <v>9</v>
      </c>
      <c r="D40" s="284"/>
      <c r="E40" s="296" t="s">
        <v>144</v>
      </c>
      <c r="F40" s="297"/>
      <c r="G40" s="101"/>
      <c r="H40" s="295"/>
      <c r="I40" s="100"/>
      <c r="J40" s="287"/>
      <c r="K40" s="290"/>
      <c r="L40" s="286"/>
      <c r="M40" s="100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41" spans="1:25" ht="12" customHeight="1">
      <c r="A41" s="101">
        <v>30</v>
      </c>
      <c r="B41" s="102">
        <f>сН1л!A37</f>
        <v>0</v>
      </c>
      <c r="C41" s="288" t="str">
        <f>сН1л!B37</f>
        <v>_</v>
      </c>
      <c r="D41" s="289"/>
      <c r="E41" s="283"/>
      <c r="F41" s="286"/>
      <c r="G41" s="101"/>
      <c r="H41" s="295"/>
      <c r="I41" s="100"/>
      <c r="J41" s="287"/>
      <c r="K41" s="290"/>
      <c r="L41" s="286"/>
      <c r="M41" s="100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</row>
    <row r="42" spans="1:25" ht="12" customHeight="1">
      <c r="A42" s="101"/>
      <c r="B42" s="104"/>
      <c r="C42" s="100"/>
      <c r="D42" s="287"/>
      <c r="E42" s="283">
        <v>21</v>
      </c>
      <c r="F42" s="284"/>
      <c r="G42" s="296" t="s">
        <v>144</v>
      </c>
      <c r="H42" s="297"/>
      <c r="I42" s="100"/>
      <c r="J42" s="287"/>
      <c r="K42" s="290"/>
      <c r="L42" s="286"/>
      <c r="M42" s="100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</row>
    <row r="43" spans="1:25" ht="12" customHeight="1">
      <c r="A43" s="101">
        <v>19</v>
      </c>
      <c r="B43" s="102">
        <f>сН1л!A26</f>
        <v>0</v>
      </c>
      <c r="C43" s="281" t="str">
        <f>сН1л!B26</f>
        <v>Нургалиева Камила</v>
      </c>
      <c r="D43" s="291"/>
      <c r="E43" s="283"/>
      <c r="F43" s="292"/>
      <c r="G43" s="283"/>
      <c r="H43" s="286"/>
      <c r="I43" s="100"/>
      <c r="J43" s="287"/>
      <c r="K43" s="290"/>
      <c r="L43" s="286"/>
      <c r="M43" s="100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  <row r="44" spans="1:25" ht="12" customHeight="1">
      <c r="A44" s="101"/>
      <c r="B44" s="104"/>
      <c r="C44" s="283">
        <v>10</v>
      </c>
      <c r="D44" s="284"/>
      <c r="E44" s="293" t="s">
        <v>154</v>
      </c>
      <c r="F44" s="294"/>
      <c r="G44" s="283"/>
      <c r="H44" s="286"/>
      <c r="I44" s="100"/>
      <c r="J44" s="287"/>
      <c r="K44" s="290"/>
      <c r="L44" s="286"/>
      <c r="M44" s="100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</row>
    <row r="45" spans="1:25" ht="12" customHeight="1">
      <c r="A45" s="101">
        <v>14</v>
      </c>
      <c r="B45" s="102">
        <f>сН1л!A21</f>
        <v>0</v>
      </c>
      <c r="C45" s="288" t="str">
        <f>сН1л!B21</f>
        <v>Апулов Арсений</v>
      </c>
      <c r="D45" s="289"/>
      <c r="E45" s="101"/>
      <c r="F45" s="295"/>
      <c r="G45" s="283"/>
      <c r="H45" s="286"/>
      <c r="I45" s="100"/>
      <c r="J45" s="287"/>
      <c r="K45" s="290"/>
      <c r="L45" s="286"/>
      <c r="M45" s="100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</row>
    <row r="46" spans="1:25" ht="12" customHeight="1">
      <c r="A46" s="101"/>
      <c r="B46" s="104"/>
      <c r="C46" s="100"/>
      <c r="D46" s="287"/>
      <c r="E46" s="101"/>
      <c r="F46" s="295"/>
      <c r="G46" s="283">
        <v>27</v>
      </c>
      <c r="H46" s="284"/>
      <c r="I46" s="285" t="s">
        <v>144</v>
      </c>
      <c r="J46" s="286"/>
      <c r="K46" s="290"/>
      <c r="L46" s="286"/>
      <c r="M46" s="100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</row>
    <row r="47" spans="1:25" ht="12" customHeight="1">
      <c r="A47" s="101">
        <v>11</v>
      </c>
      <c r="B47" s="102">
        <f>сН1л!A18</f>
        <v>0</v>
      </c>
      <c r="C47" s="281" t="str">
        <f>сН1л!B18</f>
        <v>Нургалиева Эмилия</v>
      </c>
      <c r="D47" s="291"/>
      <c r="E47" s="101"/>
      <c r="F47" s="295"/>
      <c r="G47" s="283"/>
      <c r="H47" s="292"/>
      <c r="I47" s="290"/>
      <c r="J47" s="286"/>
      <c r="K47" s="290"/>
      <c r="L47" s="286"/>
      <c r="M47" s="100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</row>
    <row r="48" spans="1:25" ht="12" customHeight="1">
      <c r="A48" s="101"/>
      <c r="B48" s="104"/>
      <c r="C48" s="283">
        <v>11</v>
      </c>
      <c r="D48" s="284"/>
      <c r="E48" s="296" t="s">
        <v>151</v>
      </c>
      <c r="F48" s="297"/>
      <c r="G48" s="283"/>
      <c r="H48" s="294"/>
      <c r="I48" s="290"/>
      <c r="J48" s="286"/>
      <c r="K48" s="290"/>
      <c r="L48" s="286"/>
      <c r="M48" s="100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</row>
    <row r="49" spans="1:25" ht="12" customHeight="1">
      <c r="A49" s="101">
        <v>22</v>
      </c>
      <c r="B49" s="102">
        <f>сН1л!A29</f>
        <v>0</v>
      </c>
      <c r="C49" s="288" t="str">
        <f>сН1л!B29</f>
        <v>Идиятов Джамаль</v>
      </c>
      <c r="D49" s="289"/>
      <c r="E49" s="283"/>
      <c r="F49" s="286"/>
      <c r="G49" s="283"/>
      <c r="H49" s="294"/>
      <c r="I49" s="290"/>
      <c r="J49" s="286"/>
      <c r="K49" s="290"/>
      <c r="L49" s="286"/>
      <c r="M49" s="100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</row>
    <row r="50" spans="1:25" ht="12" customHeight="1">
      <c r="A50" s="101"/>
      <c r="B50" s="104"/>
      <c r="C50" s="100"/>
      <c r="D50" s="287"/>
      <c r="E50" s="283">
        <v>22</v>
      </c>
      <c r="F50" s="284"/>
      <c r="G50" s="293" t="s">
        <v>151</v>
      </c>
      <c r="H50" s="294"/>
      <c r="I50" s="290"/>
      <c r="J50" s="286"/>
      <c r="K50" s="290"/>
      <c r="L50" s="286"/>
      <c r="M50" s="100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</row>
    <row r="51" spans="1:25" ht="12" customHeight="1">
      <c r="A51" s="101">
        <v>27</v>
      </c>
      <c r="B51" s="102">
        <f>сН1л!A34</f>
        <v>0</v>
      </c>
      <c r="C51" s="281" t="str">
        <f>сН1л!B34</f>
        <v>_</v>
      </c>
      <c r="D51" s="291"/>
      <c r="E51" s="283"/>
      <c r="F51" s="292"/>
      <c r="G51" s="101"/>
      <c r="H51" s="295"/>
      <c r="I51" s="290"/>
      <c r="J51" s="286"/>
      <c r="K51" s="290"/>
      <c r="L51" s="286"/>
      <c r="M51" s="100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</row>
    <row r="52" spans="1:25" ht="12" customHeight="1">
      <c r="A52" s="101"/>
      <c r="B52" s="104"/>
      <c r="C52" s="283">
        <v>12</v>
      </c>
      <c r="D52" s="284"/>
      <c r="E52" s="293" t="s">
        <v>146</v>
      </c>
      <c r="F52" s="294"/>
      <c r="G52" s="101"/>
      <c r="H52" s="295"/>
      <c r="I52" s="290"/>
      <c r="J52" s="286"/>
      <c r="K52" s="290"/>
      <c r="L52" s="286"/>
      <c r="M52" s="100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</row>
    <row r="53" spans="1:25" ht="12" customHeight="1">
      <c r="A53" s="101">
        <v>6</v>
      </c>
      <c r="B53" s="102">
        <f>сН1л!A13</f>
        <v>0</v>
      </c>
      <c r="C53" s="288" t="str">
        <f>сН1л!B13</f>
        <v>Габдрахманова Альмира</v>
      </c>
      <c r="D53" s="289"/>
      <c r="E53" s="101"/>
      <c r="F53" s="295"/>
      <c r="G53" s="100"/>
      <c r="H53" s="287"/>
      <c r="I53" s="290"/>
      <c r="J53" s="286"/>
      <c r="K53" s="290"/>
      <c r="L53" s="286"/>
      <c r="M53" s="100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</row>
    <row r="54" spans="1:25" ht="12" customHeight="1">
      <c r="A54" s="101"/>
      <c r="B54" s="104"/>
      <c r="C54" s="100"/>
      <c r="D54" s="287"/>
      <c r="E54" s="101"/>
      <c r="F54" s="295"/>
      <c r="G54" s="100"/>
      <c r="H54" s="287"/>
      <c r="I54" s="283">
        <v>30</v>
      </c>
      <c r="J54" s="284"/>
      <c r="K54" s="300" t="s">
        <v>143</v>
      </c>
      <c r="L54" s="286"/>
      <c r="M54" s="100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</row>
    <row r="55" spans="1:25" ht="12" customHeight="1">
      <c r="A55" s="101">
        <v>7</v>
      </c>
      <c r="B55" s="102">
        <f>сН1л!A14</f>
        <v>0</v>
      </c>
      <c r="C55" s="281" t="str">
        <f>сН1л!B14</f>
        <v>Шаяхметов Рустам</v>
      </c>
      <c r="D55" s="291"/>
      <c r="E55" s="101"/>
      <c r="F55" s="295"/>
      <c r="G55" s="100"/>
      <c r="H55" s="287"/>
      <c r="I55" s="290"/>
      <c r="J55" s="298"/>
      <c r="K55" s="100"/>
      <c r="L55" s="287"/>
      <c r="M55" s="100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</row>
    <row r="56" spans="1:25" ht="12" customHeight="1">
      <c r="A56" s="101"/>
      <c r="B56" s="104"/>
      <c r="C56" s="283">
        <v>13</v>
      </c>
      <c r="D56" s="284"/>
      <c r="E56" s="296" t="s">
        <v>147</v>
      </c>
      <c r="F56" s="297"/>
      <c r="G56" s="100"/>
      <c r="H56" s="287"/>
      <c r="I56" s="290"/>
      <c r="J56" s="303"/>
      <c r="K56" s="100"/>
      <c r="L56" s="287"/>
      <c r="M56" s="100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</row>
    <row r="57" spans="1:25" ht="12" customHeight="1">
      <c r="A57" s="101">
        <v>26</v>
      </c>
      <c r="B57" s="102">
        <f>сН1л!A33</f>
        <v>0</v>
      </c>
      <c r="C57" s="288" t="str">
        <f>сН1л!B33</f>
        <v>_</v>
      </c>
      <c r="D57" s="289"/>
      <c r="E57" s="283"/>
      <c r="F57" s="286"/>
      <c r="G57" s="100"/>
      <c r="H57" s="287"/>
      <c r="I57" s="290"/>
      <c r="J57" s="303"/>
      <c r="K57" s="100"/>
      <c r="L57" s="287"/>
      <c r="M57" s="100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</row>
    <row r="58" spans="1:25" ht="12" customHeight="1">
      <c r="A58" s="101"/>
      <c r="B58" s="104"/>
      <c r="C58" s="100"/>
      <c r="D58" s="287"/>
      <c r="E58" s="283">
        <v>23</v>
      </c>
      <c r="F58" s="284"/>
      <c r="G58" s="285" t="s">
        <v>147</v>
      </c>
      <c r="H58" s="286"/>
      <c r="I58" s="290"/>
      <c r="J58" s="303"/>
      <c r="K58" s="304">
        <v>-31</v>
      </c>
      <c r="L58" s="102">
        <f>IF(L38=J22,J54,IF(L38=J54,J22,0))</f>
        <v>0</v>
      </c>
      <c r="M58" s="281" t="str">
        <f>IF(M38=K22,K54,IF(M38=K54,K22,0))</f>
        <v>Валиахметова Лиана</v>
      </c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</row>
    <row r="59" spans="1:25" ht="12" customHeight="1">
      <c r="A59" s="101">
        <v>23</v>
      </c>
      <c r="B59" s="102">
        <f>сН1л!A30</f>
        <v>0</v>
      </c>
      <c r="C59" s="281" t="str">
        <f>сН1л!B30</f>
        <v>Хазиева Арина</v>
      </c>
      <c r="D59" s="291"/>
      <c r="E59" s="290"/>
      <c r="F59" s="292"/>
      <c r="G59" s="290"/>
      <c r="H59" s="286"/>
      <c r="I59" s="290"/>
      <c r="J59" s="303"/>
      <c r="K59" s="100"/>
      <c r="L59" s="287"/>
      <c r="M59" s="302" t="s">
        <v>29</v>
      </c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</row>
    <row r="60" spans="1:25" ht="12" customHeight="1">
      <c r="A60" s="101"/>
      <c r="B60" s="104"/>
      <c r="C60" s="283">
        <v>14</v>
      </c>
      <c r="D60" s="284"/>
      <c r="E60" s="300" t="s">
        <v>150</v>
      </c>
      <c r="F60" s="294"/>
      <c r="G60" s="290"/>
      <c r="H60" s="286"/>
      <c r="I60" s="290"/>
      <c r="J60" s="303"/>
      <c r="K60" s="100"/>
      <c r="L60" s="287"/>
      <c r="M60" s="100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</row>
    <row r="61" spans="1:25" ht="12" customHeight="1">
      <c r="A61" s="101">
        <v>10</v>
      </c>
      <c r="B61" s="102">
        <f>сН1л!A17</f>
        <v>0</v>
      </c>
      <c r="C61" s="288" t="str">
        <f>сН1л!B17</f>
        <v>Саитова Русалина</v>
      </c>
      <c r="D61" s="289"/>
      <c r="E61" s="100"/>
      <c r="F61" s="295"/>
      <c r="G61" s="290"/>
      <c r="H61" s="286"/>
      <c r="I61" s="290"/>
      <c r="J61" s="303"/>
      <c r="K61" s="100"/>
      <c r="L61" s="287"/>
      <c r="M61" s="100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</row>
    <row r="62" spans="1:25" ht="12" customHeight="1">
      <c r="A62" s="101"/>
      <c r="B62" s="104"/>
      <c r="C62" s="100"/>
      <c r="D62" s="287"/>
      <c r="E62" s="100"/>
      <c r="F62" s="295"/>
      <c r="G62" s="283">
        <v>28</v>
      </c>
      <c r="H62" s="284"/>
      <c r="I62" s="300" t="s">
        <v>143</v>
      </c>
      <c r="J62" s="305"/>
      <c r="K62" s="100"/>
      <c r="L62" s="287"/>
      <c r="M62" s="100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1:25" ht="12" customHeight="1">
      <c r="A63" s="101">
        <v>15</v>
      </c>
      <c r="B63" s="102">
        <f>сН1л!A22</f>
        <v>0</v>
      </c>
      <c r="C63" s="281" t="str">
        <f>сН1л!B22</f>
        <v>Латыпов Назар</v>
      </c>
      <c r="D63" s="291"/>
      <c r="E63" s="100"/>
      <c r="F63" s="295"/>
      <c r="G63" s="290"/>
      <c r="H63" s="292"/>
      <c r="I63" s="100"/>
      <c r="J63" s="100"/>
      <c r="K63" s="100"/>
      <c r="L63" s="287"/>
      <c r="M63" s="100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</row>
    <row r="64" spans="1:25" ht="12" customHeight="1">
      <c r="A64" s="101"/>
      <c r="B64" s="104"/>
      <c r="C64" s="283">
        <v>15</v>
      </c>
      <c r="D64" s="284"/>
      <c r="E64" s="285" t="s">
        <v>155</v>
      </c>
      <c r="F64" s="297"/>
      <c r="G64" s="290"/>
      <c r="H64" s="294"/>
      <c r="I64" s="101">
        <v>-58</v>
      </c>
      <c r="J64" s="102">
        <f>IF('Н1л2'!N17='Н1л2'!L13,'Н1л2'!L21,IF('Н1л2'!N17='Н1л2'!L21,'Н1л2'!L13,0))</f>
        <v>0</v>
      </c>
      <c r="K64" s="281" t="str">
        <f>IF('Н1л2'!O17='Н1л2'!M13,'Н1л2'!M21,IF('Н1л2'!O17='Н1л2'!M21,'Н1л2'!M13,0))</f>
        <v>Валиахметова Диана</v>
      </c>
      <c r="L64" s="291"/>
      <c r="M64" s="100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</row>
    <row r="65" spans="1:25" ht="12" customHeight="1">
      <c r="A65" s="101">
        <v>18</v>
      </c>
      <c r="B65" s="102">
        <f>сН1л!A25</f>
        <v>0</v>
      </c>
      <c r="C65" s="288" t="str">
        <f>сН1л!B25</f>
        <v>Ветошкин Владимир</v>
      </c>
      <c r="D65" s="289"/>
      <c r="E65" s="290"/>
      <c r="F65" s="286"/>
      <c r="G65" s="290"/>
      <c r="H65" s="294"/>
      <c r="I65" s="101"/>
      <c r="J65" s="295"/>
      <c r="K65" s="283">
        <v>61</v>
      </c>
      <c r="L65" s="301"/>
      <c r="M65" s="285" t="s">
        <v>142</v>
      </c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</row>
    <row r="66" spans="1:25" ht="12" customHeight="1">
      <c r="A66" s="101"/>
      <c r="B66" s="104"/>
      <c r="C66" s="100"/>
      <c r="D66" s="287"/>
      <c r="E66" s="283">
        <v>24</v>
      </c>
      <c r="F66" s="284"/>
      <c r="G66" s="300" t="s">
        <v>143</v>
      </c>
      <c r="H66" s="294"/>
      <c r="I66" s="101">
        <v>-59</v>
      </c>
      <c r="J66" s="102">
        <f>IF('Н1л2'!N33='Н1л2'!L29,'Н1л2'!L37,IF('Н1л2'!N33='Н1л2'!L37,'Н1л2'!L29,0))</f>
        <v>0</v>
      </c>
      <c r="K66" s="288" t="str">
        <f>IF('Н1л2'!O33='Н1л2'!M29,'Н1л2'!M37,IF('Н1л2'!O33='Н1л2'!M37,'Н1л2'!M29,0))</f>
        <v>Ханов Шамиль</v>
      </c>
      <c r="L66" s="291"/>
      <c r="M66" s="302" t="s">
        <v>32</v>
      </c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</row>
    <row r="67" spans="1:25" ht="12" customHeight="1">
      <c r="A67" s="101">
        <v>31</v>
      </c>
      <c r="B67" s="102">
        <f>сН1л!A38</f>
        <v>0</v>
      </c>
      <c r="C67" s="281" t="str">
        <f>сН1л!B38</f>
        <v>_</v>
      </c>
      <c r="D67" s="291"/>
      <c r="E67" s="290"/>
      <c r="F67" s="292"/>
      <c r="G67" s="100"/>
      <c r="H67" s="287"/>
      <c r="I67" s="100"/>
      <c r="J67" s="287"/>
      <c r="K67" s="101">
        <v>-61</v>
      </c>
      <c r="L67" s="102">
        <f>IF(L65=J64,J66,IF(L65=J66,J64,0))</f>
        <v>0</v>
      </c>
      <c r="M67" s="281" t="str">
        <f>IF(M65=K64,K66,IF(M65=K66,K64,0))</f>
        <v>Ханов Шамиль</v>
      </c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</row>
    <row r="68" spans="1:25" ht="12" customHeight="1">
      <c r="A68" s="101"/>
      <c r="B68" s="104"/>
      <c r="C68" s="283">
        <v>16</v>
      </c>
      <c r="D68" s="284"/>
      <c r="E68" s="300" t="s">
        <v>143</v>
      </c>
      <c r="F68" s="294"/>
      <c r="G68" s="100"/>
      <c r="H68" s="287"/>
      <c r="I68" s="100"/>
      <c r="J68" s="287"/>
      <c r="K68" s="100"/>
      <c r="L68" s="287"/>
      <c r="M68" s="302" t="s">
        <v>33</v>
      </c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</row>
    <row r="69" spans="1:25" ht="12" customHeight="1">
      <c r="A69" s="101">
        <v>2</v>
      </c>
      <c r="B69" s="102">
        <f>сН1л!A9</f>
        <v>0</v>
      </c>
      <c r="C69" s="288" t="str">
        <f>сН1л!B9</f>
        <v>Валиахметова Лиана</v>
      </c>
      <c r="D69" s="289"/>
      <c r="E69" s="100"/>
      <c r="F69" s="295"/>
      <c r="G69" s="100"/>
      <c r="H69" s="287"/>
      <c r="I69" s="101">
        <v>-56</v>
      </c>
      <c r="J69" s="102">
        <f>IF('Н1л2'!L13='Н1л2'!J9,'Н1л2'!J17,IF('Н1л2'!L13='Н1л2'!J17,'Н1л2'!J9,0))</f>
        <v>0</v>
      </c>
      <c r="K69" s="281" t="str">
        <f>IF('Н1л2'!M13='Н1л2'!K9,'Н1л2'!K17,IF('Н1л2'!M13='Н1л2'!K17,'Н1л2'!K9,0))</f>
        <v>Габдрахманова Альмира</v>
      </c>
      <c r="L69" s="291"/>
      <c r="M69" s="100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</row>
    <row r="70" spans="1:25" ht="12" customHeight="1">
      <c r="A70" s="101"/>
      <c r="B70" s="104"/>
      <c r="C70" s="100"/>
      <c r="D70" s="287"/>
      <c r="E70" s="100"/>
      <c r="F70" s="295"/>
      <c r="G70" s="100"/>
      <c r="H70" s="287"/>
      <c r="I70" s="101"/>
      <c r="J70" s="295"/>
      <c r="K70" s="283">
        <v>62</v>
      </c>
      <c r="L70" s="301"/>
      <c r="M70" s="285" t="s">
        <v>146</v>
      </c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</row>
    <row r="71" spans="1:25" ht="12" customHeight="1">
      <c r="A71" s="101">
        <v>-52</v>
      </c>
      <c r="B71" s="102">
        <f>IF('Н1л2'!J9='Н1л2'!H7,'Н1л2'!H11,IF('Н1л2'!J9='Н1л2'!H11,'Н1л2'!H7,0))</f>
        <v>0</v>
      </c>
      <c r="C71" s="281" t="str">
        <f>IF('Н1л2'!K9='Н1л2'!I7,'Н1л2'!I11,IF('Н1л2'!K9='Н1л2'!I11,'Н1л2'!I7,0))</f>
        <v>Иванов Роман</v>
      </c>
      <c r="D71" s="291"/>
      <c r="E71" s="100"/>
      <c r="F71" s="295"/>
      <c r="G71" s="100"/>
      <c r="H71" s="287"/>
      <c r="I71" s="101">
        <v>-57</v>
      </c>
      <c r="J71" s="102">
        <f>IF('Н1л2'!L29='Н1л2'!J25,'Н1л2'!J33,IF('Н1л2'!L29='Н1л2'!J33,'Н1л2'!J25,0))</f>
        <v>0</v>
      </c>
      <c r="K71" s="288" t="str">
        <f>IF('Н1л2'!M29='Н1л2'!K25,'Н1л2'!K33,IF('Н1л2'!M29='Н1л2'!K33,'Н1л2'!K25,0))</f>
        <v>Фарвазева Замира</v>
      </c>
      <c r="L71" s="291"/>
      <c r="M71" s="302" t="s">
        <v>35</v>
      </c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</row>
    <row r="72" spans="1:25" ht="12" customHeight="1">
      <c r="A72" s="101"/>
      <c r="B72" s="104"/>
      <c r="C72" s="283">
        <v>63</v>
      </c>
      <c r="D72" s="301"/>
      <c r="E72" s="285" t="s">
        <v>152</v>
      </c>
      <c r="F72" s="297"/>
      <c r="G72" s="100"/>
      <c r="H72" s="287"/>
      <c r="I72" s="101"/>
      <c r="J72" s="295"/>
      <c r="K72" s="101">
        <v>-62</v>
      </c>
      <c r="L72" s="102">
        <f>IF(L70=J69,J71,IF(L70=J71,J69,0))</f>
        <v>0</v>
      </c>
      <c r="M72" s="281" t="str">
        <f>IF(M70=K69,K71,IF(M70=K71,K69,0))</f>
        <v>Фарвазева Замира</v>
      </c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</row>
    <row r="73" spans="1:25" ht="12" customHeight="1">
      <c r="A73" s="101">
        <v>-53</v>
      </c>
      <c r="B73" s="102">
        <f>IF('Н1л2'!J17='Н1л2'!H15,'Н1л2'!H19,IF('Н1л2'!J17='Н1л2'!H19,'Н1л2'!H15,0))</f>
        <v>0</v>
      </c>
      <c r="C73" s="288" t="str">
        <f>IF('Н1л2'!K17='Н1л2'!I15,'Н1л2'!I19,IF('Н1л2'!K17='Н1л2'!I19,'Н1л2'!I15,0))</f>
        <v>Галиев Галим</v>
      </c>
      <c r="D73" s="289"/>
      <c r="E73" s="290"/>
      <c r="F73" s="286"/>
      <c r="G73" s="306"/>
      <c r="H73" s="286"/>
      <c r="I73" s="101"/>
      <c r="J73" s="295"/>
      <c r="K73" s="100"/>
      <c r="L73" s="287"/>
      <c r="M73" s="302" t="s">
        <v>37</v>
      </c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</row>
    <row r="74" spans="1:25" ht="12" customHeight="1">
      <c r="A74" s="101"/>
      <c r="B74" s="104"/>
      <c r="C74" s="100"/>
      <c r="D74" s="287"/>
      <c r="E74" s="283">
        <v>65</v>
      </c>
      <c r="F74" s="301"/>
      <c r="G74" s="285" t="s">
        <v>152</v>
      </c>
      <c r="H74" s="286"/>
      <c r="I74" s="101">
        <v>-63</v>
      </c>
      <c r="J74" s="102">
        <f>IF(D72=B71,B73,IF(D72=B73,B71,0))</f>
        <v>0</v>
      </c>
      <c r="K74" s="281" t="str">
        <f>IF(E72=C71,C73,IF(E72=C73,C71,0))</f>
        <v>Иванов Роман</v>
      </c>
      <c r="L74" s="291"/>
      <c r="M74" s="100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</row>
    <row r="75" spans="1:25" ht="12" customHeight="1">
      <c r="A75" s="101">
        <v>-54</v>
      </c>
      <c r="B75" s="102">
        <f>IF('Н1л2'!J25='Н1л2'!H23,'Н1л2'!H27,IF('Н1л2'!J25='Н1л2'!H27,'Н1л2'!H23,0))</f>
        <v>0</v>
      </c>
      <c r="C75" s="281" t="str">
        <f>IF('Н1л2'!K25='Н1л2'!I23,'Н1л2'!I27,IF('Н1л2'!K25='Н1л2'!I27,'Н1л2'!I23,0))</f>
        <v>Ахтямова Камилла</v>
      </c>
      <c r="D75" s="291"/>
      <c r="E75" s="290"/>
      <c r="F75" s="286"/>
      <c r="G75" s="307" t="s">
        <v>34</v>
      </c>
      <c r="H75" s="308"/>
      <c r="I75" s="101"/>
      <c r="J75" s="295"/>
      <c r="K75" s="283">
        <v>66</v>
      </c>
      <c r="L75" s="301"/>
      <c r="M75" s="285" t="s">
        <v>147</v>
      </c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</row>
    <row r="76" spans="1:25" ht="12" customHeight="1">
      <c r="A76" s="101"/>
      <c r="B76" s="104"/>
      <c r="C76" s="283">
        <v>64</v>
      </c>
      <c r="D76" s="301"/>
      <c r="E76" s="300" t="s">
        <v>99</v>
      </c>
      <c r="F76" s="286"/>
      <c r="G76" s="309"/>
      <c r="H76" s="287"/>
      <c r="I76" s="101">
        <v>-64</v>
      </c>
      <c r="J76" s="102">
        <f>IF(D76=B75,B77,IF(D76=B77,B75,0))</f>
        <v>0</v>
      </c>
      <c r="K76" s="288" t="str">
        <f>IF(E76=C75,C77,IF(E76=C77,C75,0))</f>
        <v>Шаяхметов Рустам</v>
      </c>
      <c r="L76" s="291"/>
      <c r="M76" s="302" t="s">
        <v>38</v>
      </c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</row>
    <row r="77" spans="1:25" ht="12" customHeight="1">
      <c r="A77" s="101">
        <v>-55</v>
      </c>
      <c r="B77" s="102">
        <f>IF('Н1л2'!J33='Н1л2'!H31,'Н1л2'!H35,IF('Н1л2'!J33='Н1л2'!H35,'Н1л2'!H31,0))</f>
        <v>0</v>
      </c>
      <c r="C77" s="288" t="str">
        <f>IF('Н1л2'!K33='Н1л2'!I31,'Н1л2'!I35,IF('Н1л2'!K33='Н1л2'!I35,'Н1л2'!I31,0))</f>
        <v>Шаяхметов Рустам</v>
      </c>
      <c r="D77" s="291"/>
      <c r="E77" s="101">
        <v>-65</v>
      </c>
      <c r="F77" s="102">
        <f>IF(F74=D72,D76,IF(F74=D76,D72,0))</f>
        <v>0</v>
      </c>
      <c r="G77" s="281" t="str">
        <f>IF(G74=E72,E76,IF(G74=E76,E72,0))</f>
        <v>Ахтямова Камилла</v>
      </c>
      <c r="H77" s="291"/>
      <c r="I77" s="100"/>
      <c r="J77" s="100"/>
      <c r="K77" s="101">
        <v>-66</v>
      </c>
      <c r="L77" s="102">
        <f>IF(L75=J74,J76,IF(L75=J76,J74,0))</f>
        <v>0</v>
      </c>
      <c r="M77" s="281" t="str">
        <f>IF(M75=K74,K76,IF(M75=K76,K74,0))</f>
        <v>Иванов Роман</v>
      </c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</row>
    <row r="78" spans="1:25" ht="12" customHeight="1">
      <c r="A78" s="101"/>
      <c r="B78" s="105"/>
      <c r="C78" s="100"/>
      <c r="D78" s="287"/>
      <c r="E78" s="100"/>
      <c r="F78" s="287"/>
      <c r="G78" s="302" t="s">
        <v>36</v>
      </c>
      <c r="H78" s="310"/>
      <c r="I78" s="100"/>
      <c r="J78" s="100"/>
      <c r="K78" s="100"/>
      <c r="L78" s="287"/>
      <c r="M78" s="302" t="s">
        <v>39</v>
      </c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</row>
    <row r="79" spans="1:25" ht="9" customHeight="1">
      <c r="A79" s="106"/>
      <c r="B79" s="107"/>
      <c r="C79" s="106"/>
      <c r="D79" s="108"/>
      <c r="E79" s="106"/>
      <c r="F79" s="108"/>
      <c r="G79" s="106"/>
      <c r="H79" s="108"/>
      <c r="I79" s="106"/>
      <c r="J79" s="106"/>
      <c r="K79" s="106"/>
      <c r="L79" s="108"/>
      <c r="M79" s="106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</row>
    <row r="80" spans="1:25" ht="9" customHeight="1">
      <c r="A80" s="106"/>
      <c r="B80" s="107"/>
      <c r="C80" s="106"/>
      <c r="D80" s="108"/>
      <c r="E80" s="106"/>
      <c r="F80" s="108"/>
      <c r="G80" s="106"/>
      <c r="H80" s="108"/>
      <c r="I80" s="106"/>
      <c r="J80" s="106"/>
      <c r="K80" s="106"/>
      <c r="L80" s="108"/>
      <c r="M80" s="106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</row>
    <row r="81" spans="1:25" ht="9" customHeight="1">
      <c r="A81" s="109"/>
      <c r="B81" s="89"/>
      <c r="C81" s="109"/>
      <c r="D81" s="110"/>
      <c r="E81" s="109"/>
      <c r="F81" s="110"/>
      <c r="G81" s="109"/>
      <c r="H81" s="110"/>
      <c r="I81" s="109"/>
      <c r="J81" s="109"/>
      <c r="K81" s="109"/>
      <c r="L81" s="110"/>
      <c r="M81" s="109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</row>
    <row r="82" spans="1:25" ht="12.75">
      <c r="A82" s="109"/>
      <c r="B82" s="89"/>
      <c r="C82" s="109"/>
      <c r="D82" s="110"/>
      <c r="E82" s="109"/>
      <c r="F82" s="110"/>
      <c r="G82" s="109"/>
      <c r="H82" s="110"/>
      <c r="I82" s="109"/>
      <c r="J82" s="109"/>
      <c r="K82" s="109"/>
      <c r="L82" s="110"/>
      <c r="M82" s="109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</row>
    <row r="83" spans="1:13" ht="12.75">
      <c r="A83" s="106"/>
      <c r="B83" s="107"/>
      <c r="C83" s="106"/>
      <c r="D83" s="108"/>
      <c r="E83" s="106"/>
      <c r="F83" s="108"/>
      <c r="G83" s="106"/>
      <c r="H83" s="108"/>
      <c r="I83" s="106"/>
      <c r="J83" s="106"/>
      <c r="K83" s="106"/>
      <c r="L83" s="108"/>
      <c r="M83" s="106"/>
    </row>
    <row r="84" spans="1:13" ht="12.75">
      <c r="A84" s="106"/>
      <c r="B84" s="106"/>
      <c r="C84" s="106"/>
      <c r="D84" s="108"/>
      <c r="E84" s="106"/>
      <c r="F84" s="108"/>
      <c r="G84" s="106"/>
      <c r="H84" s="108"/>
      <c r="I84" s="106"/>
      <c r="J84" s="106"/>
      <c r="K84" s="106"/>
      <c r="L84" s="108"/>
      <c r="M84" s="106"/>
    </row>
    <row r="85" spans="1:13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</row>
    <row r="86" spans="1:13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</row>
    <row r="87" spans="1:13" ht="12.7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</row>
    <row r="88" spans="1:13" ht="12.7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</row>
    <row r="89" spans="1:13" ht="12.7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</row>
    <row r="90" spans="1:13" ht="12.7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ht="12.7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</row>
    <row r="92" spans="1:13" ht="12.7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</row>
    <row r="93" spans="1:13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</row>
    <row r="94" spans="1:13" ht="12.75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</row>
    <row r="95" spans="1:13" ht="12.7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</row>
    <row r="96" spans="1:13" ht="12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</row>
    <row r="97" spans="1:13" ht="12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</row>
    <row r="98" spans="1:13" ht="12.7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</row>
    <row r="99" spans="1:13" ht="12.75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</row>
    <row r="100" spans="1:13" ht="12.7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</row>
    <row r="101" spans="1:13" ht="12.7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</row>
    <row r="102" spans="1:13" ht="12.7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</row>
    <row r="103" spans="1:13" ht="12.7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</row>
    <row r="104" spans="1:13" ht="12.7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</row>
    <row r="105" spans="1:13" ht="12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</row>
    <row r="106" spans="1:13" ht="12.7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</row>
    <row r="107" spans="1:13" ht="12.7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</row>
    <row r="108" spans="1:13" ht="12.7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</row>
    <row r="109" spans="1:13" ht="12.7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</row>
    <row r="110" spans="1:13" ht="12.7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</row>
    <row r="111" spans="1:13" ht="12.7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</row>
    <row r="112" spans="1:13" ht="12.7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</row>
    <row r="113" spans="1:13" ht="12.7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</row>
    <row r="114" spans="1:13" ht="12.7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</row>
    <row r="115" spans="1:13" ht="12.7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</row>
    <row r="116" spans="1:13" ht="12.7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</row>
    <row r="117" spans="1:13" ht="12.7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M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4.375" style="111" customWidth="1"/>
    <col min="2" max="2" width="4.75390625" style="111" customWidth="1"/>
    <col min="3" max="3" width="12.75390625" style="111" customWidth="1"/>
    <col min="4" max="4" width="3.75390625" style="111" customWidth="1"/>
    <col min="5" max="5" width="10.75390625" style="111" customWidth="1"/>
    <col min="6" max="6" width="3.75390625" style="111" customWidth="1"/>
    <col min="7" max="7" width="9.75390625" style="111" customWidth="1"/>
    <col min="8" max="8" width="3.75390625" style="111" customWidth="1"/>
    <col min="9" max="9" width="9.75390625" style="111" customWidth="1"/>
    <col min="10" max="10" width="3.75390625" style="111" customWidth="1"/>
    <col min="11" max="11" width="9.75390625" style="111" customWidth="1"/>
    <col min="12" max="12" width="3.75390625" style="111" customWidth="1"/>
    <col min="13" max="13" width="10.75390625" style="111" customWidth="1"/>
    <col min="14" max="14" width="3.75390625" style="111" customWidth="1"/>
    <col min="15" max="15" width="10.75390625" style="111" customWidth="1"/>
    <col min="16" max="16" width="3.75390625" style="111" customWidth="1"/>
    <col min="17" max="17" width="9.75390625" style="111" customWidth="1"/>
    <col min="18" max="18" width="5.75390625" style="111" customWidth="1"/>
    <col min="19" max="19" width="4.75390625" style="111" customWidth="1"/>
    <col min="20" max="16384" width="9.125" style="111" customWidth="1"/>
  </cols>
  <sheetData>
    <row r="1" spans="1:19" s="2" customFormat="1" ht="16.5" thickBot="1">
      <c r="A1" s="406" t="s">
        <v>55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s="2" customFormat="1" ht="13.5" thickBot="1">
      <c r="A2" s="414" t="s">
        <v>50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</row>
    <row r="3" spans="1:19" ht="12.75">
      <c r="A3" s="417" t="str">
        <f>'Н1л1'!A3:M3</f>
        <v>LXVIII Чемпионат РБ в зачет XXV Кубка РБ, VII Кубка Давида - Детского Баш Кубка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</row>
    <row r="4" spans="1:19" ht="12.75">
      <c r="A4" s="425" t="str">
        <f>'Н1л1'!A4:M4</f>
        <v>Республиканские официальные спортивные соревнования посвященные Дню памяти о россиянах, исполнявших служебный долг за пределами Отечества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</row>
    <row r="5" spans="1:19" ht="12.75">
      <c r="A5" s="412">
        <f>'Н1л1'!A5:M5</f>
        <v>45333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</row>
    <row r="6" spans="1:19" ht="1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27" ht="12.75" customHeight="1">
      <c r="A7" s="36">
        <v>-1</v>
      </c>
      <c r="B7" s="113">
        <f>IF('Н1л1'!D8='Н1л1'!B7,'Н1л1'!B9,IF('Н1л1'!D8='Н1л1'!B9,'Н1л1'!B7,0))</f>
        <v>0</v>
      </c>
      <c r="C7" s="311" t="str">
        <f>IF('Н1л1'!E8='Н1л1'!C7,'Н1л1'!C9,IF('Н1л1'!E8='Н1л1'!C9,'Н1л1'!C7,0))</f>
        <v>_</v>
      </c>
      <c r="D7" s="312"/>
      <c r="E7" s="76"/>
      <c r="F7" s="76"/>
      <c r="G7" s="36">
        <v>-25</v>
      </c>
      <c r="H7" s="113">
        <f>IF('Н1л1'!H14='Н1л1'!F10,'Н1л1'!F18,IF('Н1л1'!H14='Н1л1'!F18,'Н1л1'!F10,0))</f>
        <v>0</v>
      </c>
      <c r="I7" s="311" t="str">
        <f>IF('Н1л1'!I14='Н1л1'!G10,'Н1л1'!G18,IF('Н1л1'!I14='Н1л1'!G18,'Н1л1'!G10,0))</f>
        <v>Валиахметова Диана</v>
      </c>
      <c r="J7" s="312"/>
      <c r="K7" s="76"/>
      <c r="L7" s="76"/>
      <c r="M7" s="76"/>
      <c r="N7" s="76"/>
      <c r="O7" s="76"/>
      <c r="P7" s="76"/>
      <c r="Q7" s="76"/>
      <c r="R7" s="76"/>
      <c r="S7" s="76"/>
      <c r="T7" s="78"/>
      <c r="U7" s="78"/>
      <c r="V7" s="78"/>
      <c r="W7" s="78"/>
      <c r="X7" s="78"/>
      <c r="Y7" s="78"/>
      <c r="Z7" s="78"/>
      <c r="AA7" s="78"/>
    </row>
    <row r="8" spans="1:27" ht="12.75" customHeight="1">
      <c r="A8" s="36"/>
      <c r="B8" s="36"/>
      <c r="C8" s="313">
        <v>32</v>
      </c>
      <c r="D8" s="314"/>
      <c r="E8" s="315" t="s">
        <v>156</v>
      </c>
      <c r="F8" s="316"/>
      <c r="G8" s="76"/>
      <c r="H8" s="76"/>
      <c r="I8" s="317"/>
      <c r="J8" s="316"/>
      <c r="K8" s="76"/>
      <c r="L8" s="76"/>
      <c r="M8" s="76"/>
      <c r="N8" s="76"/>
      <c r="O8" s="76"/>
      <c r="P8" s="76"/>
      <c r="Q8" s="76"/>
      <c r="R8" s="76"/>
      <c r="S8" s="76"/>
      <c r="T8" s="78"/>
      <c r="U8" s="78"/>
      <c r="V8" s="78"/>
      <c r="W8" s="78"/>
      <c r="X8" s="78"/>
      <c r="Y8" s="78"/>
      <c r="Z8" s="78"/>
      <c r="AA8" s="78"/>
    </row>
    <row r="9" spans="1:27" ht="12.75" customHeight="1">
      <c r="A9" s="36">
        <v>-2</v>
      </c>
      <c r="B9" s="113">
        <f>IF('Н1л1'!D12='Н1л1'!B11,'Н1л1'!B13,IF('Н1л1'!D12='Н1л1'!B13,'Н1л1'!B11,0))</f>
        <v>0</v>
      </c>
      <c r="C9" s="318" t="str">
        <f>IF('Н1л1'!E12='Н1л1'!C11,'Н1л1'!C13,IF('Н1л1'!E12='Н1л1'!C13,'Н1л1'!C11,0))</f>
        <v>Щукин Никита</v>
      </c>
      <c r="D9" s="319"/>
      <c r="E9" s="313">
        <v>40</v>
      </c>
      <c r="F9" s="314"/>
      <c r="G9" s="315" t="s">
        <v>155</v>
      </c>
      <c r="H9" s="316"/>
      <c r="I9" s="313">
        <v>52</v>
      </c>
      <c r="J9" s="314"/>
      <c r="K9" s="315" t="s">
        <v>142</v>
      </c>
      <c r="L9" s="316"/>
      <c r="M9" s="76"/>
      <c r="N9" s="76"/>
      <c r="O9" s="76"/>
      <c r="P9" s="76"/>
      <c r="Q9" s="76"/>
      <c r="R9" s="76"/>
      <c r="S9" s="76"/>
      <c r="T9" s="78"/>
      <c r="U9" s="78"/>
      <c r="V9" s="78"/>
      <c r="W9" s="78"/>
      <c r="X9" s="78"/>
      <c r="Y9" s="78"/>
      <c r="Z9" s="78"/>
      <c r="AA9" s="78"/>
    </row>
    <row r="10" spans="1:27" ht="12.75" customHeight="1">
      <c r="A10" s="36"/>
      <c r="B10" s="36"/>
      <c r="C10" s="36">
        <v>-24</v>
      </c>
      <c r="D10" s="113">
        <f>IF('Н1л1'!F66='Н1л1'!D64,'Н1л1'!D68,IF('Н1л1'!F66='Н1л1'!D68,'Н1л1'!D64,0))</f>
        <v>0</v>
      </c>
      <c r="E10" s="318" t="str">
        <f>IF('Н1л1'!G66='Н1л1'!E64,'Н1л1'!E68,IF('Н1л1'!G66='Н1л1'!E68,'Н1л1'!E64,0))</f>
        <v>Латыпов Назар</v>
      </c>
      <c r="F10" s="320"/>
      <c r="G10" s="317"/>
      <c r="H10" s="321"/>
      <c r="I10" s="317"/>
      <c r="J10" s="322"/>
      <c r="K10" s="317"/>
      <c r="L10" s="316"/>
      <c r="M10" s="76"/>
      <c r="N10" s="76"/>
      <c r="O10" s="76"/>
      <c r="P10" s="76"/>
      <c r="Q10" s="76"/>
      <c r="R10" s="76"/>
      <c r="S10" s="76"/>
      <c r="T10" s="78"/>
      <c r="U10" s="78"/>
      <c r="V10" s="78"/>
      <c r="W10" s="78"/>
      <c r="X10" s="78"/>
      <c r="Y10" s="78"/>
      <c r="Z10" s="78"/>
      <c r="AA10" s="78"/>
    </row>
    <row r="11" spans="1:27" ht="12.75" customHeight="1">
      <c r="A11" s="36">
        <v>-3</v>
      </c>
      <c r="B11" s="113">
        <f>IF('Н1л1'!D16='Н1л1'!B15,'Н1л1'!B17,IF('Н1л1'!D16='Н1л1'!B17,'Н1л1'!B15,0))</f>
        <v>0</v>
      </c>
      <c r="C11" s="311" t="str">
        <f>IF('Н1л1'!E16='Н1л1'!C15,'Н1л1'!C17,IF('Н1л1'!E16='Н1л1'!C17,'Н1л1'!C15,0))</f>
        <v>Иванов Роман</v>
      </c>
      <c r="D11" s="323"/>
      <c r="E11" s="76"/>
      <c r="F11" s="76"/>
      <c r="G11" s="313">
        <v>48</v>
      </c>
      <c r="H11" s="324"/>
      <c r="I11" s="325" t="s">
        <v>149</v>
      </c>
      <c r="J11" s="321"/>
      <c r="K11" s="317"/>
      <c r="L11" s="316"/>
      <c r="M11" s="76"/>
      <c r="N11" s="76"/>
      <c r="O11" s="76"/>
      <c r="P11" s="76"/>
      <c r="Q11" s="76"/>
      <c r="R11" s="76"/>
      <c r="S11" s="76"/>
      <c r="T11" s="78"/>
      <c r="U11" s="78"/>
      <c r="V11" s="78"/>
      <c r="W11" s="78"/>
      <c r="X11" s="78"/>
      <c r="Y11" s="78"/>
      <c r="Z11" s="78"/>
      <c r="AA11" s="78"/>
    </row>
    <row r="12" spans="1:27" ht="12.75" customHeight="1">
      <c r="A12" s="36"/>
      <c r="B12" s="36"/>
      <c r="C12" s="313">
        <v>33</v>
      </c>
      <c r="D12" s="314"/>
      <c r="E12" s="315" t="s">
        <v>149</v>
      </c>
      <c r="F12" s="316"/>
      <c r="G12" s="313"/>
      <c r="H12" s="326"/>
      <c r="I12" s="316"/>
      <c r="J12" s="316"/>
      <c r="K12" s="317"/>
      <c r="L12" s="316"/>
      <c r="M12" s="76"/>
      <c r="N12" s="76"/>
      <c r="O12" s="76"/>
      <c r="P12" s="76"/>
      <c r="Q12" s="76"/>
      <c r="R12" s="76"/>
      <c r="S12" s="76"/>
      <c r="T12" s="78"/>
      <c r="U12" s="78"/>
      <c r="V12" s="78"/>
      <c r="W12" s="78"/>
      <c r="X12" s="78"/>
      <c r="Y12" s="78"/>
      <c r="Z12" s="78"/>
      <c r="AA12" s="78"/>
    </row>
    <row r="13" spans="1:27" ht="12.75" customHeight="1">
      <c r="A13" s="36">
        <v>-4</v>
      </c>
      <c r="B13" s="113">
        <f>IF('Н1л1'!D20='Н1л1'!B19,'Н1л1'!B21,IF('Н1л1'!D20='Н1л1'!B21,'Н1л1'!B19,0))</f>
        <v>0</v>
      </c>
      <c r="C13" s="318" t="str">
        <f>IF('Н1л1'!E20='Н1л1'!C19,'Н1л1'!C21,IF('Н1л1'!E20='Н1л1'!C21,'Н1л1'!C19,0))</f>
        <v>_</v>
      </c>
      <c r="D13" s="319"/>
      <c r="E13" s="313">
        <v>41</v>
      </c>
      <c r="F13" s="314"/>
      <c r="G13" s="327" t="s">
        <v>149</v>
      </c>
      <c r="H13" s="326"/>
      <c r="I13" s="316"/>
      <c r="J13" s="316"/>
      <c r="K13" s="313">
        <v>56</v>
      </c>
      <c r="L13" s="314"/>
      <c r="M13" s="315" t="s">
        <v>142</v>
      </c>
      <c r="N13" s="316"/>
      <c r="O13" s="316"/>
      <c r="P13" s="316"/>
      <c r="Q13" s="76"/>
      <c r="R13" s="76"/>
      <c r="S13" s="76"/>
      <c r="T13" s="78"/>
      <c r="U13" s="78"/>
      <c r="V13" s="78"/>
      <c r="W13" s="78"/>
      <c r="X13" s="78"/>
      <c r="Y13" s="78"/>
      <c r="Z13" s="78"/>
      <c r="AA13" s="78"/>
    </row>
    <row r="14" spans="1:27" ht="12.75" customHeight="1">
      <c r="A14" s="36"/>
      <c r="B14" s="36"/>
      <c r="C14" s="36">
        <v>-23</v>
      </c>
      <c r="D14" s="113">
        <f>IF('Н1л1'!F58='Н1л1'!D56,'Н1л1'!D60,IF('Н1л1'!F58='Н1л1'!D60,'Н1л1'!D56,0))</f>
        <v>0</v>
      </c>
      <c r="E14" s="318" t="str">
        <f>IF('Н1л1'!G58='Н1л1'!E56,'Н1л1'!E60,IF('Н1л1'!G58='Н1л1'!E60,'Н1л1'!E56,0))</f>
        <v>Саитова Русалина</v>
      </c>
      <c r="F14" s="320"/>
      <c r="G14" s="36"/>
      <c r="H14" s="36"/>
      <c r="I14" s="316"/>
      <c r="J14" s="316"/>
      <c r="K14" s="317"/>
      <c r="L14" s="322"/>
      <c r="M14" s="317"/>
      <c r="N14" s="316"/>
      <c r="O14" s="316"/>
      <c r="P14" s="316"/>
      <c r="Q14" s="76"/>
      <c r="R14" s="76"/>
      <c r="S14" s="76"/>
      <c r="T14" s="78"/>
      <c r="U14" s="78"/>
      <c r="V14" s="78"/>
      <c r="W14" s="78"/>
      <c r="X14" s="78"/>
      <c r="Y14" s="78"/>
      <c r="Z14" s="78"/>
      <c r="AA14" s="78"/>
    </row>
    <row r="15" spans="1:27" ht="12.75" customHeight="1">
      <c r="A15" s="36">
        <v>-5</v>
      </c>
      <c r="B15" s="113">
        <f>IF('Н1л1'!D24='Н1л1'!B23,'Н1л1'!B25,IF('Н1л1'!D24='Н1л1'!B25,'Н1л1'!B23,0))</f>
        <v>0</v>
      </c>
      <c r="C15" s="311" t="str">
        <f>IF('Н1л1'!E24='Н1л1'!C23,'Н1л1'!C25,IF('Н1л1'!E24='Н1л1'!C25,'Н1л1'!C23,0))</f>
        <v>_</v>
      </c>
      <c r="D15" s="323"/>
      <c r="E15" s="76"/>
      <c r="F15" s="76"/>
      <c r="G15" s="36">
        <v>-26</v>
      </c>
      <c r="H15" s="113">
        <f>IF('Н1л1'!H30='Н1л1'!F26,'Н1л1'!F34,IF('Н1л1'!H30='Н1л1'!F34,'Н1л1'!F26,0))</f>
        <v>0</v>
      </c>
      <c r="I15" s="311" t="str">
        <f>IF('Н1л1'!I30='Н1л1'!G26,'Н1л1'!G34,IF('Н1л1'!I30='Н1л1'!G34,'Н1л1'!G26,0))</f>
        <v>Галиев Галим</v>
      </c>
      <c r="J15" s="312"/>
      <c r="K15" s="317"/>
      <c r="L15" s="321"/>
      <c r="M15" s="317"/>
      <c r="N15" s="316"/>
      <c r="O15" s="316"/>
      <c r="P15" s="316"/>
      <c r="Q15" s="76"/>
      <c r="R15" s="76"/>
      <c r="S15" s="76"/>
      <c r="T15" s="78"/>
      <c r="U15" s="78"/>
      <c r="V15" s="78"/>
      <c r="W15" s="78"/>
      <c r="X15" s="78"/>
      <c r="Y15" s="78"/>
      <c r="Z15" s="78"/>
      <c r="AA15" s="78"/>
    </row>
    <row r="16" spans="1:27" ht="12.75" customHeight="1">
      <c r="A16" s="36"/>
      <c r="B16" s="36"/>
      <c r="C16" s="313">
        <v>34</v>
      </c>
      <c r="D16" s="314"/>
      <c r="E16" s="315" t="s">
        <v>161</v>
      </c>
      <c r="F16" s="316"/>
      <c r="G16" s="36"/>
      <c r="H16" s="36"/>
      <c r="I16" s="317"/>
      <c r="J16" s="316"/>
      <c r="K16" s="317"/>
      <c r="L16" s="321"/>
      <c r="M16" s="317"/>
      <c r="N16" s="316"/>
      <c r="O16" s="316"/>
      <c r="P16" s="316"/>
      <c r="Q16" s="76"/>
      <c r="R16" s="76"/>
      <c r="S16" s="76"/>
      <c r="T16" s="78"/>
      <c r="U16" s="78"/>
      <c r="V16" s="78"/>
      <c r="W16" s="78"/>
      <c r="X16" s="78"/>
      <c r="Y16" s="78"/>
      <c r="Z16" s="78"/>
      <c r="AA16" s="78"/>
    </row>
    <row r="17" spans="1:27" ht="12.75" customHeight="1">
      <c r="A17" s="36">
        <v>-6</v>
      </c>
      <c r="B17" s="113">
        <f>IF('Н1л1'!D28='Н1л1'!B27,'Н1л1'!B29,IF('Н1л1'!D28='Н1л1'!B29,'Н1л1'!B27,0))</f>
        <v>0</v>
      </c>
      <c r="C17" s="318" t="str">
        <f>IF('Н1л1'!E28='Н1л1'!C27,'Н1л1'!C29,IF('Н1л1'!E28='Н1л1'!C29,'Н1л1'!C27,0))</f>
        <v>Яляев Эмир</v>
      </c>
      <c r="D17" s="319"/>
      <c r="E17" s="313">
        <v>42</v>
      </c>
      <c r="F17" s="314"/>
      <c r="G17" s="328" t="s">
        <v>146</v>
      </c>
      <c r="H17" s="326"/>
      <c r="I17" s="313">
        <v>53</v>
      </c>
      <c r="J17" s="314"/>
      <c r="K17" s="325" t="s">
        <v>146</v>
      </c>
      <c r="L17" s="321"/>
      <c r="M17" s="313">
        <v>58</v>
      </c>
      <c r="N17" s="314"/>
      <c r="O17" s="315" t="s">
        <v>144</v>
      </c>
      <c r="P17" s="316"/>
      <c r="Q17" s="76"/>
      <c r="R17" s="76"/>
      <c r="S17" s="76"/>
      <c r="T17" s="78"/>
      <c r="U17" s="78"/>
      <c r="V17" s="78"/>
      <c r="W17" s="78"/>
      <c r="X17" s="78"/>
      <c r="Y17" s="78"/>
      <c r="Z17" s="78"/>
      <c r="AA17" s="78"/>
    </row>
    <row r="18" spans="1:27" ht="12.75" customHeight="1">
      <c r="A18" s="36"/>
      <c r="B18" s="36"/>
      <c r="C18" s="36">
        <v>-22</v>
      </c>
      <c r="D18" s="113">
        <f>IF('Н1л1'!F50='Н1л1'!D48,'Н1л1'!D52,IF('Н1л1'!F50='Н1л1'!D52,'Н1л1'!D48,0))</f>
        <v>0</v>
      </c>
      <c r="E18" s="318" t="str">
        <f>IF('Н1л1'!G50='Н1л1'!E48,'Н1л1'!E52,IF('Н1л1'!G50='Н1л1'!E52,'Н1л1'!E48,0))</f>
        <v>Габдрахманова Альмира</v>
      </c>
      <c r="F18" s="320"/>
      <c r="G18" s="313"/>
      <c r="H18" s="321"/>
      <c r="I18" s="317"/>
      <c r="J18" s="322"/>
      <c r="K18" s="76"/>
      <c r="L18" s="76"/>
      <c r="M18" s="317"/>
      <c r="N18" s="322"/>
      <c r="O18" s="317"/>
      <c r="P18" s="316"/>
      <c r="Q18" s="76"/>
      <c r="R18" s="76"/>
      <c r="S18" s="76"/>
      <c r="T18" s="78"/>
      <c r="U18" s="78"/>
      <c r="V18" s="78"/>
      <c r="W18" s="78"/>
      <c r="X18" s="78"/>
      <c r="Y18" s="78"/>
      <c r="Z18" s="78"/>
      <c r="AA18" s="78"/>
    </row>
    <row r="19" spans="1:27" ht="12.75" customHeight="1">
      <c r="A19" s="36">
        <v>-7</v>
      </c>
      <c r="B19" s="113">
        <f>IF('Н1л1'!D32='Н1л1'!B31,'Н1л1'!B33,IF('Н1л1'!D32='Н1л1'!B33,'Н1л1'!B31,0))</f>
        <v>0</v>
      </c>
      <c r="C19" s="311" t="str">
        <f>IF('Н1л1'!E32='Н1л1'!C31,'Н1л1'!C33,IF('Н1л1'!E32='Н1л1'!C33,'Н1л1'!C31,0))</f>
        <v>Шакиров Радмир</v>
      </c>
      <c r="D19" s="323"/>
      <c r="E19" s="76"/>
      <c r="F19" s="76"/>
      <c r="G19" s="313">
        <v>49</v>
      </c>
      <c r="H19" s="324"/>
      <c r="I19" s="325" t="s">
        <v>146</v>
      </c>
      <c r="J19" s="321"/>
      <c r="K19" s="76"/>
      <c r="L19" s="76"/>
      <c r="M19" s="317"/>
      <c r="N19" s="321"/>
      <c r="O19" s="317"/>
      <c r="P19" s="316"/>
      <c r="Q19" s="76"/>
      <c r="R19" s="76"/>
      <c r="S19" s="76"/>
      <c r="T19" s="78"/>
      <c r="U19" s="78"/>
      <c r="V19" s="78"/>
      <c r="W19" s="78"/>
      <c r="X19" s="78"/>
      <c r="Y19" s="78"/>
      <c r="Z19" s="78"/>
      <c r="AA19" s="78"/>
    </row>
    <row r="20" spans="1:27" ht="12.75" customHeight="1">
      <c r="A20" s="36"/>
      <c r="B20" s="36"/>
      <c r="C20" s="313">
        <v>35</v>
      </c>
      <c r="D20" s="314"/>
      <c r="E20" s="315" t="s">
        <v>160</v>
      </c>
      <c r="F20" s="316"/>
      <c r="G20" s="313"/>
      <c r="H20" s="326"/>
      <c r="I20" s="316"/>
      <c r="J20" s="316"/>
      <c r="K20" s="76"/>
      <c r="L20" s="76"/>
      <c r="M20" s="317"/>
      <c r="N20" s="321"/>
      <c r="O20" s="317"/>
      <c r="P20" s="316"/>
      <c r="Q20" s="76"/>
      <c r="R20" s="76"/>
      <c r="S20" s="76"/>
      <c r="T20" s="78"/>
      <c r="U20" s="78"/>
      <c r="V20" s="78"/>
      <c r="W20" s="78"/>
      <c r="X20" s="78"/>
      <c r="Y20" s="78"/>
      <c r="Z20" s="78"/>
      <c r="AA20" s="78"/>
    </row>
    <row r="21" spans="1:27" ht="12.75" customHeight="1">
      <c r="A21" s="36">
        <v>-8</v>
      </c>
      <c r="B21" s="113">
        <f>IF('Н1л1'!D36='Н1л1'!B35,'Н1л1'!B37,IF('Н1л1'!D36='Н1л1'!B37,'Н1л1'!B35,0))</f>
        <v>0</v>
      </c>
      <c r="C21" s="318" t="str">
        <f>IF('Н1л1'!E36='Н1л1'!C35,'Н1л1'!C37,IF('Н1л1'!E36='Н1л1'!C37,'Н1л1'!C35,0))</f>
        <v>_</v>
      </c>
      <c r="D21" s="319"/>
      <c r="E21" s="313">
        <v>43</v>
      </c>
      <c r="F21" s="314"/>
      <c r="G21" s="327" t="s">
        <v>160</v>
      </c>
      <c r="H21" s="326"/>
      <c r="I21" s="316"/>
      <c r="J21" s="316"/>
      <c r="K21" s="36">
        <v>-30</v>
      </c>
      <c r="L21" s="113">
        <f>IF('Н1л1'!J54='Н1л1'!H46,'Н1л1'!H62,IF('Н1л1'!J54='Н1л1'!H62,'Н1л1'!H46,0))</f>
        <v>0</v>
      </c>
      <c r="M21" s="318" t="str">
        <f>IF('Н1л1'!K54='Н1л1'!I46,'Н1л1'!I62,IF('Н1л1'!K54='Н1л1'!I62,'Н1л1'!I46,0))</f>
        <v>Фалахов Эмиль</v>
      </c>
      <c r="N21" s="329"/>
      <c r="O21" s="317"/>
      <c r="P21" s="316"/>
      <c r="Q21" s="76"/>
      <c r="R21" s="76"/>
      <c r="S21" s="76"/>
      <c r="T21" s="78"/>
      <c r="U21" s="78"/>
      <c r="V21" s="78"/>
      <c r="W21" s="78"/>
      <c r="X21" s="78"/>
      <c r="Y21" s="78"/>
      <c r="Z21" s="78"/>
      <c r="AA21" s="78"/>
    </row>
    <row r="22" spans="1:27" ht="12.75" customHeight="1">
      <c r="A22" s="36"/>
      <c r="B22" s="36"/>
      <c r="C22" s="36">
        <v>-21</v>
      </c>
      <c r="D22" s="113">
        <f>IF('Н1л1'!F42='Н1л1'!D40,'Н1л1'!D44,IF('Н1л1'!F42='Н1л1'!D44,'Н1л1'!D40,0))</f>
        <v>0</v>
      </c>
      <c r="E22" s="318" t="str">
        <f>IF('Н1л1'!G42='Н1л1'!E40,'Н1л1'!E44,IF('Н1л1'!G42='Н1л1'!E44,'Н1л1'!E40,0))</f>
        <v>Апулов Арсений</v>
      </c>
      <c r="F22" s="320"/>
      <c r="G22" s="36"/>
      <c r="H22" s="36"/>
      <c r="I22" s="316"/>
      <c r="J22" s="316"/>
      <c r="K22" s="76"/>
      <c r="L22" s="76"/>
      <c r="M22" s="316"/>
      <c r="N22" s="316"/>
      <c r="O22" s="317"/>
      <c r="P22" s="316"/>
      <c r="Q22" s="76"/>
      <c r="R22" s="76"/>
      <c r="S22" s="76"/>
      <c r="T22" s="78"/>
      <c r="U22" s="78"/>
      <c r="V22" s="78"/>
      <c r="W22" s="78"/>
      <c r="X22" s="78"/>
      <c r="Y22" s="78"/>
      <c r="Z22" s="78"/>
      <c r="AA22" s="78"/>
    </row>
    <row r="23" spans="1:27" ht="12.75" customHeight="1">
      <c r="A23" s="36">
        <v>-9</v>
      </c>
      <c r="B23" s="113">
        <f>IF('Н1л1'!D40='Н1л1'!B39,'Н1л1'!B41,IF('Н1л1'!D40='Н1л1'!B41,'Н1л1'!B39,0))</f>
        <v>0</v>
      </c>
      <c r="C23" s="311" t="str">
        <f>IF('Н1л1'!E40='Н1л1'!C39,'Н1л1'!C41,IF('Н1л1'!E40='Н1л1'!C41,'Н1л1'!C39,0))</f>
        <v>_</v>
      </c>
      <c r="D23" s="323"/>
      <c r="E23" s="76"/>
      <c r="F23" s="76"/>
      <c r="G23" s="36">
        <v>-27</v>
      </c>
      <c r="H23" s="113">
        <f>IF('Н1л1'!H46='Н1л1'!F42,'Н1л1'!F50,IF('Н1л1'!H46='Н1л1'!F50,'Н1л1'!F42,0))</f>
        <v>0</v>
      </c>
      <c r="I23" s="311" t="str">
        <f>IF('Н1л1'!I46='Н1л1'!G42,'Н1л1'!G50,IF('Н1л1'!I46='Н1л1'!G50,'Н1л1'!G42,0))</f>
        <v>Нургалиева Эмилия</v>
      </c>
      <c r="J23" s="312"/>
      <c r="K23" s="76"/>
      <c r="L23" s="76"/>
      <c r="M23" s="316"/>
      <c r="N23" s="316"/>
      <c r="O23" s="317"/>
      <c r="P23" s="316"/>
      <c r="Q23" s="76"/>
      <c r="R23" s="76"/>
      <c r="S23" s="76"/>
      <c r="T23" s="78"/>
      <c r="U23" s="78"/>
      <c r="V23" s="78"/>
      <c r="W23" s="78"/>
      <c r="X23" s="78"/>
      <c r="Y23" s="78"/>
      <c r="Z23" s="78"/>
      <c r="AA23" s="78"/>
    </row>
    <row r="24" spans="1:27" ht="12.75" customHeight="1">
      <c r="A24" s="36"/>
      <c r="B24" s="36"/>
      <c r="C24" s="313">
        <v>36</v>
      </c>
      <c r="D24" s="314"/>
      <c r="E24" s="315" t="s">
        <v>159</v>
      </c>
      <c r="F24" s="316"/>
      <c r="G24" s="36"/>
      <c r="H24" s="36"/>
      <c r="I24" s="317"/>
      <c r="J24" s="316"/>
      <c r="K24" s="76"/>
      <c r="L24" s="76"/>
      <c r="M24" s="316"/>
      <c r="N24" s="316"/>
      <c r="O24" s="317"/>
      <c r="P24" s="316"/>
      <c r="Q24" s="76"/>
      <c r="R24" s="76"/>
      <c r="S24" s="76"/>
      <c r="T24" s="78"/>
      <c r="U24" s="78"/>
      <c r="V24" s="78"/>
      <c r="W24" s="78"/>
      <c r="X24" s="78"/>
      <c r="Y24" s="78"/>
      <c r="Z24" s="78"/>
      <c r="AA24" s="78"/>
    </row>
    <row r="25" spans="1:27" ht="12.75" customHeight="1">
      <c r="A25" s="36">
        <v>-10</v>
      </c>
      <c r="B25" s="113">
        <f>IF('Н1л1'!D44='Н1л1'!B43,'Н1л1'!B45,IF('Н1л1'!D44='Н1л1'!B45,'Н1л1'!B43,0))</f>
        <v>0</v>
      </c>
      <c r="C25" s="318" t="str">
        <f>IF('Н1л1'!E44='Н1л1'!C43,'Н1л1'!C45,IF('Н1л1'!E44='Н1л1'!C45,'Н1л1'!C43,0))</f>
        <v>Нургалиева Камила</v>
      </c>
      <c r="D25" s="319"/>
      <c r="E25" s="313">
        <v>44</v>
      </c>
      <c r="F25" s="314"/>
      <c r="G25" s="328" t="s">
        <v>153</v>
      </c>
      <c r="H25" s="326"/>
      <c r="I25" s="313">
        <v>54</v>
      </c>
      <c r="J25" s="314"/>
      <c r="K25" s="315" t="s">
        <v>151</v>
      </c>
      <c r="L25" s="316"/>
      <c r="M25" s="316"/>
      <c r="N25" s="316"/>
      <c r="O25" s="313">
        <v>60</v>
      </c>
      <c r="P25" s="324"/>
      <c r="Q25" s="315"/>
      <c r="R25" s="315"/>
      <c r="S25" s="315"/>
      <c r="T25" s="78"/>
      <c r="U25" s="78"/>
      <c r="V25" s="78"/>
      <c r="W25" s="78"/>
      <c r="X25" s="78"/>
      <c r="Y25" s="78"/>
      <c r="Z25" s="78"/>
      <c r="AA25" s="78"/>
    </row>
    <row r="26" spans="1:27" ht="12.75" customHeight="1">
      <c r="A26" s="36"/>
      <c r="B26" s="36"/>
      <c r="C26" s="36">
        <v>-20</v>
      </c>
      <c r="D26" s="113">
        <f>IF('Н1л1'!F34='Н1л1'!D32,'Н1л1'!D36,IF('Н1л1'!F34='Н1л1'!D36,'Н1л1'!D32,0))</f>
        <v>0</v>
      </c>
      <c r="E26" s="318" t="str">
        <f>IF('Н1л1'!G34='Н1л1'!E32,'Н1л1'!E36,IF('Н1л1'!G34='Н1л1'!E36,'Н1л1'!E32,0))</f>
        <v>Гайнанова Елизавета</v>
      </c>
      <c r="F26" s="320"/>
      <c r="G26" s="313"/>
      <c r="H26" s="321"/>
      <c r="I26" s="317"/>
      <c r="J26" s="322"/>
      <c r="K26" s="317"/>
      <c r="L26" s="316"/>
      <c r="M26" s="316"/>
      <c r="N26" s="316"/>
      <c r="O26" s="317"/>
      <c r="P26" s="316"/>
      <c r="Q26" s="330"/>
      <c r="R26" s="416" t="s">
        <v>30</v>
      </c>
      <c r="S26" s="416"/>
      <c r="T26" s="78"/>
      <c r="U26" s="78"/>
      <c r="V26" s="78"/>
      <c r="W26" s="78"/>
      <c r="X26" s="78"/>
      <c r="Y26" s="78"/>
      <c r="Z26" s="78"/>
      <c r="AA26" s="78"/>
    </row>
    <row r="27" spans="1:27" ht="12.75" customHeight="1">
      <c r="A27" s="36">
        <v>-11</v>
      </c>
      <c r="B27" s="113">
        <f>IF('Н1л1'!D48='Н1л1'!B47,'Н1л1'!B49,IF('Н1л1'!D48='Н1л1'!B49,'Н1л1'!B47,0))</f>
        <v>0</v>
      </c>
      <c r="C27" s="311" t="str">
        <f>IF('Н1л1'!E48='Н1л1'!C47,'Н1л1'!C49,IF('Н1л1'!E48='Н1л1'!C49,'Н1л1'!C47,0))</f>
        <v>Идиятов Джамаль</v>
      </c>
      <c r="D27" s="323"/>
      <c r="E27" s="76"/>
      <c r="F27" s="76"/>
      <c r="G27" s="313">
        <v>50</v>
      </c>
      <c r="H27" s="324"/>
      <c r="I27" s="325" t="s">
        <v>99</v>
      </c>
      <c r="J27" s="321"/>
      <c r="K27" s="317"/>
      <c r="L27" s="316"/>
      <c r="M27" s="316"/>
      <c r="N27" s="316"/>
      <c r="O27" s="317"/>
      <c r="P27" s="316"/>
      <c r="Q27" s="76"/>
      <c r="R27" s="76"/>
      <c r="S27" s="76"/>
      <c r="T27" s="78"/>
      <c r="U27" s="78"/>
      <c r="V27" s="78"/>
      <c r="W27" s="78"/>
      <c r="X27" s="78"/>
      <c r="Y27" s="78"/>
      <c r="Z27" s="78"/>
      <c r="AA27" s="78"/>
    </row>
    <row r="28" spans="1:27" ht="12.75" customHeight="1">
      <c r="A28" s="36"/>
      <c r="B28" s="36"/>
      <c r="C28" s="313">
        <v>37</v>
      </c>
      <c r="D28" s="314"/>
      <c r="E28" s="315" t="s">
        <v>162</v>
      </c>
      <c r="F28" s="316"/>
      <c r="G28" s="313"/>
      <c r="H28" s="326"/>
      <c r="I28" s="316"/>
      <c r="J28" s="316"/>
      <c r="K28" s="317"/>
      <c r="L28" s="316"/>
      <c r="M28" s="316"/>
      <c r="N28" s="316"/>
      <c r="O28" s="317"/>
      <c r="P28" s="316"/>
      <c r="Q28" s="76"/>
      <c r="R28" s="76"/>
      <c r="S28" s="76"/>
      <c r="T28" s="78"/>
      <c r="U28" s="78"/>
      <c r="V28" s="78"/>
      <c r="W28" s="78"/>
      <c r="X28" s="78"/>
      <c r="Y28" s="78"/>
      <c r="Z28" s="78"/>
      <c r="AA28" s="78"/>
    </row>
    <row r="29" spans="1:27" ht="12.75" customHeight="1">
      <c r="A29" s="36">
        <v>-12</v>
      </c>
      <c r="B29" s="113">
        <f>IF('Н1л1'!D52='Н1л1'!B51,'Н1л1'!B53,IF('Н1л1'!D52='Н1л1'!B53,'Н1л1'!B51,0))</f>
        <v>0</v>
      </c>
      <c r="C29" s="318" t="str">
        <f>IF('Н1л1'!E52='Н1л1'!C51,'Н1л1'!C53,IF('Н1л1'!E52='Н1л1'!C53,'Н1л1'!C51,0))</f>
        <v>_</v>
      </c>
      <c r="D29" s="319"/>
      <c r="E29" s="313">
        <v>45</v>
      </c>
      <c r="F29" s="314"/>
      <c r="G29" s="327" t="s">
        <v>99</v>
      </c>
      <c r="H29" s="326"/>
      <c r="I29" s="316"/>
      <c r="J29" s="316"/>
      <c r="K29" s="313">
        <v>57</v>
      </c>
      <c r="L29" s="314"/>
      <c r="M29" s="315" t="s">
        <v>151</v>
      </c>
      <c r="N29" s="316"/>
      <c r="O29" s="317"/>
      <c r="P29" s="316"/>
      <c r="Q29" s="76"/>
      <c r="R29" s="76"/>
      <c r="S29" s="76"/>
      <c r="T29" s="78"/>
      <c r="U29" s="78"/>
      <c r="V29" s="78"/>
      <c r="W29" s="78"/>
      <c r="X29" s="78"/>
      <c r="Y29" s="78"/>
      <c r="Z29" s="78"/>
      <c r="AA29" s="78"/>
    </row>
    <row r="30" spans="1:27" ht="12.75" customHeight="1">
      <c r="A30" s="36"/>
      <c r="B30" s="36"/>
      <c r="C30" s="36">
        <v>-19</v>
      </c>
      <c r="D30" s="113">
        <f>IF('Н1л1'!F26='Н1л1'!D24,'Н1л1'!D28,IF('Н1л1'!F26='Н1л1'!D28,'Н1л1'!D24,0))</f>
        <v>0</v>
      </c>
      <c r="E30" s="318" t="str">
        <f>IF('Н1л1'!G26='Н1л1'!E24,'Н1л1'!E28,IF('Н1л1'!G26='Н1л1'!E28,'Н1л1'!E24,0))</f>
        <v>Ахтямова Камилла</v>
      </c>
      <c r="F30" s="320"/>
      <c r="G30" s="36"/>
      <c r="H30" s="36"/>
      <c r="I30" s="316"/>
      <c r="J30" s="316"/>
      <c r="K30" s="317"/>
      <c r="L30" s="322"/>
      <c r="M30" s="317"/>
      <c r="N30" s="316"/>
      <c r="O30" s="317"/>
      <c r="P30" s="316"/>
      <c r="Q30" s="76"/>
      <c r="R30" s="76"/>
      <c r="S30" s="76"/>
      <c r="T30" s="78"/>
      <c r="U30" s="78"/>
      <c r="V30" s="78"/>
      <c r="W30" s="78"/>
      <c r="X30" s="78"/>
      <c r="Y30" s="78"/>
      <c r="Z30" s="78"/>
      <c r="AA30" s="78"/>
    </row>
    <row r="31" spans="1:27" ht="12.75" customHeight="1">
      <c r="A31" s="36">
        <v>-13</v>
      </c>
      <c r="B31" s="113">
        <f>IF('Н1л1'!D56='Н1л1'!B55,'Н1л1'!B57,IF('Н1л1'!D56='Н1л1'!B57,'Н1л1'!B55,0))</f>
        <v>0</v>
      </c>
      <c r="C31" s="311" t="str">
        <f>IF('Н1л1'!E56='Н1л1'!C55,'Н1л1'!C57,IF('Н1л1'!E56='Н1л1'!C57,'Н1л1'!C55,0))</f>
        <v>_</v>
      </c>
      <c r="D31" s="323"/>
      <c r="E31" s="76"/>
      <c r="F31" s="76"/>
      <c r="G31" s="36">
        <v>-28</v>
      </c>
      <c r="H31" s="113">
        <f>IF('Н1л1'!H62='Н1л1'!F58,'Н1л1'!F66,IF('Н1л1'!H62='Н1л1'!F66,'Н1л1'!F58,0))</f>
        <v>0</v>
      </c>
      <c r="I31" s="311" t="str">
        <f>IF('Н1л1'!I62='Н1л1'!G58,'Н1л1'!G66,IF('Н1л1'!I62='Н1л1'!G66,'Н1л1'!G58,0))</f>
        <v>Шаяхметов Рустам</v>
      </c>
      <c r="J31" s="312"/>
      <c r="K31" s="317"/>
      <c r="L31" s="321"/>
      <c r="M31" s="317"/>
      <c r="N31" s="316"/>
      <c r="O31" s="317"/>
      <c r="P31" s="316"/>
      <c r="Q31" s="76"/>
      <c r="R31" s="76"/>
      <c r="S31" s="76"/>
      <c r="T31" s="78"/>
      <c r="U31" s="78"/>
      <c r="V31" s="78"/>
      <c r="W31" s="78"/>
      <c r="X31" s="78"/>
      <c r="Y31" s="78"/>
      <c r="Z31" s="78"/>
      <c r="AA31" s="78"/>
    </row>
    <row r="32" spans="1:27" ht="12.75" customHeight="1">
      <c r="A32" s="36"/>
      <c r="B32" s="36"/>
      <c r="C32" s="313">
        <v>38</v>
      </c>
      <c r="D32" s="314"/>
      <c r="E32" s="315" t="s">
        <v>163</v>
      </c>
      <c r="F32" s="316"/>
      <c r="G32" s="36"/>
      <c r="H32" s="36"/>
      <c r="I32" s="317"/>
      <c r="J32" s="316"/>
      <c r="K32" s="317"/>
      <c r="L32" s="321"/>
      <c r="M32" s="317"/>
      <c r="N32" s="316"/>
      <c r="O32" s="317"/>
      <c r="P32" s="316"/>
      <c r="Q32" s="76"/>
      <c r="R32" s="76"/>
      <c r="S32" s="76"/>
      <c r="T32" s="78"/>
      <c r="U32" s="78"/>
      <c r="V32" s="78"/>
      <c r="W32" s="78"/>
      <c r="X32" s="78"/>
      <c r="Y32" s="78"/>
      <c r="Z32" s="78"/>
      <c r="AA32" s="78"/>
    </row>
    <row r="33" spans="1:27" ht="12.75" customHeight="1">
      <c r="A33" s="36">
        <v>-14</v>
      </c>
      <c r="B33" s="113">
        <f>IF('Н1л1'!D60='Н1л1'!B59,'Н1л1'!B61,IF('Н1л1'!D60='Н1л1'!B61,'Н1л1'!B59,0))</f>
        <v>0</v>
      </c>
      <c r="C33" s="318" t="str">
        <f>IF('Н1л1'!E60='Н1л1'!C59,'Н1л1'!C61,IF('Н1л1'!E60='Н1л1'!C61,'Н1л1'!C59,0))</f>
        <v>Хазиева Арина</v>
      </c>
      <c r="D33" s="319"/>
      <c r="E33" s="313">
        <v>46</v>
      </c>
      <c r="F33" s="314"/>
      <c r="G33" s="328" t="s">
        <v>148</v>
      </c>
      <c r="H33" s="326"/>
      <c r="I33" s="313">
        <v>55</v>
      </c>
      <c r="J33" s="314"/>
      <c r="K33" s="325" t="s">
        <v>148</v>
      </c>
      <c r="L33" s="321"/>
      <c r="M33" s="313">
        <v>59</v>
      </c>
      <c r="N33" s="314"/>
      <c r="O33" s="325" t="s">
        <v>151</v>
      </c>
      <c r="P33" s="316"/>
      <c r="Q33" s="76"/>
      <c r="R33" s="76"/>
      <c r="S33" s="76"/>
      <c r="T33" s="78"/>
      <c r="U33" s="78"/>
      <c r="V33" s="78"/>
      <c r="W33" s="78"/>
      <c r="X33" s="78"/>
      <c r="Y33" s="78"/>
      <c r="Z33" s="78"/>
      <c r="AA33" s="78"/>
    </row>
    <row r="34" spans="1:27" ht="12.75" customHeight="1">
      <c r="A34" s="36"/>
      <c r="B34" s="36"/>
      <c r="C34" s="36">
        <v>-18</v>
      </c>
      <c r="D34" s="113">
        <f>IF('Н1л1'!F18='Н1л1'!D16,'Н1л1'!D20,IF('Н1л1'!F18='Н1л1'!D20,'Н1л1'!D16,0))</f>
        <v>0</v>
      </c>
      <c r="E34" s="318" t="str">
        <f>IF('Н1л1'!G18='Н1л1'!E16,'Н1л1'!E20,IF('Н1л1'!G18='Н1л1'!E20,'Н1л1'!E16,0))</f>
        <v>Фарвазева Замира</v>
      </c>
      <c r="F34" s="320"/>
      <c r="G34" s="313"/>
      <c r="H34" s="321"/>
      <c r="I34" s="317"/>
      <c r="J34" s="322"/>
      <c r="K34" s="76"/>
      <c r="L34" s="76"/>
      <c r="M34" s="317"/>
      <c r="N34" s="322"/>
      <c r="O34" s="76"/>
      <c r="P34" s="76"/>
      <c r="Q34" s="76"/>
      <c r="R34" s="76"/>
      <c r="S34" s="76"/>
      <c r="T34" s="78"/>
      <c r="U34" s="78"/>
      <c r="V34" s="78"/>
      <c r="W34" s="78"/>
      <c r="X34" s="78"/>
      <c r="Y34" s="78"/>
      <c r="Z34" s="78"/>
      <c r="AA34" s="78"/>
    </row>
    <row r="35" spans="1:27" ht="12.75" customHeight="1">
      <c r="A35" s="36">
        <v>-15</v>
      </c>
      <c r="B35" s="113">
        <f>IF('Н1л1'!D64='Н1л1'!B63,'Н1л1'!B65,IF('Н1л1'!D64='Н1л1'!B65,'Н1л1'!B63,0))</f>
        <v>0</v>
      </c>
      <c r="C35" s="311" t="str">
        <f>IF('Н1л1'!E64='Н1л1'!C63,'Н1л1'!C65,IF('Н1л1'!E64='Н1л1'!C65,'Н1л1'!C63,0))</f>
        <v>Ветошкин Владимир</v>
      </c>
      <c r="D35" s="323"/>
      <c r="E35" s="76"/>
      <c r="F35" s="76"/>
      <c r="G35" s="313">
        <v>51</v>
      </c>
      <c r="H35" s="324"/>
      <c r="I35" s="325" t="s">
        <v>148</v>
      </c>
      <c r="J35" s="321"/>
      <c r="K35" s="76"/>
      <c r="L35" s="76"/>
      <c r="M35" s="317"/>
      <c r="N35" s="321"/>
      <c r="O35" s="36">
        <v>-60</v>
      </c>
      <c r="P35" s="113">
        <f>IF(P25=N17,N33,IF(P25=N33,N17,0))</f>
        <v>0</v>
      </c>
      <c r="Q35" s="311">
        <f>IF(Q25=O17,O33,IF(Q25=O33,O17,0))</f>
        <v>0</v>
      </c>
      <c r="R35" s="311"/>
      <c r="S35" s="311"/>
      <c r="T35" s="78"/>
      <c r="U35" s="78"/>
      <c r="V35" s="78"/>
      <c r="W35" s="78"/>
      <c r="X35" s="78"/>
      <c r="Y35" s="78"/>
      <c r="Z35" s="78"/>
      <c r="AA35" s="78"/>
    </row>
    <row r="36" spans="1:27" ht="12.75" customHeight="1">
      <c r="A36" s="36"/>
      <c r="B36" s="36"/>
      <c r="C36" s="313">
        <v>39</v>
      </c>
      <c r="D36" s="314"/>
      <c r="E36" s="315" t="s">
        <v>158</v>
      </c>
      <c r="F36" s="316"/>
      <c r="G36" s="317"/>
      <c r="H36" s="326"/>
      <c r="I36" s="316"/>
      <c r="J36" s="316"/>
      <c r="K36" s="76"/>
      <c r="L36" s="76"/>
      <c r="M36" s="317"/>
      <c r="N36" s="321"/>
      <c r="O36" s="76"/>
      <c r="P36" s="76"/>
      <c r="Q36" s="330"/>
      <c r="R36" s="416" t="s">
        <v>31</v>
      </c>
      <c r="S36" s="416"/>
      <c r="T36" s="78"/>
      <c r="U36" s="78"/>
      <c r="V36" s="78"/>
      <c r="W36" s="78"/>
      <c r="X36" s="78"/>
      <c r="Y36" s="78"/>
      <c r="Z36" s="78"/>
      <c r="AA36" s="78"/>
    </row>
    <row r="37" spans="1:27" ht="12.75" customHeight="1">
      <c r="A37" s="36">
        <v>-16</v>
      </c>
      <c r="B37" s="113">
        <f>IF('Н1л1'!D68='Н1л1'!B67,'Н1л1'!B69,IF('Н1л1'!D68='Н1л1'!B69,'Н1л1'!B67,0))</f>
        <v>0</v>
      </c>
      <c r="C37" s="318" t="str">
        <f>IF('Н1л1'!E68='Н1л1'!C67,'Н1л1'!C69,IF('Н1л1'!E68='Н1л1'!C69,'Н1л1'!C67,0))</f>
        <v>_</v>
      </c>
      <c r="D37" s="319"/>
      <c r="E37" s="313">
        <v>47</v>
      </c>
      <c r="F37" s="314"/>
      <c r="G37" s="325" t="s">
        <v>158</v>
      </c>
      <c r="H37" s="326"/>
      <c r="I37" s="316"/>
      <c r="J37" s="316"/>
      <c r="K37" s="36">
        <v>-29</v>
      </c>
      <c r="L37" s="113">
        <f>IF('Н1л1'!J22='Н1л1'!H14,'Н1л1'!H30,IF('Н1л1'!J22='Н1л1'!H30,'Н1л1'!H14,0))</f>
        <v>0</v>
      </c>
      <c r="M37" s="318" t="str">
        <f>IF('Н1л1'!K22='Н1л1'!I14,'Н1л1'!I30,IF('Н1л1'!K22='Н1л1'!I30,'Н1л1'!I14,0))</f>
        <v>Ханов Шамиль</v>
      </c>
      <c r="N37" s="329"/>
      <c r="O37" s="76"/>
      <c r="P37" s="76"/>
      <c r="Q37" s="76"/>
      <c r="R37" s="76"/>
      <c r="S37" s="76"/>
      <c r="T37" s="78"/>
      <c r="U37" s="78"/>
      <c r="V37" s="78"/>
      <c r="W37" s="78"/>
      <c r="X37" s="78"/>
      <c r="Y37" s="78"/>
      <c r="Z37" s="78"/>
      <c r="AA37" s="78"/>
    </row>
    <row r="38" spans="1:27" ht="12.75" customHeight="1">
      <c r="A38" s="36"/>
      <c r="B38" s="36"/>
      <c r="C38" s="36">
        <v>-17</v>
      </c>
      <c r="D38" s="113">
        <f>IF('Н1л1'!F10='Н1л1'!D8,'Н1л1'!D12,IF('Н1л1'!F10='Н1л1'!D12,'Н1л1'!D8,0))</f>
        <v>0</v>
      </c>
      <c r="E38" s="318" t="str">
        <f>IF('Н1л1'!G10='Н1л1'!E8,'Н1л1'!E12,IF('Н1л1'!G10='Н1л1'!E12,'Н1л1'!E8,0))</f>
        <v>Морозова Ева</v>
      </c>
      <c r="F38" s="320"/>
      <c r="G38" s="76"/>
      <c r="H38" s="36"/>
      <c r="I38" s="316"/>
      <c r="J38" s="316"/>
      <c r="K38" s="76"/>
      <c r="L38" s="76"/>
      <c r="M38" s="76"/>
      <c r="N38" s="76"/>
      <c r="O38" s="76"/>
      <c r="P38" s="76"/>
      <c r="Q38" s="76"/>
      <c r="R38" s="76"/>
      <c r="S38" s="76"/>
      <c r="T38" s="78"/>
      <c r="U38" s="78"/>
      <c r="V38" s="78"/>
      <c r="W38" s="78"/>
      <c r="X38" s="78"/>
      <c r="Y38" s="78"/>
      <c r="Z38" s="78"/>
      <c r="AA38" s="78"/>
    </row>
    <row r="39" spans="1:27" ht="12.75" customHeight="1">
      <c r="A39" s="36"/>
      <c r="B39" s="36"/>
      <c r="C39" s="76"/>
      <c r="D39" s="323"/>
      <c r="E39" s="76"/>
      <c r="F39" s="76"/>
      <c r="G39" s="76"/>
      <c r="H39" s="3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8"/>
      <c r="U39" s="78"/>
      <c r="V39" s="78"/>
      <c r="W39" s="78"/>
      <c r="X39" s="78"/>
      <c r="Y39" s="78"/>
      <c r="Z39" s="78"/>
      <c r="AA39" s="78"/>
    </row>
    <row r="40" spans="1:27" ht="12.75" customHeight="1">
      <c r="A40" s="36">
        <v>-40</v>
      </c>
      <c r="B40" s="113">
        <f>IF(F9=D8,D10,IF(F9=D10,D8,0))</f>
        <v>0</v>
      </c>
      <c r="C40" s="311" t="str">
        <f>IF(G9=E8,E10,IF(G9=E10,E8,0))</f>
        <v>Щукин Никита</v>
      </c>
      <c r="D40" s="323"/>
      <c r="E40" s="76"/>
      <c r="F40" s="76"/>
      <c r="G40" s="76"/>
      <c r="H40" s="36"/>
      <c r="I40" s="76"/>
      <c r="J40" s="76"/>
      <c r="K40" s="36">
        <v>-48</v>
      </c>
      <c r="L40" s="113">
        <f>IF(H11=F9,F13,IF(H11=F13,F9,0))</f>
        <v>0</v>
      </c>
      <c r="M40" s="311" t="str">
        <f>IF(I11=G9,G13,IF(I11=G13,G9,0))</f>
        <v>Латыпов Назар</v>
      </c>
      <c r="N40" s="312"/>
      <c r="O40" s="76"/>
      <c r="P40" s="76"/>
      <c r="Q40" s="76"/>
      <c r="R40" s="76"/>
      <c r="S40" s="76"/>
      <c r="T40" s="78"/>
      <c r="U40" s="78"/>
      <c r="V40" s="78"/>
      <c r="W40" s="78"/>
      <c r="X40" s="78"/>
      <c r="Y40" s="78"/>
      <c r="Z40" s="78"/>
      <c r="AA40" s="78"/>
    </row>
    <row r="41" spans="1:27" ht="12.75" customHeight="1">
      <c r="A41" s="36"/>
      <c r="B41" s="36"/>
      <c r="C41" s="313">
        <v>71</v>
      </c>
      <c r="D41" s="324"/>
      <c r="E41" s="315" t="s">
        <v>150</v>
      </c>
      <c r="F41" s="316"/>
      <c r="G41" s="76"/>
      <c r="H41" s="326"/>
      <c r="I41" s="76"/>
      <c r="J41" s="76"/>
      <c r="K41" s="36"/>
      <c r="L41" s="36"/>
      <c r="M41" s="313">
        <v>67</v>
      </c>
      <c r="N41" s="324"/>
      <c r="O41" s="315" t="s">
        <v>160</v>
      </c>
      <c r="P41" s="316"/>
      <c r="Q41" s="76"/>
      <c r="R41" s="76"/>
      <c r="S41" s="76"/>
      <c r="T41" s="78"/>
      <c r="U41" s="78"/>
      <c r="V41" s="78"/>
      <c r="W41" s="78"/>
      <c r="X41" s="78"/>
      <c r="Y41" s="78"/>
      <c r="Z41" s="78"/>
      <c r="AA41" s="78"/>
    </row>
    <row r="42" spans="1:27" ht="12.75" customHeight="1">
      <c r="A42" s="36">
        <v>-41</v>
      </c>
      <c r="B42" s="113">
        <f>IF(F13=D12,D14,IF(F13=D14,D12,0))</f>
        <v>0</v>
      </c>
      <c r="C42" s="318" t="str">
        <f>IF(G13=E12,E14,IF(G13=E14,E12,0))</f>
        <v>Саитова Русалина</v>
      </c>
      <c r="D42" s="331"/>
      <c r="E42" s="317"/>
      <c r="F42" s="316"/>
      <c r="G42" s="76"/>
      <c r="H42" s="76"/>
      <c r="I42" s="76"/>
      <c r="J42" s="76"/>
      <c r="K42" s="36">
        <v>-49</v>
      </c>
      <c r="L42" s="113">
        <f>IF(H19=F17,F21,IF(H19=F21,F17,0))</f>
        <v>0</v>
      </c>
      <c r="M42" s="318" t="str">
        <f>IF(I19=G17,G21,IF(I19=G21,G17,0))</f>
        <v>Шакиров Радмир</v>
      </c>
      <c r="N42" s="316"/>
      <c r="O42" s="317"/>
      <c r="P42" s="316"/>
      <c r="Q42" s="316"/>
      <c r="R42" s="76"/>
      <c r="S42" s="316"/>
      <c r="T42" s="78"/>
      <c r="U42" s="78"/>
      <c r="V42" s="78"/>
      <c r="W42" s="78"/>
      <c r="X42" s="78"/>
      <c r="Y42" s="78"/>
      <c r="Z42" s="78"/>
      <c r="AA42" s="78"/>
    </row>
    <row r="43" spans="1:27" ht="12.75" customHeight="1">
      <c r="A43" s="36"/>
      <c r="B43" s="36"/>
      <c r="C43" s="76"/>
      <c r="D43" s="332"/>
      <c r="E43" s="313">
        <v>75</v>
      </c>
      <c r="F43" s="324"/>
      <c r="G43" s="315" t="s">
        <v>150</v>
      </c>
      <c r="H43" s="316"/>
      <c r="I43" s="76"/>
      <c r="J43" s="76"/>
      <c r="K43" s="36"/>
      <c r="L43" s="36"/>
      <c r="M43" s="76"/>
      <c r="N43" s="76"/>
      <c r="O43" s="313">
        <v>69</v>
      </c>
      <c r="P43" s="324"/>
      <c r="Q43" s="333" t="s">
        <v>158</v>
      </c>
      <c r="R43" s="333"/>
      <c r="S43" s="333"/>
      <c r="T43" s="78"/>
      <c r="U43" s="78"/>
      <c r="V43" s="78"/>
      <c r="W43" s="78"/>
      <c r="X43" s="78"/>
      <c r="Y43" s="78"/>
      <c r="Z43" s="78"/>
      <c r="AA43" s="78"/>
    </row>
    <row r="44" spans="1:27" ht="12.75" customHeight="1">
      <c r="A44" s="36">
        <v>-42</v>
      </c>
      <c r="B44" s="113">
        <f>IF(F17=D16,D18,IF(F17=D18,D16,0))</f>
        <v>0</v>
      </c>
      <c r="C44" s="311" t="str">
        <f>IF(G17=E16,E18,IF(G17=E18,E16,0))</f>
        <v>Яляев Эмир</v>
      </c>
      <c r="D44" s="323"/>
      <c r="E44" s="317"/>
      <c r="F44" s="322"/>
      <c r="G44" s="317"/>
      <c r="H44" s="316"/>
      <c r="I44" s="76"/>
      <c r="J44" s="76"/>
      <c r="K44" s="36">
        <v>-50</v>
      </c>
      <c r="L44" s="113">
        <f>IF(H27=F25,F29,IF(H27=F29,F25,0))</f>
        <v>0</v>
      </c>
      <c r="M44" s="311" t="str">
        <f>IF(I27=G25,G29,IF(I27=G29,G25,0))</f>
        <v>Гайнанова Елизавета</v>
      </c>
      <c r="N44" s="312"/>
      <c r="O44" s="317"/>
      <c r="P44" s="316"/>
      <c r="Q44" s="334"/>
      <c r="R44" s="416" t="s">
        <v>40</v>
      </c>
      <c r="S44" s="416"/>
      <c r="T44" s="78"/>
      <c r="U44" s="78"/>
      <c r="V44" s="78"/>
      <c r="W44" s="78"/>
      <c r="X44" s="78"/>
      <c r="Y44" s="78"/>
      <c r="Z44" s="78"/>
      <c r="AA44" s="78"/>
    </row>
    <row r="45" spans="1:27" ht="12.75" customHeight="1">
      <c r="A45" s="36"/>
      <c r="B45" s="36"/>
      <c r="C45" s="313">
        <v>72</v>
      </c>
      <c r="D45" s="324"/>
      <c r="E45" s="325" t="s">
        <v>154</v>
      </c>
      <c r="F45" s="321"/>
      <c r="G45" s="317"/>
      <c r="H45" s="316"/>
      <c r="I45" s="76"/>
      <c r="J45" s="76"/>
      <c r="K45" s="36"/>
      <c r="L45" s="36"/>
      <c r="M45" s="313">
        <v>68</v>
      </c>
      <c r="N45" s="324"/>
      <c r="O45" s="325" t="s">
        <v>158</v>
      </c>
      <c r="P45" s="316"/>
      <c r="Q45" s="330"/>
      <c r="R45" s="76"/>
      <c r="S45" s="330"/>
      <c r="T45" s="78"/>
      <c r="U45" s="78"/>
      <c r="V45" s="78"/>
      <c r="W45" s="78"/>
      <c r="X45" s="78"/>
      <c r="Y45" s="78"/>
      <c r="Z45" s="78"/>
      <c r="AA45" s="78"/>
    </row>
    <row r="46" spans="1:27" ht="12.75" customHeight="1">
      <c r="A46" s="36">
        <v>-43</v>
      </c>
      <c r="B46" s="113">
        <f>IF(F21=D20,D22,IF(F21=D22,D20,0))</f>
        <v>0</v>
      </c>
      <c r="C46" s="318" t="str">
        <f>IF(G21=E20,E22,IF(G21=E22,E20,0))</f>
        <v>Апулов Арсений</v>
      </c>
      <c r="D46" s="331"/>
      <c r="E46" s="76"/>
      <c r="F46" s="76"/>
      <c r="G46" s="317"/>
      <c r="H46" s="316"/>
      <c r="I46" s="76"/>
      <c r="J46" s="76"/>
      <c r="K46" s="36">
        <v>-51</v>
      </c>
      <c r="L46" s="113">
        <f>IF(H35=F33,F37,IF(H35=F37,F33,0))</f>
        <v>0</v>
      </c>
      <c r="M46" s="318" t="str">
        <f>IF(I35=G33,G37,IF(I35=G37,G33,0))</f>
        <v>Ветошкин Владимир</v>
      </c>
      <c r="N46" s="316"/>
      <c r="O46" s="76"/>
      <c r="P46" s="76"/>
      <c r="Q46" s="76"/>
      <c r="R46" s="76"/>
      <c r="S46" s="76"/>
      <c r="T46" s="78"/>
      <c r="U46" s="78"/>
      <c r="V46" s="78"/>
      <c r="W46" s="78"/>
      <c r="X46" s="78"/>
      <c r="Y46" s="78"/>
      <c r="Z46" s="78"/>
      <c r="AA46" s="78"/>
    </row>
    <row r="47" spans="1:27" ht="12.75" customHeight="1">
      <c r="A47" s="36"/>
      <c r="B47" s="36"/>
      <c r="C47" s="316"/>
      <c r="D47" s="331"/>
      <c r="E47" s="76"/>
      <c r="F47" s="76"/>
      <c r="G47" s="313">
        <v>77</v>
      </c>
      <c r="H47" s="324"/>
      <c r="I47" s="315" t="s">
        <v>150</v>
      </c>
      <c r="J47" s="316"/>
      <c r="K47" s="36"/>
      <c r="L47" s="36"/>
      <c r="M47" s="76"/>
      <c r="N47" s="76"/>
      <c r="O47" s="36">
        <v>-69</v>
      </c>
      <c r="P47" s="113">
        <f>IF(P43=N41,N45,IF(P43=N45,N41,0))</f>
        <v>0</v>
      </c>
      <c r="Q47" s="311" t="str">
        <f>IF(Q43=O41,O45,IF(Q43=O45,O41,0))</f>
        <v>Шакиров Радмир</v>
      </c>
      <c r="R47" s="315"/>
      <c r="S47" s="315"/>
      <c r="T47" s="78"/>
      <c r="U47" s="78"/>
      <c r="V47" s="78"/>
      <c r="W47" s="78"/>
      <c r="X47" s="78"/>
      <c r="Y47" s="78"/>
      <c r="Z47" s="78"/>
      <c r="AA47" s="78"/>
    </row>
    <row r="48" spans="1:27" ht="12.75" customHeight="1">
      <c r="A48" s="36">
        <v>-44</v>
      </c>
      <c r="B48" s="113">
        <f>IF(F25=D24,D26,IF(F25=D26,D24,0))</f>
        <v>0</v>
      </c>
      <c r="C48" s="311" t="str">
        <f>IF(G25=E24,E26,IF(G25=E26,E24,0))</f>
        <v>Нургалиева Камила</v>
      </c>
      <c r="D48" s="323"/>
      <c r="E48" s="76"/>
      <c r="F48" s="76"/>
      <c r="G48" s="317"/>
      <c r="H48" s="322"/>
      <c r="I48" s="335" t="s">
        <v>62</v>
      </c>
      <c r="J48" s="335"/>
      <c r="K48" s="76"/>
      <c r="L48" s="76"/>
      <c r="M48" s="36">
        <v>-67</v>
      </c>
      <c r="N48" s="113">
        <f>IF(N41=L40,L42,IF(N41=L42,L40,0))</f>
        <v>0</v>
      </c>
      <c r="O48" s="311" t="str">
        <f>IF(O41=M40,M42,IF(O41=M42,M40,0))</f>
        <v>Латыпов Назар</v>
      </c>
      <c r="P48" s="312"/>
      <c r="Q48" s="330"/>
      <c r="R48" s="416" t="s">
        <v>42</v>
      </c>
      <c r="S48" s="416"/>
      <c r="T48" s="78"/>
      <c r="U48" s="78"/>
      <c r="V48" s="78"/>
      <c r="W48" s="78"/>
      <c r="X48" s="78"/>
      <c r="Y48" s="78"/>
      <c r="Z48" s="78"/>
      <c r="AA48" s="78"/>
    </row>
    <row r="49" spans="1:27" ht="12.75" customHeight="1">
      <c r="A49" s="36"/>
      <c r="B49" s="36"/>
      <c r="C49" s="313">
        <v>73</v>
      </c>
      <c r="D49" s="324"/>
      <c r="E49" s="315" t="s">
        <v>162</v>
      </c>
      <c r="F49" s="316"/>
      <c r="G49" s="317"/>
      <c r="H49" s="321"/>
      <c r="I49" s="76"/>
      <c r="J49" s="76"/>
      <c r="K49" s="76"/>
      <c r="L49" s="76"/>
      <c r="M49" s="36"/>
      <c r="N49" s="36"/>
      <c r="O49" s="313">
        <v>70</v>
      </c>
      <c r="P49" s="324"/>
      <c r="Q49" s="315" t="s">
        <v>153</v>
      </c>
      <c r="R49" s="315"/>
      <c r="S49" s="315"/>
      <c r="T49" s="78"/>
      <c r="U49" s="78"/>
      <c r="V49" s="78"/>
      <c r="W49" s="78"/>
      <c r="X49" s="78"/>
      <c r="Y49" s="78"/>
      <c r="Z49" s="78"/>
      <c r="AA49" s="78"/>
    </row>
    <row r="50" spans="1:27" ht="12.75" customHeight="1">
      <c r="A50" s="36">
        <v>-45</v>
      </c>
      <c r="B50" s="113">
        <f>IF(F29=D28,D30,IF(F29=D30,D28,0))</f>
        <v>0</v>
      </c>
      <c r="C50" s="318" t="str">
        <f>IF(G29=E28,E30,IF(G29=E30,E28,0))</f>
        <v>Идиятов Джамаль</v>
      </c>
      <c r="D50" s="331"/>
      <c r="E50" s="317"/>
      <c r="F50" s="316"/>
      <c r="G50" s="317"/>
      <c r="H50" s="316"/>
      <c r="I50" s="76"/>
      <c r="J50" s="76"/>
      <c r="K50" s="76"/>
      <c r="L50" s="76"/>
      <c r="M50" s="36">
        <v>-68</v>
      </c>
      <c r="N50" s="113">
        <f>IF(N45=L44,L46,IF(N45=L46,L44,0))</f>
        <v>0</v>
      </c>
      <c r="O50" s="318" t="str">
        <f>IF(O45=M44,M46,IF(O45=M46,M44,0))</f>
        <v>Гайнанова Елизавета</v>
      </c>
      <c r="P50" s="316"/>
      <c r="Q50" s="330"/>
      <c r="R50" s="416" t="s">
        <v>41</v>
      </c>
      <c r="S50" s="416"/>
      <c r="T50" s="78"/>
      <c r="U50" s="78"/>
      <c r="V50" s="78"/>
      <c r="W50" s="78"/>
      <c r="X50" s="78"/>
      <c r="Y50" s="78"/>
      <c r="Z50" s="78"/>
      <c r="AA50" s="78"/>
    </row>
    <row r="51" spans="1:27" ht="12.75" customHeight="1">
      <c r="A51" s="36"/>
      <c r="B51" s="36"/>
      <c r="C51" s="76"/>
      <c r="D51" s="332"/>
      <c r="E51" s="313">
        <v>76</v>
      </c>
      <c r="F51" s="324"/>
      <c r="G51" s="325" t="s">
        <v>162</v>
      </c>
      <c r="H51" s="316"/>
      <c r="I51" s="76"/>
      <c r="J51" s="76"/>
      <c r="K51" s="76"/>
      <c r="L51" s="76"/>
      <c r="M51" s="76"/>
      <c r="N51" s="76"/>
      <c r="O51" s="36">
        <v>-70</v>
      </c>
      <c r="P51" s="113">
        <f>IF(P49=N48,N50,IF(P49=N50,N48,0))</f>
        <v>0</v>
      </c>
      <c r="Q51" s="311" t="str">
        <f>IF(Q49=O48,O50,IF(Q49=O50,O48,0))</f>
        <v>Латыпов Назар</v>
      </c>
      <c r="R51" s="315"/>
      <c r="S51" s="315"/>
      <c r="T51" s="78"/>
      <c r="U51" s="78"/>
      <c r="V51" s="78"/>
      <c r="W51" s="78"/>
      <c r="X51" s="78"/>
      <c r="Y51" s="78"/>
      <c r="Z51" s="78"/>
      <c r="AA51" s="78"/>
    </row>
    <row r="52" spans="1:27" ht="12.75" customHeight="1">
      <c r="A52" s="36">
        <v>-46</v>
      </c>
      <c r="B52" s="113">
        <f>IF(F33=D32,D34,IF(F33=D34,D32,0))</f>
        <v>0</v>
      </c>
      <c r="C52" s="311" t="str">
        <f>IF(G33=E32,E34,IF(G33=E34,E32,0))</f>
        <v>Хазиева Арина</v>
      </c>
      <c r="D52" s="323"/>
      <c r="E52" s="317"/>
      <c r="F52" s="322"/>
      <c r="G52" s="76"/>
      <c r="H52" s="76"/>
      <c r="I52" s="76"/>
      <c r="J52" s="76"/>
      <c r="K52" s="76"/>
      <c r="L52" s="76"/>
      <c r="M52" s="316"/>
      <c r="N52" s="316"/>
      <c r="O52" s="76"/>
      <c r="P52" s="76"/>
      <c r="Q52" s="330"/>
      <c r="R52" s="416" t="s">
        <v>43</v>
      </c>
      <c r="S52" s="416"/>
      <c r="T52" s="78"/>
      <c r="U52" s="78"/>
      <c r="V52" s="78"/>
      <c r="W52" s="78"/>
      <c r="X52" s="78"/>
      <c r="Y52" s="78"/>
      <c r="Z52" s="78"/>
      <c r="AA52" s="78"/>
    </row>
    <row r="53" spans="1:27" ht="12.75" customHeight="1">
      <c r="A53" s="36"/>
      <c r="B53" s="36"/>
      <c r="C53" s="313">
        <v>74</v>
      </c>
      <c r="D53" s="324"/>
      <c r="E53" s="325" t="s">
        <v>163</v>
      </c>
      <c r="F53" s="321"/>
      <c r="G53" s="36">
        <v>-77</v>
      </c>
      <c r="H53" s="113">
        <f>IF(H47=F43,F51,IF(H47=F51,F43,0))</f>
        <v>0</v>
      </c>
      <c r="I53" s="311" t="str">
        <f>IF(I47=G43,G51,IF(I47=G51,G43,0))</f>
        <v>Идиятов Джамаль</v>
      </c>
      <c r="J53" s="312"/>
      <c r="K53" s="36">
        <v>-71</v>
      </c>
      <c r="L53" s="113">
        <f>IF(D41=B40,B42,IF(D41=B42,B40,0))</f>
        <v>0</v>
      </c>
      <c r="M53" s="311" t="str">
        <f>IF(E41=C40,C42,IF(E41=C42,C40,0))</f>
        <v>Щукин Никита</v>
      </c>
      <c r="N53" s="312"/>
      <c r="O53" s="76"/>
      <c r="P53" s="76"/>
      <c r="Q53" s="76"/>
      <c r="R53" s="76"/>
      <c r="S53" s="76"/>
      <c r="T53" s="78"/>
      <c r="U53" s="78"/>
      <c r="V53" s="78"/>
      <c r="W53" s="78"/>
      <c r="X53" s="78"/>
      <c r="Y53" s="78"/>
      <c r="Z53" s="78"/>
      <c r="AA53" s="78"/>
    </row>
    <row r="54" spans="1:27" ht="12.75" customHeight="1">
      <c r="A54" s="36">
        <v>-47</v>
      </c>
      <c r="B54" s="113">
        <f>IF(F37=D36,D38,IF(F37=D38,D36,0))</f>
        <v>0</v>
      </c>
      <c r="C54" s="318" t="str">
        <f>IF(G37=E36,E38,IF(G37=E38,E36,0))</f>
        <v>Морозова Ева</v>
      </c>
      <c r="D54" s="331"/>
      <c r="E54" s="76"/>
      <c r="F54" s="76"/>
      <c r="G54" s="76"/>
      <c r="H54" s="76"/>
      <c r="I54" s="335" t="s">
        <v>63</v>
      </c>
      <c r="J54" s="335"/>
      <c r="K54" s="36"/>
      <c r="L54" s="36"/>
      <c r="M54" s="313">
        <v>79</v>
      </c>
      <c r="N54" s="324"/>
      <c r="O54" s="315" t="s">
        <v>161</v>
      </c>
      <c r="P54" s="316"/>
      <c r="Q54" s="76"/>
      <c r="R54" s="76"/>
      <c r="S54" s="76"/>
      <c r="T54" s="78"/>
      <c r="U54" s="78"/>
      <c r="V54" s="78"/>
      <c r="W54" s="78"/>
      <c r="X54" s="78"/>
      <c r="Y54" s="78"/>
      <c r="Z54" s="78"/>
      <c r="AA54" s="78"/>
    </row>
    <row r="55" spans="1:27" ht="12.75" customHeight="1">
      <c r="A55" s="36"/>
      <c r="B55" s="36"/>
      <c r="C55" s="76"/>
      <c r="D55" s="332"/>
      <c r="E55" s="36">
        <v>-75</v>
      </c>
      <c r="F55" s="113">
        <f>IF(F43=D41,D45,IF(F43=D45,D41,0))</f>
        <v>0</v>
      </c>
      <c r="G55" s="311" t="str">
        <f>IF(G43=E41,E45,IF(G43=E45,E41,0))</f>
        <v>Апулов Арсений</v>
      </c>
      <c r="H55" s="312"/>
      <c r="I55" s="330"/>
      <c r="J55" s="330"/>
      <c r="K55" s="36">
        <v>-72</v>
      </c>
      <c r="L55" s="113">
        <f>IF(D45=B44,B46,IF(D45=B46,B44,0))</f>
        <v>0</v>
      </c>
      <c r="M55" s="318" t="str">
        <f>IF(E45=C44,C46,IF(E45=C46,C44,0))</f>
        <v>Яляев Эмир</v>
      </c>
      <c r="N55" s="316"/>
      <c r="O55" s="317"/>
      <c r="P55" s="316"/>
      <c r="Q55" s="316"/>
      <c r="R55" s="76"/>
      <c r="S55" s="316"/>
      <c r="T55" s="78"/>
      <c r="U55" s="78"/>
      <c r="V55" s="78"/>
      <c r="W55" s="78"/>
      <c r="X55" s="78"/>
      <c r="Y55" s="78"/>
      <c r="Z55" s="78"/>
      <c r="AA55" s="78"/>
    </row>
    <row r="56" spans="1:27" ht="12.75" customHeight="1">
      <c r="A56" s="36"/>
      <c r="B56" s="36"/>
      <c r="C56" s="76"/>
      <c r="D56" s="332"/>
      <c r="E56" s="36"/>
      <c r="F56" s="36"/>
      <c r="G56" s="313">
        <v>78</v>
      </c>
      <c r="H56" s="324"/>
      <c r="I56" s="315" t="s">
        <v>163</v>
      </c>
      <c r="J56" s="316"/>
      <c r="K56" s="36"/>
      <c r="L56" s="36"/>
      <c r="M56" s="76"/>
      <c r="N56" s="76"/>
      <c r="O56" s="313">
        <v>81</v>
      </c>
      <c r="P56" s="324"/>
      <c r="Q56" s="333" t="s">
        <v>161</v>
      </c>
      <c r="R56" s="333"/>
      <c r="S56" s="333"/>
      <c r="T56" s="78"/>
      <c r="U56" s="78"/>
      <c r="V56" s="78"/>
      <c r="W56" s="78"/>
      <c r="X56" s="78"/>
      <c r="Y56" s="78"/>
      <c r="Z56" s="78"/>
      <c r="AA56" s="78"/>
    </row>
    <row r="57" spans="1:27" ht="12.75" customHeight="1">
      <c r="A57" s="36"/>
      <c r="B57" s="36"/>
      <c r="C57" s="76"/>
      <c r="D57" s="332"/>
      <c r="E57" s="36">
        <v>-76</v>
      </c>
      <c r="F57" s="113">
        <f>IF(F51=D49,D53,IF(F51=D53,D49,0))</f>
        <v>0</v>
      </c>
      <c r="G57" s="318" t="str">
        <f>IF(G51=E49,E53,IF(G51=E53,E49,0))</f>
        <v>Хазиева Арина</v>
      </c>
      <c r="H57" s="316"/>
      <c r="I57" s="335" t="s">
        <v>64</v>
      </c>
      <c r="J57" s="335"/>
      <c r="K57" s="36">
        <v>-73</v>
      </c>
      <c r="L57" s="113">
        <f>IF(D49=B48,B50,IF(D49=B50,B48,0))</f>
        <v>0</v>
      </c>
      <c r="M57" s="311" t="str">
        <f>IF(E49=C48,C50,IF(E49=C50,C48,0))</f>
        <v>Нургалиева Камила</v>
      </c>
      <c r="N57" s="312"/>
      <c r="O57" s="317"/>
      <c r="P57" s="316"/>
      <c r="Q57" s="334"/>
      <c r="R57" s="416" t="s">
        <v>65</v>
      </c>
      <c r="S57" s="416"/>
      <c r="T57" s="78"/>
      <c r="U57" s="78"/>
      <c r="V57" s="78"/>
      <c r="W57" s="78"/>
      <c r="X57" s="78"/>
      <c r="Y57" s="78"/>
      <c r="Z57" s="78"/>
      <c r="AA57" s="78"/>
    </row>
    <row r="58" spans="1:27" ht="12.75" customHeight="1">
      <c r="A58" s="36"/>
      <c r="B58" s="36"/>
      <c r="C58" s="76"/>
      <c r="D58" s="332"/>
      <c r="E58" s="76"/>
      <c r="F58" s="76"/>
      <c r="G58" s="36">
        <v>-78</v>
      </c>
      <c r="H58" s="113">
        <f>IF(H56=F55,F57,IF(H56=F57,F55,0))</f>
        <v>0</v>
      </c>
      <c r="I58" s="311" t="str">
        <f>IF(I56=G55,G57,IF(I56=G57,G55,0))</f>
        <v>Апулов Арсений</v>
      </c>
      <c r="J58" s="312"/>
      <c r="K58" s="36"/>
      <c r="L58" s="36"/>
      <c r="M58" s="313">
        <v>80</v>
      </c>
      <c r="N58" s="324"/>
      <c r="O58" s="325" t="s">
        <v>159</v>
      </c>
      <c r="P58" s="316"/>
      <c r="Q58" s="330"/>
      <c r="R58" s="76"/>
      <c r="S58" s="330"/>
      <c r="T58" s="78"/>
      <c r="U58" s="78"/>
      <c r="V58" s="78"/>
      <c r="W58" s="78"/>
      <c r="X58" s="78"/>
      <c r="Y58" s="78"/>
      <c r="Z58" s="78"/>
      <c r="AA58" s="78"/>
    </row>
    <row r="59" spans="1:27" ht="12.75" customHeight="1">
      <c r="A59" s="36">
        <v>-32</v>
      </c>
      <c r="B59" s="113">
        <f>IF(D8=B7,B9,IF(D8=B9,B7,0))</f>
        <v>0</v>
      </c>
      <c r="C59" s="311" t="str">
        <f>IF(E8=C7,C9,IF(E8=C9,C7,0))</f>
        <v>_</v>
      </c>
      <c r="D59" s="323"/>
      <c r="E59" s="316"/>
      <c r="F59" s="316"/>
      <c r="G59" s="76"/>
      <c r="H59" s="76"/>
      <c r="I59" s="335" t="s">
        <v>66</v>
      </c>
      <c r="J59" s="335"/>
      <c r="K59" s="36">
        <v>-74</v>
      </c>
      <c r="L59" s="113">
        <f>IF(D53=B52,B54,IF(D53=B54,B52,0))</f>
        <v>0</v>
      </c>
      <c r="M59" s="318" t="str">
        <f>IF(E53=C52,C54,IF(E53=C54,C52,0))</f>
        <v>Морозова Ева</v>
      </c>
      <c r="N59" s="316"/>
      <c r="O59" s="76"/>
      <c r="P59" s="76"/>
      <c r="Q59" s="76"/>
      <c r="R59" s="76"/>
      <c r="S59" s="76"/>
      <c r="T59" s="78"/>
      <c r="U59" s="78"/>
      <c r="V59" s="78"/>
      <c r="W59" s="78"/>
      <c r="X59" s="78"/>
      <c r="Y59" s="78"/>
      <c r="Z59" s="78"/>
      <c r="AA59" s="78"/>
    </row>
    <row r="60" spans="1:27" ht="12.75" customHeight="1">
      <c r="A60" s="36"/>
      <c r="B60" s="36"/>
      <c r="C60" s="313">
        <v>83</v>
      </c>
      <c r="D60" s="324"/>
      <c r="E60" s="315"/>
      <c r="F60" s="316"/>
      <c r="G60" s="76"/>
      <c r="H60" s="76"/>
      <c r="I60" s="76"/>
      <c r="J60" s="76"/>
      <c r="K60" s="76"/>
      <c r="L60" s="76"/>
      <c r="M60" s="76"/>
      <c r="N60" s="76"/>
      <c r="O60" s="36">
        <v>-81</v>
      </c>
      <c r="P60" s="113">
        <f>IF(P56=N54,N58,IF(P56=N58,N54,0))</f>
        <v>0</v>
      </c>
      <c r="Q60" s="311" t="str">
        <f>IF(Q56=O54,O58,IF(Q56=O58,O54,0))</f>
        <v>Нургалиева Камила</v>
      </c>
      <c r="R60" s="315"/>
      <c r="S60" s="315"/>
      <c r="T60" s="78"/>
      <c r="U60" s="78"/>
      <c r="V60" s="78"/>
      <c r="W60" s="78"/>
      <c r="X60" s="78"/>
      <c r="Y60" s="78"/>
      <c r="Z60" s="78"/>
      <c r="AA60" s="78"/>
    </row>
    <row r="61" spans="1:27" ht="12.75" customHeight="1">
      <c r="A61" s="36">
        <v>-33</v>
      </c>
      <c r="B61" s="113">
        <f>IF(D12=B11,B13,IF(D12=B13,B11,0))</f>
        <v>0</v>
      </c>
      <c r="C61" s="318" t="str">
        <f>IF(E12=C11,C13,IF(E12=C13,C11,0))</f>
        <v>_</v>
      </c>
      <c r="D61" s="336"/>
      <c r="E61" s="317"/>
      <c r="F61" s="316"/>
      <c r="G61" s="76"/>
      <c r="H61" s="76"/>
      <c r="I61" s="76"/>
      <c r="J61" s="76"/>
      <c r="K61" s="76"/>
      <c r="L61" s="76"/>
      <c r="M61" s="36">
        <v>-79</v>
      </c>
      <c r="N61" s="113">
        <f>IF(N54=L53,L55,IF(N54=L55,L53,0))</f>
        <v>0</v>
      </c>
      <c r="O61" s="311" t="str">
        <f>IF(O54=M53,M55,IF(O54=M55,M53,0))</f>
        <v>Щукин Никита</v>
      </c>
      <c r="P61" s="312"/>
      <c r="Q61" s="330"/>
      <c r="R61" s="416" t="s">
        <v>67</v>
      </c>
      <c r="S61" s="416"/>
      <c r="T61" s="78"/>
      <c r="U61" s="78"/>
      <c r="V61" s="78"/>
      <c r="W61" s="78"/>
      <c r="X61" s="78"/>
      <c r="Y61" s="78"/>
      <c r="Z61" s="78"/>
      <c r="AA61" s="78"/>
    </row>
    <row r="62" spans="1:27" ht="12.75" customHeight="1">
      <c r="A62" s="36"/>
      <c r="B62" s="36"/>
      <c r="C62" s="76"/>
      <c r="D62" s="331"/>
      <c r="E62" s="313">
        <v>87</v>
      </c>
      <c r="F62" s="324"/>
      <c r="G62" s="315"/>
      <c r="H62" s="316"/>
      <c r="I62" s="76"/>
      <c r="J62" s="76"/>
      <c r="K62" s="76"/>
      <c r="L62" s="76"/>
      <c r="M62" s="36"/>
      <c r="N62" s="36"/>
      <c r="O62" s="313">
        <v>82</v>
      </c>
      <c r="P62" s="324"/>
      <c r="Q62" s="315" t="s">
        <v>157</v>
      </c>
      <c r="R62" s="315"/>
      <c r="S62" s="315"/>
      <c r="T62" s="78"/>
      <c r="U62" s="78"/>
      <c r="V62" s="78"/>
      <c r="W62" s="78"/>
      <c r="X62" s="78"/>
      <c r="Y62" s="78"/>
      <c r="Z62" s="78"/>
      <c r="AA62" s="78"/>
    </row>
    <row r="63" spans="1:27" ht="12.75" customHeight="1">
      <c r="A63" s="36">
        <v>-34</v>
      </c>
      <c r="B63" s="113">
        <f>IF(D16=B15,B17,IF(D16=B17,B15,0))</f>
        <v>0</v>
      </c>
      <c r="C63" s="311" t="str">
        <f>IF(E16=C15,C17,IF(E16=C17,C15,0))</f>
        <v>_</v>
      </c>
      <c r="D63" s="323"/>
      <c r="E63" s="317"/>
      <c r="F63" s="337"/>
      <c r="G63" s="317"/>
      <c r="H63" s="316"/>
      <c r="I63" s="76"/>
      <c r="J63" s="76"/>
      <c r="K63" s="76"/>
      <c r="L63" s="76"/>
      <c r="M63" s="36">
        <v>-80</v>
      </c>
      <c r="N63" s="113">
        <f>IF(N58=L57,L59,IF(N58=L59,L57,0))</f>
        <v>0</v>
      </c>
      <c r="O63" s="318" t="str">
        <f>IF(O58=M57,M59,IF(O58=M59,M57,0))</f>
        <v>Морозова Ева</v>
      </c>
      <c r="P63" s="312"/>
      <c r="Q63" s="330"/>
      <c r="R63" s="416" t="s">
        <v>68</v>
      </c>
      <c r="S63" s="416"/>
      <c r="T63" s="78"/>
      <c r="U63" s="78"/>
      <c r="V63" s="78"/>
      <c r="W63" s="78"/>
      <c r="X63" s="78"/>
      <c r="Y63" s="78"/>
      <c r="Z63" s="78"/>
      <c r="AA63" s="78"/>
    </row>
    <row r="64" spans="1:27" ht="12.75" customHeight="1">
      <c r="A64" s="36"/>
      <c r="B64" s="36"/>
      <c r="C64" s="313">
        <v>84</v>
      </c>
      <c r="D64" s="324"/>
      <c r="E64" s="325"/>
      <c r="F64" s="316"/>
      <c r="G64" s="317"/>
      <c r="H64" s="316"/>
      <c r="I64" s="76"/>
      <c r="J64" s="76"/>
      <c r="K64" s="76"/>
      <c r="L64" s="76"/>
      <c r="M64" s="76"/>
      <c r="N64" s="76"/>
      <c r="O64" s="36">
        <v>-82</v>
      </c>
      <c r="P64" s="113">
        <f>IF(P62=N61,N63,IF(P62=N63,N61,0))</f>
        <v>0</v>
      </c>
      <c r="Q64" s="311" t="str">
        <f>IF(Q62=O61,O63,IF(Q62=O63,O61,0))</f>
        <v>Щукин Никита</v>
      </c>
      <c r="R64" s="315"/>
      <c r="S64" s="315"/>
      <c r="T64" s="78"/>
      <c r="U64" s="78"/>
      <c r="V64" s="78"/>
      <c r="W64" s="78"/>
      <c r="X64" s="78"/>
      <c r="Y64" s="78"/>
      <c r="Z64" s="78"/>
      <c r="AA64" s="78"/>
    </row>
    <row r="65" spans="1:27" ht="12.75" customHeight="1">
      <c r="A65" s="36">
        <v>-35</v>
      </c>
      <c r="B65" s="113">
        <f>IF(D20=B19,B21,IF(D20=B21,B19,0))</f>
        <v>0</v>
      </c>
      <c r="C65" s="318" t="str">
        <f>IF(E20=C19,C21,IF(E20=C21,C19,0))</f>
        <v>_</v>
      </c>
      <c r="D65" s="323"/>
      <c r="E65" s="76"/>
      <c r="F65" s="316"/>
      <c r="G65" s="317"/>
      <c r="H65" s="316"/>
      <c r="I65" s="76"/>
      <c r="J65" s="76"/>
      <c r="K65" s="76"/>
      <c r="L65" s="76"/>
      <c r="M65" s="316"/>
      <c r="N65" s="316"/>
      <c r="O65" s="76"/>
      <c r="P65" s="76"/>
      <c r="Q65" s="330"/>
      <c r="R65" s="416" t="s">
        <v>69</v>
      </c>
      <c r="S65" s="416"/>
      <c r="T65" s="78"/>
      <c r="U65" s="78"/>
      <c r="V65" s="78"/>
      <c r="W65" s="78"/>
      <c r="X65" s="78"/>
      <c r="Y65" s="78"/>
      <c r="Z65" s="78"/>
      <c r="AA65" s="78"/>
    </row>
    <row r="66" spans="1:27" ht="12.75" customHeight="1">
      <c r="A66" s="36"/>
      <c r="B66" s="36"/>
      <c r="C66" s="316"/>
      <c r="D66" s="331"/>
      <c r="E66" s="76"/>
      <c r="F66" s="316"/>
      <c r="G66" s="313">
        <v>89</v>
      </c>
      <c r="H66" s="324"/>
      <c r="I66" s="315"/>
      <c r="J66" s="316"/>
      <c r="K66" s="36">
        <v>-83</v>
      </c>
      <c r="L66" s="113">
        <f>IF(D60=B59,B61,IF(D60=B61,B59,0))</f>
        <v>0</v>
      </c>
      <c r="M66" s="311">
        <f>IF(E60=C59,C61,IF(E60=C61,C59,0))</f>
        <v>0</v>
      </c>
      <c r="N66" s="312"/>
      <c r="O66" s="76"/>
      <c r="P66" s="76"/>
      <c r="Q66" s="76"/>
      <c r="R66" s="76"/>
      <c r="S66" s="76"/>
      <c r="T66" s="78"/>
      <c r="U66" s="78"/>
      <c r="V66" s="78"/>
      <c r="W66" s="78"/>
      <c r="X66" s="78"/>
      <c r="Y66" s="78"/>
      <c r="Z66" s="78"/>
      <c r="AA66" s="78"/>
    </row>
    <row r="67" spans="1:27" ht="12.75" customHeight="1">
      <c r="A67" s="36">
        <v>-36</v>
      </c>
      <c r="B67" s="113">
        <f>IF(D24=B23,B25,IF(D24=B25,B23,0))</f>
        <v>0</v>
      </c>
      <c r="C67" s="311" t="str">
        <f>IF(E24=C23,C25,IF(E24=C25,C23,0))</f>
        <v>_</v>
      </c>
      <c r="D67" s="323"/>
      <c r="E67" s="76"/>
      <c r="F67" s="316"/>
      <c r="G67" s="317"/>
      <c r="H67" s="316"/>
      <c r="I67" s="335" t="s">
        <v>70</v>
      </c>
      <c r="J67" s="335"/>
      <c r="K67" s="36"/>
      <c r="L67" s="36"/>
      <c r="M67" s="313">
        <v>91</v>
      </c>
      <c r="N67" s="324"/>
      <c r="O67" s="315"/>
      <c r="P67" s="316"/>
      <c r="Q67" s="76"/>
      <c r="R67" s="76"/>
      <c r="S67" s="76"/>
      <c r="T67" s="78"/>
      <c r="U67" s="78"/>
      <c r="V67" s="78"/>
      <c r="W67" s="78"/>
      <c r="X67" s="78"/>
      <c r="Y67" s="78"/>
      <c r="Z67" s="78"/>
      <c r="AA67" s="78"/>
    </row>
    <row r="68" spans="1:27" ht="12.75" customHeight="1">
      <c r="A68" s="36"/>
      <c r="B68" s="36"/>
      <c r="C68" s="313">
        <v>85</v>
      </c>
      <c r="D68" s="324"/>
      <c r="E68" s="315"/>
      <c r="F68" s="316"/>
      <c r="G68" s="317"/>
      <c r="H68" s="316"/>
      <c r="I68" s="76"/>
      <c r="J68" s="76"/>
      <c r="K68" s="36">
        <v>-84</v>
      </c>
      <c r="L68" s="113">
        <f>IF(D64=B63,B65,IF(D64=B65,B63,0))</f>
        <v>0</v>
      </c>
      <c r="M68" s="318">
        <f>IF(E64=C63,C65,IF(E64=C65,C63,0))</f>
        <v>0</v>
      </c>
      <c r="N68" s="338"/>
      <c r="O68" s="317"/>
      <c r="P68" s="316"/>
      <c r="Q68" s="316"/>
      <c r="R68" s="76"/>
      <c r="S68" s="316"/>
      <c r="T68" s="78"/>
      <c r="U68" s="78"/>
      <c r="V68" s="78"/>
      <c r="W68" s="78"/>
      <c r="X68" s="78"/>
      <c r="Y68" s="78"/>
      <c r="Z68" s="78"/>
      <c r="AA68" s="78"/>
    </row>
    <row r="69" spans="1:27" ht="12.75" customHeight="1">
      <c r="A69" s="36">
        <v>-37</v>
      </c>
      <c r="B69" s="113">
        <f>IF(D28=B27,B29,IF(D28=B29,B27,0))</f>
        <v>0</v>
      </c>
      <c r="C69" s="318" t="str">
        <f>IF(E28=C27,C29,IF(E28=C29,C27,0))</f>
        <v>_</v>
      </c>
      <c r="D69" s="323"/>
      <c r="E69" s="317"/>
      <c r="F69" s="316"/>
      <c r="G69" s="317"/>
      <c r="H69" s="316"/>
      <c r="I69" s="76"/>
      <c r="J69" s="76"/>
      <c r="K69" s="36"/>
      <c r="L69" s="36"/>
      <c r="M69" s="76"/>
      <c r="N69" s="76"/>
      <c r="O69" s="313">
        <v>93</v>
      </c>
      <c r="P69" s="324"/>
      <c r="Q69" s="333"/>
      <c r="R69" s="333"/>
      <c r="S69" s="333"/>
      <c r="T69" s="78"/>
      <c r="U69" s="78"/>
      <c r="V69" s="78"/>
      <c r="W69" s="78"/>
      <c r="X69" s="78"/>
      <c r="Y69" s="78"/>
      <c r="Z69" s="78"/>
      <c r="AA69" s="78"/>
    </row>
    <row r="70" spans="1:27" ht="12.75" customHeight="1">
      <c r="A70" s="36"/>
      <c r="B70" s="36"/>
      <c r="C70" s="76"/>
      <c r="D70" s="332"/>
      <c r="E70" s="313">
        <v>88</v>
      </c>
      <c r="F70" s="324"/>
      <c r="G70" s="325"/>
      <c r="H70" s="316"/>
      <c r="I70" s="76"/>
      <c r="J70" s="76"/>
      <c r="K70" s="36">
        <v>-85</v>
      </c>
      <c r="L70" s="113">
        <f>IF(D68=B67,B69,IF(D68=B69,B67,0))</f>
        <v>0</v>
      </c>
      <c r="M70" s="311">
        <f>IF(E68=C67,C69,IF(E68=C69,C67,0))</f>
        <v>0</v>
      </c>
      <c r="N70" s="312"/>
      <c r="O70" s="317"/>
      <c r="P70" s="316"/>
      <c r="Q70" s="334"/>
      <c r="R70" s="416" t="s">
        <v>71</v>
      </c>
      <c r="S70" s="416"/>
      <c r="T70" s="78"/>
      <c r="U70" s="78"/>
      <c r="V70" s="78"/>
      <c r="W70" s="78"/>
      <c r="X70" s="78"/>
      <c r="Y70" s="78"/>
      <c r="Z70" s="78"/>
      <c r="AA70" s="78"/>
    </row>
    <row r="71" spans="1:27" ht="12.75" customHeight="1">
      <c r="A71" s="36">
        <v>-38</v>
      </c>
      <c r="B71" s="113">
        <f>IF(D32=B31,B33,IF(D32=B33,B31,0))</f>
        <v>0</v>
      </c>
      <c r="C71" s="311" t="str">
        <f>IF(E32=C31,C33,IF(E32=C33,C31,0))</f>
        <v>_</v>
      </c>
      <c r="D71" s="323"/>
      <c r="E71" s="317"/>
      <c r="F71" s="316"/>
      <c r="G71" s="76"/>
      <c r="H71" s="76"/>
      <c r="I71" s="76"/>
      <c r="J71" s="76"/>
      <c r="K71" s="36"/>
      <c r="L71" s="36"/>
      <c r="M71" s="313">
        <v>92</v>
      </c>
      <c r="N71" s="324"/>
      <c r="O71" s="325"/>
      <c r="P71" s="316"/>
      <c r="Q71" s="330"/>
      <c r="R71" s="76"/>
      <c r="S71" s="330"/>
      <c r="T71" s="78"/>
      <c r="U71" s="78"/>
      <c r="V71" s="78"/>
      <c r="W71" s="78"/>
      <c r="X71" s="78"/>
      <c r="Y71" s="78"/>
      <c r="Z71" s="78"/>
      <c r="AA71" s="78"/>
    </row>
    <row r="72" spans="1:27" ht="12.75" customHeight="1">
      <c r="A72" s="36"/>
      <c r="B72" s="36"/>
      <c r="C72" s="313">
        <v>86</v>
      </c>
      <c r="D72" s="324"/>
      <c r="E72" s="325"/>
      <c r="F72" s="316"/>
      <c r="G72" s="36">
        <v>-89</v>
      </c>
      <c r="H72" s="113">
        <f>IF(H66=F62,F70,IF(H66=F70,F62,0))</f>
        <v>0</v>
      </c>
      <c r="I72" s="311">
        <f>IF(I66=G62,G70,IF(I66=G70,G62,0))</f>
        <v>0</v>
      </c>
      <c r="J72" s="312"/>
      <c r="K72" s="36">
        <v>-86</v>
      </c>
      <c r="L72" s="113">
        <f>IF(D72=B71,B73,IF(D72=B73,B71,0))</f>
        <v>0</v>
      </c>
      <c r="M72" s="318">
        <f>IF(E72=C71,C73,IF(E72=C73,C71,0))</f>
        <v>0</v>
      </c>
      <c r="N72" s="338"/>
      <c r="O72" s="76"/>
      <c r="P72" s="76"/>
      <c r="Q72" s="76"/>
      <c r="R72" s="76"/>
      <c r="S72" s="76"/>
      <c r="T72" s="78"/>
      <c r="U72" s="78"/>
      <c r="V72" s="78"/>
      <c r="W72" s="78"/>
      <c r="X72" s="78"/>
      <c r="Y72" s="78"/>
      <c r="Z72" s="78"/>
      <c r="AA72" s="78"/>
    </row>
    <row r="73" spans="1:27" ht="12.75" customHeight="1">
      <c r="A73" s="36">
        <v>-39</v>
      </c>
      <c r="B73" s="113">
        <f>IF(D36=B35,B37,IF(D36=B37,B35,0))</f>
        <v>0</v>
      </c>
      <c r="C73" s="318" t="str">
        <f>IF(E36=C35,C37,IF(E36=C37,C35,0))</f>
        <v>_</v>
      </c>
      <c r="D73" s="323"/>
      <c r="E73" s="76"/>
      <c r="F73" s="76"/>
      <c r="G73" s="76"/>
      <c r="H73" s="76"/>
      <c r="I73" s="335" t="s">
        <v>72</v>
      </c>
      <c r="J73" s="335"/>
      <c r="K73" s="76"/>
      <c r="L73" s="76"/>
      <c r="M73" s="76"/>
      <c r="N73" s="76"/>
      <c r="O73" s="36">
        <v>-93</v>
      </c>
      <c r="P73" s="113">
        <f>IF(P69=N67,N71,IF(P69=N71,N67,0))</f>
        <v>0</v>
      </c>
      <c r="Q73" s="311">
        <f>IF(Q69=O67,O71,IF(Q69=O71,O67,0))</f>
        <v>0</v>
      </c>
      <c r="R73" s="315"/>
      <c r="S73" s="315"/>
      <c r="T73" s="78"/>
      <c r="U73" s="78"/>
      <c r="V73" s="78"/>
      <c r="W73" s="78"/>
      <c r="X73" s="78"/>
      <c r="Y73" s="78"/>
      <c r="Z73" s="78"/>
      <c r="AA73" s="78"/>
    </row>
    <row r="74" spans="1:27" ht="12.75" customHeight="1">
      <c r="A74" s="36"/>
      <c r="B74" s="36"/>
      <c r="C74" s="76"/>
      <c r="D74" s="332"/>
      <c r="E74" s="36">
        <v>-87</v>
      </c>
      <c r="F74" s="113">
        <f>IF(F62=D60,D64,IF(F62=D64,D60,0))</f>
        <v>0</v>
      </c>
      <c r="G74" s="311">
        <f>IF(G62=E60,E64,IF(G62=E64,E60,0))</f>
        <v>0</v>
      </c>
      <c r="H74" s="312"/>
      <c r="I74" s="330"/>
      <c r="J74" s="330"/>
      <c r="K74" s="76"/>
      <c r="L74" s="76"/>
      <c r="M74" s="36">
        <v>-91</v>
      </c>
      <c r="N74" s="113">
        <f>IF(N67=L66,L68,IF(N67=L68,L66,0))</f>
        <v>0</v>
      </c>
      <c r="O74" s="311">
        <f>IF(O67=M66,M68,IF(O67=M68,M66,0))</f>
        <v>0</v>
      </c>
      <c r="P74" s="312"/>
      <c r="Q74" s="330"/>
      <c r="R74" s="416" t="s">
        <v>73</v>
      </c>
      <c r="S74" s="416"/>
      <c r="T74" s="78"/>
      <c r="U74" s="78"/>
      <c r="V74" s="78"/>
      <c r="W74" s="78"/>
      <c r="X74" s="78"/>
      <c r="Y74" s="78"/>
      <c r="Z74" s="78"/>
      <c r="AA74" s="78"/>
    </row>
    <row r="75" spans="1:27" ht="12.75" customHeight="1">
      <c r="A75" s="36"/>
      <c r="B75" s="36"/>
      <c r="C75" s="76"/>
      <c r="D75" s="332"/>
      <c r="E75" s="36"/>
      <c r="F75" s="36"/>
      <c r="G75" s="313">
        <v>90</v>
      </c>
      <c r="H75" s="324"/>
      <c r="I75" s="315"/>
      <c r="J75" s="316"/>
      <c r="K75" s="76"/>
      <c r="L75" s="76"/>
      <c r="M75" s="36"/>
      <c r="N75" s="36"/>
      <c r="O75" s="313">
        <v>94</v>
      </c>
      <c r="P75" s="324"/>
      <c r="Q75" s="315"/>
      <c r="R75" s="315"/>
      <c r="S75" s="315"/>
      <c r="T75" s="78"/>
      <c r="U75" s="78"/>
      <c r="V75" s="78"/>
      <c r="W75" s="78"/>
      <c r="X75" s="78"/>
      <c r="Y75" s="78"/>
      <c r="Z75" s="78"/>
      <c r="AA75" s="78"/>
    </row>
    <row r="76" spans="1:27" ht="12.75" customHeight="1">
      <c r="A76" s="76"/>
      <c r="B76" s="76"/>
      <c r="C76" s="76"/>
      <c r="D76" s="332"/>
      <c r="E76" s="36">
        <v>-88</v>
      </c>
      <c r="F76" s="113">
        <f>IF(F70=D68,D72,IF(F70=D72,D68,0))</f>
        <v>0</v>
      </c>
      <c r="G76" s="318">
        <f>IF(G70=E68,E72,IF(G70=E72,E68,0))</f>
        <v>0</v>
      </c>
      <c r="H76" s="312"/>
      <c r="I76" s="335" t="s">
        <v>74</v>
      </c>
      <c r="J76" s="335"/>
      <c r="K76" s="76"/>
      <c r="L76" s="76"/>
      <c r="M76" s="36">
        <v>-92</v>
      </c>
      <c r="N76" s="113">
        <f>IF(N71=L70,L72,IF(N71=L72,L70,0))</f>
        <v>0</v>
      </c>
      <c r="O76" s="318">
        <f>IF(O71=M70,M72,IF(O71=M72,M70,0))</f>
        <v>0</v>
      </c>
      <c r="P76" s="312"/>
      <c r="Q76" s="330"/>
      <c r="R76" s="416" t="s">
        <v>75</v>
      </c>
      <c r="S76" s="416"/>
      <c r="T76" s="78"/>
      <c r="U76" s="78"/>
      <c r="V76" s="78"/>
      <c r="W76" s="78"/>
      <c r="X76" s="78"/>
      <c r="Y76" s="78"/>
      <c r="Z76" s="78"/>
      <c r="AA76" s="78"/>
    </row>
    <row r="77" spans="1:27" ht="12.75" customHeight="1">
      <c r="A77" s="76"/>
      <c r="B77" s="76"/>
      <c r="C77" s="76"/>
      <c r="D77" s="76"/>
      <c r="E77" s="76"/>
      <c r="F77" s="76"/>
      <c r="G77" s="36">
        <v>-90</v>
      </c>
      <c r="H77" s="113">
        <f>IF(H75=F74,F76,IF(H75=F76,F74,0))</f>
        <v>0</v>
      </c>
      <c r="I77" s="311">
        <f>IF(I75=G74,G76,IF(I75=G76,G74,0))</f>
        <v>0</v>
      </c>
      <c r="J77" s="312"/>
      <c r="K77" s="76"/>
      <c r="L77" s="76"/>
      <c r="M77" s="76"/>
      <c r="N77" s="76"/>
      <c r="O77" s="36">
        <v>-94</v>
      </c>
      <c r="P77" s="113">
        <f>IF(P75=N74,N76,IF(P75=N76,N74,0))</f>
        <v>0</v>
      </c>
      <c r="Q77" s="311">
        <f>IF(Q75=O74,O76,IF(Q75=O76,O74,0))</f>
        <v>0</v>
      </c>
      <c r="R77" s="315"/>
      <c r="S77" s="315"/>
      <c r="T77" s="78"/>
      <c r="U77" s="78"/>
      <c r="V77" s="78"/>
      <c r="W77" s="78"/>
      <c r="X77" s="78"/>
      <c r="Y77" s="78"/>
      <c r="Z77" s="78"/>
      <c r="AA77" s="78"/>
    </row>
    <row r="78" spans="1:27" ht="12.75" customHeight="1">
      <c r="A78" s="76"/>
      <c r="B78" s="76"/>
      <c r="C78" s="76"/>
      <c r="D78" s="76"/>
      <c r="E78" s="316"/>
      <c r="F78" s="316"/>
      <c r="G78" s="76"/>
      <c r="H78" s="76"/>
      <c r="I78" s="335" t="s">
        <v>76</v>
      </c>
      <c r="J78" s="335"/>
      <c r="K78" s="76"/>
      <c r="L78" s="76"/>
      <c r="M78" s="316"/>
      <c r="N78" s="316"/>
      <c r="O78" s="76"/>
      <c r="P78" s="76"/>
      <c r="Q78" s="330"/>
      <c r="R78" s="416" t="s">
        <v>77</v>
      </c>
      <c r="S78" s="416"/>
      <c r="T78" s="78"/>
      <c r="U78" s="78"/>
      <c r="V78" s="78"/>
      <c r="W78" s="78"/>
      <c r="X78" s="78"/>
      <c r="Y78" s="78"/>
      <c r="Z78" s="78"/>
      <c r="AA78" s="78"/>
    </row>
    <row r="79" spans="1:27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7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C7:S78 A6:B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30">
      <selection activeCell="A2" sqref="A2:I2"/>
    </sheetView>
  </sheetViews>
  <sheetFormatPr defaultColWidth="9.00390625" defaultRowHeight="12.75"/>
  <cols>
    <col min="1" max="1" width="9.125" style="118" customWidth="1"/>
    <col min="2" max="2" width="5.75390625" style="118" customWidth="1"/>
    <col min="3" max="4" width="25.75390625" style="0" customWidth="1"/>
    <col min="5" max="5" width="5.75390625" style="0" customWidth="1"/>
  </cols>
  <sheetData>
    <row r="1" spans="1:5" ht="12.75">
      <c r="A1" s="77" t="s">
        <v>44</v>
      </c>
      <c r="B1" s="420" t="s">
        <v>45</v>
      </c>
      <c r="C1" s="421"/>
      <c r="D1" s="418" t="s">
        <v>46</v>
      </c>
      <c r="E1" s="419"/>
    </row>
    <row r="2" spans="1:5" ht="12.75">
      <c r="A2" s="79">
        <v>1</v>
      </c>
      <c r="B2" s="114">
        <f>'Н1л1'!D8</f>
        <v>0</v>
      </c>
      <c r="C2" s="115">
        <f>'Н1л2'!Q25</f>
        <v>0</v>
      </c>
      <c r="D2" s="116">
        <f>'Н1л2'!Q35</f>
        <v>0</v>
      </c>
      <c r="E2" s="117">
        <f>'Н1л2'!B7</f>
        <v>0</v>
      </c>
    </row>
    <row r="3" spans="1:5" ht="12.75">
      <c r="A3" s="79">
        <v>2</v>
      </c>
      <c r="B3" s="114">
        <f>'Н1л1'!D12</f>
        <v>0</v>
      </c>
      <c r="C3" s="115">
        <f>'Н1л2'!E60</f>
        <v>0</v>
      </c>
      <c r="D3" s="116">
        <f>'Н1л2'!M66</f>
        <v>0</v>
      </c>
      <c r="E3" s="117">
        <f>'Н1л2'!B9</f>
        <v>0</v>
      </c>
    </row>
    <row r="4" spans="1:5" ht="12.75">
      <c r="A4" s="79">
        <v>3</v>
      </c>
      <c r="B4" s="114">
        <f>'Н1л1'!D16</f>
        <v>0</v>
      </c>
      <c r="C4" s="115">
        <f>'Н1л2'!E64</f>
        <v>0</v>
      </c>
      <c r="D4" s="116">
        <f>'Н1л2'!M68</f>
        <v>0</v>
      </c>
      <c r="E4" s="117">
        <f>'Н1л2'!B11</f>
        <v>0</v>
      </c>
    </row>
    <row r="5" spans="1:5" ht="12.75">
      <c r="A5" s="79">
        <v>4</v>
      </c>
      <c r="B5" s="114">
        <f>'Н1л1'!D20</f>
        <v>0</v>
      </c>
      <c r="C5" s="115">
        <f>'Н1л2'!E68</f>
        <v>0</v>
      </c>
      <c r="D5" s="116">
        <f>'Н1л2'!M70</f>
        <v>0</v>
      </c>
      <c r="E5" s="117">
        <f>'Н1л2'!B13</f>
        <v>0</v>
      </c>
    </row>
    <row r="6" spans="1:5" ht="12.75">
      <c r="A6" s="79">
        <v>5</v>
      </c>
      <c r="B6" s="114">
        <f>'Н1л1'!D24</f>
        <v>0</v>
      </c>
      <c r="C6" s="115">
        <f>'Н1л2'!E72</f>
        <v>0</v>
      </c>
      <c r="D6" s="116">
        <f>'Н1л2'!M72</f>
        <v>0</v>
      </c>
      <c r="E6" s="117">
        <f>'Н1л2'!B15</f>
        <v>0</v>
      </c>
    </row>
    <row r="7" spans="1:5" ht="12.75">
      <c r="A7" s="79">
        <v>6</v>
      </c>
      <c r="B7" s="114">
        <f>'Н1л1'!D28</f>
        <v>0</v>
      </c>
      <c r="C7" s="115">
        <f>'Н1л2'!G62</f>
        <v>0</v>
      </c>
      <c r="D7" s="116">
        <f>'Н1л2'!G74</f>
        <v>0</v>
      </c>
      <c r="E7" s="117">
        <f>'Н1л2'!B17</f>
        <v>0</v>
      </c>
    </row>
    <row r="8" spans="1:5" ht="12.75">
      <c r="A8" s="79">
        <v>7</v>
      </c>
      <c r="B8" s="114">
        <f>'Н1л1'!D32</f>
        <v>0</v>
      </c>
      <c r="C8" s="115">
        <f>'Н1л2'!G70</f>
        <v>0</v>
      </c>
      <c r="D8" s="116">
        <f>'Н1л2'!G76</f>
        <v>0</v>
      </c>
      <c r="E8" s="117">
        <f>'Н1л2'!B19</f>
        <v>0</v>
      </c>
    </row>
    <row r="9" spans="1:5" ht="12.75">
      <c r="A9" s="79">
        <v>8</v>
      </c>
      <c r="B9" s="114">
        <f>'Н1л1'!D36</f>
        <v>0</v>
      </c>
      <c r="C9" s="115">
        <f>'Н1л2'!I66</f>
        <v>0</v>
      </c>
      <c r="D9" s="116">
        <f>'Н1л2'!I72</f>
        <v>0</v>
      </c>
      <c r="E9" s="117">
        <f>'Н1л2'!B21</f>
        <v>0</v>
      </c>
    </row>
    <row r="10" spans="1:5" ht="12.75">
      <c r="A10" s="79">
        <v>9</v>
      </c>
      <c r="B10" s="114">
        <f>'Н1л1'!D40</f>
        <v>0</v>
      </c>
      <c r="C10" s="115">
        <f>'Н1л2'!I75</f>
        <v>0</v>
      </c>
      <c r="D10" s="116">
        <f>'Н1л2'!I77</f>
        <v>0</v>
      </c>
      <c r="E10" s="117">
        <f>'Н1л2'!B23</f>
        <v>0</v>
      </c>
    </row>
    <row r="11" spans="1:5" ht="12.75">
      <c r="A11" s="79">
        <v>10</v>
      </c>
      <c r="B11" s="114">
        <f>'Н1л1'!D44</f>
        <v>0</v>
      </c>
      <c r="C11" s="115">
        <f>'Н1л2'!O67</f>
        <v>0</v>
      </c>
      <c r="D11" s="116">
        <f>'Н1л2'!O74</f>
        <v>0</v>
      </c>
      <c r="E11" s="117">
        <f>'Н1л2'!B25</f>
        <v>0</v>
      </c>
    </row>
    <row r="12" spans="1:5" ht="12.75">
      <c r="A12" s="79">
        <v>11</v>
      </c>
      <c r="B12" s="114">
        <f>'Н1л1'!D48</f>
        <v>0</v>
      </c>
      <c r="C12" s="115">
        <f>'Н1л2'!O71</f>
        <v>0</v>
      </c>
      <c r="D12" s="116">
        <f>'Н1л2'!O76</f>
        <v>0</v>
      </c>
      <c r="E12" s="117">
        <f>'Н1л2'!B27</f>
        <v>0</v>
      </c>
    </row>
    <row r="13" spans="1:5" ht="12.75">
      <c r="A13" s="79">
        <v>12</v>
      </c>
      <c r="B13" s="114">
        <f>'Н1л1'!D52</f>
        <v>0</v>
      </c>
      <c r="C13" s="115">
        <f>'Н1л2'!Q69</f>
        <v>0</v>
      </c>
      <c r="D13" s="116">
        <f>'Н1л2'!Q73</f>
        <v>0</v>
      </c>
      <c r="E13" s="117">
        <f>'Н1л2'!B29</f>
        <v>0</v>
      </c>
    </row>
    <row r="14" spans="1:5" ht="12.75">
      <c r="A14" s="79">
        <v>13</v>
      </c>
      <c r="B14" s="114">
        <f>'Н1л1'!D56</f>
        <v>0</v>
      </c>
      <c r="C14" s="115">
        <f>'Н1л2'!Q75</f>
        <v>0</v>
      </c>
      <c r="D14" s="116">
        <f>'Н1л2'!Q77</f>
        <v>0</v>
      </c>
      <c r="E14" s="117">
        <f>'Н1л2'!B31</f>
        <v>0</v>
      </c>
    </row>
    <row r="15" spans="1:5" ht="12.75">
      <c r="A15" s="79">
        <v>14</v>
      </c>
      <c r="B15" s="114">
        <f>'Н1л1'!D60</f>
        <v>0</v>
      </c>
      <c r="C15" s="115" t="str">
        <f>'Н1л1'!E8</f>
        <v>Валиахметова Диана</v>
      </c>
      <c r="D15" s="116" t="str">
        <f>'Н1л2'!C7</f>
        <v>_</v>
      </c>
      <c r="E15" s="117">
        <f>'Н1л2'!B33</f>
        <v>0</v>
      </c>
    </row>
    <row r="16" spans="1:5" ht="12.75">
      <c r="A16" s="79">
        <v>15</v>
      </c>
      <c r="B16" s="114">
        <f>'Н1л1'!D64</f>
        <v>0</v>
      </c>
      <c r="C16" s="115" t="str">
        <f>'Н1л1'!E20</f>
        <v>Фарвазева Замира</v>
      </c>
      <c r="D16" s="116" t="str">
        <f>'Н1л2'!C13</f>
        <v>_</v>
      </c>
      <c r="E16" s="117">
        <f>'Н1л2'!B35</f>
        <v>0</v>
      </c>
    </row>
    <row r="17" spans="1:5" ht="12.75">
      <c r="A17" s="79">
        <v>16</v>
      </c>
      <c r="B17" s="114">
        <f>'Н1л1'!D68</f>
        <v>0</v>
      </c>
      <c r="C17" s="115" t="str">
        <f>'Н1л1'!E24</f>
        <v>Ахтямова Камилла</v>
      </c>
      <c r="D17" s="116" t="str">
        <f>'Н1л2'!C15</f>
        <v>_</v>
      </c>
      <c r="E17" s="117">
        <f>'Н1л2'!B37</f>
        <v>0</v>
      </c>
    </row>
    <row r="18" spans="1:5" ht="12.75">
      <c r="A18" s="79">
        <v>17</v>
      </c>
      <c r="B18" s="114">
        <f>'Н1л1'!F10</f>
        <v>0</v>
      </c>
      <c r="C18" s="115" t="str">
        <f>'Н1л1'!E36</f>
        <v>Ханов Шамиль</v>
      </c>
      <c r="D18" s="116" t="str">
        <f>'Н1л2'!C21</f>
        <v>_</v>
      </c>
      <c r="E18" s="117">
        <f>'Н1л2'!D38</f>
        <v>0</v>
      </c>
    </row>
    <row r="19" spans="1:5" ht="12.75">
      <c r="A19" s="79">
        <v>18</v>
      </c>
      <c r="B19" s="114">
        <f>'Н1л1'!F18</f>
        <v>0</v>
      </c>
      <c r="C19" s="115" t="str">
        <f>'Н1л1'!E40</f>
        <v>Фалахов Эмиль</v>
      </c>
      <c r="D19" s="116" t="str">
        <f>'Н1л2'!C23</f>
        <v>_</v>
      </c>
      <c r="E19" s="117">
        <f>'Н1л2'!D34</f>
        <v>0</v>
      </c>
    </row>
    <row r="20" spans="1:5" ht="12.75">
      <c r="A20" s="79">
        <v>19</v>
      </c>
      <c r="B20" s="114">
        <f>'Н1л1'!F26</f>
        <v>0</v>
      </c>
      <c r="C20" s="115" t="str">
        <f>'Н1л1'!E52</f>
        <v>Габдрахманова Альмира</v>
      </c>
      <c r="D20" s="116" t="str">
        <f>'Н1л2'!C29</f>
        <v>_</v>
      </c>
      <c r="E20" s="117">
        <f>'Н1л2'!D30</f>
        <v>0</v>
      </c>
    </row>
    <row r="21" spans="1:5" ht="12.75">
      <c r="A21" s="79">
        <v>20</v>
      </c>
      <c r="B21" s="114">
        <f>'Н1л1'!F34</f>
        <v>0</v>
      </c>
      <c r="C21" s="115" t="str">
        <f>'Н1л1'!E56</f>
        <v>Шаяхметов Рустам</v>
      </c>
      <c r="D21" s="116" t="str">
        <f>'Н1л2'!C31</f>
        <v>_</v>
      </c>
      <c r="E21" s="117">
        <f>'Н1л2'!D26</f>
        <v>0</v>
      </c>
    </row>
    <row r="22" spans="1:5" ht="12.75">
      <c r="A22" s="79">
        <v>21</v>
      </c>
      <c r="B22" s="114">
        <f>'Н1л1'!F42</f>
        <v>0</v>
      </c>
      <c r="C22" s="115" t="str">
        <f>'Н1л1'!E68</f>
        <v>Валиахметова Лиана</v>
      </c>
      <c r="D22" s="116" t="str">
        <f>'Н1л2'!C37</f>
        <v>_</v>
      </c>
      <c r="E22" s="117">
        <f>'Н1л2'!D22</f>
        <v>0</v>
      </c>
    </row>
    <row r="23" spans="1:5" ht="12.75">
      <c r="A23" s="79">
        <v>22</v>
      </c>
      <c r="B23" s="114">
        <f>'Н1л1'!F50</f>
        <v>0</v>
      </c>
      <c r="C23" s="115" t="str">
        <f>'Н1л2'!E8</f>
        <v>Щукин Никита</v>
      </c>
      <c r="D23" s="116" t="str">
        <f>'Н1л2'!C59</f>
        <v>_</v>
      </c>
      <c r="E23" s="117">
        <f>'Н1л2'!D18</f>
        <v>0</v>
      </c>
    </row>
    <row r="24" spans="1:5" ht="12.75">
      <c r="A24" s="79">
        <v>23</v>
      </c>
      <c r="B24" s="114">
        <f>'Н1л1'!F58</f>
        <v>0</v>
      </c>
      <c r="C24" s="115" t="str">
        <f>'Н1л2'!E12</f>
        <v>Иванов Роман</v>
      </c>
      <c r="D24" s="116" t="str">
        <f>'Н1л2'!C61</f>
        <v>_</v>
      </c>
      <c r="E24" s="117">
        <f>'Н1л2'!D14</f>
        <v>0</v>
      </c>
    </row>
    <row r="25" spans="1:5" ht="12.75">
      <c r="A25" s="79">
        <v>24</v>
      </c>
      <c r="B25" s="114">
        <f>'Н1л1'!F66</f>
        <v>0</v>
      </c>
      <c r="C25" s="115" t="str">
        <f>'Н1л2'!E16</f>
        <v>Яляев Эмир</v>
      </c>
      <c r="D25" s="116" t="str">
        <f>'Н1л2'!C63</f>
        <v>_</v>
      </c>
      <c r="E25" s="117">
        <f>'Н1л2'!D10</f>
        <v>0</v>
      </c>
    </row>
    <row r="26" spans="1:5" ht="12.75">
      <c r="A26" s="79">
        <v>25</v>
      </c>
      <c r="B26" s="114">
        <f>'Н1л1'!H14</f>
        <v>0</v>
      </c>
      <c r="C26" s="115" t="str">
        <f>'Н1л2'!E20</f>
        <v>Шакиров Радмир</v>
      </c>
      <c r="D26" s="116" t="str">
        <f>'Н1л2'!C65</f>
        <v>_</v>
      </c>
      <c r="E26" s="117">
        <f>'Н1л2'!H7</f>
        <v>0</v>
      </c>
    </row>
    <row r="27" spans="1:5" ht="12.75">
      <c r="A27" s="79">
        <v>26</v>
      </c>
      <c r="B27" s="114">
        <f>'Н1л1'!H30</f>
        <v>0</v>
      </c>
      <c r="C27" s="115" t="str">
        <f>'Н1л2'!E24</f>
        <v>Нургалиева Камила</v>
      </c>
      <c r="D27" s="116" t="str">
        <f>'Н1л2'!C67</f>
        <v>_</v>
      </c>
      <c r="E27" s="117">
        <f>'Н1л2'!H15</f>
        <v>0</v>
      </c>
    </row>
    <row r="28" spans="1:5" ht="12.75">
      <c r="A28" s="79">
        <v>27</v>
      </c>
      <c r="B28" s="114">
        <f>'Н1л1'!H46</f>
        <v>0</v>
      </c>
      <c r="C28" s="115" t="str">
        <f>'Н1л2'!E28</f>
        <v>Идиятов Джамаль</v>
      </c>
      <c r="D28" s="116" t="str">
        <f>'Н1л2'!C69</f>
        <v>_</v>
      </c>
      <c r="E28" s="117">
        <f>'Н1л2'!H23</f>
        <v>0</v>
      </c>
    </row>
    <row r="29" spans="1:5" ht="12.75">
      <c r="A29" s="79">
        <v>28</v>
      </c>
      <c r="B29" s="114">
        <f>'Н1л1'!H62</f>
        <v>0</v>
      </c>
      <c r="C29" s="115" t="str">
        <f>'Н1л2'!E32</f>
        <v>Хазиева Арина</v>
      </c>
      <c r="D29" s="116" t="str">
        <f>'Н1л2'!C71</f>
        <v>_</v>
      </c>
      <c r="E29" s="117">
        <f>'Н1л2'!H31</f>
        <v>0</v>
      </c>
    </row>
    <row r="30" spans="1:5" ht="12.75">
      <c r="A30" s="79">
        <v>29</v>
      </c>
      <c r="B30" s="114">
        <f>'Н1л1'!J22</f>
        <v>0</v>
      </c>
      <c r="C30" s="115" t="str">
        <f>'Н1л2'!E36</f>
        <v>Ветошкин Владимир</v>
      </c>
      <c r="D30" s="116" t="str">
        <f>'Н1л2'!C73</f>
        <v>_</v>
      </c>
      <c r="E30" s="117">
        <f>'Н1л2'!L37</f>
        <v>0</v>
      </c>
    </row>
    <row r="31" spans="1:5" ht="12.75">
      <c r="A31" s="79">
        <v>30</v>
      </c>
      <c r="B31" s="114">
        <f>'Н1л1'!J54</f>
        <v>0</v>
      </c>
      <c r="C31" s="115" t="str">
        <f>'Н1л1'!E44</f>
        <v>Апулов Арсений</v>
      </c>
      <c r="D31" s="116" t="str">
        <f>'Н1л2'!C25</f>
        <v>Нургалиева Камила</v>
      </c>
      <c r="E31" s="117">
        <f>'Н1л2'!L21</f>
        <v>0</v>
      </c>
    </row>
    <row r="32" spans="1:5" ht="12.75">
      <c r="A32" s="79">
        <v>31</v>
      </c>
      <c r="B32" s="114">
        <f>'Н1л1'!L38</f>
        <v>0</v>
      </c>
      <c r="C32" s="115" t="str">
        <f>'Н1л2'!E45</f>
        <v>Апулов Арсений</v>
      </c>
      <c r="D32" s="116" t="str">
        <f>'Н1л2'!M55</f>
        <v>Яляев Эмир</v>
      </c>
      <c r="E32" s="117">
        <f>'Н1л1'!L58</f>
        <v>0</v>
      </c>
    </row>
    <row r="33" spans="1:5" ht="12.75">
      <c r="A33" s="79">
        <v>32</v>
      </c>
      <c r="B33" s="114">
        <f>'Н1л2'!D8</f>
        <v>0</v>
      </c>
      <c r="C33" s="115" t="str">
        <f>'Н1л2'!I27</f>
        <v>Ахтямова Камилла</v>
      </c>
      <c r="D33" s="116" t="str">
        <f>'Н1л2'!M44</f>
        <v>Гайнанова Елизавета</v>
      </c>
      <c r="E33" s="117">
        <f>'Н1л2'!B59</f>
        <v>0</v>
      </c>
    </row>
    <row r="34" spans="1:5" ht="12.75">
      <c r="A34" s="79">
        <v>33</v>
      </c>
      <c r="B34" s="114">
        <f>'Н1л2'!D12</f>
        <v>0</v>
      </c>
      <c r="C34" s="115" t="str">
        <f>'Н1л2'!G29</f>
        <v>Ахтямова Камилла</v>
      </c>
      <c r="D34" s="116" t="str">
        <f>'Н1л2'!C50</f>
        <v>Идиятов Джамаль</v>
      </c>
      <c r="E34" s="117">
        <f>'Н1л2'!B61</f>
        <v>0</v>
      </c>
    </row>
    <row r="35" spans="1:5" ht="12.75">
      <c r="A35" s="79">
        <v>34</v>
      </c>
      <c r="B35" s="114">
        <f>'Н1л2'!D16</f>
        <v>0</v>
      </c>
      <c r="C35" s="115" t="str">
        <f>'Н1л1'!E76</f>
        <v>Ахтямова Камилла</v>
      </c>
      <c r="D35" s="116" t="str">
        <f>'Н1л1'!K76</f>
        <v>Шаяхметов Рустам</v>
      </c>
      <c r="E35" s="117">
        <f>'Н1л2'!B63</f>
        <v>0</v>
      </c>
    </row>
    <row r="36" spans="1:5" ht="12.75">
      <c r="A36" s="79">
        <v>35</v>
      </c>
      <c r="B36" s="114">
        <f>'Н1л2'!D20</f>
        <v>0</v>
      </c>
      <c r="C36" s="115" t="str">
        <f>'Н1л2'!M13</f>
        <v>Валиахметова Диана</v>
      </c>
      <c r="D36" s="116" t="str">
        <f>'Н1л1'!K69</f>
        <v>Габдрахманова Альмира</v>
      </c>
      <c r="E36" s="117">
        <f>'Н1л2'!B65</f>
        <v>0</v>
      </c>
    </row>
    <row r="37" spans="1:5" ht="12.75">
      <c r="A37" s="79">
        <v>36</v>
      </c>
      <c r="B37" s="114">
        <f>'Н1л2'!D24</f>
        <v>0</v>
      </c>
      <c r="C37" s="115" t="str">
        <f>'Н1л2'!K9</f>
        <v>Валиахметова Диана</v>
      </c>
      <c r="D37" s="116" t="str">
        <f>'Н1л1'!C71</f>
        <v>Иванов Роман</v>
      </c>
      <c r="E37" s="117">
        <f>'Н1л2'!B67</f>
        <v>0</v>
      </c>
    </row>
    <row r="38" spans="1:5" ht="12.75">
      <c r="A38" s="79">
        <v>37</v>
      </c>
      <c r="B38" s="114">
        <f>'Н1л2'!D28</f>
        <v>0</v>
      </c>
      <c r="C38" s="115" t="str">
        <f>'Н1л1'!G10</f>
        <v>Валиахметова Диана</v>
      </c>
      <c r="D38" s="116" t="str">
        <f>'Н1л2'!E38</f>
        <v>Морозова Ева</v>
      </c>
      <c r="E38" s="117">
        <f>'Н1л2'!B69</f>
        <v>0</v>
      </c>
    </row>
    <row r="39" spans="1:5" ht="12.75">
      <c r="A39" s="79">
        <v>38</v>
      </c>
      <c r="B39" s="114">
        <f>'Н1л2'!D32</f>
        <v>0</v>
      </c>
      <c r="C39" s="115" t="str">
        <f>'Н1л1'!M65</f>
        <v>Валиахметова Диана</v>
      </c>
      <c r="D39" s="116" t="str">
        <f>'Н1л1'!M67</f>
        <v>Ханов Шамиль</v>
      </c>
      <c r="E39" s="117">
        <f>'Н1л2'!B71</f>
        <v>0</v>
      </c>
    </row>
    <row r="40" spans="1:5" ht="12.75">
      <c r="A40" s="79">
        <v>39</v>
      </c>
      <c r="B40" s="114">
        <f>'Н1л2'!D36</f>
        <v>0</v>
      </c>
      <c r="C40" s="115" t="str">
        <f>'Н1л1'!G66</f>
        <v>Валиахметова Лиана</v>
      </c>
      <c r="D40" s="116" t="str">
        <f>'Н1л2'!E10</f>
        <v>Латыпов Назар</v>
      </c>
      <c r="E40" s="117">
        <f>'Н1л2'!B73</f>
        <v>0</v>
      </c>
    </row>
    <row r="41" spans="1:5" ht="12.75">
      <c r="A41" s="79">
        <v>40</v>
      </c>
      <c r="B41" s="114">
        <f>'Н1л2'!F9</f>
        <v>0</v>
      </c>
      <c r="C41" s="115" t="str">
        <f>'Н1л1'!K54</f>
        <v>Валиахметова Лиана</v>
      </c>
      <c r="D41" s="116" t="str">
        <f>'Н1л2'!M21</f>
        <v>Фалахов Эмиль</v>
      </c>
      <c r="E41" s="117">
        <f>'Н1л2'!B40</f>
        <v>0</v>
      </c>
    </row>
    <row r="42" spans="1:5" ht="12.75">
      <c r="A42" s="79">
        <v>41</v>
      </c>
      <c r="B42" s="114">
        <f>'Н1л2'!F13</f>
        <v>0</v>
      </c>
      <c r="C42" s="115" t="str">
        <f>'Н1л1'!I62</f>
        <v>Валиахметова Лиана</v>
      </c>
      <c r="D42" s="116" t="str">
        <f>'Н1л2'!I31</f>
        <v>Шаяхметов Рустам</v>
      </c>
      <c r="E42" s="117">
        <f>'Н1л2'!B42</f>
        <v>0</v>
      </c>
    </row>
    <row r="43" spans="1:5" ht="12.75">
      <c r="A43" s="79">
        <v>42</v>
      </c>
      <c r="B43" s="114">
        <f>'Н1л2'!F17</f>
        <v>0</v>
      </c>
      <c r="C43" s="115" t="str">
        <f>'Н1л2'!O45</f>
        <v>Ветошкин Владимир</v>
      </c>
      <c r="D43" s="116" t="str">
        <f>'Н1л2'!O50</f>
        <v>Гайнанова Елизавета</v>
      </c>
      <c r="E43" s="117">
        <f>'Н1л2'!B44</f>
        <v>0</v>
      </c>
    </row>
    <row r="44" spans="1:5" ht="12.75">
      <c r="A44" s="79">
        <v>43</v>
      </c>
      <c r="B44" s="114">
        <f>'Н1л2'!F21</f>
        <v>0</v>
      </c>
      <c r="C44" s="115" t="str">
        <f>'Н1л2'!G37</f>
        <v>Ветошкин Владимир</v>
      </c>
      <c r="D44" s="116" t="str">
        <f>'Н1л2'!C54</f>
        <v>Морозова Ева</v>
      </c>
      <c r="E44" s="117">
        <f>'Н1л2'!B46</f>
        <v>0</v>
      </c>
    </row>
    <row r="45" spans="1:5" ht="12.75">
      <c r="A45" s="79">
        <v>44</v>
      </c>
      <c r="B45" s="114">
        <f>'Н1л2'!F25</f>
        <v>0</v>
      </c>
      <c r="C45" s="115" t="str">
        <f>'Н1л2'!Q43</f>
        <v>Ветошкин Владимир</v>
      </c>
      <c r="D45" s="116" t="str">
        <f>'Н1л2'!Q47</f>
        <v>Шакиров Радмир</v>
      </c>
      <c r="E45" s="117">
        <f>'Н1л2'!B48</f>
        <v>0</v>
      </c>
    </row>
    <row r="46" spans="1:5" ht="12.75">
      <c r="A46" s="79">
        <v>45</v>
      </c>
      <c r="B46" s="114">
        <f>'Н1л2'!F29</f>
        <v>0</v>
      </c>
      <c r="C46" s="115" t="str">
        <f>'Н1л2'!K17</f>
        <v>Габдрахманова Альмира</v>
      </c>
      <c r="D46" s="116" t="str">
        <f>'Н1л1'!C73</f>
        <v>Галиев Галим</v>
      </c>
      <c r="E46" s="117">
        <f>'Н1л2'!B50</f>
        <v>0</v>
      </c>
    </row>
    <row r="47" spans="1:5" ht="12.75">
      <c r="A47" s="79">
        <v>46</v>
      </c>
      <c r="B47" s="114">
        <f>'Н1л2'!F33</f>
        <v>0</v>
      </c>
      <c r="C47" s="115" t="str">
        <f>'Н1л1'!M70</f>
        <v>Габдрахманова Альмира</v>
      </c>
      <c r="D47" s="116" t="str">
        <f>'Н1л1'!M72</f>
        <v>Фарвазева Замира</v>
      </c>
      <c r="E47" s="117">
        <f>'Н1л2'!B52</f>
        <v>0</v>
      </c>
    </row>
    <row r="48" spans="1:5" ht="12.75">
      <c r="A48" s="79">
        <v>47</v>
      </c>
      <c r="B48" s="114">
        <f>'Н1л2'!F37</f>
        <v>0</v>
      </c>
      <c r="C48" s="115" t="str">
        <f>'Н1л2'!I19</f>
        <v>Габдрахманова Альмира</v>
      </c>
      <c r="D48" s="116" t="str">
        <f>'Н1л2'!M42</f>
        <v>Шакиров Радмир</v>
      </c>
      <c r="E48" s="117">
        <f>'Н1л2'!B54</f>
        <v>0</v>
      </c>
    </row>
    <row r="49" spans="1:5" ht="12.75">
      <c r="A49" s="79">
        <v>48</v>
      </c>
      <c r="B49" s="114">
        <f>'Н1л2'!H11</f>
        <v>0</v>
      </c>
      <c r="C49" s="115" t="str">
        <f>'Н1л2'!G17</f>
        <v>Габдрахманова Альмира</v>
      </c>
      <c r="D49" s="116" t="str">
        <f>'Н1л2'!C44</f>
        <v>Яляев Эмир</v>
      </c>
      <c r="E49" s="117">
        <f>'Н1л2'!L40</f>
        <v>0</v>
      </c>
    </row>
    <row r="50" spans="1:5" ht="12.75">
      <c r="A50" s="79">
        <v>49</v>
      </c>
      <c r="B50" s="114">
        <f>'Н1л2'!H19</f>
        <v>0</v>
      </c>
      <c r="C50" s="115" t="str">
        <f>'Н1л2'!Q49</f>
        <v>Гайнанова Елизавета</v>
      </c>
      <c r="D50" s="116" t="str">
        <f>'Н1л2'!Q51</f>
        <v>Латыпов Назар</v>
      </c>
      <c r="E50" s="117">
        <f>'Н1л2'!L42</f>
        <v>0</v>
      </c>
    </row>
    <row r="51" spans="1:5" ht="12.75">
      <c r="A51" s="79">
        <v>50</v>
      </c>
      <c r="B51" s="114">
        <f>'Н1л2'!H27</f>
        <v>0</v>
      </c>
      <c r="C51" s="115" t="str">
        <f>'Н1л2'!G25</f>
        <v>Гайнанова Елизавета</v>
      </c>
      <c r="D51" s="116" t="str">
        <f>'Н1л2'!C48</f>
        <v>Нургалиева Камила</v>
      </c>
      <c r="E51" s="117">
        <f>'Н1л2'!L44</f>
        <v>0</v>
      </c>
    </row>
    <row r="52" spans="1:5" ht="12.75">
      <c r="A52" s="79">
        <v>51</v>
      </c>
      <c r="B52" s="114">
        <f>'Н1л2'!H35</f>
        <v>0</v>
      </c>
      <c r="C52" s="115" t="str">
        <f>'Н1л1'!E32</f>
        <v>Гайнанова Елизавета</v>
      </c>
      <c r="D52" s="116" t="str">
        <f>'Н1л2'!C19</f>
        <v>Шакиров Радмир</v>
      </c>
      <c r="E52" s="117">
        <f>'Н1л2'!L46</f>
        <v>0</v>
      </c>
    </row>
    <row r="53" spans="1:5" ht="12.75">
      <c r="A53" s="79">
        <v>52</v>
      </c>
      <c r="B53" s="114">
        <f>'Н1л2'!J9</f>
        <v>0</v>
      </c>
      <c r="C53" s="115" t="str">
        <f>'Н1л1'!G26</f>
        <v>Галиев Галим</v>
      </c>
      <c r="D53" s="116" t="str">
        <f>'Н1л2'!E30</f>
        <v>Ахтямова Камилла</v>
      </c>
      <c r="E53" s="117">
        <f>'Н1л1'!B71</f>
        <v>0</v>
      </c>
    </row>
    <row r="54" spans="1:5" ht="12.75">
      <c r="A54" s="79">
        <v>53</v>
      </c>
      <c r="B54" s="114">
        <f>'Н1л2'!J17</f>
        <v>0</v>
      </c>
      <c r="C54" s="115" t="str">
        <f>'Н1л1'!G74</f>
        <v>Галиев Галим</v>
      </c>
      <c r="D54" s="116" t="str">
        <f>'Н1л1'!G77</f>
        <v>Ахтямова Камилла</v>
      </c>
      <c r="E54" s="117">
        <f>'Н1л1'!B73</f>
        <v>0</v>
      </c>
    </row>
    <row r="55" spans="1:5" ht="12.75">
      <c r="A55" s="79">
        <v>54</v>
      </c>
      <c r="B55" s="114">
        <f>'Н1л2'!J25</f>
        <v>0</v>
      </c>
      <c r="C55" s="115" t="str">
        <f>'Н1л1'!E72</f>
        <v>Галиев Галим</v>
      </c>
      <c r="D55" s="116" t="str">
        <f>'Н1л1'!K74</f>
        <v>Иванов Роман</v>
      </c>
      <c r="E55" s="117">
        <f>'Н1л1'!B75</f>
        <v>0</v>
      </c>
    </row>
    <row r="56" spans="1:5" ht="12.75">
      <c r="A56" s="79">
        <v>55</v>
      </c>
      <c r="B56" s="114">
        <f>'Н1л2'!J33</f>
        <v>0</v>
      </c>
      <c r="C56" s="115" t="str">
        <f>'Н1л1'!E28</f>
        <v>Галиев Галим</v>
      </c>
      <c r="D56" s="116" t="str">
        <f>'Н1л2'!C17</f>
        <v>Яляев Эмир</v>
      </c>
      <c r="E56" s="117">
        <f>'Н1л1'!B77</f>
        <v>0</v>
      </c>
    </row>
    <row r="57" spans="1:5" ht="12.75">
      <c r="A57" s="79">
        <v>56</v>
      </c>
      <c r="B57" s="114">
        <f>'Н1л2'!L13</f>
        <v>0</v>
      </c>
      <c r="C57" s="115" t="str">
        <f>'Н1л2'!I11</f>
        <v>Иванов Роман</v>
      </c>
      <c r="D57" s="116" t="str">
        <f>'Н1л2'!M40</f>
        <v>Латыпов Назар</v>
      </c>
      <c r="E57" s="117">
        <f>'Н1л1'!J69</f>
        <v>0</v>
      </c>
    </row>
    <row r="58" spans="1:5" ht="12.75">
      <c r="A58" s="79">
        <v>57</v>
      </c>
      <c r="B58" s="114">
        <f>'Н1л2'!L29</f>
        <v>0</v>
      </c>
      <c r="C58" s="115" t="str">
        <f>'Н1л2'!G13</f>
        <v>Иванов Роман</v>
      </c>
      <c r="D58" s="116" t="str">
        <f>'Н1л2'!C42</f>
        <v>Саитова Русалина</v>
      </c>
      <c r="E58" s="117">
        <f>'Н1л1'!J71</f>
        <v>0</v>
      </c>
    </row>
    <row r="59" spans="1:5" ht="12.75">
      <c r="A59" s="79">
        <v>58</v>
      </c>
      <c r="B59" s="114">
        <f>'Н1л2'!N17</f>
        <v>0</v>
      </c>
      <c r="C59" s="115" t="str">
        <f>'Н1л2'!E49</f>
        <v>Идиятов Джамаль</v>
      </c>
      <c r="D59" s="116" t="str">
        <f>'Н1л2'!M57</f>
        <v>Нургалиева Камила</v>
      </c>
      <c r="E59" s="117">
        <f>'Н1л1'!J64</f>
        <v>0</v>
      </c>
    </row>
    <row r="60" spans="1:5" ht="12.75">
      <c r="A60" s="79">
        <v>59</v>
      </c>
      <c r="B60" s="114">
        <f>'Н1л2'!N33</f>
        <v>0</v>
      </c>
      <c r="C60" s="115" t="str">
        <f>'Н1л2'!G51</f>
        <v>Идиятов Джамаль</v>
      </c>
      <c r="D60" s="116" t="str">
        <f>'Н1л2'!G57</f>
        <v>Хазиева Арина</v>
      </c>
      <c r="E60" s="117">
        <f>'Н1л1'!J66</f>
        <v>0</v>
      </c>
    </row>
    <row r="61" spans="1:5" ht="12.75">
      <c r="A61" s="79">
        <v>60</v>
      </c>
      <c r="B61" s="114">
        <f>'Н1л2'!P25</f>
        <v>0</v>
      </c>
      <c r="C61" s="115" t="str">
        <f>'Н1л1'!E64</f>
        <v>Латыпов Назар</v>
      </c>
      <c r="D61" s="116" t="str">
        <f>'Н1л2'!C35</f>
        <v>Ветошкин Владимир</v>
      </c>
      <c r="E61" s="117">
        <f>'Н1л2'!P35</f>
        <v>0</v>
      </c>
    </row>
    <row r="62" spans="1:5" ht="12.75">
      <c r="A62" s="79">
        <v>61</v>
      </c>
      <c r="B62" s="114">
        <f>'Н1л1'!L65</f>
        <v>0</v>
      </c>
      <c r="C62" s="115" t="str">
        <f>'Н1л2'!G9</f>
        <v>Латыпов Назар</v>
      </c>
      <c r="D62" s="116" t="str">
        <f>'Н1л2'!C40</f>
        <v>Щукин Никита</v>
      </c>
      <c r="E62" s="117">
        <f>'Н1л1'!L67</f>
        <v>0</v>
      </c>
    </row>
    <row r="63" spans="1:5" ht="12.75">
      <c r="A63" s="79">
        <v>62</v>
      </c>
      <c r="B63" s="114">
        <f>'Н1л1'!L70</f>
        <v>0</v>
      </c>
      <c r="C63" s="115" t="str">
        <f>'Н1л1'!E12</f>
        <v>Морозова Ева</v>
      </c>
      <c r="D63" s="116" t="str">
        <f>'Н1л2'!C9</f>
        <v>Щукин Никита</v>
      </c>
      <c r="E63" s="117">
        <f>'Н1л1'!L72</f>
        <v>0</v>
      </c>
    </row>
    <row r="64" spans="1:5" ht="12.75">
      <c r="A64" s="79">
        <v>63</v>
      </c>
      <c r="B64" s="114">
        <f>'Н1л1'!D72</f>
        <v>0</v>
      </c>
      <c r="C64" s="115" t="str">
        <f>'Н1л2'!Q62</f>
        <v>Морозова Ева</v>
      </c>
      <c r="D64" s="116" t="str">
        <f>'Н1л2'!Q64</f>
        <v>Щукин Никита</v>
      </c>
      <c r="E64" s="117">
        <f>'Н1л1'!J74</f>
        <v>0</v>
      </c>
    </row>
    <row r="65" spans="1:5" ht="12.75">
      <c r="A65" s="79">
        <v>64</v>
      </c>
      <c r="B65" s="114">
        <f>'Н1л1'!D76</f>
        <v>0</v>
      </c>
      <c r="C65" s="115" t="str">
        <f>'Н1л2'!O58</f>
        <v>Нургалиева Камила</v>
      </c>
      <c r="D65" s="116" t="str">
        <f>'Н1л2'!O63</f>
        <v>Морозова Ева</v>
      </c>
      <c r="E65" s="117">
        <f>'Н1л1'!J76</f>
        <v>0</v>
      </c>
    </row>
    <row r="66" spans="1:5" ht="12.75">
      <c r="A66" s="79">
        <v>65</v>
      </c>
      <c r="B66" s="114">
        <f>'Н1л1'!F74</f>
        <v>0</v>
      </c>
      <c r="C66" s="115" t="str">
        <f>'Н1л2'!K25</f>
        <v>Нургалиева Эмилия</v>
      </c>
      <c r="D66" s="116" t="str">
        <f>'Н1л1'!C75</f>
        <v>Ахтямова Камилла</v>
      </c>
      <c r="E66" s="117">
        <f>'Н1л1'!F77</f>
        <v>0</v>
      </c>
    </row>
    <row r="67" spans="1:5" ht="12.75">
      <c r="A67" s="79">
        <v>66</v>
      </c>
      <c r="B67" s="114">
        <f>'Н1л1'!L75</f>
        <v>0</v>
      </c>
      <c r="C67" s="115" t="str">
        <f>'Н1л1'!G50</f>
        <v>Нургалиева Эмилия</v>
      </c>
      <c r="D67" s="116" t="str">
        <f>'Н1л2'!E18</f>
        <v>Габдрахманова Альмира</v>
      </c>
      <c r="E67" s="117">
        <f>'Н1л1'!L77</f>
        <v>0</v>
      </c>
    </row>
    <row r="68" spans="1:5" ht="12.75">
      <c r="A68" s="79">
        <v>67</v>
      </c>
      <c r="B68" s="114">
        <f>'Н1л2'!N41</f>
        <v>0</v>
      </c>
      <c r="C68" s="115" t="str">
        <f>'Н1л1'!E48</f>
        <v>Нургалиева Эмилия</v>
      </c>
      <c r="D68" s="116" t="str">
        <f>'Н1л2'!C27</f>
        <v>Идиятов Джамаль</v>
      </c>
      <c r="E68" s="117">
        <f>'Н1л2'!N48</f>
        <v>0</v>
      </c>
    </row>
    <row r="69" spans="1:5" ht="12.75">
      <c r="A69" s="79">
        <v>68</v>
      </c>
      <c r="B69" s="114">
        <f>'Н1л2'!N45</f>
        <v>0</v>
      </c>
      <c r="C69" s="115" t="str">
        <f>'Н1л2'!M29</f>
        <v>Нургалиева Эмилия</v>
      </c>
      <c r="D69" s="116" t="str">
        <f>'Н1л1'!K71</f>
        <v>Фарвазева Замира</v>
      </c>
      <c r="E69" s="117">
        <f>'Н1л2'!N50</f>
        <v>0</v>
      </c>
    </row>
    <row r="70" spans="1:5" ht="12.75">
      <c r="A70" s="79">
        <v>69</v>
      </c>
      <c r="B70" s="114">
        <f>'Н1л2'!P43</f>
        <v>0</v>
      </c>
      <c r="C70" s="115" t="str">
        <f>'Н1л2'!O33</f>
        <v>Нургалиева Эмилия</v>
      </c>
      <c r="D70" s="116" t="str">
        <f>'Н1л1'!K66</f>
        <v>Ханов Шамиль</v>
      </c>
      <c r="E70" s="117">
        <f>'Н1л2'!P47</f>
        <v>0</v>
      </c>
    </row>
    <row r="71" spans="1:5" ht="12.75">
      <c r="A71" s="79">
        <v>70</v>
      </c>
      <c r="B71" s="114">
        <f>'Н1л2'!P49</f>
        <v>0</v>
      </c>
      <c r="C71" s="115" t="str">
        <f>'Н1л2'!G43</f>
        <v>Саитова Русалина</v>
      </c>
      <c r="D71" s="116" t="str">
        <f>'Н1л2'!G55</f>
        <v>Апулов Арсений</v>
      </c>
      <c r="E71" s="117">
        <f>'Н1л2'!P51</f>
        <v>0</v>
      </c>
    </row>
    <row r="72" spans="1:5" ht="12.75">
      <c r="A72" s="79">
        <v>71</v>
      </c>
      <c r="B72" s="114">
        <f>'Н1л2'!D41</f>
        <v>0</v>
      </c>
      <c r="C72" s="115" t="str">
        <f>'Н1л2'!I47</f>
        <v>Саитова Русалина</v>
      </c>
      <c r="D72" s="116" t="str">
        <f>'Н1л2'!I53</f>
        <v>Идиятов Джамаль</v>
      </c>
      <c r="E72" s="117">
        <f>'Н1л2'!L53</f>
        <v>0</v>
      </c>
    </row>
    <row r="73" spans="1:5" ht="12.75">
      <c r="A73" s="79">
        <v>72</v>
      </c>
      <c r="B73" s="114">
        <f>'Н1л2'!D45</f>
        <v>0</v>
      </c>
      <c r="C73" s="115" t="str">
        <f>'Н1л1'!E60</f>
        <v>Саитова Русалина</v>
      </c>
      <c r="D73" s="116" t="str">
        <f>'Н1л2'!C33</f>
        <v>Хазиева Арина</v>
      </c>
      <c r="E73" s="117">
        <f>'Н1л2'!L55</f>
        <v>0</v>
      </c>
    </row>
    <row r="74" spans="1:5" ht="12.75">
      <c r="A74" s="79">
        <v>73</v>
      </c>
      <c r="B74" s="114">
        <f>'Н1л2'!D49</f>
        <v>0</v>
      </c>
      <c r="C74" s="115" t="str">
        <f>'Н1л2'!E41</f>
        <v>Саитова Русалина</v>
      </c>
      <c r="D74" s="116" t="str">
        <f>'Н1л2'!M53</f>
        <v>Щукин Никита</v>
      </c>
      <c r="E74" s="117">
        <f>'Н1л2'!L57</f>
        <v>0</v>
      </c>
    </row>
    <row r="75" spans="1:5" ht="12.75">
      <c r="A75" s="79">
        <v>74</v>
      </c>
      <c r="B75" s="114">
        <f>'Н1л2'!D53</f>
        <v>0</v>
      </c>
      <c r="C75" s="115" t="str">
        <f>'Н1л1'!G42</f>
        <v>Фалахов Эмиль</v>
      </c>
      <c r="D75" s="116" t="str">
        <f>'Н1л2'!E22</f>
        <v>Апулов Арсений</v>
      </c>
      <c r="E75" s="117">
        <f>'Н1л2'!L59</f>
        <v>0</v>
      </c>
    </row>
    <row r="76" spans="1:5" ht="12.75">
      <c r="A76" s="79">
        <v>75</v>
      </c>
      <c r="B76" s="114">
        <f>'Н1л2'!F43</f>
        <v>0</v>
      </c>
      <c r="C76" s="115" t="str">
        <f>'Н1л2'!O17</f>
        <v>Фалахов Эмиль</v>
      </c>
      <c r="D76" s="116" t="str">
        <f>'Н1л1'!K64</f>
        <v>Валиахметова Диана</v>
      </c>
      <c r="E76" s="117">
        <f>'Н1л2'!F55</f>
        <v>0</v>
      </c>
    </row>
    <row r="77" spans="1:5" ht="12.75">
      <c r="A77" s="79">
        <v>76</v>
      </c>
      <c r="B77" s="114">
        <f>'Н1л2'!F51</f>
        <v>0</v>
      </c>
      <c r="C77" s="115" t="str">
        <f>'Н1л1'!I46</f>
        <v>Фалахов Эмиль</v>
      </c>
      <c r="D77" s="116" t="str">
        <f>'Н1л2'!I23</f>
        <v>Нургалиева Эмилия</v>
      </c>
      <c r="E77" s="117">
        <f>'Н1л2'!F57</f>
        <v>0</v>
      </c>
    </row>
    <row r="78" spans="1:5" ht="12.75">
      <c r="A78" s="79">
        <v>77</v>
      </c>
      <c r="B78" s="114">
        <f>'Н1л2'!H47</f>
        <v>0</v>
      </c>
      <c r="C78" s="115" t="str">
        <f>'Н1л2'!I35</f>
        <v>Фарвазева Замира</v>
      </c>
      <c r="D78" s="116" t="str">
        <f>'Н1л2'!M46</f>
        <v>Ветошкин Владимир</v>
      </c>
      <c r="E78" s="117">
        <f>'Н1л2'!H53</f>
        <v>0</v>
      </c>
    </row>
    <row r="79" spans="1:5" ht="12.75">
      <c r="A79" s="79">
        <v>78</v>
      </c>
      <c r="B79" s="114">
        <f>'Н1л2'!H56</f>
        <v>0</v>
      </c>
      <c r="C79" s="115" t="str">
        <f>'Н1л2'!G33</f>
        <v>Фарвазева Замира</v>
      </c>
      <c r="D79" s="116" t="str">
        <f>'Н1л2'!C52</f>
        <v>Хазиева Арина</v>
      </c>
      <c r="E79" s="117">
        <f>'Н1л2'!H58</f>
        <v>0</v>
      </c>
    </row>
    <row r="80" spans="1:5" ht="12.75">
      <c r="A80" s="79">
        <v>79</v>
      </c>
      <c r="B80" s="114">
        <f>'Н1л2'!N54</f>
        <v>0</v>
      </c>
      <c r="C80" s="115" t="str">
        <f>'Н1л2'!K33</f>
        <v>Фарвазева Замира</v>
      </c>
      <c r="D80" s="116" t="str">
        <f>'Н1л1'!C77</f>
        <v>Шаяхметов Рустам</v>
      </c>
      <c r="E80" s="117">
        <f>'Н1л2'!N61</f>
        <v>0</v>
      </c>
    </row>
    <row r="81" spans="1:5" ht="12.75">
      <c r="A81" s="79">
        <v>80</v>
      </c>
      <c r="B81" s="114">
        <f>'Н1л2'!N58</f>
        <v>0</v>
      </c>
      <c r="C81" s="115" t="str">
        <f>'Н1л2'!I56</f>
        <v>Хазиева Арина</v>
      </c>
      <c r="D81" s="116" t="str">
        <f>'Н1л2'!I58</f>
        <v>Апулов Арсений</v>
      </c>
      <c r="E81" s="117">
        <f>'Н1л2'!N63</f>
        <v>0</v>
      </c>
    </row>
    <row r="82" spans="1:5" ht="12.75">
      <c r="A82" s="79">
        <v>81</v>
      </c>
      <c r="B82" s="114">
        <f>'Н1л2'!P56</f>
        <v>0</v>
      </c>
      <c r="C82" s="115" t="str">
        <f>'Н1л2'!E53</f>
        <v>Хазиева Арина</v>
      </c>
      <c r="D82" s="116" t="str">
        <f>'Н1л2'!M59</f>
        <v>Морозова Ева</v>
      </c>
      <c r="E82" s="117">
        <f>'Н1л2'!P60</f>
        <v>0</v>
      </c>
    </row>
    <row r="83" spans="1:5" ht="12.75">
      <c r="A83" s="79">
        <v>82</v>
      </c>
      <c r="B83" s="114">
        <f>'Н1л2'!P62</f>
        <v>0</v>
      </c>
      <c r="C83" s="115" t="str">
        <f>'Н1л1'!G34</f>
        <v>Ханов Шамиль</v>
      </c>
      <c r="D83" s="116" t="str">
        <f>'Н1л2'!E26</f>
        <v>Гайнанова Елизавета</v>
      </c>
      <c r="E83" s="117">
        <f>'Н1л2'!P64</f>
        <v>0</v>
      </c>
    </row>
    <row r="84" spans="1:5" ht="12.75">
      <c r="A84" s="79">
        <v>83</v>
      </c>
      <c r="B84" s="114">
        <f>'Н1л2'!D60</f>
        <v>0</v>
      </c>
      <c r="C84" s="115" t="str">
        <f>'Н1л1'!I30</f>
        <v>Ханов Шамиль</v>
      </c>
      <c r="D84" s="116" t="str">
        <f>'Н1л2'!I15</f>
        <v>Галиев Галим</v>
      </c>
      <c r="E84" s="117">
        <f>'Н1л2'!L66</f>
        <v>0</v>
      </c>
    </row>
    <row r="85" spans="1:5" ht="12.75">
      <c r="A85" s="79">
        <v>84</v>
      </c>
      <c r="B85" s="114">
        <f>'Н1л2'!D64</f>
        <v>0</v>
      </c>
      <c r="C85" s="115" t="str">
        <f>'Н1л2'!G21</f>
        <v>Шакиров Радмир</v>
      </c>
      <c r="D85" s="116" t="str">
        <f>'Н1л2'!C46</f>
        <v>Апулов Арсений</v>
      </c>
      <c r="E85" s="117">
        <f>'Н1л2'!L68</f>
        <v>0</v>
      </c>
    </row>
    <row r="86" spans="1:5" ht="12.75">
      <c r="A86" s="79">
        <v>85</v>
      </c>
      <c r="B86" s="114">
        <f>'Н1л2'!D68</f>
        <v>0</v>
      </c>
      <c r="C86" s="115" t="str">
        <f>'Н1л2'!O41</f>
        <v>Шакиров Радмир</v>
      </c>
      <c r="D86" s="116" t="str">
        <f>'Н1л2'!O48</f>
        <v>Латыпов Назар</v>
      </c>
      <c r="E86" s="117">
        <f>'Н1л2'!L70</f>
        <v>0</v>
      </c>
    </row>
    <row r="87" spans="1:5" ht="12.75">
      <c r="A87" s="79">
        <v>86</v>
      </c>
      <c r="B87" s="114">
        <f>'Н1л2'!D72</f>
        <v>0</v>
      </c>
      <c r="C87" s="115" t="str">
        <f>'Н1л1'!M75</f>
        <v>Шаяхметов Рустам</v>
      </c>
      <c r="D87" s="116" t="str">
        <f>'Н1л1'!M77</f>
        <v>Иванов Роман</v>
      </c>
      <c r="E87" s="117">
        <f>'Н1л2'!L72</f>
        <v>0</v>
      </c>
    </row>
    <row r="88" spans="1:5" ht="12.75">
      <c r="A88" s="79">
        <v>87</v>
      </c>
      <c r="B88" s="114">
        <f>'Н1л2'!F62</f>
        <v>0</v>
      </c>
      <c r="C88" s="115" t="str">
        <f>'Н1л1'!G58</f>
        <v>Шаяхметов Рустам</v>
      </c>
      <c r="D88" s="116" t="str">
        <f>'Н1л2'!E14</f>
        <v>Саитова Русалина</v>
      </c>
      <c r="E88" s="117">
        <f>'Н1л2'!F74</f>
        <v>0</v>
      </c>
    </row>
    <row r="89" spans="1:5" ht="12.75">
      <c r="A89" s="79">
        <v>88</v>
      </c>
      <c r="B89" s="114">
        <f>'Н1л2'!F70</f>
        <v>0</v>
      </c>
      <c r="C89" s="115" t="str">
        <f>'Н1л1'!I14</f>
        <v>Якупова Дина</v>
      </c>
      <c r="D89" s="116" t="str">
        <f>'Н1л2'!I7</f>
        <v>Валиахметова Диана</v>
      </c>
      <c r="E89" s="117">
        <f>'Н1л2'!F76</f>
        <v>0</v>
      </c>
    </row>
    <row r="90" spans="1:5" ht="12.75">
      <c r="A90" s="79">
        <v>89</v>
      </c>
      <c r="B90" s="114">
        <f>'Н1л2'!H66</f>
        <v>0</v>
      </c>
      <c r="C90" s="115" t="str">
        <f>'Н1л1'!M38</f>
        <v>Якупова Дина</v>
      </c>
      <c r="D90" s="116" t="str">
        <f>'Н1л1'!M58</f>
        <v>Валиахметова Лиана</v>
      </c>
      <c r="E90" s="117">
        <f>'Н1л2'!H72</f>
        <v>0</v>
      </c>
    </row>
    <row r="91" spans="1:5" ht="12.75">
      <c r="A91" s="79">
        <v>90</v>
      </c>
      <c r="B91" s="114">
        <f>'Н1л2'!H75</f>
        <v>0</v>
      </c>
      <c r="C91" s="115" t="str">
        <f>'Н1л1'!E16</f>
        <v>Якупова Дина</v>
      </c>
      <c r="D91" s="116" t="str">
        <f>'Н1л2'!C11</f>
        <v>Иванов Роман</v>
      </c>
      <c r="E91" s="117">
        <f>'Н1л2'!H77</f>
        <v>0</v>
      </c>
    </row>
    <row r="92" spans="1:5" ht="12.75">
      <c r="A92" s="79">
        <v>91</v>
      </c>
      <c r="B92" s="114">
        <f>'Н1л2'!N67</f>
        <v>0</v>
      </c>
      <c r="C92" s="115" t="str">
        <f>'Н1л1'!G18</f>
        <v>Якупова Дина</v>
      </c>
      <c r="D92" s="116" t="str">
        <f>'Н1л2'!E34</f>
        <v>Фарвазева Замира</v>
      </c>
      <c r="E92" s="117">
        <f>'Н1л2'!N74</f>
        <v>0</v>
      </c>
    </row>
    <row r="93" spans="1:5" ht="12.75">
      <c r="A93" s="79">
        <v>92</v>
      </c>
      <c r="B93" s="114">
        <f>'Н1л2'!N71</f>
        <v>0</v>
      </c>
      <c r="C93" s="115" t="str">
        <f>'Н1л1'!K22</f>
        <v>Якупова Дина</v>
      </c>
      <c r="D93" s="116" t="str">
        <f>'Н1л2'!M37</f>
        <v>Ханов Шамиль</v>
      </c>
      <c r="E93" s="117">
        <f>'Н1л2'!N76</f>
        <v>0</v>
      </c>
    </row>
    <row r="94" spans="1:5" ht="12.75">
      <c r="A94" s="79">
        <v>93</v>
      </c>
      <c r="B94" s="114">
        <f>'Н1л2'!P69</f>
        <v>0</v>
      </c>
      <c r="C94" s="115" t="str">
        <f>'Н1л2'!Q56</f>
        <v>Яляев Эмир</v>
      </c>
      <c r="D94" s="116" t="str">
        <f>'Н1л2'!Q60</f>
        <v>Нургалиева Камила</v>
      </c>
      <c r="E94" s="117">
        <f>'Н1л2'!P73</f>
        <v>0</v>
      </c>
    </row>
    <row r="95" spans="1:5" ht="12.75">
      <c r="A95" s="79">
        <v>94</v>
      </c>
      <c r="B95" s="114">
        <f>'Н1л2'!P75</f>
        <v>0</v>
      </c>
      <c r="C95" s="115" t="str">
        <f>'Н1л2'!O54</f>
        <v>Яляев Эмир</v>
      </c>
      <c r="D95" s="116" t="str">
        <f>'Н1л2'!O61</f>
        <v>Щукин Никита</v>
      </c>
      <c r="E95" s="117">
        <f>'Н1л2'!P77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406" t="s">
        <v>78</v>
      </c>
      <c r="B1" s="406"/>
      <c r="C1" s="406"/>
      <c r="D1" s="406"/>
      <c r="E1" s="406"/>
      <c r="F1" s="406"/>
      <c r="G1" s="406"/>
      <c r="H1" s="406"/>
      <c r="I1" s="406"/>
    </row>
    <row r="2" spans="1:9" ht="13.5" thickBot="1">
      <c r="A2" s="407" t="s">
        <v>48</v>
      </c>
      <c r="B2" s="407"/>
      <c r="C2" s="407"/>
      <c r="D2" s="407"/>
      <c r="E2" s="407"/>
      <c r="F2" s="407"/>
      <c r="G2" s="407"/>
      <c r="H2" s="407"/>
      <c r="I2" s="407"/>
    </row>
    <row r="3" spans="1:10" ht="23.25">
      <c r="A3" s="408" t="s">
        <v>165</v>
      </c>
      <c r="B3" s="409"/>
      <c r="C3" s="409"/>
      <c r="D3" s="409"/>
      <c r="E3" s="409"/>
      <c r="F3" s="409"/>
      <c r="G3" s="409"/>
      <c r="H3" s="409"/>
      <c r="I3" s="18">
        <v>5</v>
      </c>
      <c r="J3" s="19"/>
    </row>
    <row r="4" spans="1:10" ht="19.5" customHeight="1">
      <c r="A4" s="410" t="s">
        <v>6</v>
      </c>
      <c r="B4" s="410"/>
      <c r="C4" s="411" t="s">
        <v>138</v>
      </c>
      <c r="D4" s="411"/>
      <c r="E4" s="411"/>
      <c r="F4" s="411"/>
      <c r="G4" s="411"/>
      <c r="H4" s="411"/>
      <c r="I4" s="411"/>
      <c r="J4" s="20"/>
    </row>
    <row r="5" spans="1:10" ht="15.75">
      <c r="A5" s="403" t="s">
        <v>260</v>
      </c>
      <c r="B5" s="404"/>
      <c r="C5" s="404"/>
      <c r="D5" s="21" t="s">
        <v>140</v>
      </c>
      <c r="E5" s="405">
        <v>45333</v>
      </c>
      <c r="F5" s="405"/>
      <c r="G5" s="405"/>
      <c r="H5" s="22" t="s">
        <v>141</v>
      </c>
      <c r="I5" s="23" t="s">
        <v>8</v>
      </c>
      <c r="J5" s="20"/>
    </row>
    <row r="6" spans="1:10" ht="15.75">
      <c r="A6" s="88"/>
      <c r="B6" s="88"/>
      <c r="C6" s="88"/>
      <c r="D6" s="88"/>
      <c r="E6" s="88"/>
      <c r="F6" s="88"/>
      <c r="G6" s="88"/>
      <c r="H6" s="88"/>
      <c r="I6" s="88"/>
      <c r="J6" s="20"/>
    </row>
    <row r="7" spans="1:9" ht="10.5" customHeight="1">
      <c r="A7" s="1"/>
      <c r="B7" s="28" t="s">
        <v>23</v>
      </c>
      <c r="C7" s="29" t="s">
        <v>9</v>
      </c>
      <c r="D7" s="1" t="s">
        <v>24</v>
      </c>
      <c r="E7" s="1"/>
      <c r="F7" s="1"/>
      <c r="G7" s="1"/>
      <c r="H7" s="1"/>
      <c r="I7" s="1"/>
    </row>
    <row r="8" spans="1:9" ht="18">
      <c r="A8" s="30"/>
      <c r="B8" s="31" t="s">
        <v>261</v>
      </c>
      <c r="C8" s="32">
        <v>1</v>
      </c>
      <c r="D8" s="33" t="str">
        <f>'Н3д1'!M38</f>
        <v>Агиева Валерия</v>
      </c>
      <c r="E8" s="1">
        <f>'Н3д1'!L38</f>
        <v>0</v>
      </c>
      <c r="F8" s="1"/>
      <c r="G8" s="1"/>
      <c r="H8" s="1"/>
      <c r="I8" s="1"/>
    </row>
    <row r="9" spans="1:9" ht="18">
      <c r="A9" s="30"/>
      <c r="B9" s="31" t="s">
        <v>186</v>
      </c>
      <c r="C9" s="32">
        <v>2</v>
      </c>
      <c r="D9" s="33" t="str">
        <f>'Н3д1'!M58</f>
        <v>Гайсина Сафина</v>
      </c>
      <c r="E9" s="1">
        <f>'Н3д1'!L58</f>
        <v>0</v>
      </c>
      <c r="F9" s="1"/>
      <c r="G9" s="1"/>
      <c r="H9" s="1"/>
      <c r="I9" s="1"/>
    </row>
    <row r="10" spans="1:9" ht="18">
      <c r="A10" s="30"/>
      <c r="B10" s="31" t="s">
        <v>262</v>
      </c>
      <c r="C10" s="32">
        <v>3</v>
      </c>
      <c r="D10" s="33" t="str">
        <f>'Н3д2'!Q25</f>
        <v>Фаузетдинова Эмилия</v>
      </c>
      <c r="E10" s="1">
        <f>'Н3д2'!P25</f>
        <v>0</v>
      </c>
      <c r="F10" s="1"/>
      <c r="G10" s="1"/>
      <c r="H10" s="1"/>
      <c r="I10" s="1"/>
    </row>
    <row r="11" spans="1:9" ht="18">
      <c r="A11" s="30"/>
      <c r="B11" s="31" t="s">
        <v>263</v>
      </c>
      <c r="C11" s="32">
        <v>4</v>
      </c>
      <c r="D11" s="33" t="str">
        <f>'Н3д2'!Q35</f>
        <v>Акмалова Айгуль</v>
      </c>
      <c r="E11" s="1">
        <f>'Н3д2'!P35</f>
        <v>0</v>
      </c>
      <c r="F11" s="1"/>
      <c r="G11" s="1"/>
      <c r="H11" s="1"/>
      <c r="I11" s="1"/>
    </row>
    <row r="12" spans="1:9" ht="18">
      <c r="A12" s="30"/>
      <c r="B12" s="31" t="s">
        <v>264</v>
      </c>
      <c r="C12" s="32">
        <v>5</v>
      </c>
      <c r="D12" s="33" t="str">
        <f>'Н3д1'!M65</f>
        <v>Галимова Зарина</v>
      </c>
      <c r="E12" s="1">
        <f>'Н3д1'!L65</f>
        <v>0</v>
      </c>
      <c r="F12" s="1"/>
      <c r="G12" s="1"/>
      <c r="H12" s="1"/>
      <c r="I12" s="1"/>
    </row>
    <row r="13" spans="1:9" ht="18">
      <c r="A13" s="30"/>
      <c r="B13" s="31" t="s">
        <v>265</v>
      </c>
      <c r="C13" s="32">
        <v>6</v>
      </c>
      <c r="D13" s="33" t="str">
        <f>'Н3д1'!M67</f>
        <v>Бочарова Анна</v>
      </c>
      <c r="E13" s="1">
        <f>'Н3д1'!L67</f>
        <v>0</v>
      </c>
      <c r="F13" s="1"/>
      <c r="G13" s="1"/>
      <c r="H13" s="1"/>
      <c r="I13" s="1"/>
    </row>
    <row r="14" spans="1:9" ht="18">
      <c r="A14" s="30"/>
      <c r="B14" s="31" t="s">
        <v>266</v>
      </c>
      <c r="C14" s="32">
        <v>7</v>
      </c>
      <c r="D14" s="33" t="str">
        <f>'Н3д1'!M70</f>
        <v>Магадиева Амила</v>
      </c>
      <c r="E14" s="1">
        <f>'Н3д1'!L70</f>
        <v>0</v>
      </c>
      <c r="F14" s="1"/>
      <c r="G14" s="1"/>
      <c r="H14" s="1"/>
      <c r="I14" s="1"/>
    </row>
    <row r="15" spans="1:9" ht="18">
      <c r="A15" s="30"/>
      <c r="B15" s="31" t="s">
        <v>267</v>
      </c>
      <c r="C15" s="32">
        <v>8</v>
      </c>
      <c r="D15" s="33" t="str">
        <f>'Н3д1'!M72</f>
        <v>Дехтерева Виктория</v>
      </c>
      <c r="E15" s="1">
        <f>'Н3д1'!L72</f>
        <v>0</v>
      </c>
      <c r="F15" s="1"/>
      <c r="G15" s="1"/>
      <c r="H15" s="1"/>
      <c r="I15" s="1"/>
    </row>
    <row r="16" spans="1:9" ht="18">
      <c r="A16" s="30"/>
      <c r="B16" s="31" t="s">
        <v>268</v>
      </c>
      <c r="C16" s="32">
        <v>9</v>
      </c>
      <c r="D16" s="33" t="str">
        <f>'Н3д1'!G74</f>
        <v>Набиева Виктория</v>
      </c>
      <c r="E16" s="1">
        <f>'Н3д1'!F74</f>
        <v>0</v>
      </c>
      <c r="F16" s="1"/>
      <c r="G16" s="1"/>
      <c r="H16" s="1"/>
      <c r="I16" s="1"/>
    </row>
    <row r="17" spans="1:9" ht="18">
      <c r="A17" s="30"/>
      <c r="B17" s="31" t="s">
        <v>269</v>
      </c>
      <c r="C17" s="32">
        <v>10</v>
      </c>
      <c r="D17" s="33" t="str">
        <f>'Н3д1'!G77</f>
        <v>Ханова Аделина</v>
      </c>
      <c r="E17" s="1">
        <f>'Н3д1'!F77</f>
        <v>0</v>
      </c>
      <c r="F17" s="1"/>
      <c r="G17" s="1"/>
      <c r="H17" s="1"/>
      <c r="I17" s="1"/>
    </row>
    <row r="18" spans="1:9" ht="18">
      <c r="A18" s="30"/>
      <c r="B18" s="31" t="s">
        <v>270</v>
      </c>
      <c r="C18" s="32">
        <v>11</v>
      </c>
      <c r="D18" s="33" t="str">
        <f>'Н3д1'!M75</f>
        <v>Сазонова Кира</v>
      </c>
      <c r="E18" s="1">
        <f>'Н3д1'!L75</f>
        <v>0</v>
      </c>
      <c r="F18" s="1"/>
      <c r="G18" s="1"/>
      <c r="H18" s="1"/>
      <c r="I18" s="1"/>
    </row>
    <row r="19" spans="1:9" ht="18">
      <c r="A19" s="30"/>
      <c r="B19" s="31" t="s">
        <v>271</v>
      </c>
      <c r="C19" s="32">
        <v>12</v>
      </c>
      <c r="D19" s="33" t="str">
        <f>'Н3д1'!M77</f>
        <v>Бикмурзина Дарья</v>
      </c>
      <c r="E19" s="1">
        <f>'Н3д1'!L77</f>
        <v>0</v>
      </c>
      <c r="F19" s="1"/>
      <c r="G19" s="1"/>
      <c r="H19" s="1"/>
      <c r="I19" s="1"/>
    </row>
    <row r="20" spans="1:9" ht="18">
      <c r="A20" s="30"/>
      <c r="B20" s="31" t="s">
        <v>272</v>
      </c>
      <c r="C20" s="32">
        <v>13</v>
      </c>
      <c r="D20" s="33" t="str">
        <f>'Н3д2'!Q43</f>
        <v>Мусина Ляйсан</v>
      </c>
      <c r="E20" s="1">
        <f>'Н3д2'!P43</f>
        <v>0</v>
      </c>
      <c r="F20" s="1"/>
      <c r="G20" s="1"/>
      <c r="H20" s="1"/>
      <c r="I20" s="1"/>
    </row>
    <row r="21" spans="1:9" ht="18">
      <c r="A21" s="30"/>
      <c r="B21" s="31" t="s">
        <v>273</v>
      </c>
      <c r="C21" s="32">
        <v>14</v>
      </c>
      <c r="D21" s="33" t="str">
        <f>'Н3д2'!Q47</f>
        <v>Дмитриева Дарина</v>
      </c>
      <c r="E21" s="1">
        <f>'Н3д2'!P47</f>
        <v>0</v>
      </c>
      <c r="F21" s="1"/>
      <c r="G21" s="1"/>
      <c r="H21" s="1"/>
      <c r="I21" s="1"/>
    </row>
    <row r="22" spans="1:9" ht="18">
      <c r="A22" s="30"/>
      <c r="B22" s="31" t="s">
        <v>274</v>
      </c>
      <c r="C22" s="32">
        <v>15</v>
      </c>
      <c r="D22" s="33" t="str">
        <f>'Н3д2'!Q49</f>
        <v>Гараева Рамина</v>
      </c>
      <c r="E22" s="1">
        <f>'Н3д2'!P49</f>
        <v>0</v>
      </c>
      <c r="F22" s="1"/>
      <c r="G22" s="1"/>
      <c r="H22" s="1"/>
      <c r="I22" s="1"/>
    </row>
    <row r="23" spans="1:9" ht="18">
      <c r="A23" s="30"/>
      <c r="B23" s="31" t="s">
        <v>275</v>
      </c>
      <c r="C23" s="32">
        <v>16</v>
      </c>
      <c r="D23" s="33" t="str">
        <f>'Н3д2'!Q51</f>
        <v>Имашева Сафия</v>
      </c>
      <c r="E23" s="1">
        <f>'Н3д2'!P51</f>
        <v>0</v>
      </c>
      <c r="F23" s="1"/>
      <c r="G23" s="1"/>
      <c r="H23" s="1"/>
      <c r="I23" s="1"/>
    </row>
    <row r="24" spans="1:9" ht="18">
      <c r="A24" s="30"/>
      <c r="B24" s="31" t="s">
        <v>276</v>
      </c>
      <c r="C24" s="32">
        <v>17</v>
      </c>
      <c r="D24" s="33" t="str">
        <f>'Н3д2'!I47</f>
        <v>Мухтасимова Лия</v>
      </c>
      <c r="E24" s="1">
        <f>'Н3д2'!H47</f>
        <v>0</v>
      </c>
      <c r="F24" s="1"/>
      <c r="G24" s="1"/>
      <c r="H24" s="1"/>
      <c r="I24" s="1"/>
    </row>
    <row r="25" spans="1:9" ht="18">
      <c r="A25" s="30"/>
      <c r="B25" s="31" t="s">
        <v>27</v>
      </c>
      <c r="C25" s="32">
        <v>18</v>
      </c>
      <c r="D25" s="33">
        <f>'Н3д2'!I53</f>
        <v>0</v>
      </c>
      <c r="E25" s="1">
        <f>'Н3д2'!H53</f>
        <v>0</v>
      </c>
      <c r="F25" s="1"/>
      <c r="G25" s="1"/>
      <c r="H25" s="1"/>
      <c r="I25" s="1"/>
    </row>
    <row r="26" spans="1:9" ht="18">
      <c r="A26" s="30"/>
      <c r="B26" s="31" t="s">
        <v>27</v>
      </c>
      <c r="C26" s="32">
        <v>19</v>
      </c>
      <c r="D26" s="33">
        <f>'Н3д2'!I56</f>
        <v>0</v>
      </c>
      <c r="E26" s="1">
        <f>'Н3д2'!H56</f>
        <v>0</v>
      </c>
      <c r="F26" s="1"/>
      <c r="G26" s="1"/>
      <c r="H26" s="1"/>
      <c r="I26" s="1"/>
    </row>
    <row r="27" spans="1:9" ht="18">
      <c r="A27" s="30"/>
      <c r="B27" s="31" t="s">
        <v>27</v>
      </c>
      <c r="C27" s="32">
        <v>20</v>
      </c>
      <c r="D27" s="33">
        <f>'Н3д2'!I58</f>
        <v>0</v>
      </c>
      <c r="E27" s="1">
        <f>'Н3д2'!H58</f>
        <v>0</v>
      </c>
      <c r="F27" s="1"/>
      <c r="G27" s="1"/>
      <c r="H27" s="1"/>
      <c r="I27" s="1"/>
    </row>
    <row r="28" spans="1:9" ht="18">
      <c r="A28" s="30"/>
      <c r="B28" s="31" t="s">
        <v>27</v>
      </c>
      <c r="C28" s="32">
        <v>21</v>
      </c>
      <c r="D28" s="33">
        <f>'Н3д2'!Q56</f>
        <v>0</v>
      </c>
      <c r="E28" s="1">
        <f>'Н3д2'!P56</f>
        <v>0</v>
      </c>
      <c r="F28" s="1"/>
      <c r="G28" s="1"/>
      <c r="H28" s="1"/>
      <c r="I28" s="1"/>
    </row>
    <row r="29" spans="1:9" ht="18">
      <c r="A29" s="30"/>
      <c r="B29" s="31" t="s">
        <v>27</v>
      </c>
      <c r="C29" s="32">
        <v>22</v>
      </c>
      <c r="D29" s="33">
        <f>'Н3д2'!Q60</f>
        <v>0</v>
      </c>
      <c r="E29" s="1">
        <f>'Н3д2'!P60</f>
        <v>0</v>
      </c>
      <c r="F29" s="1"/>
      <c r="G29" s="1"/>
      <c r="H29" s="1"/>
      <c r="I29" s="1"/>
    </row>
    <row r="30" spans="1:9" ht="18">
      <c r="A30" s="30"/>
      <c r="B30" s="31" t="s">
        <v>27</v>
      </c>
      <c r="C30" s="32">
        <v>23</v>
      </c>
      <c r="D30" s="33">
        <f>'Н3д2'!Q62</f>
        <v>0</v>
      </c>
      <c r="E30" s="1">
        <f>'Н3д2'!P62</f>
        <v>0</v>
      </c>
      <c r="F30" s="1"/>
      <c r="G30" s="1"/>
      <c r="H30" s="1"/>
      <c r="I30" s="1"/>
    </row>
    <row r="31" spans="1:9" ht="18">
      <c r="A31" s="30"/>
      <c r="B31" s="31" t="s">
        <v>27</v>
      </c>
      <c r="C31" s="32">
        <v>24</v>
      </c>
      <c r="D31" s="33">
        <f>'Н3д2'!Q64</f>
        <v>0</v>
      </c>
      <c r="E31" s="1">
        <f>'Н3д2'!P64</f>
        <v>0</v>
      </c>
      <c r="F31" s="1"/>
      <c r="G31" s="1"/>
      <c r="H31" s="1"/>
      <c r="I31" s="1"/>
    </row>
    <row r="32" spans="1:9" ht="18">
      <c r="A32" s="30"/>
      <c r="B32" s="31" t="s">
        <v>27</v>
      </c>
      <c r="C32" s="32">
        <v>25</v>
      </c>
      <c r="D32" s="33">
        <f>'Н3д2'!I66</f>
        <v>0</v>
      </c>
      <c r="E32" s="1">
        <f>'Н3д2'!H66</f>
        <v>0</v>
      </c>
      <c r="F32" s="1"/>
      <c r="G32" s="1"/>
      <c r="H32" s="1"/>
      <c r="I32" s="1"/>
    </row>
    <row r="33" spans="1:9" ht="18">
      <c r="A33" s="30"/>
      <c r="B33" s="31" t="s">
        <v>27</v>
      </c>
      <c r="C33" s="32">
        <v>26</v>
      </c>
      <c r="D33" s="33">
        <f>'Н3д2'!I72</f>
        <v>0</v>
      </c>
      <c r="E33" s="1">
        <f>'Н3д2'!H72</f>
        <v>0</v>
      </c>
      <c r="F33" s="1"/>
      <c r="G33" s="1"/>
      <c r="H33" s="1"/>
      <c r="I33" s="1"/>
    </row>
    <row r="34" spans="1:9" ht="18">
      <c r="A34" s="30"/>
      <c r="B34" s="31" t="s">
        <v>27</v>
      </c>
      <c r="C34" s="32">
        <v>27</v>
      </c>
      <c r="D34" s="33">
        <f>'Н3д2'!I75</f>
        <v>0</v>
      </c>
      <c r="E34" s="1">
        <f>'Н3д2'!H75</f>
        <v>0</v>
      </c>
      <c r="F34" s="1"/>
      <c r="G34" s="1"/>
      <c r="H34" s="1"/>
      <c r="I34" s="1"/>
    </row>
    <row r="35" spans="1:9" ht="18">
      <c r="A35" s="30"/>
      <c r="B35" s="31" t="s">
        <v>27</v>
      </c>
      <c r="C35" s="32">
        <v>28</v>
      </c>
      <c r="D35" s="33">
        <f>'Н3д2'!I77</f>
        <v>0</v>
      </c>
      <c r="E35" s="1">
        <f>'Н3д2'!H77</f>
        <v>0</v>
      </c>
      <c r="F35" s="1"/>
      <c r="G35" s="1"/>
      <c r="H35" s="1"/>
      <c r="I35" s="1"/>
    </row>
    <row r="36" spans="1:9" ht="18">
      <c r="A36" s="30"/>
      <c r="B36" s="31" t="s">
        <v>27</v>
      </c>
      <c r="C36" s="32">
        <v>29</v>
      </c>
      <c r="D36" s="33">
        <f>'Н3д2'!Q69</f>
        <v>0</v>
      </c>
      <c r="E36" s="1">
        <f>'Н3д2'!P69</f>
        <v>0</v>
      </c>
      <c r="F36" s="1"/>
      <c r="G36" s="1"/>
      <c r="H36" s="1"/>
      <c r="I36" s="1"/>
    </row>
    <row r="37" spans="1:9" ht="18">
      <c r="A37" s="30"/>
      <c r="B37" s="31" t="s">
        <v>27</v>
      </c>
      <c r="C37" s="32">
        <v>30</v>
      </c>
      <c r="D37" s="33">
        <f>'Н3д2'!Q73</f>
        <v>0</v>
      </c>
      <c r="E37" s="1">
        <f>'Н3д2'!P73</f>
        <v>0</v>
      </c>
      <c r="F37" s="1"/>
      <c r="G37" s="1"/>
      <c r="H37" s="1"/>
      <c r="I37" s="1"/>
    </row>
    <row r="38" spans="1:9" ht="18">
      <c r="A38" s="30"/>
      <c r="B38" s="31" t="s">
        <v>27</v>
      </c>
      <c r="C38" s="32">
        <v>31</v>
      </c>
      <c r="D38" s="33">
        <f>'Н3д2'!Q75</f>
        <v>0</v>
      </c>
      <c r="E38" s="1">
        <f>'Н3д2'!P75</f>
        <v>0</v>
      </c>
      <c r="F38" s="1"/>
      <c r="G38" s="1"/>
      <c r="H38" s="1"/>
      <c r="I38" s="1"/>
    </row>
    <row r="39" spans="1:9" ht="18">
      <c r="A39" s="30"/>
      <c r="B39" s="31" t="s">
        <v>27</v>
      </c>
      <c r="C39" s="32">
        <v>32</v>
      </c>
      <c r="D39" s="33" t="str">
        <f>'Н3д2'!Q77</f>
        <v>_</v>
      </c>
      <c r="E39" s="1">
        <f>'Н3д2'!P77</f>
        <v>0</v>
      </c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1:AD66"/>
  <sheetViews>
    <sheetView showRowColHeaders="0" zoomScaleSheetLayoutView="97" zoomScalePageLayoutView="0" workbookViewId="0" topLeftCell="A1">
      <selection activeCell="A2" sqref="A2:I2"/>
    </sheetView>
  </sheetViews>
  <sheetFormatPr defaultColWidth="3.75390625" defaultRowHeight="10.5" customHeight="1"/>
  <cols>
    <col min="1" max="1" width="5.75390625" style="264" customWidth="1"/>
    <col min="2" max="2" width="42.75390625" style="264" customWidth="1"/>
    <col min="3" max="3" width="7.75390625" style="264" customWidth="1"/>
    <col min="4" max="12" width="7.00390625" style="264" customWidth="1"/>
    <col min="13" max="16384" width="3.75390625" style="264" customWidth="1"/>
  </cols>
  <sheetData>
    <row r="1" spans="1:19" s="261" customFormat="1" ht="15.75" thickBot="1">
      <c r="A1" s="428" t="s">
        <v>87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260"/>
      <c r="N1" s="260"/>
      <c r="O1" s="260"/>
      <c r="P1" s="260"/>
      <c r="Q1" s="260"/>
      <c r="R1" s="260"/>
      <c r="S1" s="260"/>
    </row>
    <row r="2" spans="1:19" s="261" customFormat="1" ht="13.5" thickBot="1">
      <c r="A2" s="429" t="s">
        <v>88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260"/>
      <c r="N2" s="260"/>
      <c r="O2" s="260"/>
      <c r="P2" s="260"/>
      <c r="Q2" s="260"/>
      <c r="R2" s="260"/>
      <c r="S2" s="260"/>
    </row>
    <row r="3" spans="1:30" ht="21.75" customHeight="1">
      <c r="A3" s="436" t="s">
        <v>81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262">
        <v>5</v>
      </c>
      <c r="M3" s="263"/>
      <c r="N3" s="260"/>
      <c r="O3" s="260"/>
      <c r="P3" s="260"/>
      <c r="Q3" s="260"/>
      <c r="R3" s="260"/>
      <c r="S3" s="260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</row>
    <row r="4" spans="1:30" ht="21.75" customHeight="1">
      <c r="A4" s="434" t="s">
        <v>6</v>
      </c>
      <c r="B4" s="434"/>
      <c r="C4" s="435" t="s">
        <v>108</v>
      </c>
      <c r="D4" s="435"/>
      <c r="E4" s="435"/>
      <c r="F4" s="435"/>
      <c r="G4" s="435"/>
      <c r="H4" s="435"/>
      <c r="I4" s="435"/>
      <c r="J4" s="435"/>
      <c r="K4" s="435"/>
      <c r="L4" s="435"/>
      <c r="M4" s="263"/>
      <c r="N4" s="260"/>
      <c r="O4" s="260"/>
      <c r="P4" s="260"/>
      <c r="Q4" s="260"/>
      <c r="R4" s="260"/>
      <c r="S4" s="260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</row>
    <row r="5" spans="1:30" ht="15.75">
      <c r="A5" s="432"/>
      <c r="B5" s="432"/>
      <c r="C5" s="437" t="s">
        <v>4</v>
      </c>
      <c r="D5" s="437"/>
      <c r="E5" s="437"/>
      <c r="F5" s="433">
        <v>45333</v>
      </c>
      <c r="G5" s="433"/>
      <c r="H5" s="433"/>
      <c r="I5" s="430" t="s">
        <v>54</v>
      </c>
      <c r="J5" s="430"/>
      <c r="K5" s="431"/>
      <c r="L5" s="265" t="s">
        <v>8</v>
      </c>
      <c r="M5" s="263"/>
      <c r="N5" s="260"/>
      <c r="O5" s="260"/>
      <c r="P5" s="260"/>
      <c r="Q5" s="260"/>
      <c r="R5" s="260"/>
      <c r="S5" s="260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</row>
    <row r="6" spans="1:30" ht="9.7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17"/>
      <c r="M6" s="263"/>
      <c r="N6" s="260"/>
      <c r="O6" s="260"/>
      <c r="P6" s="260"/>
      <c r="Q6" s="260"/>
      <c r="R6" s="260"/>
      <c r="S6" s="260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</row>
    <row r="7" spans="1:29" ht="21" customHeight="1">
      <c r="A7" s="267" t="s">
        <v>9</v>
      </c>
      <c r="B7" s="268" t="s">
        <v>10</v>
      </c>
      <c r="C7" s="269"/>
      <c r="D7" s="270" t="s">
        <v>11</v>
      </c>
      <c r="E7" s="270" t="s">
        <v>12</v>
      </c>
      <c r="F7" s="270" t="s">
        <v>13</v>
      </c>
      <c r="G7" s="270" t="s">
        <v>14</v>
      </c>
      <c r="H7" s="270" t="s">
        <v>15</v>
      </c>
      <c r="I7" s="270" t="s">
        <v>16</v>
      </c>
      <c r="J7" s="270" t="s">
        <v>17</v>
      </c>
      <c r="K7" s="270" t="s">
        <v>18</v>
      </c>
      <c r="L7" s="271" t="s">
        <v>19</v>
      </c>
      <c r="M7" s="263"/>
      <c r="N7" s="263"/>
      <c r="O7" s="272"/>
      <c r="P7" s="272"/>
      <c r="Q7" s="272"/>
      <c r="R7" s="272"/>
      <c r="S7" s="272"/>
      <c r="T7" s="273"/>
      <c r="U7" s="273"/>
      <c r="V7" s="273"/>
      <c r="W7" s="273"/>
      <c r="X7" s="273"/>
      <c r="Y7" s="273"/>
      <c r="Z7" s="273"/>
      <c r="AA7" s="273"/>
      <c r="AB7" s="273"/>
      <c r="AC7" s="273"/>
    </row>
    <row r="8" spans="1:29" ht="34.5" customHeight="1">
      <c r="A8" s="274" t="s">
        <v>11</v>
      </c>
      <c r="B8" s="275" t="s">
        <v>137</v>
      </c>
      <c r="C8" s="276"/>
      <c r="D8" s="277" t="s">
        <v>21</v>
      </c>
      <c r="E8" s="278" t="s">
        <v>20</v>
      </c>
      <c r="F8" s="278" t="s">
        <v>20</v>
      </c>
      <c r="G8" s="278" t="s">
        <v>11</v>
      </c>
      <c r="H8" s="278" t="s">
        <v>11</v>
      </c>
      <c r="I8" s="278" t="s">
        <v>11</v>
      </c>
      <c r="J8" s="278" t="s">
        <v>12</v>
      </c>
      <c r="K8" s="277" t="s">
        <v>21</v>
      </c>
      <c r="L8" s="279" t="s">
        <v>15</v>
      </c>
      <c r="M8" s="263"/>
      <c r="N8" s="263"/>
      <c r="O8" s="272"/>
      <c r="P8" s="272"/>
      <c r="Q8" s="272"/>
      <c r="R8" s="272"/>
      <c r="S8" s="272"/>
      <c r="T8" s="273"/>
      <c r="U8" s="273"/>
      <c r="V8" s="273"/>
      <c r="W8" s="273"/>
      <c r="X8" s="273"/>
      <c r="Y8" s="273"/>
      <c r="Z8" s="273"/>
      <c r="AA8" s="273"/>
      <c r="AB8" s="273"/>
      <c r="AC8" s="273"/>
    </row>
    <row r="9" spans="1:29" ht="34.5" customHeight="1">
      <c r="A9" s="274" t="s">
        <v>12</v>
      </c>
      <c r="B9" s="275" t="s">
        <v>104</v>
      </c>
      <c r="C9" s="276"/>
      <c r="D9" s="278" t="s">
        <v>12</v>
      </c>
      <c r="E9" s="277" t="s">
        <v>21</v>
      </c>
      <c r="F9" s="278" t="s">
        <v>20</v>
      </c>
      <c r="G9" s="278" t="s">
        <v>12</v>
      </c>
      <c r="H9" s="278" t="s">
        <v>12</v>
      </c>
      <c r="I9" s="278" t="s">
        <v>12</v>
      </c>
      <c r="J9" s="278" t="s">
        <v>12</v>
      </c>
      <c r="K9" s="277" t="s">
        <v>21</v>
      </c>
      <c r="L9" s="279" t="s">
        <v>12</v>
      </c>
      <c r="M9" s="263"/>
      <c r="N9" s="263"/>
      <c r="O9" s="272"/>
      <c r="P9" s="272"/>
      <c r="Q9" s="272"/>
      <c r="R9" s="272"/>
      <c r="S9" s="272"/>
      <c r="T9" s="273"/>
      <c r="U9" s="273"/>
      <c r="V9" s="273"/>
      <c r="W9" s="273"/>
      <c r="X9" s="273"/>
      <c r="Y9" s="273"/>
      <c r="Z9" s="273"/>
      <c r="AA9" s="273"/>
      <c r="AB9" s="273"/>
      <c r="AC9" s="273"/>
    </row>
    <row r="10" spans="1:29" ht="34.5" customHeight="1">
      <c r="A10" s="274" t="s">
        <v>13</v>
      </c>
      <c r="B10" s="275" t="s">
        <v>106</v>
      </c>
      <c r="C10" s="276"/>
      <c r="D10" s="278" t="s">
        <v>12</v>
      </c>
      <c r="E10" s="278" t="s">
        <v>12</v>
      </c>
      <c r="F10" s="277" t="s">
        <v>21</v>
      </c>
      <c r="G10" s="278" t="s">
        <v>12</v>
      </c>
      <c r="H10" s="278" t="s">
        <v>12</v>
      </c>
      <c r="I10" s="278" t="s">
        <v>12</v>
      </c>
      <c r="J10" s="278" t="s">
        <v>12</v>
      </c>
      <c r="K10" s="277" t="s">
        <v>21</v>
      </c>
      <c r="L10" s="279" t="s">
        <v>11</v>
      </c>
      <c r="M10" s="263"/>
      <c r="N10" s="263"/>
      <c r="O10" s="272"/>
      <c r="P10" s="272"/>
      <c r="Q10" s="272"/>
      <c r="R10" s="272"/>
      <c r="S10" s="272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</row>
    <row r="11" spans="1:29" ht="34.5" customHeight="1">
      <c r="A11" s="274" t="s">
        <v>14</v>
      </c>
      <c r="B11" s="275" t="s">
        <v>105</v>
      </c>
      <c r="C11" s="276"/>
      <c r="D11" s="278" t="s">
        <v>12</v>
      </c>
      <c r="E11" s="278" t="s">
        <v>20</v>
      </c>
      <c r="F11" s="278" t="s">
        <v>20</v>
      </c>
      <c r="G11" s="277" t="s">
        <v>21</v>
      </c>
      <c r="H11" s="278" t="s">
        <v>12</v>
      </c>
      <c r="I11" s="278" t="s">
        <v>20</v>
      </c>
      <c r="J11" s="278" t="s">
        <v>12</v>
      </c>
      <c r="K11" s="277" t="s">
        <v>21</v>
      </c>
      <c r="L11" s="279" t="s">
        <v>14</v>
      </c>
      <c r="M11" s="263" t="s">
        <v>59</v>
      </c>
      <c r="N11" s="263"/>
      <c r="O11" s="272"/>
      <c r="P11" s="272"/>
      <c r="Q11" s="272"/>
      <c r="R11" s="272"/>
      <c r="S11" s="272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</row>
    <row r="12" spans="1:29" ht="34.5" customHeight="1">
      <c r="A12" s="274" t="s">
        <v>15</v>
      </c>
      <c r="B12" s="275" t="s">
        <v>132</v>
      </c>
      <c r="C12" s="276"/>
      <c r="D12" s="278" t="s">
        <v>12</v>
      </c>
      <c r="E12" s="278" t="s">
        <v>20</v>
      </c>
      <c r="F12" s="278" t="s">
        <v>20</v>
      </c>
      <c r="G12" s="278" t="s">
        <v>11</v>
      </c>
      <c r="H12" s="277" t="s">
        <v>21</v>
      </c>
      <c r="I12" s="278" t="s">
        <v>20</v>
      </c>
      <c r="J12" s="278" t="s">
        <v>20</v>
      </c>
      <c r="K12" s="277" t="s">
        <v>21</v>
      </c>
      <c r="L12" s="279" t="s">
        <v>17</v>
      </c>
      <c r="M12" s="263"/>
      <c r="N12" s="263"/>
      <c r="O12" s="272"/>
      <c r="P12" s="272"/>
      <c r="Q12" s="272"/>
      <c r="R12" s="272"/>
      <c r="S12" s="272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</row>
    <row r="13" spans="1:29" ht="34.5" customHeight="1">
      <c r="A13" s="274" t="s">
        <v>16</v>
      </c>
      <c r="B13" s="275" t="s">
        <v>82</v>
      </c>
      <c r="C13" s="276"/>
      <c r="D13" s="278" t="s">
        <v>12</v>
      </c>
      <c r="E13" s="278" t="s">
        <v>11</v>
      </c>
      <c r="F13" s="278" t="s">
        <v>20</v>
      </c>
      <c r="G13" s="278" t="s">
        <v>12</v>
      </c>
      <c r="H13" s="278" t="s">
        <v>12</v>
      </c>
      <c r="I13" s="277" t="s">
        <v>21</v>
      </c>
      <c r="J13" s="278" t="s">
        <v>12</v>
      </c>
      <c r="K13" s="277" t="s">
        <v>21</v>
      </c>
      <c r="L13" s="279" t="s">
        <v>13</v>
      </c>
      <c r="M13" s="263"/>
      <c r="N13" s="263"/>
      <c r="O13" s="272"/>
      <c r="P13" s="272"/>
      <c r="Q13" s="272"/>
      <c r="R13" s="272"/>
      <c r="S13" s="272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</row>
    <row r="14" spans="1:29" ht="34.5" customHeight="1">
      <c r="A14" s="274" t="s">
        <v>17</v>
      </c>
      <c r="B14" s="275" t="s">
        <v>136</v>
      </c>
      <c r="C14" s="276"/>
      <c r="D14" s="278" t="s">
        <v>20</v>
      </c>
      <c r="E14" s="278" t="s">
        <v>11</v>
      </c>
      <c r="F14" s="278" t="s">
        <v>20</v>
      </c>
      <c r="G14" s="278" t="s">
        <v>11</v>
      </c>
      <c r="H14" s="278" t="s">
        <v>12</v>
      </c>
      <c r="I14" s="278" t="s">
        <v>20</v>
      </c>
      <c r="J14" s="277" t="s">
        <v>21</v>
      </c>
      <c r="K14" s="277" t="s">
        <v>21</v>
      </c>
      <c r="L14" s="279" t="s">
        <v>16</v>
      </c>
      <c r="M14" s="263"/>
      <c r="N14" s="263"/>
      <c r="O14" s="272"/>
      <c r="P14" s="272"/>
      <c r="Q14" s="272"/>
      <c r="R14" s="272"/>
      <c r="S14" s="272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</row>
    <row r="15" spans="1:12" ht="10.5" customHeight="1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</row>
    <row r="16" spans="1:12" ht="10.5" customHeight="1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</row>
    <row r="17" spans="1:12" ht="10.5" customHeight="1">
      <c r="A17" s="280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</row>
    <row r="18" spans="1:12" ht="10.5" customHeight="1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</row>
    <row r="19" spans="1:12" ht="10.5" customHeight="1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</row>
    <row r="20" spans="1:12" ht="10.5" customHeight="1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</row>
    <row r="21" spans="1:12" ht="10.5" customHeight="1">
      <c r="A21" s="280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</row>
    <row r="22" spans="1:12" ht="10.5" customHeight="1">
      <c r="A22" s="280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</row>
    <row r="23" spans="1:12" ht="10.5" customHeight="1">
      <c r="A23" s="280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</row>
    <row r="24" spans="1:12" ht="10.5" customHeight="1">
      <c r="A24" s="280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</row>
    <row r="25" spans="1:12" ht="10.5" customHeight="1">
      <c r="A25" s="280"/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</row>
    <row r="26" spans="1:12" ht="10.5" customHeight="1">
      <c r="A26" s="280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</row>
    <row r="27" spans="1:12" ht="10.5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</row>
    <row r="28" spans="1:12" ht="10.5" customHeight="1">
      <c r="A28" s="280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</row>
    <row r="29" spans="1:12" ht="10.5" customHeight="1">
      <c r="A29" s="280"/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</row>
    <row r="30" spans="1:12" ht="10.5" customHeight="1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</row>
    <row r="31" spans="1:12" ht="10.5" customHeight="1">
      <c r="A31" s="280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</row>
    <row r="32" spans="1:12" ht="10.5" customHeight="1">
      <c r="A32" s="280"/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</row>
    <row r="33" spans="1:12" ht="10.5" customHeight="1">
      <c r="A33" s="280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</row>
    <row r="34" spans="1:12" ht="10.5" customHeight="1">
      <c r="A34" s="280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12" ht="10.5" customHeight="1">
      <c r="A35" s="280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</row>
    <row r="36" spans="1:12" ht="10.5" customHeight="1">
      <c r="A36" s="280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</row>
    <row r="37" spans="1:12" ht="10.5" customHeight="1">
      <c r="A37" s="280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</row>
    <row r="38" spans="1:12" ht="10.5" customHeight="1">
      <c r="A38" s="280"/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</row>
    <row r="39" spans="1:12" ht="10.5" customHeight="1">
      <c r="A39" s="280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</row>
    <row r="40" spans="1:12" ht="10.5" customHeight="1">
      <c r="A40" s="280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</row>
    <row r="41" spans="1:12" ht="10.5" customHeight="1">
      <c r="A41" s="280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</row>
    <row r="42" spans="1:12" ht="10.5" customHeight="1">
      <c r="A42" s="280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</row>
    <row r="43" spans="1:12" ht="10.5" customHeight="1">
      <c r="A43" s="280"/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</row>
    <row r="44" spans="1:12" ht="10.5" customHeight="1">
      <c r="A44" s="280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</row>
    <row r="45" spans="1:12" ht="10.5" customHeight="1">
      <c r="A45" s="280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</row>
    <row r="46" spans="1:12" ht="10.5" customHeight="1">
      <c r="A46" s="280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</row>
    <row r="47" spans="1:12" ht="10.5" customHeight="1">
      <c r="A47" s="280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</row>
    <row r="48" spans="1:12" ht="10.5" customHeight="1">
      <c r="A48" s="280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</row>
    <row r="49" spans="1:12" ht="10.5" customHeight="1">
      <c r="A49" s="280"/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0.5" customHeight="1">
      <c r="A50" s="280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</row>
    <row r="51" spans="1:12" ht="10.5" customHeight="1">
      <c r="A51" s="280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</row>
    <row r="52" spans="1:12" ht="10.5" customHeight="1">
      <c r="A52" s="280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</row>
    <row r="53" spans="1:12" ht="10.5" customHeight="1">
      <c r="A53" s="280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</row>
    <row r="54" spans="1:12" ht="10.5" customHeight="1">
      <c r="A54" s="280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</row>
    <row r="55" spans="1:12" ht="10.5" customHeight="1">
      <c r="A55" s="280"/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</row>
    <row r="56" spans="1:12" ht="10.5" customHeight="1">
      <c r="A56" s="280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</row>
    <row r="57" spans="1:12" ht="10.5" customHeight="1">
      <c r="A57" s="280"/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</row>
    <row r="58" spans="1:12" ht="10.5" customHeight="1">
      <c r="A58" s="280"/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</row>
    <row r="59" spans="1:12" ht="10.5" customHeight="1">
      <c r="A59" s="280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</row>
    <row r="60" spans="1:12" ht="10.5" customHeight="1">
      <c r="A60" s="280"/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</row>
    <row r="61" spans="1:12" ht="10.5" customHeight="1">
      <c r="A61" s="280"/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</row>
    <row r="62" spans="1:12" ht="10.5" customHeight="1">
      <c r="A62" s="280"/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</row>
    <row r="63" spans="1:12" ht="10.5" customHeight="1">
      <c r="A63" s="280"/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</row>
    <row r="64" spans="1:12" ht="10.5" customHeight="1">
      <c r="A64" s="280"/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</row>
    <row r="65" spans="1:12" ht="10.5" customHeight="1">
      <c r="A65" s="280"/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</row>
    <row r="66" spans="1:12" ht="10.5" customHeight="1">
      <c r="A66" s="280"/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438" t="s">
        <v>47</v>
      </c>
      <c r="B1" s="438"/>
      <c r="C1" s="438"/>
      <c r="D1" s="438"/>
      <c r="E1" s="438"/>
      <c r="F1" s="438"/>
      <c r="G1" s="438"/>
      <c r="H1" s="438"/>
      <c r="I1" s="438"/>
    </row>
    <row r="2" spans="1:9" ht="13.5" thickBot="1">
      <c r="A2" s="407" t="s">
        <v>48</v>
      </c>
      <c r="B2" s="407"/>
      <c r="C2" s="407"/>
      <c r="D2" s="407"/>
      <c r="E2" s="407"/>
      <c r="F2" s="407"/>
      <c r="G2" s="407"/>
      <c r="H2" s="407"/>
      <c r="I2" s="407"/>
    </row>
    <row r="3" spans="1:10" ht="23.25">
      <c r="A3" s="408" t="s">
        <v>81</v>
      </c>
      <c r="B3" s="409"/>
      <c r="C3" s="409"/>
      <c r="D3" s="409"/>
      <c r="E3" s="409"/>
      <c r="F3" s="409"/>
      <c r="G3" s="409"/>
      <c r="H3" s="409"/>
      <c r="I3" s="18">
        <v>5</v>
      </c>
      <c r="J3" s="19"/>
    </row>
    <row r="4" spans="1:10" ht="21.75" customHeight="1">
      <c r="A4" s="410" t="s">
        <v>6</v>
      </c>
      <c r="B4" s="410"/>
      <c r="C4" s="439" t="s">
        <v>108</v>
      </c>
      <c r="D4" s="439"/>
      <c r="E4" s="439"/>
      <c r="F4" s="439"/>
      <c r="G4" s="439"/>
      <c r="H4" s="439"/>
      <c r="I4" s="439"/>
      <c r="J4" s="20"/>
    </row>
    <row r="5" spans="1:10" ht="15.75">
      <c r="A5" s="403"/>
      <c r="B5" s="404"/>
      <c r="C5" s="404"/>
      <c r="D5" s="21" t="s">
        <v>4</v>
      </c>
      <c r="E5" s="405">
        <v>45333</v>
      </c>
      <c r="F5" s="405"/>
      <c r="G5" s="405"/>
      <c r="H5" s="22" t="s">
        <v>53</v>
      </c>
      <c r="I5" s="23" t="s">
        <v>8</v>
      </c>
      <c r="J5" s="20"/>
    </row>
    <row r="6" spans="1:10" ht="15.75">
      <c r="A6" s="24"/>
      <c r="B6" s="24"/>
      <c r="C6" s="24"/>
      <c r="D6" s="25"/>
      <c r="E6" s="25"/>
      <c r="F6" s="25"/>
      <c r="G6" s="25"/>
      <c r="H6" s="26"/>
      <c r="I6" s="27"/>
      <c r="J6" s="20"/>
    </row>
    <row r="7" spans="1:9" ht="10.5" customHeight="1">
      <c r="A7" s="1"/>
      <c r="B7" s="28" t="s">
        <v>23</v>
      </c>
      <c r="C7" s="29" t="s">
        <v>9</v>
      </c>
      <c r="D7" s="1" t="s">
        <v>24</v>
      </c>
      <c r="E7" s="1"/>
      <c r="F7" s="1"/>
      <c r="G7" s="1"/>
      <c r="H7" s="1"/>
      <c r="I7" s="1"/>
    </row>
    <row r="8" spans="1:9" ht="18">
      <c r="A8" s="30"/>
      <c r="B8" s="31" t="s">
        <v>104</v>
      </c>
      <c r="C8" s="32">
        <v>1</v>
      </c>
      <c r="D8" s="33" t="str">
        <f>1!K21</f>
        <v>Быков Станислав</v>
      </c>
      <c r="E8" s="34">
        <f>1!J21</f>
        <v>0</v>
      </c>
      <c r="F8" s="1"/>
      <c r="G8" s="1"/>
      <c r="H8" s="1"/>
      <c r="I8" s="1"/>
    </row>
    <row r="9" spans="1:9" ht="18">
      <c r="A9" s="30"/>
      <c r="B9" s="31" t="s">
        <v>106</v>
      </c>
      <c r="C9" s="32">
        <v>2</v>
      </c>
      <c r="D9" s="33" t="str">
        <f>1!K32</f>
        <v>Латыпов Артур</v>
      </c>
      <c r="E9" s="1">
        <f>1!J32</f>
        <v>0</v>
      </c>
      <c r="F9" s="1"/>
      <c r="G9" s="1"/>
      <c r="H9" s="1"/>
      <c r="I9" s="1"/>
    </row>
    <row r="10" spans="1:9" ht="18">
      <c r="A10" s="30"/>
      <c r="B10" s="31" t="s">
        <v>105</v>
      </c>
      <c r="C10" s="32">
        <v>3</v>
      </c>
      <c r="D10" s="33" t="str">
        <f>1!M44</f>
        <v>Вахрушев Сергей</v>
      </c>
      <c r="E10" s="1">
        <f>1!L44</f>
        <v>0</v>
      </c>
      <c r="F10" s="1"/>
      <c r="G10" s="1"/>
      <c r="H10" s="1"/>
      <c r="I10" s="1"/>
    </row>
    <row r="11" spans="1:9" ht="18">
      <c r="A11" s="30"/>
      <c r="B11" s="31" t="s">
        <v>132</v>
      </c>
      <c r="C11" s="32">
        <v>4</v>
      </c>
      <c r="D11" s="33" t="str">
        <f>1!M52</f>
        <v>Алопин Вадим</v>
      </c>
      <c r="E11" s="1">
        <f>1!L52</f>
        <v>0</v>
      </c>
      <c r="F11" s="1"/>
      <c r="G11" s="1"/>
      <c r="H11" s="1"/>
      <c r="I11" s="1"/>
    </row>
    <row r="12" spans="1:9" ht="18">
      <c r="A12" s="30"/>
      <c r="B12" s="31" t="s">
        <v>133</v>
      </c>
      <c r="C12" s="32">
        <v>5</v>
      </c>
      <c r="D12" s="33" t="str">
        <f>1!E56</f>
        <v>Касимов Линар</v>
      </c>
      <c r="E12" s="1">
        <f>1!D56</f>
        <v>0</v>
      </c>
      <c r="F12" s="1"/>
      <c r="G12" s="1"/>
      <c r="H12" s="1"/>
      <c r="I12" s="1"/>
    </row>
    <row r="13" spans="1:9" ht="18">
      <c r="A13" s="30"/>
      <c r="B13" s="31" t="s">
        <v>134</v>
      </c>
      <c r="C13" s="32">
        <v>6</v>
      </c>
      <c r="D13" s="33" t="str">
        <f>1!E58</f>
        <v>Саликова Юлия</v>
      </c>
      <c r="E13" s="1">
        <f>1!D58</f>
        <v>0</v>
      </c>
      <c r="F13" s="1"/>
      <c r="G13" s="1"/>
      <c r="H13" s="1"/>
      <c r="I13" s="1"/>
    </row>
    <row r="14" spans="1:9" ht="18">
      <c r="A14" s="30"/>
      <c r="B14" s="31" t="s">
        <v>135</v>
      </c>
      <c r="C14" s="32">
        <v>7</v>
      </c>
      <c r="D14" s="33" t="str">
        <f>1!E61</f>
        <v>Старков Константин</v>
      </c>
      <c r="E14" s="1">
        <f>1!D61</f>
        <v>0</v>
      </c>
      <c r="F14" s="1"/>
      <c r="G14" s="1"/>
      <c r="H14" s="1"/>
      <c r="I14" s="1"/>
    </row>
    <row r="15" spans="1:9" ht="18">
      <c r="A15" s="30"/>
      <c r="B15" s="31" t="s">
        <v>82</v>
      </c>
      <c r="C15" s="32">
        <v>8</v>
      </c>
      <c r="D15" s="33" t="str">
        <f>1!E63</f>
        <v>Елпаев Игорь</v>
      </c>
      <c r="E15" s="1">
        <f>1!D63</f>
        <v>0</v>
      </c>
      <c r="F15" s="1"/>
      <c r="G15" s="1"/>
      <c r="H15" s="1"/>
      <c r="I15" s="1"/>
    </row>
    <row r="16" spans="1:9" ht="18">
      <c r="A16" s="30"/>
      <c r="B16" s="31" t="s">
        <v>136</v>
      </c>
      <c r="C16" s="32">
        <v>9</v>
      </c>
      <c r="D16" s="33" t="str">
        <f>1!M58</f>
        <v>Искаков Салават</v>
      </c>
      <c r="E16" s="1">
        <f>1!L58</f>
        <v>0</v>
      </c>
      <c r="F16" s="1"/>
      <c r="G16" s="1"/>
      <c r="H16" s="1"/>
      <c r="I16" s="1"/>
    </row>
    <row r="17" spans="1:9" ht="18">
      <c r="A17" s="30"/>
      <c r="B17" s="31" t="s">
        <v>123</v>
      </c>
      <c r="C17" s="32">
        <v>10</v>
      </c>
      <c r="D17" s="33" t="str">
        <f>1!M61</f>
        <v>Гайнетдинов Виктор</v>
      </c>
      <c r="E17" s="1">
        <f>1!L61</f>
        <v>0</v>
      </c>
      <c r="F17" s="1"/>
      <c r="G17" s="1"/>
      <c r="H17" s="1"/>
      <c r="I17" s="1"/>
    </row>
    <row r="18" spans="1:9" ht="18">
      <c r="A18" s="30"/>
      <c r="B18" s="31" t="s">
        <v>61</v>
      </c>
      <c r="C18" s="32">
        <v>11</v>
      </c>
      <c r="D18" s="33" t="str">
        <f>1!M65</f>
        <v>Гилязитдинов Эдуард</v>
      </c>
      <c r="E18" s="1">
        <f>1!L65</f>
        <v>0</v>
      </c>
      <c r="F18" s="1"/>
      <c r="G18" s="1"/>
      <c r="H18" s="1"/>
      <c r="I18" s="1"/>
    </row>
    <row r="19" spans="1:9" ht="18">
      <c r="A19" s="30"/>
      <c r="B19" s="31" t="s">
        <v>126</v>
      </c>
      <c r="C19" s="32">
        <v>12</v>
      </c>
      <c r="D19" s="33" t="str">
        <f>1!M67</f>
        <v>Ахмеров Илья</v>
      </c>
      <c r="E19" s="1">
        <f>1!L67</f>
        <v>0</v>
      </c>
      <c r="F19" s="1"/>
      <c r="G19" s="1"/>
      <c r="H19" s="1"/>
      <c r="I19" s="1"/>
    </row>
    <row r="20" spans="1:9" ht="18">
      <c r="A20" s="30"/>
      <c r="B20" s="31" t="s">
        <v>27</v>
      </c>
      <c r="C20" s="32">
        <v>13</v>
      </c>
      <c r="D20" s="33">
        <f>1!G68</f>
        <v>0</v>
      </c>
      <c r="E20" s="1">
        <f>1!F68</f>
        <v>0</v>
      </c>
      <c r="F20" s="1"/>
      <c r="G20" s="1"/>
      <c r="H20" s="1"/>
      <c r="I20" s="1"/>
    </row>
    <row r="21" spans="1:9" ht="18">
      <c r="A21" s="30"/>
      <c r="B21" s="31" t="s">
        <v>27</v>
      </c>
      <c r="C21" s="32">
        <v>14</v>
      </c>
      <c r="D21" s="33">
        <f>1!G71</f>
        <v>0</v>
      </c>
      <c r="E21" s="1">
        <f>1!F71</f>
        <v>0</v>
      </c>
      <c r="F21" s="1"/>
      <c r="G21" s="1"/>
      <c r="H21" s="1"/>
      <c r="I21" s="1"/>
    </row>
    <row r="22" spans="1:9" ht="18">
      <c r="A22" s="30"/>
      <c r="B22" s="31" t="s">
        <v>27</v>
      </c>
      <c r="C22" s="32">
        <v>15</v>
      </c>
      <c r="D22" s="33">
        <f>1!M70</f>
        <v>0</v>
      </c>
      <c r="E22" s="1">
        <f>1!L70</f>
        <v>0</v>
      </c>
      <c r="F22" s="1"/>
      <c r="G22" s="1"/>
      <c r="H22" s="1"/>
      <c r="I22" s="1"/>
    </row>
    <row r="23" spans="1:9" ht="18">
      <c r="A23" s="30"/>
      <c r="B23" s="31" t="s">
        <v>27</v>
      </c>
      <c r="C23" s="32">
        <v>16</v>
      </c>
      <c r="D23" s="33">
        <f>1!M72</f>
        <v>0</v>
      </c>
      <c r="E23" s="1">
        <f>1!L72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5" customWidth="1"/>
    <col min="2" max="2" width="3.75390625" style="35" customWidth="1"/>
    <col min="3" max="3" width="25.75390625" style="35" customWidth="1"/>
    <col min="4" max="4" width="3.75390625" style="35" customWidth="1"/>
    <col min="5" max="5" width="15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9.75390625" style="35" customWidth="1"/>
    <col min="12" max="12" width="3.75390625" style="35" customWidth="1"/>
    <col min="13" max="15" width="5.75390625" style="35" customWidth="1"/>
    <col min="16" max="16384" width="9.125" style="35" customWidth="1"/>
  </cols>
  <sheetData>
    <row r="1" spans="1:15" s="2" customFormat="1" ht="16.5" thickBot="1">
      <c r="A1" s="438" t="s">
        <v>49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s="2" customFormat="1" ht="13.5" thickBot="1">
      <c r="A2" s="414" t="s">
        <v>50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2.75">
      <c r="A3" s="413" t="str">
        <f>'с1'!A3</f>
        <v>LXVIII Чемпионат РБ в зачет XXV Кубка РБ, VII Кубка Давида - Детского Баш Кубка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</row>
    <row r="4" spans="1:15" ht="12.75">
      <c r="A4" s="425" t="str">
        <f>CONCATENATE('с1'!A4," ",'с1'!C4)</f>
        <v>Республиканские официальные спортивные соревнования ПЕРВЫЙ ЧЕМПИОН БАШКИРИИ ЯЧМЕНЕВ ОЛЕГ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</row>
    <row r="5" spans="1:15" ht="12.75">
      <c r="A5" s="412">
        <f>'с1'!E5</f>
        <v>45333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</row>
    <row r="6" spans="1:15" ht="12.75">
      <c r="A6" s="36">
        <v>1</v>
      </c>
      <c r="B6" s="37">
        <f>'с1'!A8</f>
        <v>0</v>
      </c>
      <c r="C6" s="38" t="s">
        <v>104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</row>
    <row r="7" spans="1:15" ht="12.75">
      <c r="A7" s="36"/>
      <c r="B7" s="42"/>
      <c r="C7" s="43">
        <v>1</v>
      </c>
      <c r="D7" s="44">
        <v>0</v>
      </c>
      <c r="E7" s="45" t="s">
        <v>104</v>
      </c>
      <c r="F7" s="46"/>
      <c r="G7" s="40"/>
      <c r="H7" s="40"/>
      <c r="I7" s="40"/>
      <c r="J7" s="40"/>
      <c r="K7" s="40"/>
      <c r="L7" s="40"/>
      <c r="M7" s="40"/>
      <c r="N7" s="40"/>
      <c r="O7" s="41"/>
    </row>
    <row r="8" spans="1:15" ht="12.75">
      <c r="A8" s="36">
        <v>16</v>
      </c>
      <c r="B8" s="37">
        <f>'с1'!A23</f>
        <v>0</v>
      </c>
      <c r="C8" s="47" t="s">
        <v>27</v>
      </c>
      <c r="D8" s="48"/>
      <c r="E8" s="43"/>
      <c r="F8" s="49"/>
      <c r="G8" s="40"/>
      <c r="H8" s="40"/>
      <c r="I8" s="40"/>
      <c r="J8" s="40"/>
      <c r="K8" s="40"/>
      <c r="L8" s="40"/>
      <c r="M8" s="40"/>
      <c r="N8" s="40"/>
      <c r="O8" s="41"/>
    </row>
    <row r="9" spans="1:15" ht="12.75">
      <c r="A9" s="36"/>
      <c r="B9" s="42"/>
      <c r="C9" s="50"/>
      <c r="D9" s="51"/>
      <c r="E9" s="52">
        <v>9</v>
      </c>
      <c r="F9" s="44">
        <v>0</v>
      </c>
      <c r="G9" s="45" t="s">
        <v>104</v>
      </c>
      <c r="H9" s="46"/>
      <c r="I9" s="40"/>
      <c r="J9" s="40"/>
      <c r="K9" s="40"/>
      <c r="L9" s="40"/>
      <c r="M9" s="40"/>
      <c r="N9" s="40"/>
      <c r="O9" s="41"/>
    </row>
    <row r="10" spans="1:15" ht="12.75">
      <c r="A10" s="36">
        <v>9</v>
      </c>
      <c r="B10" s="37">
        <f>'с1'!A16</f>
        <v>0</v>
      </c>
      <c r="C10" s="38" t="s">
        <v>136</v>
      </c>
      <c r="D10" s="53"/>
      <c r="E10" s="52"/>
      <c r="F10" s="54"/>
      <c r="G10" s="43"/>
      <c r="H10" s="49"/>
      <c r="I10" s="40"/>
      <c r="J10" s="40"/>
      <c r="K10" s="40"/>
      <c r="L10" s="40"/>
      <c r="M10" s="40"/>
      <c r="N10" s="40"/>
      <c r="O10" s="41"/>
    </row>
    <row r="11" spans="1:15" ht="12.75">
      <c r="A11" s="36"/>
      <c r="B11" s="42"/>
      <c r="C11" s="43">
        <v>2</v>
      </c>
      <c r="D11" s="44">
        <v>0</v>
      </c>
      <c r="E11" s="55" t="s">
        <v>82</v>
      </c>
      <c r="F11" s="56"/>
      <c r="G11" s="52"/>
      <c r="H11" s="49"/>
      <c r="I11" s="40"/>
      <c r="J11" s="40"/>
      <c r="K11" s="40"/>
      <c r="L11" s="40"/>
      <c r="M11" s="40"/>
      <c r="N11" s="40"/>
      <c r="O11" s="41"/>
    </row>
    <row r="12" spans="1:15" ht="12.75">
      <c r="A12" s="36">
        <v>8</v>
      </c>
      <c r="B12" s="37">
        <f>'с1'!A15</f>
        <v>0</v>
      </c>
      <c r="C12" s="47" t="s">
        <v>82</v>
      </c>
      <c r="D12" s="48"/>
      <c r="E12" s="50"/>
      <c r="F12" s="51"/>
      <c r="G12" s="52"/>
      <c r="H12" s="49"/>
      <c r="I12" s="40"/>
      <c r="J12" s="40"/>
      <c r="K12" s="40"/>
      <c r="L12" s="40"/>
      <c r="M12" s="57"/>
      <c r="N12" s="40"/>
      <c r="O12" s="41"/>
    </row>
    <row r="13" spans="1:15" ht="12.75">
      <c r="A13" s="36"/>
      <c r="B13" s="42"/>
      <c r="C13" s="50"/>
      <c r="D13" s="51"/>
      <c r="E13" s="40"/>
      <c r="F13" s="51"/>
      <c r="G13" s="52">
        <v>13</v>
      </c>
      <c r="H13" s="44">
        <v>0</v>
      </c>
      <c r="I13" s="45" t="s">
        <v>104</v>
      </c>
      <c r="J13" s="46"/>
      <c r="K13" s="40"/>
      <c r="L13" s="40"/>
      <c r="M13" s="57"/>
      <c r="N13" s="40"/>
      <c r="O13" s="41"/>
    </row>
    <row r="14" spans="1:15" ht="12.75">
      <c r="A14" s="36">
        <v>5</v>
      </c>
      <c r="B14" s="37">
        <f>'с1'!A12</f>
        <v>0</v>
      </c>
      <c r="C14" s="38" t="s">
        <v>133</v>
      </c>
      <c r="D14" s="53"/>
      <c r="E14" s="40"/>
      <c r="F14" s="51"/>
      <c r="G14" s="52"/>
      <c r="H14" s="54"/>
      <c r="I14" s="43"/>
      <c r="J14" s="49"/>
      <c r="K14" s="40"/>
      <c r="L14" s="40"/>
      <c r="M14" s="57"/>
      <c r="N14" s="40"/>
      <c r="O14" s="41"/>
    </row>
    <row r="15" spans="1:15" ht="12.75">
      <c r="A15" s="36"/>
      <c r="B15" s="42"/>
      <c r="C15" s="43">
        <v>3</v>
      </c>
      <c r="D15" s="44">
        <v>0</v>
      </c>
      <c r="E15" s="58" t="s">
        <v>133</v>
      </c>
      <c r="F15" s="51"/>
      <c r="G15" s="52"/>
      <c r="H15" s="59"/>
      <c r="I15" s="52"/>
      <c r="J15" s="49"/>
      <c r="K15" s="39"/>
      <c r="L15" s="40"/>
      <c r="M15" s="57"/>
      <c r="N15" s="40"/>
      <c r="O15" s="41"/>
    </row>
    <row r="16" spans="1:15" ht="12.75">
      <c r="A16" s="36">
        <v>12</v>
      </c>
      <c r="B16" s="37">
        <f>'с1'!A19</f>
        <v>0</v>
      </c>
      <c r="C16" s="47" t="s">
        <v>126</v>
      </c>
      <c r="D16" s="48"/>
      <c r="E16" s="43"/>
      <c r="F16" s="59"/>
      <c r="G16" s="52"/>
      <c r="H16" s="59"/>
      <c r="I16" s="52"/>
      <c r="J16" s="49"/>
      <c r="K16" s="40"/>
      <c r="L16" s="40"/>
      <c r="M16" s="57"/>
      <c r="N16" s="40"/>
      <c r="O16" s="41"/>
    </row>
    <row r="17" spans="1:15" ht="12.75">
      <c r="A17" s="36"/>
      <c r="B17" s="42"/>
      <c r="C17" s="50"/>
      <c r="D17" s="51"/>
      <c r="E17" s="52">
        <v>10</v>
      </c>
      <c r="F17" s="44">
        <v>0</v>
      </c>
      <c r="G17" s="58" t="s">
        <v>133</v>
      </c>
      <c r="H17" s="53"/>
      <c r="I17" s="52"/>
      <c r="J17" s="49"/>
      <c r="K17" s="40"/>
      <c r="L17" s="40"/>
      <c r="M17" s="40"/>
      <c r="N17" s="40"/>
      <c r="O17" s="41"/>
    </row>
    <row r="18" spans="1:15" ht="12.75">
      <c r="A18" s="36">
        <v>13</v>
      </c>
      <c r="B18" s="37">
        <f>'с1'!A20</f>
        <v>0</v>
      </c>
      <c r="C18" s="38" t="s">
        <v>27</v>
      </c>
      <c r="D18" s="53"/>
      <c r="E18" s="52"/>
      <c r="F18" s="54"/>
      <c r="G18" s="50"/>
      <c r="H18" s="51"/>
      <c r="I18" s="52"/>
      <c r="J18" s="49"/>
      <c r="K18" s="40"/>
      <c r="L18" s="40"/>
      <c r="M18" s="40"/>
      <c r="N18" s="40"/>
      <c r="O18" s="41"/>
    </row>
    <row r="19" spans="1:15" ht="12.75">
      <c r="A19" s="36"/>
      <c r="B19" s="42"/>
      <c r="C19" s="43">
        <v>4</v>
      </c>
      <c r="D19" s="44">
        <v>0</v>
      </c>
      <c r="E19" s="55" t="s">
        <v>132</v>
      </c>
      <c r="F19" s="56"/>
      <c r="G19" s="40"/>
      <c r="H19" s="51"/>
      <c r="I19" s="52"/>
      <c r="J19" s="49"/>
      <c r="K19" s="40"/>
      <c r="L19" s="40"/>
      <c r="M19" s="40"/>
      <c r="N19" s="40"/>
      <c r="O19" s="41"/>
    </row>
    <row r="20" spans="1:15" ht="12.75">
      <c r="A20" s="36">
        <v>4</v>
      </c>
      <c r="B20" s="37">
        <f>'с1'!A11</f>
        <v>0</v>
      </c>
      <c r="C20" s="47" t="s">
        <v>132</v>
      </c>
      <c r="D20" s="48"/>
      <c r="E20" s="50"/>
      <c r="F20" s="51"/>
      <c r="G20" s="40"/>
      <c r="H20" s="51"/>
      <c r="I20" s="52"/>
      <c r="J20" s="49"/>
      <c r="K20" s="40"/>
      <c r="L20" s="40"/>
      <c r="M20" s="40"/>
      <c r="N20" s="40"/>
      <c r="O20" s="41"/>
    </row>
    <row r="21" spans="1:15" ht="12.75">
      <c r="A21" s="36"/>
      <c r="B21" s="42"/>
      <c r="C21" s="50"/>
      <c r="D21" s="51"/>
      <c r="E21" s="40"/>
      <c r="F21" s="51"/>
      <c r="G21" s="40"/>
      <c r="H21" s="51"/>
      <c r="I21" s="52">
        <v>15</v>
      </c>
      <c r="J21" s="44">
        <v>0</v>
      </c>
      <c r="K21" s="55" t="s">
        <v>106</v>
      </c>
      <c r="L21" s="95"/>
      <c r="M21" s="60"/>
      <c r="N21" s="60"/>
      <c r="O21" s="61"/>
    </row>
    <row r="22" spans="1:15" ht="12.75">
      <c r="A22" s="36">
        <v>3</v>
      </c>
      <c r="B22" s="37">
        <f>'с1'!A10</f>
        <v>0</v>
      </c>
      <c r="C22" s="38" t="s">
        <v>105</v>
      </c>
      <c r="D22" s="53"/>
      <c r="E22" s="40"/>
      <c r="F22" s="51"/>
      <c r="G22" s="40"/>
      <c r="H22" s="51"/>
      <c r="I22" s="52"/>
      <c r="J22" s="62"/>
      <c r="K22" s="50"/>
      <c r="L22" s="50"/>
      <c r="M22" s="50"/>
      <c r="N22" s="440" t="s">
        <v>28</v>
      </c>
      <c r="O22" s="441"/>
    </row>
    <row r="23" spans="1:15" ht="12.75">
      <c r="A23" s="36"/>
      <c r="B23" s="42"/>
      <c r="C23" s="43">
        <v>5</v>
      </c>
      <c r="D23" s="44">
        <v>0</v>
      </c>
      <c r="E23" s="45" t="s">
        <v>105</v>
      </c>
      <c r="F23" s="53"/>
      <c r="G23" s="40"/>
      <c r="H23" s="51"/>
      <c r="I23" s="52"/>
      <c r="J23" s="64"/>
      <c r="K23" s="40"/>
      <c r="L23" s="40"/>
      <c r="M23" s="40"/>
      <c r="N23" s="40"/>
      <c r="O23" s="41"/>
    </row>
    <row r="24" spans="1:15" ht="12.75">
      <c r="A24" s="36">
        <v>14</v>
      </c>
      <c r="B24" s="37">
        <f>'с1'!A21</f>
        <v>0</v>
      </c>
      <c r="C24" s="47" t="s">
        <v>27</v>
      </c>
      <c r="D24" s="48"/>
      <c r="E24" s="43"/>
      <c r="F24" s="59"/>
      <c r="G24" s="40"/>
      <c r="H24" s="51"/>
      <c r="I24" s="52"/>
      <c r="J24" s="49"/>
      <c r="K24" s="40"/>
      <c r="L24" s="40"/>
      <c r="M24" s="40"/>
      <c r="N24" s="40"/>
      <c r="O24" s="41"/>
    </row>
    <row r="25" spans="1:15" ht="12.75">
      <c r="A25" s="36"/>
      <c r="B25" s="42"/>
      <c r="C25" s="50"/>
      <c r="D25" s="51"/>
      <c r="E25" s="52">
        <v>11</v>
      </c>
      <c r="F25" s="44">
        <v>0</v>
      </c>
      <c r="G25" s="45" t="s">
        <v>105</v>
      </c>
      <c r="H25" s="53"/>
      <c r="I25" s="52"/>
      <c r="J25" s="49"/>
      <c r="K25" s="40"/>
      <c r="L25" s="40"/>
      <c r="M25" s="40"/>
      <c r="N25" s="40"/>
      <c r="O25" s="41"/>
    </row>
    <row r="26" spans="1:15" ht="12.75">
      <c r="A26" s="36">
        <v>11</v>
      </c>
      <c r="B26" s="37">
        <f>'с1'!A18</f>
        <v>0</v>
      </c>
      <c r="C26" s="38" t="s">
        <v>61</v>
      </c>
      <c r="D26" s="53"/>
      <c r="E26" s="52"/>
      <c r="F26" s="54"/>
      <c r="G26" s="43"/>
      <c r="H26" s="59"/>
      <c r="I26" s="52"/>
      <c r="J26" s="49"/>
      <c r="K26" s="40"/>
      <c r="L26" s="40"/>
      <c r="M26" s="40"/>
      <c r="N26" s="40"/>
      <c r="O26" s="41"/>
    </row>
    <row r="27" spans="1:15" ht="12.75">
      <c r="A27" s="36"/>
      <c r="B27" s="42"/>
      <c r="C27" s="43">
        <v>6</v>
      </c>
      <c r="D27" s="44">
        <v>0</v>
      </c>
      <c r="E27" s="55" t="s">
        <v>134</v>
      </c>
      <c r="F27" s="56"/>
      <c r="G27" s="52"/>
      <c r="H27" s="59"/>
      <c r="I27" s="52"/>
      <c r="J27" s="49"/>
      <c r="K27" s="40"/>
      <c r="L27" s="40"/>
      <c r="M27" s="40"/>
      <c r="N27" s="40"/>
      <c r="O27" s="41"/>
    </row>
    <row r="28" spans="1:15" ht="12.75">
      <c r="A28" s="36">
        <v>6</v>
      </c>
      <c r="B28" s="37">
        <f>'с1'!A13</f>
        <v>0</v>
      </c>
      <c r="C28" s="47" t="s">
        <v>134</v>
      </c>
      <c r="D28" s="48"/>
      <c r="E28" s="50"/>
      <c r="F28" s="51"/>
      <c r="G28" s="52"/>
      <c r="H28" s="59"/>
      <c r="I28" s="52"/>
      <c r="J28" s="49"/>
      <c r="K28" s="40"/>
      <c r="L28" s="40"/>
      <c r="M28" s="40"/>
      <c r="N28" s="40"/>
      <c r="O28" s="41"/>
    </row>
    <row r="29" spans="1:15" ht="12.75">
      <c r="A29" s="36"/>
      <c r="B29" s="42"/>
      <c r="C29" s="50"/>
      <c r="D29" s="51"/>
      <c r="E29" s="40"/>
      <c r="F29" s="51"/>
      <c r="G29" s="52">
        <v>14</v>
      </c>
      <c r="H29" s="44">
        <v>0</v>
      </c>
      <c r="I29" s="55" t="s">
        <v>106</v>
      </c>
      <c r="J29" s="64"/>
      <c r="K29" s="40"/>
      <c r="L29" s="40"/>
      <c r="M29" s="40"/>
      <c r="N29" s="40"/>
      <c r="O29" s="41"/>
    </row>
    <row r="30" spans="1:15" ht="12.75">
      <c r="A30" s="36">
        <v>7</v>
      </c>
      <c r="B30" s="37">
        <f>'с1'!A14</f>
        <v>0</v>
      </c>
      <c r="C30" s="38" t="s">
        <v>135</v>
      </c>
      <c r="D30" s="53"/>
      <c r="E30" s="40"/>
      <c r="F30" s="51"/>
      <c r="G30" s="52"/>
      <c r="H30" s="62"/>
      <c r="I30" s="50"/>
      <c r="J30" s="40"/>
      <c r="K30" s="40"/>
      <c r="L30" s="40"/>
      <c r="M30" s="40"/>
      <c r="N30" s="40"/>
      <c r="O30" s="41"/>
    </row>
    <row r="31" spans="1:15" ht="12.75">
      <c r="A31" s="36"/>
      <c r="B31" s="42"/>
      <c r="C31" s="43">
        <v>7</v>
      </c>
      <c r="D31" s="44">
        <v>0</v>
      </c>
      <c r="E31" s="45" t="s">
        <v>123</v>
      </c>
      <c r="F31" s="53"/>
      <c r="G31" s="52"/>
      <c r="H31" s="49"/>
      <c r="I31" s="40"/>
      <c r="J31" s="40"/>
      <c r="K31" s="40"/>
      <c r="L31" s="40"/>
      <c r="M31" s="40"/>
      <c r="N31" s="40"/>
      <c r="O31" s="41"/>
    </row>
    <row r="32" spans="1:15" ht="12.75">
      <c r="A32" s="36">
        <v>10</v>
      </c>
      <c r="B32" s="37">
        <f>'с1'!A17</f>
        <v>0</v>
      </c>
      <c r="C32" s="47" t="s">
        <v>123</v>
      </c>
      <c r="D32" s="48"/>
      <c r="E32" s="43"/>
      <c r="F32" s="59"/>
      <c r="G32" s="52"/>
      <c r="H32" s="49"/>
      <c r="I32" s="40">
        <v>-15</v>
      </c>
      <c r="J32" s="65">
        <f>IF(J21=H13,H29,IF(J21=H29,H13,0))</f>
        <v>0</v>
      </c>
      <c r="K32" s="38" t="str">
        <f>IF(K21=I13,I29,IF(K21=I29,I13,0))</f>
        <v>Латыпов Артур</v>
      </c>
      <c r="L32" s="66"/>
      <c r="M32" s="67"/>
      <c r="N32" s="67"/>
      <c r="O32" s="68"/>
    </row>
    <row r="33" spans="1:15" ht="12.75">
      <c r="A33" s="36"/>
      <c r="B33" s="42"/>
      <c r="C33" s="50"/>
      <c r="D33" s="51"/>
      <c r="E33" s="52">
        <v>12</v>
      </c>
      <c r="F33" s="44">
        <v>0</v>
      </c>
      <c r="G33" s="55" t="s">
        <v>106</v>
      </c>
      <c r="H33" s="64"/>
      <c r="I33" s="40"/>
      <c r="J33" s="50"/>
      <c r="K33" s="50"/>
      <c r="L33" s="50"/>
      <c r="M33" s="50"/>
      <c r="N33" s="440" t="s">
        <v>29</v>
      </c>
      <c r="O33" s="441"/>
    </row>
    <row r="34" spans="1:15" ht="12.75">
      <c r="A34" s="36">
        <v>15</v>
      </c>
      <c r="B34" s="37">
        <f>'с1'!A22</f>
        <v>0</v>
      </c>
      <c r="C34" s="38" t="s">
        <v>27</v>
      </c>
      <c r="D34" s="53"/>
      <c r="E34" s="52"/>
      <c r="F34" s="62"/>
      <c r="G34" s="50"/>
      <c r="H34" s="40"/>
      <c r="I34" s="40"/>
      <c r="J34" s="40"/>
      <c r="K34" s="40"/>
      <c r="L34" s="40"/>
      <c r="M34" s="40"/>
      <c r="N34" s="40"/>
      <c r="O34" s="41"/>
    </row>
    <row r="35" spans="1:15" ht="12.75">
      <c r="A35" s="36"/>
      <c r="B35" s="42"/>
      <c r="C35" s="43">
        <v>8</v>
      </c>
      <c r="D35" s="44">
        <v>0</v>
      </c>
      <c r="E35" s="55" t="s">
        <v>106</v>
      </c>
      <c r="F35" s="64"/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2.75">
      <c r="A36" s="36">
        <v>2</v>
      </c>
      <c r="B36" s="37">
        <f>'с1'!A9</f>
        <v>0</v>
      </c>
      <c r="C36" s="47" t="s">
        <v>106</v>
      </c>
      <c r="D36" s="69"/>
      <c r="E36" s="50"/>
      <c r="F36" s="40"/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2.75">
      <c r="A37" s="36"/>
      <c r="B37" s="36"/>
      <c r="C37" s="5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2.75">
      <c r="A38" s="36">
        <v>-1</v>
      </c>
      <c r="B38" s="70">
        <f>IF(D7=B6,B8,IF(D7=B8,B6,0))</f>
        <v>0</v>
      </c>
      <c r="C38" s="38" t="str">
        <f>IF(E7=C6,C8,IF(E7=C8,C6,0))</f>
        <v>_</v>
      </c>
      <c r="D38" s="39"/>
      <c r="E38" s="40"/>
      <c r="F38" s="40"/>
      <c r="G38" s="40">
        <v>-13</v>
      </c>
      <c r="H38" s="65">
        <f>IF(H13=F9,F17,IF(H13=F17,F9,0))</f>
        <v>0</v>
      </c>
      <c r="I38" s="38" t="str">
        <f>IF(I13=G9,G17,IF(I13=G17,G9,0))</f>
        <v>Саликова Юлия</v>
      </c>
      <c r="J38" s="39"/>
      <c r="K38" s="40"/>
      <c r="L38" s="40"/>
      <c r="M38" s="40"/>
      <c r="N38" s="40"/>
      <c r="O38" s="41"/>
    </row>
    <row r="39" spans="1:15" ht="12.75">
      <c r="A39" s="36"/>
      <c r="B39" s="36"/>
      <c r="C39" s="43">
        <v>16</v>
      </c>
      <c r="D39" s="44">
        <v>0</v>
      </c>
      <c r="E39" s="45" t="s">
        <v>136</v>
      </c>
      <c r="F39" s="46"/>
      <c r="G39" s="40"/>
      <c r="H39" s="50"/>
      <c r="I39" s="43"/>
      <c r="J39" s="49"/>
      <c r="K39" s="40"/>
      <c r="L39" s="40"/>
      <c r="M39" s="40"/>
      <c r="N39" s="40"/>
      <c r="O39" s="41"/>
    </row>
    <row r="40" spans="1:15" ht="12.75">
      <c r="A40" s="36">
        <v>-2</v>
      </c>
      <c r="B40" s="70">
        <f>IF(D11=B10,B12,IF(D11=B12,B10,0))</f>
        <v>0</v>
      </c>
      <c r="C40" s="47" t="str">
        <f>IF(E11=C10,C12,IF(E11=C12,C10,0))</f>
        <v>Старков Константин</v>
      </c>
      <c r="D40" s="69"/>
      <c r="E40" s="43">
        <v>20</v>
      </c>
      <c r="F40" s="44">
        <v>0</v>
      </c>
      <c r="G40" s="45" t="s">
        <v>136</v>
      </c>
      <c r="H40" s="46"/>
      <c r="I40" s="52">
        <v>26</v>
      </c>
      <c r="J40" s="44">
        <v>0</v>
      </c>
      <c r="K40" s="55" t="s">
        <v>134</v>
      </c>
      <c r="L40" s="64"/>
      <c r="M40" s="40"/>
      <c r="N40" s="40"/>
      <c r="O40" s="41"/>
    </row>
    <row r="41" spans="1:15" ht="12.75">
      <c r="A41" s="36"/>
      <c r="B41" s="36"/>
      <c r="C41" s="50">
        <v>-12</v>
      </c>
      <c r="D41" s="65">
        <f>IF(F33=D31,D35,IF(F33=D35,D31,0))</f>
        <v>0</v>
      </c>
      <c r="E41" s="47" t="str">
        <f>IF(G33=E31,E35,IF(G33=E35,E31,0))</f>
        <v>Гайнетдинов Виктор</v>
      </c>
      <c r="F41" s="69"/>
      <c r="G41" s="43"/>
      <c r="H41" s="49"/>
      <c r="I41" s="52"/>
      <c r="J41" s="62"/>
      <c r="K41" s="43"/>
      <c r="L41" s="49"/>
      <c r="M41" s="40"/>
      <c r="N41" s="40"/>
      <c r="O41" s="41"/>
    </row>
    <row r="42" spans="1:15" ht="12.75">
      <c r="A42" s="36">
        <v>-3</v>
      </c>
      <c r="B42" s="70">
        <f>IF(D15=B14,B16,IF(D15=B16,B14,0))</f>
        <v>0</v>
      </c>
      <c r="C42" s="38" t="str">
        <f>IF(E15=C14,C16,IF(E15=C16,C14,0))</f>
        <v>Гилязитдинов Эдуард</v>
      </c>
      <c r="D42" s="71"/>
      <c r="E42" s="50"/>
      <c r="F42" s="40"/>
      <c r="G42" s="52">
        <v>24</v>
      </c>
      <c r="H42" s="44">
        <v>0</v>
      </c>
      <c r="I42" s="55" t="s">
        <v>134</v>
      </c>
      <c r="J42" s="64"/>
      <c r="K42" s="52"/>
      <c r="L42" s="49"/>
      <c r="M42" s="40"/>
      <c r="N42" s="40"/>
      <c r="O42" s="41"/>
    </row>
    <row r="43" spans="1:15" ht="12.75">
      <c r="A43" s="36"/>
      <c r="B43" s="36"/>
      <c r="C43" s="43">
        <v>17</v>
      </c>
      <c r="D43" s="44">
        <v>0</v>
      </c>
      <c r="E43" s="45" t="s">
        <v>126</v>
      </c>
      <c r="F43" s="46"/>
      <c r="G43" s="52"/>
      <c r="H43" s="62"/>
      <c r="I43" s="50"/>
      <c r="J43" s="40"/>
      <c r="K43" s="52"/>
      <c r="L43" s="49"/>
      <c r="M43" s="40"/>
      <c r="N43" s="40"/>
      <c r="O43" s="41"/>
    </row>
    <row r="44" spans="1:15" ht="12.75">
      <c r="A44" s="36">
        <v>-4</v>
      </c>
      <c r="B44" s="70">
        <f>IF(D19=B18,B20,IF(D19=B20,B18,0))</f>
        <v>0</v>
      </c>
      <c r="C44" s="47" t="str">
        <f>IF(E19=C18,C20,IF(E19=C20,C18,0))</f>
        <v>_</v>
      </c>
      <c r="D44" s="69"/>
      <c r="E44" s="43">
        <v>21</v>
      </c>
      <c r="F44" s="44">
        <v>0</v>
      </c>
      <c r="G44" s="55" t="s">
        <v>134</v>
      </c>
      <c r="H44" s="64"/>
      <c r="I44" s="40"/>
      <c r="J44" s="40"/>
      <c r="K44" s="52">
        <v>28</v>
      </c>
      <c r="L44" s="44">
        <v>0</v>
      </c>
      <c r="M44" s="55" t="s">
        <v>134</v>
      </c>
      <c r="N44" s="64"/>
      <c r="O44" s="68"/>
    </row>
    <row r="45" spans="1:15" ht="12.75">
      <c r="A45" s="36"/>
      <c r="B45" s="36"/>
      <c r="C45" s="50">
        <v>-11</v>
      </c>
      <c r="D45" s="65">
        <f>IF(F25=D23,D27,IF(F25=D27,D23,0))</f>
        <v>0</v>
      </c>
      <c r="E45" s="47" t="str">
        <f>IF(G25=E23,E27,IF(G25=E27,E23,0))</f>
        <v>Вахрушев Сергей</v>
      </c>
      <c r="F45" s="69"/>
      <c r="G45" s="50"/>
      <c r="H45" s="40"/>
      <c r="I45" s="40"/>
      <c r="J45" s="40"/>
      <c r="K45" s="52"/>
      <c r="L45" s="62"/>
      <c r="M45" s="50"/>
      <c r="N45" s="442" t="s">
        <v>30</v>
      </c>
      <c r="O45" s="443"/>
    </row>
    <row r="46" spans="1:15" ht="12.75">
      <c r="A46" s="36">
        <v>-5</v>
      </c>
      <c r="B46" s="70">
        <f>IF(D23=B22,B24,IF(D23=B24,B22,0))</f>
        <v>0</v>
      </c>
      <c r="C46" s="38" t="str">
        <f>IF(E23=C22,C24,IF(E23=C24,C22,0))</f>
        <v>_</v>
      </c>
      <c r="D46" s="71"/>
      <c r="E46" s="50"/>
      <c r="F46" s="40"/>
      <c r="G46" s="40">
        <v>-14</v>
      </c>
      <c r="H46" s="65">
        <f>IF(H29=F25,F33,IF(H29=F33,F25,0))</f>
        <v>0</v>
      </c>
      <c r="I46" s="38" t="str">
        <f>IF(I29=G25,G33,IF(I29=G33,G25,0))</f>
        <v>Касимов Линар</v>
      </c>
      <c r="J46" s="39"/>
      <c r="K46" s="52"/>
      <c r="L46" s="49"/>
      <c r="M46" s="40"/>
      <c r="N46" s="40"/>
      <c r="O46" s="41"/>
    </row>
    <row r="47" spans="1:15" ht="12.75">
      <c r="A47" s="36"/>
      <c r="B47" s="36"/>
      <c r="C47" s="43">
        <v>18</v>
      </c>
      <c r="D47" s="44">
        <v>0</v>
      </c>
      <c r="E47" s="45" t="s">
        <v>61</v>
      </c>
      <c r="F47" s="46"/>
      <c r="G47" s="40"/>
      <c r="H47" s="50"/>
      <c r="I47" s="72"/>
      <c r="J47" s="49"/>
      <c r="K47" s="52"/>
      <c r="L47" s="49"/>
      <c r="M47" s="40"/>
      <c r="N47" s="40"/>
      <c r="O47" s="41"/>
    </row>
    <row r="48" spans="1:15" ht="12.75">
      <c r="A48" s="36">
        <v>-6</v>
      </c>
      <c r="B48" s="70">
        <f>IF(D27=B26,B28,IF(D27=B28,B26,0))</f>
        <v>0</v>
      </c>
      <c r="C48" s="47" t="str">
        <f>IF(E27=C26,C28,IF(E27=C28,C26,0))</f>
        <v>Ахмеров Илья</v>
      </c>
      <c r="D48" s="69"/>
      <c r="E48" s="43">
        <v>22</v>
      </c>
      <c r="F48" s="44">
        <v>0</v>
      </c>
      <c r="G48" s="45" t="s">
        <v>132</v>
      </c>
      <c r="H48" s="46"/>
      <c r="I48" s="52">
        <v>27</v>
      </c>
      <c r="J48" s="44">
        <v>0</v>
      </c>
      <c r="K48" s="45" t="s">
        <v>132</v>
      </c>
      <c r="L48" s="46"/>
      <c r="M48" s="40"/>
      <c r="N48" s="40"/>
      <c r="O48" s="41"/>
    </row>
    <row r="49" spans="1:15" ht="12.75">
      <c r="A49" s="36"/>
      <c r="B49" s="36"/>
      <c r="C49" s="50">
        <v>-10</v>
      </c>
      <c r="D49" s="65">
        <f>IF(F17=D15,D19,IF(F17=D19,D15,0))</f>
        <v>0</v>
      </c>
      <c r="E49" s="47" t="str">
        <f>IF(G17=E15,E19,IF(G17=E19,E15,0))</f>
        <v>Алопин Вадим</v>
      </c>
      <c r="F49" s="69"/>
      <c r="G49" s="43"/>
      <c r="H49" s="49"/>
      <c r="I49" s="52"/>
      <c r="J49" s="62"/>
      <c r="K49" s="50"/>
      <c r="L49" s="40"/>
      <c r="M49" s="40"/>
      <c r="N49" s="40"/>
      <c r="O49" s="41"/>
    </row>
    <row r="50" spans="1:15" ht="12.75">
      <c r="A50" s="36">
        <v>-7</v>
      </c>
      <c r="B50" s="70">
        <f>IF(D31=B30,B32,IF(D31=B32,B30,0))</f>
        <v>0</v>
      </c>
      <c r="C50" s="38" t="str">
        <f>IF(E31=C30,C32,IF(E31=C32,C30,0))</f>
        <v>Искаков Салават</v>
      </c>
      <c r="D50" s="71"/>
      <c r="E50" s="50"/>
      <c r="F50" s="40"/>
      <c r="G50" s="52">
        <v>25</v>
      </c>
      <c r="H50" s="44">
        <v>0</v>
      </c>
      <c r="I50" s="45" t="s">
        <v>132</v>
      </c>
      <c r="J50" s="46"/>
      <c r="K50" s="40"/>
      <c r="L50" s="40"/>
      <c r="M50" s="40"/>
      <c r="N50" s="40"/>
      <c r="O50" s="41"/>
    </row>
    <row r="51" spans="1:15" ht="12.75">
      <c r="A51" s="36"/>
      <c r="B51" s="36"/>
      <c r="C51" s="43">
        <v>19</v>
      </c>
      <c r="D51" s="44">
        <v>0</v>
      </c>
      <c r="E51" s="45" t="s">
        <v>135</v>
      </c>
      <c r="F51" s="46"/>
      <c r="G51" s="52"/>
      <c r="H51" s="62"/>
      <c r="I51" s="50"/>
      <c r="J51" s="40"/>
      <c r="K51" s="40"/>
      <c r="L51" s="40"/>
      <c r="M51" s="40"/>
      <c r="N51" s="40"/>
      <c r="O51" s="41"/>
    </row>
    <row r="52" spans="1:15" ht="12.75">
      <c r="A52" s="36">
        <v>-8</v>
      </c>
      <c r="B52" s="70">
        <f>IF(D35=B34,B36,IF(D35=B36,B34,0))</f>
        <v>0</v>
      </c>
      <c r="C52" s="47" t="str">
        <f>IF(E35=C34,C36,IF(E35=C36,C34,0))</f>
        <v>_</v>
      </c>
      <c r="D52" s="69"/>
      <c r="E52" s="43">
        <v>23</v>
      </c>
      <c r="F52" s="44">
        <v>0</v>
      </c>
      <c r="G52" s="55" t="s">
        <v>82</v>
      </c>
      <c r="H52" s="64"/>
      <c r="I52" s="40"/>
      <c r="J52" s="40"/>
      <c r="K52" s="40">
        <v>-28</v>
      </c>
      <c r="L52" s="65">
        <f>IF(L44=J40,J48,IF(L44=J48,J40,0))</f>
        <v>0</v>
      </c>
      <c r="M52" s="38" t="str">
        <f>IF(M44=K40,K48,IF(M44=K48,K40,0))</f>
        <v>Алопин Вадим</v>
      </c>
      <c r="N52" s="67"/>
      <c r="O52" s="68"/>
    </row>
    <row r="53" spans="1:15" ht="12.75">
      <c r="A53" s="36"/>
      <c r="B53" s="36"/>
      <c r="C53" s="50">
        <v>-9</v>
      </c>
      <c r="D53" s="65">
        <f>IF(F9=D7,D11,IF(F9=D11,D7,0))</f>
        <v>0</v>
      </c>
      <c r="E53" s="47" t="str">
        <f>IF(G9=E7,E11,IF(G9=E11,E7,0))</f>
        <v>Елпаев Игорь</v>
      </c>
      <c r="F53" s="69"/>
      <c r="G53" s="50"/>
      <c r="H53" s="40"/>
      <c r="I53" s="40"/>
      <c r="J53" s="40"/>
      <c r="K53" s="40"/>
      <c r="L53" s="50"/>
      <c r="M53" s="73"/>
      <c r="N53" s="440" t="s">
        <v>31</v>
      </c>
      <c r="O53" s="441"/>
    </row>
    <row r="54" spans="1:15" ht="12.75">
      <c r="A54" s="36"/>
      <c r="B54" s="36"/>
      <c r="C54" s="40"/>
      <c r="D54" s="50"/>
      <c r="E54" s="50"/>
      <c r="F54" s="40"/>
      <c r="G54" s="40"/>
      <c r="H54" s="40"/>
      <c r="I54" s="40"/>
      <c r="J54" s="40"/>
      <c r="K54" s="40"/>
      <c r="L54" s="40"/>
      <c r="M54" s="40"/>
      <c r="N54" s="40"/>
      <c r="O54" s="41"/>
    </row>
    <row r="55" spans="1:15" ht="12.75">
      <c r="A55" s="36">
        <v>-26</v>
      </c>
      <c r="B55" s="70">
        <f>IF(J40=H38,H42,IF(J40=H42,H38,0))</f>
        <v>0</v>
      </c>
      <c r="C55" s="38" t="str">
        <f>IF(K40=I38,I42,IF(K40=I42,I38,0))</f>
        <v>Саликова Юлия</v>
      </c>
      <c r="D55" s="39"/>
      <c r="E55" s="40"/>
      <c r="F55" s="40"/>
      <c r="G55" s="40">
        <v>-20</v>
      </c>
      <c r="H55" s="65">
        <f>IF(F40=D39,D41,IF(F40=D41,D39,0))</f>
        <v>0</v>
      </c>
      <c r="I55" s="38" t="str">
        <f>IF(G40=E39,E41,IF(G40=E41,E39,0))</f>
        <v>Гайнетдинов Виктор</v>
      </c>
      <c r="J55" s="39"/>
      <c r="K55" s="40"/>
      <c r="L55" s="40"/>
      <c r="M55" s="40"/>
      <c r="N55" s="40"/>
      <c r="O55" s="41"/>
    </row>
    <row r="56" spans="1:15" ht="12.75">
      <c r="A56" s="36"/>
      <c r="B56" s="42"/>
      <c r="C56" s="43">
        <v>29</v>
      </c>
      <c r="D56" s="44">
        <v>0</v>
      </c>
      <c r="E56" s="45" t="s">
        <v>105</v>
      </c>
      <c r="F56" s="46"/>
      <c r="G56" s="40"/>
      <c r="H56" s="50"/>
      <c r="I56" s="43">
        <v>31</v>
      </c>
      <c r="J56" s="44">
        <v>0</v>
      </c>
      <c r="K56" s="45" t="s">
        <v>123</v>
      </c>
      <c r="L56" s="46"/>
      <c r="M56" s="40"/>
      <c r="N56" s="40"/>
      <c r="O56" s="41"/>
    </row>
    <row r="57" spans="1:15" ht="12.75">
      <c r="A57" s="36">
        <v>-27</v>
      </c>
      <c r="B57" s="70">
        <f>IF(J48=H46,H50,IF(J48=H50,H46,0))</f>
        <v>0</v>
      </c>
      <c r="C57" s="47" t="str">
        <f>IF(K48=I46,I50,IF(K48=I50,I46,0))</f>
        <v>Касимов Линар</v>
      </c>
      <c r="D57" s="69"/>
      <c r="E57" s="63" t="s">
        <v>32</v>
      </c>
      <c r="F57" s="74"/>
      <c r="G57" s="40">
        <v>-21</v>
      </c>
      <c r="H57" s="65">
        <f>IF(F44=D43,D45,IF(F44=D45,D43,0))</f>
        <v>0</v>
      </c>
      <c r="I57" s="47" t="str">
        <f>IF(G44=E43,E45,IF(G44=E45,E43,0))</f>
        <v>Гилязитдинов Эдуард</v>
      </c>
      <c r="J57" s="69"/>
      <c r="K57" s="43"/>
      <c r="L57" s="49"/>
      <c r="M57" s="40"/>
      <c r="N57" s="40"/>
      <c r="O57" s="41"/>
    </row>
    <row r="58" spans="1:15" ht="12.75">
      <c r="A58" s="36"/>
      <c r="B58" s="36"/>
      <c r="C58" s="50">
        <v>-29</v>
      </c>
      <c r="D58" s="65">
        <v>0</v>
      </c>
      <c r="E58" s="38" t="str">
        <f>IF(E56=C55,C57,IF(E56=C57,C55,0))</f>
        <v>Саликова Юлия</v>
      </c>
      <c r="F58" s="39"/>
      <c r="G58" s="40"/>
      <c r="H58" s="50"/>
      <c r="I58" s="50"/>
      <c r="J58" s="40"/>
      <c r="K58" s="52">
        <v>33</v>
      </c>
      <c r="L58" s="44">
        <v>0</v>
      </c>
      <c r="M58" s="55" t="s">
        <v>135</v>
      </c>
      <c r="N58" s="85"/>
      <c r="O58" s="68"/>
    </row>
    <row r="59" spans="1:15" ht="12.75">
      <c r="A59" s="36"/>
      <c r="B59" s="36"/>
      <c r="C59" s="40"/>
      <c r="D59" s="50"/>
      <c r="E59" s="63" t="s">
        <v>33</v>
      </c>
      <c r="F59" s="74"/>
      <c r="G59" s="40">
        <v>-22</v>
      </c>
      <c r="H59" s="65">
        <f>IF(F48=D47,D49,IF(F48=D49,D47,0))</f>
        <v>0</v>
      </c>
      <c r="I59" s="38" t="str">
        <f>IF(G48=E47,E49,IF(G48=E49,E47,0))</f>
        <v>Ахмеров Илья</v>
      </c>
      <c r="J59" s="39"/>
      <c r="K59" s="52"/>
      <c r="L59" s="62"/>
      <c r="M59" s="50"/>
      <c r="N59" s="440" t="s">
        <v>34</v>
      </c>
      <c r="O59" s="441"/>
    </row>
    <row r="60" spans="1:15" ht="12.75">
      <c r="A60" s="36">
        <v>-24</v>
      </c>
      <c r="B60" s="70">
        <f>IF(H42=F40,F44,IF(H42=F44,F40,0))</f>
        <v>0</v>
      </c>
      <c r="C60" s="38" t="str">
        <f>IF(I42=G40,G44,IF(I42=G44,G40,0))</f>
        <v>Старков Константин</v>
      </c>
      <c r="D60" s="39"/>
      <c r="E60" s="40"/>
      <c r="F60" s="40"/>
      <c r="G60" s="40"/>
      <c r="H60" s="50"/>
      <c r="I60" s="43">
        <v>32</v>
      </c>
      <c r="J60" s="44">
        <v>0</v>
      </c>
      <c r="K60" s="55" t="s">
        <v>135</v>
      </c>
      <c r="L60" s="64"/>
      <c r="M60" s="75"/>
      <c r="N60" s="40"/>
      <c r="O60" s="41"/>
    </row>
    <row r="61" spans="1:15" ht="12.75">
      <c r="A61" s="36"/>
      <c r="B61" s="36"/>
      <c r="C61" s="43">
        <v>30</v>
      </c>
      <c r="D61" s="44">
        <v>0</v>
      </c>
      <c r="E61" s="45" t="s">
        <v>136</v>
      </c>
      <c r="F61" s="46"/>
      <c r="G61" s="40">
        <v>-23</v>
      </c>
      <c r="H61" s="65">
        <f>IF(F52=D51,D53,IF(F52=D53,D51,0))</f>
        <v>0</v>
      </c>
      <c r="I61" s="47" t="str">
        <f>IF(G52=E51,E53,IF(G52=E53,E51,0))</f>
        <v>Искаков Салават</v>
      </c>
      <c r="J61" s="69"/>
      <c r="K61" s="50">
        <v>-33</v>
      </c>
      <c r="L61" s="65">
        <f>IF(L58=J56,J60,IF(L58=J60,J56,0))</f>
        <v>0</v>
      </c>
      <c r="M61" s="38" t="str">
        <f>IF(M58=K56,K60,IF(M58=K60,K56,0))</f>
        <v>Гайнетдинов Виктор</v>
      </c>
      <c r="N61" s="67"/>
      <c r="O61" s="68"/>
    </row>
    <row r="62" spans="1:15" ht="12.75">
      <c r="A62" s="36">
        <v>-25</v>
      </c>
      <c r="B62" s="70">
        <f>IF(H50=F48,F52,IF(H50=F52,F48,0))</f>
        <v>0</v>
      </c>
      <c r="C62" s="47" t="str">
        <f>IF(I50=G48,G52,IF(I50=G52,G48,0))</f>
        <v>Елпаев Игорь</v>
      </c>
      <c r="D62" s="69"/>
      <c r="E62" s="63" t="s">
        <v>35</v>
      </c>
      <c r="F62" s="74"/>
      <c r="G62" s="40"/>
      <c r="H62" s="50"/>
      <c r="I62" s="50"/>
      <c r="J62" s="40"/>
      <c r="K62" s="40"/>
      <c r="L62" s="50"/>
      <c r="M62" s="50"/>
      <c r="N62" s="440" t="s">
        <v>36</v>
      </c>
      <c r="O62" s="441"/>
    </row>
    <row r="63" spans="1:15" ht="12.75">
      <c r="A63" s="36"/>
      <c r="B63" s="36"/>
      <c r="C63" s="50">
        <v>-30</v>
      </c>
      <c r="D63" s="65">
        <v>0</v>
      </c>
      <c r="E63" s="38" t="str">
        <f>IF(E61=C60,C62,IF(E61=C62,C60,0))</f>
        <v>Елпаев Игорь</v>
      </c>
      <c r="F63" s="39"/>
      <c r="G63" s="40"/>
      <c r="H63" s="40"/>
      <c r="I63" s="40"/>
      <c r="J63" s="40"/>
      <c r="K63" s="40"/>
      <c r="L63" s="40"/>
      <c r="M63" s="40"/>
      <c r="N63" s="40"/>
      <c r="O63" s="41"/>
    </row>
    <row r="64" spans="1:15" ht="12.75">
      <c r="A64" s="36"/>
      <c r="B64" s="36"/>
      <c r="C64" s="40"/>
      <c r="D64" s="50"/>
      <c r="E64" s="63" t="s">
        <v>37</v>
      </c>
      <c r="F64" s="74"/>
      <c r="G64" s="40"/>
      <c r="H64" s="40"/>
      <c r="I64" s="40">
        <v>-31</v>
      </c>
      <c r="J64" s="65">
        <f>IF(J56=H55,H57,IF(J56=H57,H55,0))</f>
        <v>0</v>
      </c>
      <c r="K64" s="38" t="str">
        <f>IF(K56=I55,I57,IF(K56=I57,I55,0))</f>
        <v>Гилязитдинов Эдуард</v>
      </c>
      <c r="L64" s="39"/>
      <c r="M64" s="40"/>
      <c r="N64" s="40"/>
      <c r="O64" s="41"/>
    </row>
    <row r="65" spans="1:15" ht="12.75">
      <c r="A65" s="36">
        <v>-16</v>
      </c>
      <c r="B65" s="70">
        <f>IF(D39=B38,B40,IF(D39=B40,B38,0))</f>
        <v>0</v>
      </c>
      <c r="C65" s="38" t="str">
        <f>IF(E39=C38,C40,IF(E39=C40,C38,0))</f>
        <v>_</v>
      </c>
      <c r="D65" s="39"/>
      <c r="E65" s="40"/>
      <c r="F65" s="40"/>
      <c r="G65" s="40"/>
      <c r="H65" s="40"/>
      <c r="I65" s="40"/>
      <c r="J65" s="50"/>
      <c r="K65" s="43">
        <v>34</v>
      </c>
      <c r="L65" s="44">
        <v>0</v>
      </c>
      <c r="M65" s="45" t="s">
        <v>126</v>
      </c>
      <c r="N65" s="67"/>
      <c r="O65" s="68"/>
    </row>
    <row r="66" spans="1:15" ht="12.75">
      <c r="A66" s="36"/>
      <c r="B66" s="36"/>
      <c r="C66" s="43">
        <v>35</v>
      </c>
      <c r="D66" s="44"/>
      <c r="E66" s="60"/>
      <c r="F66" s="46"/>
      <c r="G66" s="40"/>
      <c r="H66" s="40"/>
      <c r="I66" s="40">
        <v>-32</v>
      </c>
      <c r="J66" s="65">
        <f>IF(J60=H59,H61,IF(J60=H61,H59,0))</f>
        <v>0</v>
      </c>
      <c r="K66" s="47" t="str">
        <f>IF(K60=I59,I61,IF(K60=I61,I59,0))</f>
        <v>Ахмеров Илья</v>
      </c>
      <c r="L66" s="69"/>
      <c r="M66" s="50"/>
      <c r="N66" s="440" t="s">
        <v>38</v>
      </c>
      <c r="O66" s="441"/>
    </row>
    <row r="67" spans="1:15" ht="12.75">
      <c r="A67" s="36">
        <v>-17</v>
      </c>
      <c r="B67" s="70">
        <f>IF(D43=B42,B44,IF(D43=B44,B42,0))</f>
        <v>0</v>
      </c>
      <c r="C67" s="47" t="str">
        <f>IF(E43=C42,C44,IF(E43=C44,C42,0))</f>
        <v>_</v>
      </c>
      <c r="D67" s="69"/>
      <c r="E67" s="43"/>
      <c r="F67" s="49"/>
      <c r="G67" s="40"/>
      <c r="H67" s="40"/>
      <c r="I67" s="40"/>
      <c r="J67" s="50"/>
      <c r="K67" s="50">
        <v>-34</v>
      </c>
      <c r="L67" s="65">
        <f>IF(L65=J64,J66,IF(L65=J66,J64,0))</f>
        <v>0</v>
      </c>
      <c r="M67" s="38" t="str">
        <f>IF(M65=K64,K66,IF(M65=K66,K64,0))</f>
        <v>Ахмеров Илья</v>
      </c>
      <c r="N67" s="67"/>
      <c r="O67" s="68"/>
    </row>
    <row r="68" spans="1:15" ht="12.75">
      <c r="A68" s="36"/>
      <c r="B68" s="36"/>
      <c r="C68" s="50"/>
      <c r="D68" s="40"/>
      <c r="E68" s="52">
        <v>37</v>
      </c>
      <c r="F68" s="44"/>
      <c r="G68" s="60"/>
      <c r="H68" s="46"/>
      <c r="I68" s="40"/>
      <c r="J68" s="40"/>
      <c r="K68" s="40"/>
      <c r="L68" s="50"/>
      <c r="M68" s="50"/>
      <c r="N68" s="440" t="s">
        <v>39</v>
      </c>
      <c r="O68" s="441"/>
    </row>
    <row r="69" spans="1:15" ht="12.75">
      <c r="A69" s="36">
        <v>-18</v>
      </c>
      <c r="B69" s="70">
        <f>IF(D47=B46,B48,IF(D47=B48,B46,0))</f>
        <v>0</v>
      </c>
      <c r="C69" s="38" t="str">
        <f>IF(E47=C46,C48,IF(E47=C48,C46,0))</f>
        <v>_</v>
      </c>
      <c r="D69" s="39"/>
      <c r="E69" s="52"/>
      <c r="F69" s="62"/>
      <c r="G69" s="63" t="s">
        <v>40</v>
      </c>
      <c r="H69" s="74"/>
      <c r="I69" s="40">
        <v>-35</v>
      </c>
      <c r="J69" s="65">
        <v>0</v>
      </c>
      <c r="K69" s="66">
        <f>IF(E66=C65,C67,IF(E66=C67,C65,0))</f>
        <v>0</v>
      </c>
      <c r="L69" s="39"/>
      <c r="M69" s="40"/>
      <c r="N69" s="40"/>
      <c r="O69" s="41"/>
    </row>
    <row r="70" spans="1:15" ht="12.75">
      <c r="A70" s="36"/>
      <c r="B70" s="36"/>
      <c r="C70" s="43">
        <v>36</v>
      </c>
      <c r="D70" s="44"/>
      <c r="E70" s="94"/>
      <c r="F70" s="64"/>
      <c r="G70" s="75"/>
      <c r="H70" s="75"/>
      <c r="I70" s="40"/>
      <c r="J70" s="50"/>
      <c r="K70" s="43">
        <v>38</v>
      </c>
      <c r="L70" s="44"/>
      <c r="M70" s="60"/>
      <c r="N70" s="67"/>
      <c r="O70" s="68"/>
    </row>
    <row r="71" spans="1:15" ht="12.75">
      <c r="A71" s="36">
        <v>-19</v>
      </c>
      <c r="B71" s="70">
        <f>IF(D51=B50,B52,IF(D51=B52,B50,0))</f>
        <v>0</v>
      </c>
      <c r="C71" s="47" t="str">
        <f>IF(E51=C50,C52,IF(E51=C52,C50,0))</f>
        <v>_</v>
      </c>
      <c r="D71" s="69"/>
      <c r="E71" s="50">
        <v>-37</v>
      </c>
      <c r="F71" s="65">
        <f>IF(F68=D66,D70,IF(F68=D70,D66,0))</f>
        <v>0</v>
      </c>
      <c r="G71" s="66">
        <f>IF(G68=E66,E70,IF(G68=E70,E66,0))</f>
        <v>0</v>
      </c>
      <c r="H71" s="39"/>
      <c r="I71" s="40">
        <v>-36</v>
      </c>
      <c r="J71" s="65">
        <v>0</v>
      </c>
      <c r="K71" s="93">
        <f>IF(E70=C69,C71,IF(E70=C71,C69,0))</f>
        <v>0</v>
      </c>
      <c r="L71" s="69"/>
      <c r="M71" s="50"/>
      <c r="N71" s="440" t="s">
        <v>41</v>
      </c>
      <c r="O71" s="441"/>
    </row>
    <row r="72" spans="1:15" ht="12.75">
      <c r="A72" s="76"/>
      <c r="B72" s="76"/>
      <c r="C72" s="50"/>
      <c r="D72" s="40"/>
      <c r="E72" s="40"/>
      <c r="F72" s="50"/>
      <c r="G72" s="63" t="s">
        <v>42</v>
      </c>
      <c r="H72" s="74"/>
      <c r="I72" s="40"/>
      <c r="J72" s="50"/>
      <c r="K72" s="50">
        <v>-38</v>
      </c>
      <c r="L72" s="65">
        <f>IF(L70=J69,J71,IF(L70=J71,J69,0))</f>
        <v>0</v>
      </c>
      <c r="M72" s="66">
        <f>IF(M70=K69,K71,IF(M70=K71,K69,0))</f>
        <v>0</v>
      </c>
      <c r="N72" s="67"/>
      <c r="O72" s="68"/>
    </row>
    <row r="73" spans="1:15" ht="12.75">
      <c r="A73" s="76"/>
      <c r="B73" s="76"/>
      <c r="C73" s="86"/>
      <c r="D73" s="86"/>
      <c r="E73" s="86"/>
      <c r="F73" s="86"/>
      <c r="G73" s="86"/>
      <c r="H73" s="86"/>
      <c r="I73" s="86"/>
      <c r="J73" s="86"/>
      <c r="K73" s="86"/>
      <c r="L73" s="87"/>
      <c r="M73" s="87"/>
      <c r="N73" s="444" t="s">
        <v>43</v>
      </c>
      <c r="O73" s="445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3">
      <selection activeCell="A2" sqref="A2:I2"/>
    </sheetView>
  </sheetViews>
  <sheetFormatPr defaultColWidth="9.00390625" defaultRowHeight="12.75"/>
  <cols>
    <col min="1" max="1" width="9.125" style="84" customWidth="1"/>
    <col min="2" max="2" width="5.75390625" style="84" customWidth="1"/>
    <col min="3" max="4" width="25.75390625" style="78" customWidth="1"/>
    <col min="5" max="5" width="5.75390625" style="78" customWidth="1"/>
    <col min="6" max="16384" width="9.125" style="78" customWidth="1"/>
  </cols>
  <sheetData>
    <row r="1" spans="1:5" ht="12.75">
      <c r="A1" s="77" t="s">
        <v>44</v>
      </c>
      <c r="B1" s="420" t="s">
        <v>45</v>
      </c>
      <c r="C1" s="421"/>
      <c r="D1" s="418" t="s">
        <v>46</v>
      </c>
      <c r="E1" s="419"/>
    </row>
    <row r="2" spans="1:5" ht="12.75">
      <c r="A2" s="79">
        <v>1</v>
      </c>
      <c r="B2" s="80">
        <f>1!D7</f>
        <v>0</v>
      </c>
      <c r="C2" s="81">
        <f>1!E66</f>
        <v>0</v>
      </c>
      <c r="D2" s="82">
        <f>1!K69</f>
        <v>0</v>
      </c>
      <c r="E2" s="83">
        <f>1!B38</f>
        <v>0</v>
      </c>
    </row>
    <row r="3" spans="1:5" ht="12.75">
      <c r="A3" s="79">
        <v>2</v>
      </c>
      <c r="B3" s="80">
        <f>1!D11</f>
        <v>0</v>
      </c>
      <c r="C3" s="81">
        <f>1!E70</f>
        <v>0</v>
      </c>
      <c r="D3" s="82">
        <f>1!K71</f>
        <v>0</v>
      </c>
      <c r="E3" s="83">
        <f>1!B40</f>
        <v>0</v>
      </c>
    </row>
    <row r="4" spans="1:5" ht="12.75">
      <c r="A4" s="79">
        <v>3</v>
      </c>
      <c r="B4" s="80">
        <f>1!D15</f>
        <v>0</v>
      </c>
      <c r="C4" s="81">
        <f>1!G68</f>
        <v>0</v>
      </c>
      <c r="D4" s="82">
        <f>1!G71</f>
        <v>0</v>
      </c>
      <c r="E4" s="83">
        <f>1!B42</f>
        <v>0</v>
      </c>
    </row>
    <row r="5" spans="1:5" ht="12.75">
      <c r="A5" s="79">
        <v>4</v>
      </c>
      <c r="B5" s="80">
        <f>1!D19</f>
        <v>0</v>
      </c>
      <c r="C5" s="81">
        <f>1!M70</f>
        <v>0</v>
      </c>
      <c r="D5" s="82">
        <f>1!M72</f>
        <v>0</v>
      </c>
      <c r="E5" s="83">
        <f>1!B44</f>
        <v>0</v>
      </c>
    </row>
    <row r="6" spans="1:5" ht="12.75">
      <c r="A6" s="79">
        <v>5</v>
      </c>
      <c r="B6" s="80">
        <f>1!D23</f>
        <v>0</v>
      </c>
      <c r="C6" s="81" t="str">
        <f>1!E7</f>
        <v>Латыпов Артур</v>
      </c>
      <c r="D6" s="82" t="str">
        <f>1!C38</f>
        <v>_</v>
      </c>
      <c r="E6" s="83">
        <f>1!B46</f>
        <v>0</v>
      </c>
    </row>
    <row r="7" spans="1:5" ht="12.75">
      <c r="A7" s="79">
        <v>6</v>
      </c>
      <c r="B7" s="80">
        <f>1!D27</f>
        <v>0</v>
      </c>
      <c r="C7" s="81" t="str">
        <f>1!E19</f>
        <v>Алопин Вадим</v>
      </c>
      <c r="D7" s="82" t="str">
        <f>1!C44</f>
        <v>_</v>
      </c>
      <c r="E7" s="83">
        <f>1!B48</f>
        <v>0</v>
      </c>
    </row>
    <row r="8" spans="1:5" ht="12.75">
      <c r="A8" s="79">
        <v>7</v>
      </c>
      <c r="B8" s="80">
        <f>1!D31</f>
        <v>0</v>
      </c>
      <c r="C8" s="81" t="str">
        <f>1!E23</f>
        <v>Касимов Линар</v>
      </c>
      <c r="D8" s="82" t="str">
        <f>1!C46</f>
        <v>_</v>
      </c>
      <c r="E8" s="83">
        <f>1!B50</f>
        <v>0</v>
      </c>
    </row>
    <row r="9" spans="1:5" ht="12.75">
      <c r="A9" s="79">
        <v>8</v>
      </c>
      <c r="B9" s="80">
        <f>1!D35</f>
        <v>0</v>
      </c>
      <c r="C9" s="81" t="str">
        <f>1!E35</f>
        <v>Быков Станислав</v>
      </c>
      <c r="D9" s="82" t="str">
        <f>1!C52</f>
        <v>_</v>
      </c>
      <c r="E9" s="83">
        <f>1!B52</f>
        <v>0</v>
      </c>
    </row>
    <row r="10" spans="1:5" ht="12.75">
      <c r="A10" s="79">
        <v>9</v>
      </c>
      <c r="B10" s="80">
        <f>1!F9</f>
        <v>0</v>
      </c>
      <c r="C10" s="81" t="str">
        <f>1!E39</f>
        <v>Старков Константин</v>
      </c>
      <c r="D10" s="82" t="str">
        <f>1!C65</f>
        <v>_</v>
      </c>
      <c r="E10" s="83">
        <f>1!D53</f>
        <v>0</v>
      </c>
    </row>
    <row r="11" spans="1:5" ht="12.75">
      <c r="A11" s="79">
        <v>10</v>
      </c>
      <c r="B11" s="80">
        <f>1!F17</f>
        <v>0</v>
      </c>
      <c r="C11" s="81" t="str">
        <f>1!E43</f>
        <v>Гилязитдинов Эдуард</v>
      </c>
      <c r="D11" s="82" t="str">
        <f>1!C67</f>
        <v>_</v>
      </c>
      <c r="E11" s="83">
        <f>1!D49</f>
        <v>0</v>
      </c>
    </row>
    <row r="12" spans="1:5" ht="12.75">
      <c r="A12" s="79">
        <v>11</v>
      </c>
      <c r="B12" s="80">
        <f>1!F25</f>
        <v>0</v>
      </c>
      <c r="C12" s="81" t="str">
        <f>1!E47</f>
        <v>Ахмеров Илья</v>
      </c>
      <c r="D12" s="82" t="str">
        <f>1!C69</f>
        <v>_</v>
      </c>
      <c r="E12" s="83">
        <f>1!D45</f>
        <v>0</v>
      </c>
    </row>
    <row r="13" spans="1:5" ht="12.75">
      <c r="A13" s="79">
        <v>12</v>
      </c>
      <c r="B13" s="80">
        <f>1!F33</f>
        <v>0</v>
      </c>
      <c r="C13" s="81" t="str">
        <f>1!E51</f>
        <v>Искаков Салават</v>
      </c>
      <c r="D13" s="82" t="str">
        <f>1!C71</f>
        <v>_</v>
      </c>
      <c r="E13" s="83">
        <f>1!D41</f>
        <v>0</v>
      </c>
    </row>
    <row r="14" spans="1:5" ht="12.75">
      <c r="A14" s="79">
        <v>13</v>
      </c>
      <c r="B14" s="80">
        <f>1!H13</f>
        <v>0</v>
      </c>
      <c r="C14" s="81" t="str">
        <f>1!G48</f>
        <v>Алопин Вадим</v>
      </c>
      <c r="D14" s="82" t="str">
        <f>1!I59</f>
        <v>Ахмеров Илья</v>
      </c>
      <c r="E14" s="83">
        <f>1!B65</f>
        <v>0</v>
      </c>
    </row>
    <row r="15" spans="1:5" ht="12.75">
      <c r="A15" s="79">
        <v>14</v>
      </c>
      <c r="B15" s="80">
        <f>1!H29</f>
        <v>0</v>
      </c>
      <c r="C15" s="81" t="str">
        <f>1!I50</f>
        <v>Алопин Вадим</v>
      </c>
      <c r="D15" s="82" t="str">
        <f>1!C62</f>
        <v>Елпаев Игорь</v>
      </c>
      <c r="E15" s="83">
        <f>1!B57</f>
        <v>0</v>
      </c>
    </row>
    <row r="16" spans="1:5" ht="12.75">
      <c r="A16" s="79">
        <v>15</v>
      </c>
      <c r="B16" s="80">
        <f>1!J21</f>
        <v>0</v>
      </c>
      <c r="C16" s="81" t="str">
        <f>1!K48</f>
        <v>Алопин Вадим</v>
      </c>
      <c r="D16" s="82" t="str">
        <f>1!C57</f>
        <v>Касимов Линар</v>
      </c>
      <c r="E16" s="83">
        <f>1!J66</f>
        <v>0</v>
      </c>
    </row>
    <row r="17" spans="1:5" ht="12.75">
      <c r="A17" s="79">
        <v>16</v>
      </c>
      <c r="B17" s="80">
        <f>1!D39</f>
        <v>0</v>
      </c>
      <c r="C17" s="81" t="str">
        <f>1!G33</f>
        <v>Быков Станислав</v>
      </c>
      <c r="D17" s="82" t="str">
        <f>1!E41</f>
        <v>Гайнетдинов Виктор</v>
      </c>
      <c r="E17" s="83">
        <f>1!H55</f>
        <v>0</v>
      </c>
    </row>
    <row r="18" spans="1:5" ht="12.75">
      <c r="A18" s="79">
        <v>17</v>
      </c>
      <c r="B18" s="80">
        <f>1!D43</f>
        <v>0</v>
      </c>
      <c r="C18" s="81" t="str">
        <f>1!I29</f>
        <v>Быков Станислав</v>
      </c>
      <c r="D18" s="82" t="str">
        <f>1!I46</f>
        <v>Касимов Линар</v>
      </c>
      <c r="E18" s="83">
        <f>1!J64</f>
        <v>0</v>
      </c>
    </row>
    <row r="19" spans="1:5" ht="12.75">
      <c r="A19" s="79">
        <v>18</v>
      </c>
      <c r="B19" s="80">
        <f>1!D47</f>
        <v>0</v>
      </c>
      <c r="C19" s="81" t="str">
        <f>1!K21</f>
        <v>Быков Станислав</v>
      </c>
      <c r="D19" s="82" t="str">
        <f>1!K32</f>
        <v>Латыпов Артур</v>
      </c>
      <c r="E19" s="83">
        <f>1!L61</f>
        <v>0</v>
      </c>
    </row>
    <row r="20" spans="1:5" ht="12.75">
      <c r="A20" s="79">
        <v>19</v>
      </c>
      <c r="B20" s="80">
        <f>1!D51</f>
        <v>0</v>
      </c>
      <c r="C20" s="81" t="str">
        <f>1!M44</f>
        <v>Вахрушев Сергей</v>
      </c>
      <c r="D20" s="82" t="str">
        <f>1!M52</f>
        <v>Алопин Вадим</v>
      </c>
      <c r="E20" s="83">
        <f>1!H46</f>
        <v>0</v>
      </c>
    </row>
    <row r="21" spans="1:5" ht="12.75">
      <c r="A21" s="79">
        <v>20</v>
      </c>
      <c r="B21" s="80">
        <f>1!F40</f>
        <v>0</v>
      </c>
      <c r="C21" s="81" t="str">
        <f>1!E27</f>
        <v>Вахрушев Сергей</v>
      </c>
      <c r="D21" s="82" t="str">
        <f>1!C48</f>
        <v>Ахмеров Илья</v>
      </c>
      <c r="E21" s="83">
        <f>1!J32</f>
        <v>0</v>
      </c>
    </row>
    <row r="22" spans="1:5" ht="12.75">
      <c r="A22" s="79">
        <v>21</v>
      </c>
      <c r="B22" s="80">
        <f>1!F44</f>
        <v>0</v>
      </c>
      <c r="C22" s="81" t="str">
        <f>1!G44</f>
        <v>Вахрушев Сергей</v>
      </c>
      <c r="D22" s="82" t="str">
        <f>1!I57</f>
        <v>Гилязитдинов Эдуард</v>
      </c>
      <c r="E22" s="83">
        <f>1!B60</f>
        <v>0</v>
      </c>
    </row>
    <row r="23" spans="1:5" ht="12.75">
      <c r="A23" s="79">
        <v>22</v>
      </c>
      <c r="B23" s="80">
        <f>1!F48</f>
        <v>0</v>
      </c>
      <c r="C23" s="81" t="str">
        <f>1!K40</f>
        <v>Вахрушев Сергей</v>
      </c>
      <c r="D23" s="82" t="str">
        <f>1!C55</f>
        <v>Саликова Юлия</v>
      </c>
      <c r="E23" s="83">
        <f>1!J69</f>
        <v>0</v>
      </c>
    </row>
    <row r="24" spans="1:5" ht="12.75">
      <c r="A24" s="79">
        <v>23</v>
      </c>
      <c r="B24" s="80">
        <f>1!F52</f>
        <v>0</v>
      </c>
      <c r="C24" s="81" t="str">
        <f>1!I42</f>
        <v>Вахрушев Сергей</v>
      </c>
      <c r="D24" s="82" t="str">
        <f>1!C60</f>
        <v>Старков Константин</v>
      </c>
      <c r="E24" s="83">
        <f>1!L72</f>
        <v>0</v>
      </c>
    </row>
    <row r="25" spans="1:5" ht="12.75">
      <c r="A25" s="79">
        <v>24</v>
      </c>
      <c r="B25" s="80">
        <f>1!H42</f>
        <v>0</v>
      </c>
      <c r="C25" s="81" t="str">
        <f>1!K56</f>
        <v>Гайнетдинов Виктор</v>
      </c>
      <c r="D25" s="82" t="str">
        <f>1!K64</f>
        <v>Гилязитдинов Эдуард</v>
      </c>
      <c r="E25" s="83">
        <f>1!B62</f>
        <v>0</v>
      </c>
    </row>
    <row r="26" spans="1:5" ht="12.75">
      <c r="A26" s="79">
        <v>25</v>
      </c>
      <c r="B26" s="80">
        <f>1!H50</f>
        <v>0</v>
      </c>
      <c r="C26" s="81" t="str">
        <f>1!E31</f>
        <v>Гайнетдинов Виктор</v>
      </c>
      <c r="D26" s="82" t="str">
        <f>1!C50</f>
        <v>Искаков Салават</v>
      </c>
      <c r="E26" s="83">
        <f>1!D58</f>
        <v>0</v>
      </c>
    </row>
    <row r="27" spans="1:5" ht="12.75">
      <c r="A27" s="79">
        <v>26</v>
      </c>
      <c r="B27" s="80">
        <f>1!J40</f>
        <v>0</v>
      </c>
      <c r="C27" s="81" t="str">
        <f>1!M65</f>
        <v>Гилязитдинов Эдуард</v>
      </c>
      <c r="D27" s="82" t="str">
        <f>1!M67</f>
        <v>Ахмеров Илья</v>
      </c>
      <c r="E27" s="83">
        <f>1!B69</f>
        <v>0</v>
      </c>
    </row>
    <row r="28" spans="1:5" ht="12.75">
      <c r="A28" s="79">
        <v>27</v>
      </c>
      <c r="B28" s="80">
        <f>1!J48</f>
        <v>0</v>
      </c>
      <c r="C28" s="81" t="str">
        <f>1!G52</f>
        <v>Елпаев Игорь</v>
      </c>
      <c r="D28" s="82" t="str">
        <f>1!I61</f>
        <v>Искаков Салават</v>
      </c>
      <c r="E28" s="83">
        <f>1!D63</f>
        <v>0</v>
      </c>
    </row>
    <row r="29" spans="1:5" ht="12.75">
      <c r="A29" s="79">
        <v>28</v>
      </c>
      <c r="B29" s="80">
        <f>1!L44</f>
        <v>0</v>
      </c>
      <c r="C29" s="81" t="str">
        <f>1!E11</f>
        <v>Елпаев Игорь</v>
      </c>
      <c r="D29" s="82" t="str">
        <f>1!C40</f>
        <v>Старков Константин</v>
      </c>
      <c r="E29" s="83">
        <f>1!F71</f>
        <v>0</v>
      </c>
    </row>
    <row r="30" spans="1:5" ht="12.75">
      <c r="A30" s="79">
        <v>29</v>
      </c>
      <c r="B30" s="80">
        <f>1!D56</f>
        <v>0</v>
      </c>
      <c r="C30" s="81" t="str">
        <f>1!K60</f>
        <v>Искаков Салават</v>
      </c>
      <c r="D30" s="82" t="str">
        <f>1!K66</f>
        <v>Ахмеров Илья</v>
      </c>
      <c r="E30" s="83">
        <f>1!B67</f>
        <v>0</v>
      </c>
    </row>
    <row r="31" spans="1:5" ht="12.75">
      <c r="A31" s="79">
        <v>30</v>
      </c>
      <c r="B31" s="80">
        <f>1!D61</f>
        <v>0</v>
      </c>
      <c r="C31" s="81" t="str">
        <f>1!M58</f>
        <v>Искаков Салават</v>
      </c>
      <c r="D31" s="82" t="str">
        <f>1!M61</f>
        <v>Гайнетдинов Виктор</v>
      </c>
      <c r="E31" s="83">
        <f>1!H59</f>
        <v>0</v>
      </c>
    </row>
    <row r="32" spans="1:5" ht="12.75">
      <c r="A32" s="79">
        <v>31</v>
      </c>
      <c r="B32" s="80">
        <f>1!J56</f>
        <v>0</v>
      </c>
      <c r="C32" s="81" t="str">
        <f>1!G25</f>
        <v>Касимов Линар</v>
      </c>
      <c r="D32" s="82" t="str">
        <f>1!E45</f>
        <v>Вахрушев Сергей</v>
      </c>
      <c r="E32" s="83">
        <f>1!B71</f>
        <v>0</v>
      </c>
    </row>
    <row r="33" spans="1:5" ht="12.75">
      <c r="A33" s="79">
        <v>32</v>
      </c>
      <c r="B33" s="80">
        <f>1!J60</f>
        <v>0</v>
      </c>
      <c r="C33" s="81" t="str">
        <f>1!E56</f>
        <v>Касимов Линар</v>
      </c>
      <c r="D33" s="82" t="str">
        <f>1!E58</f>
        <v>Саликова Юлия</v>
      </c>
      <c r="E33" s="83">
        <f>1!J71</f>
        <v>0</v>
      </c>
    </row>
    <row r="34" spans="1:5" ht="12.75">
      <c r="A34" s="79">
        <v>33</v>
      </c>
      <c r="B34" s="80">
        <f>1!L58</f>
        <v>0</v>
      </c>
      <c r="C34" s="81" t="str">
        <f>1!G9</f>
        <v>Латыпов Артур</v>
      </c>
      <c r="D34" s="82" t="str">
        <f>1!E53</f>
        <v>Елпаев Игорь</v>
      </c>
      <c r="E34" s="83">
        <f>1!B55</f>
        <v>0</v>
      </c>
    </row>
    <row r="35" spans="1:5" ht="12.75">
      <c r="A35" s="79">
        <v>34</v>
      </c>
      <c r="B35" s="80">
        <f>1!L65</f>
        <v>0</v>
      </c>
      <c r="C35" s="81" t="str">
        <f>1!I13</f>
        <v>Латыпов Артур</v>
      </c>
      <c r="D35" s="82" t="str">
        <f>1!I38</f>
        <v>Саликова Юлия</v>
      </c>
      <c r="E35" s="83">
        <f>1!L67</f>
        <v>0</v>
      </c>
    </row>
    <row r="36" spans="1:5" ht="12.75">
      <c r="A36" s="79">
        <v>35</v>
      </c>
      <c r="B36" s="80">
        <f>1!D66</f>
        <v>0</v>
      </c>
      <c r="C36" s="81" t="str">
        <f>1!G17</f>
        <v>Саликова Юлия</v>
      </c>
      <c r="D36" s="82" t="str">
        <f>1!E49</f>
        <v>Алопин Вадим</v>
      </c>
      <c r="E36" s="83">
        <f>1!H38</f>
        <v>0</v>
      </c>
    </row>
    <row r="37" spans="1:5" ht="12.75">
      <c r="A37" s="79">
        <v>36</v>
      </c>
      <c r="B37" s="80">
        <f>1!D70</f>
        <v>0</v>
      </c>
      <c r="C37" s="81" t="str">
        <f>1!E15</f>
        <v>Саликова Юлия</v>
      </c>
      <c r="D37" s="82" t="str">
        <f>1!C42</f>
        <v>Гилязитдинов Эдуард</v>
      </c>
      <c r="E37" s="83">
        <f>1!H61</f>
        <v>0</v>
      </c>
    </row>
    <row r="38" spans="1:5" ht="12.75">
      <c r="A38" s="79">
        <v>37</v>
      </c>
      <c r="B38" s="80">
        <f>1!F68</f>
        <v>0</v>
      </c>
      <c r="C38" s="81" t="str">
        <f>1!G40</f>
        <v>Старков Константин</v>
      </c>
      <c r="D38" s="82" t="str">
        <f>1!I55</f>
        <v>Гайнетдинов Виктор</v>
      </c>
      <c r="E38" s="83">
        <f>1!H57</f>
        <v>0</v>
      </c>
    </row>
    <row r="39" spans="1:5" ht="12.75">
      <c r="A39" s="79">
        <v>38</v>
      </c>
      <c r="B39" s="80">
        <f>1!L70</f>
        <v>0</v>
      </c>
      <c r="C39" s="81" t="str">
        <f>1!E61</f>
        <v>Старков Константин</v>
      </c>
      <c r="D39" s="82" t="str">
        <f>1!E63</f>
        <v>Елпаев Игорь</v>
      </c>
      <c r="E39" s="83">
        <f>1!L52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438" t="s">
        <v>78</v>
      </c>
      <c r="B1" s="438"/>
      <c r="C1" s="438"/>
      <c r="D1" s="438"/>
      <c r="E1" s="438"/>
      <c r="F1" s="438"/>
      <c r="G1" s="438"/>
      <c r="H1" s="438"/>
      <c r="I1" s="438"/>
    </row>
    <row r="2" spans="1:9" ht="13.5" thickBot="1">
      <c r="A2" s="407" t="s">
        <v>48</v>
      </c>
      <c r="B2" s="407"/>
      <c r="C2" s="407"/>
      <c r="D2" s="407"/>
      <c r="E2" s="407"/>
      <c r="F2" s="407"/>
      <c r="G2" s="407"/>
      <c r="H2" s="407"/>
      <c r="I2" s="407"/>
    </row>
    <row r="3" spans="1:10" ht="23.25">
      <c r="A3" s="408" t="s">
        <v>81</v>
      </c>
      <c r="B3" s="409"/>
      <c r="C3" s="409"/>
      <c r="D3" s="409"/>
      <c r="E3" s="409"/>
      <c r="F3" s="409"/>
      <c r="G3" s="409"/>
      <c r="H3" s="409"/>
      <c r="I3" s="18">
        <v>5</v>
      </c>
      <c r="J3" s="19"/>
    </row>
    <row r="4" spans="1:10" ht="19.5" customHeight="1">
      <c r="A4" s="410" t="s">
        <v>6</v>
      </c>
      <c r="B4" s="410"/>
      <c r="C4" s="439" t="s">
        <v>108</v>
      </c>
      <c r="D4" s="439"/>
      <c r="E4" s="439"/>
      <c r="F4" s="439"/>
      <c r="G4" s="439"/>
      <c r="H4" s="439"/>
      <c r="I4" s="439"/>
      <c r="J4" s="20"/>
    </row>
    <row r="5" spans="1:10" ht="15.75">
      <c r="A5" s="403"/>
      <c r="B5" s="404"/>
      <c r="C5" s="404"/>
      <c r="D5" s="21" t="s">
        <v>4</v>
      </c>
      <c r="E5" s="405">
        <v>45333</v>
      </c>
      <c r="F5" s="405"/>
      <c r="G5" s="405"/>
      <c r="H5" s="22" t="s">
        <v>52</v>
      </c>
      <c r="I5" s="23" t="s">
        <v>8</v>
      </c>
      <c r="J5" s="20"/>
    </row>
    <row r="6" spans="1:10" ht="15.75">
      <c r="A6" s="88"/>
      <c r="B6" s="88"/>
      <c r="C6" s="88"/>
      <c r="D6" s="88"/>
      <c r="E6" s="88"/>
      <c r="F6" s="88"/>
      <c r="G6" s="88"/>
      <c r="H6" s="88"/>
      <c r="I6" s="88"/>
      <c r="J6" s="20"/>
    </row>
    <row r="7" spans="1:9" ht="10.5" customHeight="1">
      <c r="A7" s="1"/>
      <c r="B7" s="28" t="s">
        <v>23</v>
      </c>
      <c r="C7" s="29" t="s">
        <v>9</v>
      </c>
      <c r="D7" s="1" t="s">
        <v>24</v>
      </c>
      <c r="E7" s="1"/>
      <c r="F7" s="1"/>
      <c r="G7" s="1"/>
      <c r="H7" s="1"/>
      <c r="I7" s="1"/>
    </row>
    <row r="8" spans="1:9" ht="18">
      <c r="A8" s="30"/>
      <c r="B8" s="31" t="s">
        <v>123</v>
      </c>
      <c r="C8" s="32">
        <v>1</v>
      </c>
      <c r="D8" s="33" t="str">
        <f>'21'!M38</f>
        <v>Попов Сергей</v>
      </c>
      <c r="E8" s="1"/>
      <c r="F8" s="1"/>
      <c r="G8" s="1"/>
      <c r="H8" s="1"/>
      <c r="I8" s="1"/>
    </row>
    <row r="9" spans="1:9" ht="18">
      <c r="A9" s="30"/>
      <c r="B9" s="31" t="s">
        <v>58</v>
      </c>
      <c r="C9" s="32">
        <v>2</v>
      </c>
      <c r="D9" s="33" t="str">
        <f>'21'!M58</f>
        <v>Липатов Данил</v>
      </c>
      <c r="E9" s="1"/>
      <c r="F9" s="1"/>
      <c r="G9" s="1"/>
      <c r="H9" s="1"/>
      <c r="I9" s="1"/>
    </row>
    <row r="10" spans="1:9" ht="18">
      <c r="A10" s="30"/>
      <c r="B10" s="31" t="s">
        <v>85</v>
      </c>
      <c r="C10" s="32">
        <v>3</v>
      </c>
      <c r="D10" s="33" t="str">
        <f>'22'!Q25</f>
        <v>Николаева Валентина</v>
      </c>
      <c r="E10" s="1"/>
      <c r="F10" s="1"/>
      <c r="G10" s="1"/>
      <c r="H10" s="1"/>
      <c r="I10" s="1"/>
    </row>
    <row r="11" spans="1:9" ht="18">
      <c r="A11" s="30"/>
      <c r="B11" s="31" t="s">
        <v>124</v>
      </c>
      <c r="C11" s="32">
        <v>4</v>
      </c>
      <c r="D11" s="33" t="str">
        <f>'22'!Q35</f>
        <v>Габдракипов Ринат</v>
      </c>
      <c r="E11" s="1"/>
      <c r="F11" s="1"/>
      <c r="G11" s="1"/>
      <c r="H11" s="1"/>
      <c r="I11" s="1"/>
    </row>
    <row r="12" spans="1:9" ht="18">
      <c r="A12" s="30"/>
      <c r="B12" s="31" t="s">
        <v>56</v>
      </c>
      <c r="C12" s="32">
        <v>5</v>
      </c>
      <c r="D12" s="33" t="str">
        <f>'21'!M65</f>
        <v>Гайнетдинов Виктор</v>
      </c>
      <c r="E12" s="1"/>
      <c r="F12" s="1"/>
      <c r="G12" s="1"/>
      <c r="H12" s="1"/>
      <c r="I12" s="1"/>
    </row>
    <row r="13" spans="1:9" ht="18">
      <c r="A13" s="30"/>
      <c r="B13" s="31" t="s">
        <v>125</v>
      </c>
      <c r="C13" s="32">
        <v>6</v>
      </c>
      <c r="D13" s="33" t="str">
        <f>'21'!M67</f>
        <v>Юзликаева Альбина</v>
      </c>
      <c r="E13" s="1"/>
      <c r="F13" s="1"/>
      <c r="G13" s="1"/>
      <c r="H13" s="1"/>
      <c r="I13" s="1"/>
    </row>
    <row r="14" spans="1:9" ht="18">
      <c r="A14" s="30"/>
      <c r="B14" s="31" t="s">
        <v>84</v>
      </c>
      <c r="C14" s="32">
        <v>7</v>
      </c>
      <c r="D14" s="33" t="str">
        <f>'21'!M70</f>
        <v>Ахметгалиев Рустем</v>
      </c>
      <c r="E14" s="1"/>
      <c r="F14" s="1"/>
      <c r="G14" s="1"/>
      <c r="H14" s="1"/>
      <c r="I14" s="1"/>
    </row>
    <row r="15" spans="1:9" ht="18">
      <c r="A15" s="30"/>
      <c r="B15" s="31" t="s">
        <v>61</v>
      </c>
      <c r="C15" s="32">
        <v>8</v>
      </c>
      <c r="D15" s="33" t="str">
        <f>'21'!M72</f>
        <v>Ахмеров Илья</v>
      </c>
      <c r="E15" s="1"/>
      <c r="F15" s="1"/>
      <c r="G15" s="1"/>
      <c r="H15" s="1"/>
      <c r="I15" s="1"/>
    </row>
    <row r="16" spans="1:9" ht="18">
      <c r="A16" s="30"/>
      <c r="B16" s="31" t="s">
        <v>83</v>
      </c>
      <c r="C16" s="32">
        <v>9</v>
      </c>
      <c r="D16" s="33" t="str">
        <f>'21'!G74</f>
        <v>Масалимов Рамиль</v>
      </c>
      <c r="E16" s="1"/>
      <c r="F16" s="1"/>
      <c r="G16" s="1"/>
      <c r="H16" s="1"/>
      <c r="I16" s="1"/>
    </row>
    <row r="17" spans="1:9" ht="18">
      <c r="A17" s="30"/>
      <c r="B17" s="31" t="s">
        <v>98</v>
      </c>
      <c r="C17" s="32">
        <v>10</v>
      </c>
      <c r="D17" s="33" t="str">
        <f>'21'!G77</f>
        <v>Мусагитов Егор</v>
      </c>
      <c r="E17" s="1"/>
      <c r="F17" s="1"/>
      <c r="G17" s="1"/>
      <c r="H17" s="1"/>
      <c r="I17" s="1"/>
    </row>
    <row r="18" spans="1:9" ht="18">
      <c r="A18" s="30"/>
      <c r="B18" s="31" t="s">
        <v>126</v>
      </c>
      <c r="C18" s="32">
        <v>11</v>
      </c>
      <c r="D18" s="33" t="str">
        <f>'21'!M75</f>
        <v>Камалтдинов Ирек</v>
      </c>
      <c r="E18" s="1"/>
      <c r="F18" s="1"/>
      <c r="G18" s="1"/>
      <c r="H18" s="1"/>
      <c r="I18" s="1"/>
    </row>
    <row r="19" spans="1:9" ht="18">
      <c r="A19" s="30"/>
      <c r="B19" s="31" t="s">
        <v>101</v>
      </c>
      <c r="C19" s="32">
        <v>12</v>
      </c>
      <c r="D19" s="33" t="str">
        <f>'21'!M77</f>
        <v>Свиридов-Сайфутдинов Роман</v>
      </c>
      <c r="E19" s="1"/>
      <c r="F19" s="1"/>
      <c r="G19" s="1"/>
      <c r="H19" s="1"/>
      <c r="I19" s="1"/>
    </row>
    <row r="20" spans="1:9" ht="18">
      <c r="A20" s="30"/>
      <c r="B20" s="31" t="s">
        <v>25</v>
      </c>
      <c r="C20" s="32">
        <v>13</v>
      </c>
      <c r="D20" s="33" t="str">
        <f>'22'!Q43</f>
        <v>Коробейникова Екатерина</v>
      </c>
      <c r="E20" s="1"/>
      <c r="F20" s="1"/>
      <c r="G20" s="1"/>
      <c r="H20" s="1"/>
      <c r="I20" s="1"/>
    </row>
    <row r="21" spans="1:9" ht="18">
      <c r="A21" s="30"/>
      <c r="B21" s="31" t="s">
        <v>26</v>
      </c>
      <c r="C21" s="32">
        <v>14</v>
      </c>
      <c r="D21" s="33" t="str">
        <f>'22'!Q47</f>
        <v>Китов Константин</v>
      </c>
      <c r="E21" s="1"/>
      <c r="F21" s="1"/>
      <c r="G21" s="1"/>
      <c r="H21" s="1"/>
      <c r="I21" s="1"/>
    </row>
    <row r="22" spans="1:9" ht="18">
      <c r="A22" s="30"/>
      <c r="B22" s="31" t="s">
        <v>102</v>
      </c>
      <c r="C22" s="32">
        <v>15</v>
      </c>
      <c r="D22" s="33" t="str">
        <f>'22'!Q49</f>
        <v>Хасанова Амалия</v>
      </c>
      <c r="E22" s="1"/>
      <c r="F22" s="1"/>
      <c r="G22" s="1"/>
      <c r="H22" s="1"/>
      <c r="I22" s="1"/>
    </row>
    <row r="23" spans="1:9" ht="18">
      <c r="A23" s="30"/>
      <c r="B23" s="31" t="s">
        <v>127</v>
      </c>
      <c r="C23" s="32">
        <v>16</v>
      </c>
      <c r="D23" s="33" t="str">
        <f>'22'!Q51</f>
        <v>Ахмеров Эмиль</v>
      </c>
      <c r="E23" s="1"/>
      <c r="F23" s="1"/>
      <c r="G23" s="1"/>
      <c r="H23" s="1"/>
      <c r="I23" s="1"/>
    </row>
    <row r="24" spans="1:9" ht="18">
      <c r="A24" s="30"/>
      <c r="B24" s="31" t="s">
        <v>94</v>
      </c>
      <c r="C24" s="32">
        <v>17</v>
      </c>
      <c r="D24" s="33" t="str">
        <f>'22'!I47</f>
        <v>Гилязитдинов Эдуард</v>
      </c>
      <c r="E24" s="1"/>
      <c r="F24" s="1"/>
      <c r="G24" s="1"/>
      <c r="H24" s="1"/>
      <c r="I24" s="1"/>
    </row>
    <row r="25" spans="1:9" ht="18">
      <c r="A25" s="30"/>
      <c r="B25" s="31" t="s">
        <v>103</v>
      </c>
      <c r="C25" s="32">
        <v>18</v>
      </c>
      <c r="D25" s="33" t="str">
        <f>'22'!I53</f>
        <v>Семенов Алексей</v>
      </c>
      <c r="E25" s="1"/>
      <c r="F25" s="1"/>
      <c r="G25" s="1"/>
      <c r="H25" s="1"/>
      <c r="I25" s="1"/>
    </row>
    <row r="26" spans="1:9" ht="18">
      <c r="A26" s="30"/>
      <c r="B26" s="31" t="s">
        <v>128</v>
      </c>
      <c r="C26" s="32">
        <v>19</v>
      </c>
      <c r="D26" s="33" t="str">
        <f>'22'!I56</f>
        <v>Мингазов Данил</v>
      </c>
      <c r="E26" s="1"/>
      <c r="F26" s="1"/>
      <c r="G26" s="1"/>
      <c r="H26" s="1"/>
      <c r="I26" s="1"/>
    </row>
    <row r="27" spans="1:9" ht="18">
      <c r="A27" s="30"/>
      <c r="B27" s="31" t="s">
        <v>129</v>
      </c>
      <c r="C27" s="32">
        <v>20</v>
      </c>
      <c r="D27" s="33" t="str">
        <f>'22'!I58</f>
        <v>Габитова Милена</v>
      </c>
      <c r="E27" s="1"/>
      <c r="F27" s="1"/>
      <c r="G27" s="1"/>
      <c r="H27" s="1"/>
      <c r="I27" s="1"/>
    </row>
    <row r="28" spans="1:9" ht="18">
      <c r="A28" s="30"/>
      <c r="B28" s="31" t="s">
        <v>130</v>
      </c>
      <c r="C28" s="32">
        <v>21</v>
      </c>
      <c r="D28" s="33" t="str">
        <f>'22'!Q56</f>
        <v>Кочетыгов Алексей</v>
      </c>
      <c r="E28" s="1"/>
      <c r="F28" s="1"/>
      <c r="G28" s="1"/>
      <c r="H28" s="1"/>
      <c r="I28" s="1"/>
    </row>
    <row r="29" spans="1:9" ht="18">
      <c r="A29" s="30"/>
      <c r="B29" s="31" t="s">
        <v>131</v>
      </c>
      <c r="C29" s="32">
        <v>22</v>
      </c>
      <c r="D29" s="33" t="str">
        <f>'22'!Q60</f>
        <v>Грошев Юрий</v>
      </c>
      <c r="E29" s="1"/>
      <c r="F29" s="1"/>
      <c r="G29" s="1"/>
      <c r="H29" s="1"/>
      <c r="I29" s="1"/>
    </row>
    <row r="30" spans="1:9" ht="18">
      <c r="A30" s="30"/>
      <c r="B30" s="31" t="s">
        <v>27</v>
      </c>
      <c r="C30" s="32">
        <v>23</v>
      </c>
      <c r="D30" s="33">
        <f>'22'!Q62</f>
        <v>0</v>
      </c>
      <c r="E30" s="1"/>
      <c r="F30" s="1"/>
      <c r="G30" s="1"/>
      <c r="H30" s="1"/>
      <c r="I30" s="1"/>
    </row>
    <row r="31" spans="1:9" ht="18">
      <c r="A31" s="30"/>
      <c r="B31" s="31" t="s">
        <v>27</v>
      </c>
      <c r="C31" s="32">
        <v>24</v>
      </c>
      <c r="D31" s="33">
        <f>'22'!Q64</f>
        <v>0</v>
      </c>
      <c r="E31" s="1"/>
      <c r="F31" s="1"/>
      <c r="G31" s="1"/>
      <c r="H31" s="1"/>
      <c r="I31" s="1"/>
    </row>
    <row r="32" spans="1:9" ht="18">
      <c r="A32" s="30"/>
      <c r="B32" s="31" t="s">
        <v>27</v>
      </c>
      <c r="C32" s="32">
        <v>25</v>
      </c>
      <c r="D32" s="33">
        <f>'22'!I66</f>
        <v>0</v>
      </c>
      <c r="E32" s="1"/>
      <c r="F32" s="1"/>
      <c r="G32" s="1"/>
      <c r="H32" s="1"/>
      <c r="I32" s="1"/>
    </row>
    <row r="33" spans="1:9" ht="18">
      <c r="A33" s="30"/>
      <c r="B33" s="31" t="s">
        <v>27</v>
      </c>
      <c r="C33" s="32">
        <v>26</v>
      </c>
      <c r="D33" s="33">
        <f>'22'!I72</f>
        <v>0</v>
      </c>
      <c r="E33" s="1"/>
      <c r="F33" s="1"/>
      <c r="G33" s="1"/>
      <c r="H33" s="1"/>
      <c r="I33" s="1"/>
    </row>
    <row r="34" spans="1:9" ht="18">
      <c r="A34" s="30"/>
      <c r="B34" s="31" t="s">
        <v>27</v>
      </c>
      <c r="C34" s="32">
        <v>27</v>
      </c>
      <c r="D34" s="33">
        <f>'22'!I75</f>
        <v>0</v>
      </c>
      <c r="E34" s="1"/>
      <c r="F34" s="1"/>
      <c r="G34" s="1"/>
      <c r="H34" s="1"/>
      <c r="I34" s="1"/>
    </row>
    <row r="35" spans="1:9" ht="18">
      <c r="A35" s="30"/>
      <c r="B35" s="31" t="s">
        <v>27</v>
      </c>
      <c r="C35" s="32">
        <v>28</v>
      </c>
      <c r="D35" s="33">
        <f>'22'!I77</f>
        <v>0</v>
      </c>
      <c r="E35" s="1"/>
      <c r="F35" s="1"/>
      <c r="G35" s="1"/>
      <c r="H35" s="1"/>
      <c r="I35" s="1"/>
    </row>
    <row r="36" spans="1:9" ht="18">
      <c r="A36" s="30"/>
      <c r="B36" s="31" t="s">
        <v>27</v>
      </c>
      <c r="C36" s="32">
        <v>29</v>
      </c>
      <c r="D36" s="33">
        <f>'22'!Q69</f>
        <v>0</v>
      </c>
      <c r="E36" s="1"/>
      <c r="F36" s="1"/>
      <c r="G36" s="1"/>
      <c r="H36" s="1"/>
      <c r="I36" s="1"/>
    </row>
    <row r="37" spans="1:9" ht="18">
      <c r="A37" s="30"/>
      <c r="B37" s="31" t="s">
        <v>27</v>
      </c>
      <c r="C37" s="32">
        <v>30</v>
      </c>
      <c r="D37" s="33">
        <f>'22'!Q73</f>
        <v>0</v>
      </c>
      <c r="E37" s="1"/>
      <c r="F37" s="1"/>
      <c r="G37" s="1"/>
      <c r="H37" s="1"/>
      <c r="I37" s="1"/>
    </row>
    <row r="38" spans="1:9" ht="18">
      <c r="A38" s="30"/>
      <c r="B38" s="31" t="s">
        <v>27</v>
      </c>
      <c r="C38" s="32">
        <v>31</v>
      </c>
      <c r="D38" s="33">
        <f>'22'!Q75</f>
        <v>0</v>
      </c>
      <c r="E38" s="1"/>
      <c r="F38" s="1"/>
      <c r="G38" s="1"/>
      <c r="H38" s="1"/>
      <c r="I38" s="1"/>
    </row>
    <row r="39" spans="1:9" ht="18">
      <c r="A39" s="30"/>
      <c r="B39" s="31" t="s">
        <v>27</v>
      </c>
      <c r="C39" s="32">
        <v>32</v>
      </c>
      <c r="D39" s="33">
        <f>'22'!Q77</f>
        <v>0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7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35" customWidth="1"/>
    <col min="2" max="2" width="4.75390625" style="35" customWidth="1"/>
    <col min="3" max="3" width="16.75390625" style="35" customWidth="1"/>
    <col min="4" max="4" width="3.75390625" style="35" customWidth="1"/>
    <col min="5" max="5" width="14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15.75390625" style="35" customWidth="1"/>
    <col min="12" max="12" width="3.75390625" style="35" customWidth="1"/>
    <col min="13" max="13" width="22.75390625" style="35" customWidth="1"/>
    <col min="14" max="16384" width="9.125" style="35" customWidth="1"/>
  </cols>
  <sheetData>
    <row r="1" spans="1:13" s="2" customFormat="1" ht="16.5" thickBot="1">
      <c r="A1" s="438" t="s">
        <v>55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1:14" s="2" customFormat="1" ht="13.5" thickBot="1">
      <c r="A2" s="414" t="s">
        <v>50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96"/>
    </row>
    <row r="3" spans="1:15" ht="12.75">
      <c r="A3" s="413" t="str">
        <f>'с2'!A3</f>
        <v>LXVIII Чемпионат РБ в зачет XXV Кубка РБ, VII Кубка Давида - Детского Баш Кубка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97"/>
      <c r="O3" s="97"/>
    </row>
    <row r="4" spans="1:15" ht="12.75">
      <c r="A4" s="425" t="str">
        <f>CONCATENATE('с2'!A4," ",'с2'!C4)</f>
        <v>Республиканские официальные спортивные соревнования ПЕРВЫЙ ЧЕМПИОН БАШКИРИИ ЯЧМЕНЕВ ОЛЕГ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98"/>
      <c r="O4" s="98"/>
    </row>
    <row r="5" spans="1:15" ht="12.75">
      <c r="A5" s="412">
        <f>'с2'!E5</f>
        <v>45333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99"/>
      <c r="O5" s="99"/>
    </row>
    <row r="6" spans="1:13" ht="12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25" ht="10.5" customHeight="1">
      <c r="A7" s="101">
        <v>1</v>
      </c>
      <c r="B7" s="102">
        <f>'с2'!A8</f>
        <v>0</v>
      </c>
      <c r="C7" s="119" t="s">
        <v>123</v>
      </c>
      <c r="D7" s="120"/>
      <c r="E7" s="92"/>
      <c r="F7" s="92"/>
      <c r="G7" s="92"/>
      <c r="H7" s="92"/>
      <c r="I7" s="92"/>
      <c r="J7" s="92"/>
      <c r="K7" s="92"/>
      <c r="L7" s="92"/>
      <c r="M7" s="92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</row>
    <row r="8" spans="1:25" ht="10.5" customHeight="1">
      <c r="A8" s="101"/>
      <c r="B8" s="104"/>
      <c r="C8" s="121">
        <v>1</v>
      </c>
      <c r="D8" s="122">
        <v>0</v>
      </c>
      <c r="E8" s="123" t="s">
        <v>123</v>
      </c>
      <c r="F8" s="124"/>
      <c r="G8" s="92"/>
      <c r="H8" s="124"/>
      <c r="I8" s="92"/>
      <c r="J8" s="124"/>
      <c r="K8" s="92"/>
      <c r="L8" s="124"/>
      <c r="M8" s="92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25" ht="10.5" customHeight="1">
      <c r="A9" s="101">
        <v>32</v>
      </c>
      <c r="B9" s="102">
        <f>'с2'!A39</f>
        <v>0</v>
      </c>
      <c r="C9" s="125" t="s">
        <v>27</v>
      </c>
      <c r="D9" s="126"/>
      <c r="E9" s="121"/>
      <c r="F9" s="127"/>
      <c r="G9" s="92"/>
      <c r="H9" s="124"/>
      <c r="I9" s="92"/>
      <c r="J9" s="124"/>
      <c r="K9" s="92"/>
      <c r="L9" s="124"/>
      <c r="M9" s="92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</row>
    <row r="10" spans="1:25" ht="10.5" customHeight="1">
      <c r="A10" s="101"/>
      <c r="B10" s="104"/>
      <c r="C10" s="91"/>
      <c r="D10" s="124"/>
      <c r="E10" s="128">
        <v>17</v>
      </c>
      <c r="F10" s="122">
        <v>0</v>
      </c>
      <c r="G10" s="123" t="s">
        <v>123</v>
      </c>
      <c r="H10" s="124"/>
      <c r="I10" s="92"/>
      <c r="J10" s="124"/>
      <c r="K10" s="92"/>
      <c r="L10" s="124"/>
      <c r="M10" s="92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</row>
    <row r="11" spans="1:25" ht="10.5" customHeight="1">
      <c r="A11" s="101">
        <v>17</v>
      </c>
      <c r="B11" s="102">
        <f>'с2'!A24</f>
        <v>0</v>
      </c>
      <c r="C11" s="119" t="s">
        <v>94</v>
      </c>
      <c r="D11" s="129"/>
      <c r="E11" s="128"/>
      <c r="F11" s="130"/>
      <c r="G11" s="121"/>
      <c r="H11" s="127"/>
      <c r="I11" s="92"/>
      <c r="J11" s="124"/>
      <c r="K11" s="92"/>
      <c r="L11" s="124"/>
      <c r="M11" s="92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ht="10.5" customHeight="1">
      <c r="A12" s="101"/>
      <c r="B12" s="104"/>
      <c r="C12" s="121">
        <v>2</v>
      </c>
      <c r="D12" s="122">
        <v>0</v>
      </c>
      <c r="E12" s="131" t="s">
        <v>94</v>
      </c>
      <c r="F12" s="127"/>
      <c r="G12" s="128"/>
      <c r="H12" s="127"/>
      <c r="I12" s="92"/>
      <c r="J12" s="124"/>
      <c r="K12" s="92"/>
      <c r="L12" s="124"/>
      <c r="M12" s="92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ht="10.5" customHeight="1">
      <c r="A13" s="101">
        <v>16</v>
      </c>
      <c r="B13" s="102">
        <f>'с2'!A23</f>
        <v>0</v>
      </c>
      <c r="C13" s="125" t="s">
        <v>127</v>
      </c>
      <c r="D13" s="126"/>
      <c r="E13" s="91"/>
      <c r="F13" s="124"/>
      <c r="G13" s="128"/>
      <c r="H13" s="127"/>
      <c r="I13" s="92"/>
      <c r="J13" s="124"/>
      <c r="K13" s="92"/>
      <c r="L13" s="124"/>
      <c r="M13" s="92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</row>
    <row r="14" spans="1:25" ht="10.5" customHeight="1">
      <c r="A14" s="101"/>
      <c r="B14" s="104"/>
      <c r="C14" s="91"/>
      <c r="D14" s="124"/>
      <c r="E14" s="92"/>
      <c r="F14" s="124"/>
      <c r="G14" s="128">
        <v>25</v>
      </c>
      <c r="H14" s="122">
        <v>0</v>
      </c>
      <c r="I14" s="123" t="s">
        <v>123</v>
      </c>
      <c r="J14" s="124"/>
      <c r="K14" s="92"/>
      <c r="L14" s="124"/>
      <c r="M14" s="124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</row>
    <row r="15" spans="1:25" ht="12" customHeight="1">
      <c r="A15" s="101">
        <v>9</v>
      </c>
      <c r="B15" s="102">
        <f>'с2'!A16</f>
        <v>0</v>
      </c>
      <c r="C15" s="119" t="s">
        <v>83</v>
      </c>
      <c r="D15" s="129"/>
      <c r="E15" s="92"/>
      <c r="F15" s="124"/>
      <c r="G15" s="128"/>
      <c r="H15" s="130"/>
      <c r="I15" s="121"/>
      <c r="J15" s="127"/>
      <c r="K15" s="92"/>
      <c r="L15" s="124"/>
      <c r="M15" s="124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</row>
    <row r="16" spans="1:25" ht="12" customHeight="1">
      <c r="A16" s="101"/>
      <c r="B16" s="104"/>
      <c r="C16" s="121">
        <v>3</v>
      </c>
      <c r="D16" s="122">
        <v>0</v>
      </c>
      <c r="E16" s="123" t="s">
        <v>83</v>
      </c>
      <c r="F16" s="124"/>
      <c r="G16" s="128"/>
      <c r="H16" s="127"/>
      <c r="I16" s="128"/>
      <c r="J16" s="127"/>
      <c r="K16" s="92"/>
      <c r="L16" s="124"/>
      <c r="M16" s="124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</row>
    <row r="17" spans="1:25" ht="12" customHeight="1">
      <c r="A17" s="101">
        <v>24</v>
      </c>
      <c r="B17" s="102">
        <f>'с2'!A31</f>
        <v>0</v>
      </c>
      <c r="C17" s="125" t="s">
        <v>27</v>
      </c>
      <c r="D17" s="126"/>
      <c r="E17" s="121"/>
      <c r="F17" s="127"/>
      <c r="G17" s="128"/>
      <c r="H17" s="127"/>
      <c r="I17" s="128"/>
      <c r="J17" s="127"/>
      <c r="K17" s="92"/>
      <c r="L17" s="124"/>
      <c r="M17" s="124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</row>
    <row r="18" spans="1:25" ht="12" customHeight="1">
      <c r="A18" s="101"/>
      <c r="B18" s="104"/>
      <c r="C18" s="91"/>
      <c r="D18" s="124"/>
      <c r="E18" s="128">
        <v>18</v>
      </c>
      <c r="F18" s="122">
        <v>0</v>
      </c>
      <c r="G18" s="131" t="s">
        <v>61</v>
      </c>
      <c r="H18" s="127"/>
      <c r="I18" s="128"/>
      <c r="J18" s="127"/>
      <c r="K18" s="92"/>
      <c r="L18" s="124"/>
      <c r="M18" s="124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</row>
    <row r="19" spans="1:25" ht="12" customHeight="1">
      <c r="A19" s="101">
        <v>25</v>
      </c>
      <c r="B19" s="102">
        <f>'с2'!A32</f>
        <v>0</v>
      </c>
      <c r="C19" s="119" t="s">
        <v>27</v>
      </c>
      <c r="D19" s="129"/>
      <c r="E19" s="128"/>
      <c r="F19" s="130"/>
      <c r="G19" s="91"/>
      <c r="H19" s="124"/>
      <c r="I19" s="128"/>
      <c r="J19" s="127"/>
      <c r="K19" s="92"/>
      <c r="L19" s="124"/>
      <c r="M19" s="124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</row>
    <row r="20" spans="1:25" ht="12" customHeight="1">
      <c r="A20" s="101"/>
      <c r="B20" s="104"/>
      <c r="C20" s="121">
        <v>4</v>
      </c>
      <c r="D20" s="122">
        <v>0</v>
      </c>
      <c r="E20" s="131" t="s">
        <v>61</v>
      </c>
      <c r="F20" s="127"/>
      <c r="G20" s="92"/>
      <c r="H20" s="124"/>
      <c r="I20" s="128"/>
      <c r="J20" s="127"/>
      <c r="K20" s="92"/>
      <c r="L20" s="124"/>
      <c r="M20" s="92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</row>
    <row r="21" spans="1:25" ht="12" customHeight="1">
      <c r="A21" s="101">
        <v>8</v>
      </c>
      <c r="B21" s="102">
        <f>'с2'!A15</f>
        <v>0</v>
      </c>
      <c r="C21" s="125" t="s">
        <v>61</v>
      </c>
      <c r="D21" s="126"/>
      <c r="E21" s="91"/>
      <c r="F21" s="124"/>
      <c r="G21" s="92"/>
      <c r="H21" s="124"/>
      <c r="I21" s="128"/>
      <c r="J21" s="127"/>
      <c r="K21" s="92"/>
      <c r="L21" s="124"/>
      <c r="M21" s="92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</row>
    <row r="22" spans="1:25" ht="12" customHeight="1">
      <c r="A22" s="101"/>
      <c r="B22" s="104"/>
      <c r="C22" s="91"/>
      <c r="D22" s="124"/>
      <c r="E22" s="92"/>
      <c r="F22" s="124"/>
      <c r="G22" s="92"/>
      <c r="H22" s="124"/>
      <c r="I22" s="128">
        <v>29</v>
      </c>
      <c r="J22" s="122">
        <v>0</v>
      </c>
      <c r="K22" s="123" t="s">
        <v>129</v>
      </c>
      <c r="L22" s="124"/>
      <c r="M22" s="92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</row>
    <row r="23" spans="1:25" ht="12" customHeight="1">
      <c r="A23" s="101">
        <v>5</v>
      </c>
      <c r="B23" s="102">
        <f>'с2'!A12</f>
        <v>0</v>
      </c>
      <c r="C23" s="119" t="s">
        <v>56</v>
      </c>
      <c r="D23" s="129"/>
      <c r="E23" s="92"/>
      <c r="F23" s="124"/>
      <c r="G23" s="92"/>
      <c r="H23" s="124"/>
      <c r="I23" s="128"/>
      <c r="J23" s="130"/>
      <c r="K23" s="121"/>
      <c r="L23" s="127"/>
      <c r="M23" s="92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</row>
    <row r="24" spans="1:25" ht="12" customHeight="1">
      <c r="A24" s="101"/>
      <c r="B24" s="104"/>
      <c r="C24" s="121">
        <v>5</v>
      </c>
      <c r="D24" s="122">
        <v>0</v>
      </c>
      <c r="E24" s="123" t="s">
        <v>56</v>
      </c>
      <c r="F24" s="124"/>
      <c r="G24" s="92"/>
      <c r="H24" s="124"/>
      <c r="I24" s="128"/>
      <c r="J24" s="127"/>
      <c r="K24" s="128"/>
      <c r="L24" s="127"/>
      <c r="M24" s="92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</row>
    <row r="25" spans="1:25" ht="12" customHeight="1">
      <c r="A25" s="101">
        <v>28</v>
      </c>
      <c r="B25" s="102">
        <f>'с2'!A35</f>
        <v>0</v>
      </c>
      <c r="C25" s="125" t="s">
        <v>27</v>
      </c>
      <c r="D25" s="126"/>
      <c r="E25" s="121"/>
      <c r="F25" s="127"/>
      <c r="G25" s="92"/>
      <c r="H25" s="124"/>
      <c r="I25" s="128"/>
      <c r="J25" s="127"/>
      <c r="K25" s="128"/>
      <c r="L25" s="127"/>
      <c r="M25" s="92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</row>
    <row r="26" spans="1:25" ht="12" customHeight="1">
      <c r="A26" s="101"/>
      <c r="B26" s="104"/>
      <c r="C26" s="91"/>
      <c r="D26" s="124"/>
      <c r="E26" s="128">
        <v>19</v>
      </c>
      <c r="F26" s="122">
        <v>0</v>
      </c>
      <c r="G26" s="131" t="s">
        <v>130</v>
      </c>
      <c r="H26" s="127"/>
      <c r="I26" s="128"/>
      <c r="J26" s="127"/>
      <c r="K26" s="128"/>
      <c r="L26" s="127"/>
      <c r="M26" s="92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</row>
    <row r="27" spans="1:25" ht="12" customHeight="1">
      <c r="A27" s="101">
        <v>21</v>
      </c>
      <c r="B27" s="102">
        <f>'с2'!A28</f>
        <v>0</v>
      </c>
      <c r="C27" s="119" t="s">
        <v>130</v>
      </c>
      <c r="D27" s="129"/>
      <c r="E27" s="128"/>
      <c r="F27" s="130"/>
      <c r="G27" s="121"/>
      <c r="H27" s="127"/>
      <c r="I27" s="128"/>
      <c r="J27" s="127"/>
      <c r="K27" s="128"/>
      <c r="L27" s="127"/>
      <c r="M27" s="92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:25" ht="12" customHeight="1">
      <c r="A28" s="101"/>
      <c r="B28" s="104"/>
      <c r="C28" s="121">
        <v>6</v>
      </c>
      <c r="D28" s="122">
        <v>0</v>
      </c>
      <c r="E28" s="131" t="s">
        <v>130</v>
      </c>
      <c r="F28" s="127"/>
      <c r="G28" s="128"/>
      <c r="H28" s="127"/>
      <c r="I28" s="128"/>
      <c r="J28" s="127"/>
      <c r="K28" s="128"/>
      <c r="L28" s="127"/>
      <c r="M28" s="92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</row>
    <row r="29" spans="1:25" ht="12" customHeight="1">
      <c r="A29" s="101">
        <v>12</v>
      </c>
      <c r="B29" s="102">
        <f>'с2'!A19</f>
        <v>0</v>
      </c>
      <c r="C29" s="125" t="s">
        <v>101</v>
      </c>
      <c r="D29" s="126"/>
      <c r="E29" s="91"/>
      <c r="F29" s="124"/>
      <c r="G29" s="128"/>
      <c r="H29" s="127"/>
      <c r="I29" s="128"/>
      <c r="J29" s="127"/>
      <c r="K29" s="128"/>
      <c r="L29" s="127"/>
      <c r="M29" s="92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</row>
    <row r="30" spans="1:25" ht="12" customHeight="1">
      <c r="A30" s="101"/>
      <c r="B30" s="104"/>
      <c r="C30" s="91"/>
      <c r="D30" s="124"/>
      <c r="E30" s="92"/>
      <c r="F30" s="124"/>
      <c r="G30" s="128">
        <v>26</v>
      </c>
      <c r="H30" s="122">
        <v>0</v>
      </c>
      <c r="I30" s="123" t="s">
        <v>129</v>
      </c>
      <c r="J30" s="124"/>
      <c r="K30" s="128"/>
      <c r="L30" s="127"/>
      <c r="M30" s="92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</row>
    <row r="31" spans="1:25" ht="12" customHeight="1">
      <c r="A31" s="101">
        <v>13</v>
      </c>
      <c r="B31" s="102">
        <f>'с2'!A20</f>
        <v>0</v>
      </c>
      <c r="C31" s="119" t="s">
        <v>25</v>
      </c>
      <c r="D31" s="129"/>
      <c r="E31" s="92"/>
      <c r="F31" s="124"/>
      <c r="G31" s="128"/>
      <c r="H31" s="130"/>
      <c r="I31" s="91"/>
      <c r="J31" s="124"/>
      <c r="K31" s="128"/>
      <c r="L31" s="127"/>
      <c r="M31" s="92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</row>
    <row r="32" spans="1:25" ht="12" customHeight="1">
      <c r="A32" s="101"/>
      <c r="B32" s="104"/>
      <c r="C32" s="121">
        <v>7</v>
      </c>
      <c r="D32" s="122">
        <v>0</v>
      </c>
      <c r="E32" s="123" t="s">
        <v>129</v>
      </c>
      <c r="F32" s="124"/>
      <c r="G32" s="128"/>
      <c r="H32" s="127"/>
      <c r="I32" s="92"/>
      <c r="J32" s="124"/>
      <c r="K32" s="128"/>
      <c r="L32" s="127"/>
      <c r="M32" s="92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</row>
    <row r="33" spans="1:25" ht="12" customHeight="1">
      <c r="A33" s="101">
        <v>20</v>
      </c>
      <c r="B33" s="102">
        <f>'с2'!A27</f>
        <v>0</v>
      </c>
      <c r="C33" s="125" t="s">
        <v>129</v>
      </c>
      <c r="D33" s="126"/>
      <c r="E33" s="121"/>
      <c r="F33" s="127"/>
      <c r="G33" s="128"/>
      <c r="H33" s="127"/>
      <c r="I33" s="92"/>
      <c r="J33" s="124"/>
      <c r="K33" s="128"/>
      <c r="L33" s="127"/>
      <c r="M33" s="92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</row>
    <row r="34" spans="1:25" ht="12" customHeight="1">
      <c r="A34" s="101"/>
      <c r="B34" s="104"/>
      <c r="C34" s="91"/>
      <c r="D34" s="124"/>
      <c r="E34" s="128">
        <v>20</v>
      </c>
      <c r="F34" s="122">
        <v>0</v>
      </c>
      <c r="G34" s="123" t="s">
        <v>129</v>
      </c>
      <c r="H34" s="124"/>
      <c r="I34" s="92"/>
      <c r="J34" s="124"/>
      <c r="K34" s="128"/>
      <c r="L34" s="127"/>
      <c r="M34" s="92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</row>
    <row r="35" spans="1:25" ht="12" customHeight="1">
      <c r="A35" s="101">
        <v>29</v>
      </c>
      <c r="B35" s="102">
        <f>'с2'!A36</f>
        <v>0</v>
      </c>
      <c r="C35" s="119" t="s">
        <v>27</v>
      </c>
      <c r="D35" s="129"/>
      <c r="E35" s="128"/>
      <c r="F35" s="130"/>
      <c r="G35" s="91"/>
      <c r="H35" s="124"/>
      <c r="I35" s="92"/>
      <c r="J35" s="124"/>
      <c r="K35" s="128"/>
      <c r="L35" s="127"/>
      <c r="M35" s="92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</row>
    <row r="36" spans="1:25" ht="12" customHeight="1">
      <c r="A36" s="101"/>
      <c r="B36" s="104"/>
      <c r="C36" s="121">
        <v>8</v>
      </c>
      <c r="D36" s="122">
        <v>0</v>
      </c>
      <c r="E36" s="131" t="s">
        <v>124</v>
      </c>
      <c r="F36" s="127"/>
      <c r="G36" s="92"/>
      <c r="H36" s="124"/>
      <c r="I36" s="92"/>
      <c r="J36" s="124"/>
      <c r="K36" s="128"/>
      <c r="L36" s="127"/>
      <c r="M36" s="92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</row>
    <row r="37" spans="1:25" ht="12" customHeight="1">
      <c r="A37" s="101">
        <v>4</v>
      </c>
      <c r="B37" s="102">
        <f>'с2'!A11</f>
        <v>0</v>
      </c>
      <c r="C37" s="125" t="s">
        <v>124</v>
      </c>
      <c r="D37" s="126"/>
      <c r="E37" s="91"/>
      <c r="F37" s="124"/>
      <c r="G37" s="92"/>
      <c r="H37" s="124"/>
      <c r="I37" s="92"/>
      <c r="J37" s="124"/>
      <c r="K37" s="128"/>
      <c r="L37" s="127"/>
      <c r="M37" s="92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</row>
    <row r="38" spans="1:25" ht="12" customHeight="1">
      <c r="A38" s="101"/>
      <c r="B38" s="104"/>
      <c r="C38" s="91"/>
      <c r="D38" s="124"/>
      <c r="E38" s="92"/>
      <c r="F38" s="124"/>
      <c r="G38" s="92"/>
      <c r="H38" s="124"/>
      <c r="I38" s="92"/>
      <c r="J38" s="124"/>
      <c r="K38" s="128">
        <v>31</v>
      </c>
      <c r="L38" s="122">
        <v>0</v>
      </c>
      <c r="M38" s="123" t="s">
        <v>129</v>
      </c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</row>
    <row r="39" spans="1:25" ht="12" customHeight="1">
      <c r="A39" s="101">
        <v>3</v>
      </c>
      <c r="B39" s="102">
        <f>'с2'!A10</f>
        <v>0</v>
      </c>
      <c r="C39" s="119" t="s">
        <v>85</v>
      </c>
      <c r="D39" s="129"/>
      <c r="E39" s="92"/>
      <c r="F39" s="124"/>
      <c r="G39" s="92"/>
      <c r="H39" s="124"/>
      <c r="I39" s="92"/>
      <c r="J39" s="124"/>
      <c r="K39" s="128"/>
      <c r="L39" s="130"/>
      <c r="M39" s="132" t="s">
        <v>28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</row>
    <row r="40" spans="1:25" ht="12" customHeight="1">
      <c r="A40" s="101"/>
      <c r="B40" s="104"/>
      <c r="C40" s="121">
        <v>9</v>
      </c>
      <c r="D40" s="122">
        <v>0</v>
      </c>
      <c r="E40" s="123" t="s">
        <v>85</v>
      </c>
      <c r="F40" s="124"/>
      <c r="G40" s="92"/>
      <c r="H40" s="124"/>
      <c r="I40" s="92"/>
      <c r="J40" s="124"/>
      <c r="K40" s="128"/>
      <c r="L40" s="127"/>
      <c r="M40" s="92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41" spans="1:25" ht="12" customHeight="1">
      <c r="A41" s="101">
        <v>30</v>
      </c>
      <c r="B41" s="102">
        <f>'с2'!A37</f>
        <v>0</v>
      </c>
      <c r="C41" s="125" t="s">
        <v>27</v>
      </c>
      <c r="D41" s="126"/>
      <c r="E41" s="121"/>
      <c r="F41" s="127"/>
      <c r="G41" s="92"/>
      <c r="H41" s="124"/>
      <c r="I41" s="92"/>
      <c r="J41" s="124"/>
      <c r="K41" s="128"/>
      <c r="L41" s="127"/>
      <c r="M41" s="92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</row>
    <row r="42" spans="1:25" ht="12" customHeight="1">
      <c r="A42" s="101"/>
      <c r="B42" s="104"/>
      <c r="C42" s="91"/>
      <c r="D42" s="124"/>
      <c r="E42" s="128">
        <v>21</v>
      </c>
      <c r="F42" s="122">
        <v>0</v>
      </c>
      <c r="G42" s="131" t="s">
        <v>128</v>
      </c>
      <c r="H42" s="127"/>
      <c r="I42" s="92"/>
      <c r="J42" s="124"/>
      <c r="K42" s="128"/>
      <c r="L42" s="127"/>
      <c r="M42" s="92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</row>
    <row r="43" spans="1:25" ht="12" customHeight="1">
      <c r="A43" s="101">
        <v>19</v>
      </c>
      <c r="B43" s="102">
        <f>'с2'!A26</f>
        <v>0</v>
      </c>
      <c r="C43" s="119" t="s">
        <v>128</v>
      </c>
      <c r="D43" s="129"/>
      <c r="E43" s="128"/>
      <c r="F43" s="130"/>
      <c r="G43" s="121"/>
      <c r="H43" s="127"/>
      <c r="I43" s="92"/>
      <c r="J43" s="124"/>
      <c r="K43" s="128"/>
      <c r="L43" s="127"/>
      <c r="M43" s="92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  <row r="44" spans="1:25" ht="12" customHeight="1">
      <c r="A44" s="101"/>
      <c r="B44" s="104"/>
      <c r="C44" s="121">
        <v>10</v>
      </c>
      <c r="D44" s="122">
        <v>0</v>
      </c>
      <c r="E44" s="131" t="s">
        <v>128</v>
      </c>
      <c r="F44" s="127"/>
      <c r="G44" s="128"/>
      <c r="H44" s="127"/>
      <c r="I44" s="92"/>
      <c r="J44" s="124"/>
      <c r="K44" s="128"/>
      <c r="L44" s="127"/>
      <c r="M44" s="92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</row>
    <row r="45" spans="1:25" ht="12" customHeight="1">
      <c r="A45" s="101">
        <v>14</v>
      </c>
      <c r="B45" s="102">
        <f>'с2'!A21</f>
        <v>0</v>
      </c>
      <c r="C45" s="125" t="s">
        <v>26</v>
      </c>
      <c r="D45" s="126"/>
      <c r="E45" s="91"/>
      <c r="F45" s="124"/>
      <c r="G45" s="128"/>
      <c r="H45" s="127"/>
      <c r="I45" s="92"/>
      <c r="J45" s="124"/>
      <c r="K45" s="128"/>
      <c r="L45" s="127"/>
      <c r="M45" s="92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</row>
    <row r="46" spans="1:25" ht="12" customHeight="1">
      <c r="A46" s="101"/>
      <c r="B46" s="104"/>
      <c r="C46" s="91"/>
      <c r="D46" s="124"/>
      <c r="E46" s="92"/>
      <c r="F46" s="124"/>
      <c r="G46" s="128">
        <v>27</v>
      </c>
      <c r="H46" s="122">
        <v>0</v>
      </c>
      <c r="I46" s="131" t="s">
        <v>128</v>
      </c>
      <c r="J46" s="127"/>
      <c r="K46" s="128"/>
      <c r="L46" s="127"/>
      <c r="M46" s="92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</row>
    <row r="47" spans="1:25" ht="12" customHeight="1">
      <c r="A47" s="101">
        <v>11</v>
      </c>
      <c r="B47" s="102">
        <f>'с2'!A18</f>
        <v>0</v>
      </c>
      <c r="C47" s="119" t="s">
        <v>126</v>
      </c>
      <c r="D47" s="129"/>
      <c r="E47" s="92"/>
      <c r="F47" s="124"/>
      <c r="G47" s="128"/>
      <c r="H47" s="130"/>
      <c r="I47" s="121"/>
      <c r="J47" s="127"/>
      <c r="K47" s="128"/>
      <c r="L47" s="127"/>
      <c r="M47" s="92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</row>
    <row r="48" spans="1:25" ht="12" customHeight="1">
      <c r="A48" s="101"/>
      <c r="B48" s="104"/>
      <c r="C48" s="121">
        <v>11</v>
      </c>
      <c r="D48" s="122">
        <v>0</v>
      </c>
      <c r="E48" s="123" t="s">
        <v>131</v>
      </c>
      <c r="F48" s="124"/>
      <c r="G48" s="128"/>
      <c r="H48" s="127"/>
      <c r="I48" s="128"/>
      <c r="J48" s="127"/>
      <c r="K48" s="128"/>
      <c r="L48" s="127"/>
      <c r="M48" s="92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</row>
    <row r="49" spans="1:25" ht="12" customHeight="1">
      <c r="A49" s="101">
        <v>22</v>
      </c>
      <c r="B49" s="102">
        <f>'с2'!A29</f>
        <v>0</v>
      </c>
      <c r="C49" s="125" t="s">
        <v>131</v>
      </c>
      <c r="D49" s="126"/>
      <c r="E49" s="121"/>
      <c r="F49" s="127"/>
      <c r="G49" s="128"/>
      <c r="H49" s="127"/>
      <c r="I49" s="128"/>
      <c r="J49" s="127"/>
      <c r="K49" s="128"/>
      <c r="L49" s="127"/>
      <c r="M49" s="92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</row>
    <row r="50" spans="1:25" ht="12" customHeight="1">
      <c r="A50" s="101"/>
      <c r="B50" s="104"/>
      <c r="C50" s="91"/>
      <c r="D50" s="124"/>
      <c r="E50" s="128">
        <v>22</v>
      </c>
      <c r="F50" s="122">
        <v>0</v>
      </c>
      <c r="G50" s="123" t="s">
        <v>131</v>
      </c>
      <c r="H50" s="124"/>
      <c r="I50" s="128"/>
      <c r="J50" s="127"/>
      <c r="K50" s="128"/>
      <c r="L50" s="127"/>
      <c r="M50" s="92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</row>
    <row r="51" spans="1:25" ht="12" customHeight="1">
      <c r="A51" s="101">
        <v>27</v>
      </c>
      <c r="B51" s="102">
        <f>'с2'!A34</f>
        <v>0</v>
      </c>
      <c r="C51" s="119" t="s">
        <v>27</v>
      </c>
      <c r="D51" s="129"/>
      <c r="E51" s="128"/>
      <c r="F51" s="130"/>
      <c r="G51" s="91"/>
      <c r="H51" s="124"/>
      <c r="I51" s="128"/>
      <c r="J51" s="127"/>
      <c r="K51" s="128"/>
      <c r="L51" s="127"/>
      <c r="M51" s="92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</row>
    <row r="52" spans="1:25" ht="12" customHeight="1">
      <c r="A52" s="101"/>
      <c r="B52" s="104"/>
      <c r="C52" s="121">
        <v>12</v>
      </c>
      <c r="D52" s="122">
        <v>0</v>
      </c>
      <c r="E52" s="131" t="s">
        <v>125</v>
      </c>
      <c r="F52" s="127"/>
      <c r="G52" s="92"/>
      <c r="H52" s="124"/>
      <c r="I52" s="128"/>
      <c r="J52" s="127"/>
      <c r="K52" s="128"/>
      <c r="L52" s="127"/>
      <c r="M52" s="92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</row>
    <row r="53" spans="1:25" ht="12" customHeight="1">
      <c r="A53" s="101">
        <v>6</v>
      </c>
      <c r="B53" s="102">
        <f>'с2'!A13</f>
        <v>0</v>
      </c>
      <c r="C53" s="125" t="s">
        <v>125</v>
      </c>
      <c r="D53" s="126"/>
      <c r="E53" s="91"/>
      <c r="F53" s="124"/>
      <c r="G53" s="92"/>
      <c r="H53" s="124"/>
      <c r="I53" s="128"/>
      <c r="J53" s="127"/>
      <c r="K53" s="128"/>
      <c r="L53" s="127"/>
      <c r="M53" s="92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</row>
    <row r="54" spans="1:25" ht="12" customHeight="1">
      <c r="A54" s="101"/>
      <c r="B54" s="104"/>
      <c r="C54" s="91"/>
      <c r="D54" s="124"/>
      <c r="E54" s="92"/>
      <c r="F54" s="124"/>
      <c r="G54" s="92"/>
      <c r="H54" s="124"/>
      <c r="I54" s="128">
        <v>30</v>
      </c>
      <c r="J54" s="122">
        <v>0</v>
      </c>
      <c r="K54" s="131" t="s">
        <v>128</v>
      </c>
      <c r="L54" s="127"/>
      <c r="M54" s="92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</row>
    <row r="55" spans="1:25" ht="12" customHeight="1">
      <c r="A55" s="101">
        <v>7</v>
      </c>
      <c r="B55" s="102">
        <f>'с2'!A14</f>
        <v>0</v>
      </c>
      <c r="C55" s="119" t="s">
        <v>84</v>
      </c>
      <c r="D55" s="129"/>
      <c r="E55" s="92"/>
      <c r="F55" s="124"/>
      <c r="G55" s="92"/>
      <c r="H55" s="124"/>
      <c r="I55" s="128"/>
      <c r="J55" s="130"/>
      <c r="K55" s="91"/>
      <c r="L55" s="124"/>
      <c r="M55" s="92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</row>
    <row r="56" spans="1:25" ht="12" customHeight="1">
      <c r="A56" s="101"/>
      <c r="B56" s="104"/>
      <c r="C56" s="121">
        <v>13</v>
      </c>
      <c r="D56" s="122">
        <v>0</v>
      </c>
      <c r="E56" s="123" t="s">
        <v>84</v>
      </c>
      <c r="F56" s="124"/>
      <c r="G56" s="92"/>
      <c r="H56" s="124"/>
      <c r="I56" s="128"/>
      <c r="J56" s="90"/>
      <c r="K56" s="92"/>
      <c r="L56" s="124"/>
      <c r="M56" s="92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</row>
    <row r="57" spans="1:25" ht="12" customHeight="1">
      <c r="A57" s="101">
        <v>26</v>
      </c>
      <c r="B57" s="102">
        <f>'с2'!A33</f>
        <v>0</v>
      </c>
      <c r="C57" s="125" t="s">
        <v>27</v>
      </c>
      <c r="D57" s="126"/>
      <c r="E57" s="121"/>
      <c r="F57" s="127"/>
      <c r="G57" s="92"/>
      <c r="H57" s="124"/>
      <c r="I57" s="128"/>
      <c r="J57" s="90"/>
      <c r="K57" s="92"/>
      <c r="L57" s="124"/>
      <c r="M57" s="92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</row>
    <row r="58" spans="1:25" ht="12" customHeight="1">
      <c r="A58" s="101"/>
      <c r="B58" s="104"/>
      <c r="C58" s="91"/>
      <c r="D58" s="124"/>
      <c r="E58" s="128">
        <v>23</v>
      </c>
      <c r="F58" s="122">
        <v>0</v>
      </c>
      <c r="G58" s="123" t="s">
        <v>84</v>
      </c>
      <c r="H58" s="124"/>
      <c r="I58" s="128"/>
      <c r="J58" s="90"/>
      <c r="K58" s="92">
        <v>-31</v>
      </c>
      <c r="L58" s="133">
        <f>IF(L38=J22,J54,IF(L38=J54,J22,0))</f>
        <v>0</v>
      </c>
      <c r="M58" s="119" t="str">
        <f>IF(M38=K22,K54,IF(M38=K54,K22,0))</f>
        <v>Липатов Данил</v>
      </c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</row>
    <row r="59" spans="1:25" ht="12" customHeight="1">
      <c r="A59" s="101">
        <v>23</v>
      </c>
      <c r="B59" s="102">
        <f>'с2'!A30</f>
        <v>0</v>
      </c>
      <c r="C59" s="119" t="s">
        <v>27</v>
      </c>
      <c r="D59" s="129"/>
      <c r="E59" s="128"/>
      <c r="F59" s="130"/>
      <c r="G59" s="121"/>
      <c r="H59" s="127"/>
      <c r="I59" s="128"/>
      <c r="J59" s="90"/>
      <c r="K59" s="92"/>
      <c r="L59" s="134"/>
      <c r="M59" s="132" t="s">
        <v>29</v>
      </c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</row>
    <row r="60" spans="1:25" ht="12" customHeight="1">
      <c r="A60" s="101"/>
      <c r="B60" s="104"/>
      <c r="C60" s="121">
        <v>14</v>
      </c>
      <c r="D60" s="122">
        <v>0</v>
      </c>
      <c r="E60" s="131" t="s">
        <v>98</v>
      </c>
      <c r="F60" s="127"/>
      <c r="G60" s="128"/>
      <c r="H60" s="127"/>
      <c r="I60" s="128"/>
      <c r="J60" s="90"/>
      <c r="K60" s="92"/>
      <c r="L60" s="124"/>
      <c r="M60" s="92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</row>
    <row r="61" spans="1:25" ht="12" customHeight="1">
      <c r="A61" s="101">
        <v>10</v>
      </c>
      <c r="B61" s="102">
        <f>'с2'!A17</f>
        <v>0</v>
      </c>
      <c r="C61" s="125" t="s">
        <v>98</v>
      </c>
      <c r="D61" s="126"/>
      <c r="E61" s="91"/>
      <c r="F61" s="124"/>
      <c r="G61" s="128"/>
      <c r="H61" s="127"/>
      <c r="I61" s="128"/>
      <c r="J61" s="90"/>
      <c r="K61" s="92"/>
      <c r="L61" s="124"/>
      <c r="M61" s="92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</row>
    <row r="62" spans="1:25" ht="12" customHeight="1">
      <c r="A62" s="101"/>
      <c r="B62" s="104"/>
      <c r="C62" s="91"/>
      <c r="D62" s="124"/>
      <c r="E62" s="92"/>
      <c r="F62" s="124"/>
      <c r="G62" s="128">
        <v>28</v>
      </c>
      <c r="H62" s="122">
        <v>0</v>
      </c>
      <c r="I62" s="131" t="s">
        <v>58</v>
      </c>
      <c r="J62" s="135"/>
      <c r="K62" s="92"/>
      <c r="L62" s="124"/>
      <c r="M62" s="92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1:25" ht="12" customHeight="1">
      <c r="A63" s="101">
        <v>15</v>
      </c>
      <c r="B63" s="102">
        <f>'с2'!A22</f>
        <v>0</v>
      </c>
      <c r="C63" s="119" t="s">
        <v>102</v>
      </c>
      <c r="D63" s="129"/>
      <c r="E63" s="92"/>
      <c r="F63" s="124"/>
      <c r="G63" s="128"/>
      <c r="H63" s="130"/>
      <c r="I63" s="91"/>
      <c r="J63" s="92"/>
      <c r="K63" s="92"/>
      <c r="L63" s="124"/>
      <c r="M63" s="92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</row>
    <row r="64" spans="1:25" ht="12" customHeight="1">
      <c r="A64" s="101"/>
      <c r="B64" s="104"/>
      <c r="C64" s="121">
        <v>15</v>
      </c>
      <c r="D64" s="122">
        <v>0</v>
      </c>
      <c r="E64" s="123" t="s">
        <v>103</v>
      </c>
      <c r="F64" s="124"/>
      <c r="G64" s="128"/>
      <c r="H64" s="127"/>
      <c r="I64" s="92">
        <v>-58</v>
      </c>
      <c r="J64" s="133">
        <v>0</v>
      </c>
      <c r="K64" s="119" t="s">
        <v>130</v>
      </c>
      <c r="L64" s="129"/>
      <c r="M64" s="92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</row>
    <row r="65" spans="1:25" ht="12" customHeight="1">
      <c r="A65" s="101">
        <v>18</v>
      </c>
      <c r="B65" s="102">
        <f>'с2'!A25</f>
        <v>0</v>
      </c>
      <c r="C65" s="125" t="s">
        <v>103</v>
      </c>
      <c r="D65" s="126"/>
      <c r="E65" s="121"/>
      <c r="F65" s="127"/>
      <c r="G65" s="128"/>
      <c r="H65" s="127"/>
      <c r="I65" s="92"/>
      <c r="J65" s="134"/>
      <c r="K65" s="121">
        <v>61</v>
      </c>
      <c r="L65" s="122">
        <v>0</v>
      </c>
      <c r="M65" s="123" t="s">
        <v>123</v>
      </c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</row>
    <row r="66" spans="1:25" ht="12" customHeight="1">
      <c r="A66" s="101"/>
      <c r="B66" s="104"/>
      <c r="C66" s="91"/>
      <c r="D66" s="124"/>
      <c r="E66" s="128">
        <v>24</v>
      </c>
      <c r="F66" s="122">
        <v>0</v>
      </c>
      <c r="G66" s="131" t="s">
        <v>58</v>
      </c>
      <c r="H66" s="127"/>
      <c r="I66" s="92">
        <v>-59</v>
      </c>
      <c r="J66" s="133">
        <v>0</v>
      </c>
      <c r="K66" s="125" t="s">
        <v>123</v>
      </c>
      <c r="L66" s="126"/>
      <c r="M66" s="132" t="s">
        <v>32</v>
      </c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</row>
    <row r="67" spans="1:25" ht="12" customHeight="1">
      <c r="A67" s="101">
        <v>31</v>
      </c>
      <c r="B67" s="102">
        <f>'с2'!A38</f>
        <v>0</v>
      </c>
      <c r="C67" s="119" t="s">
        <v>27</v>
      </c>
      <c r="D67" s="129"/>
      <c r="E67" s="128"/>
      <c r="F67" s="130"/>
      <c r="G67" s="91"/>
      <c r="H67" s="124"/>
      <c r="I67" s="92"/>
      <c r="J67" s="134"/>
      <c r="K67" s="91">
        <v>-61</v>
      </c>
      <c r="L67" s="133">
        <f>IF(L65=J64,J66,IF(L65=J66,J64,0))</f>
        <v>0</v>
      </c>
      <c r="M67" s="119" t="str">
        <f>IF(M65=K64,K66,IF(M65=K66,K64,0))</f>
        <v>Юзликаева Альбина</v>
      </c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</row>
    <row r="68" spans="1:25" ht="12" customHeight="1">
      <c r="A68" s="101"/>
      <c r="B68" s="104"/>
      <c r="C68" s="121">
        <v>16</v>
      </c>
      <c r="D68" s="122">
        <v>0</v>
      </c>
      <c r="E68" s="131" t="s">
        <v>58</v>
      </c>
      <c r="F68" s="127"/>
      <c r="G68" s="92"/>
      <c r="H68" s="124"/>
      <c r="I68" s="92"/>
      <c r="J68" s="124"/>
      <c r="K68" s="92"/>
      <c r="L68" s="134"/>
      <c r="M68" s="132" t="s">
        <v>33</v>
      </c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</row>
    <row r="69" spans="1:25" ht="12" customHeight="1">
      <c r="A69" s="101">
        <v>2</v>
      </c>
      <c r="B69" s="102">
        <f>'с2'!A9</f>
        <v>0</v>
      </c>
      <c r="C69" s="125" t="s">
        <v>58</v>
      </c>
      <c r="D69" s="126"/>
      <c r="E69" s="91"/>
      <c r="F69" s="124"/>
      <c r="G69" s="92"/>
      <c r="H69" s="124"/>
      <c r="I69" s="92">
        <v>-56</v>
      </c>
      <c r="J69" s="133">
        <v>0</v>
      </c>
      <c r="K69" s="119" t="s">
        <v>61</v>
      </c>
      <c r="L69" s="129"/>
      <c r="M69" s="92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</row>
    <row r="70" spans="1:25" ht="12" customHeight="1">
      <c r="A70" s="101"/>
      <c r="B70" s="104"/>
      <c r="C70" s="91"/>
      <c r="D70" s="124"/>
      <c r="E70" s="92"/>
      <c r="F70" s="124"/>
      <c r="G70" s="92"/>
      <c r="H70" s="124"/>
      <c r="I70" s="92"/>
      <c r="J70" s="134"/>
      <c r="K70" s="121">
        <v>62</v>
      </c>
      <c r="L70" s="122">
        <v>0</v>
      </c>
      <c r="M70" s="123" t="s">
        <v>124</v>
      </c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</row>
    <row r="71" spans="1:25" ht="12" customHeight="1">
      <c r="A71" s="101">
        <v>-52</v>
      </c>
      <c r="B71" s="102">
        <f>IF('22'!J9='22'!H7,'22'!H11,IF('22'!J9='22'!H11,'22'!H7,0))</f>
        <v>0</v>
      </c>
      <c r="C71" s="119" t="s">
        <v>98</v>
      </c>
      <c r="D71" s="129"/>
      <c r="E71" s="92"/>
      <c r="F71" s="124"/>
      <c r="G71" s="92"/>
      <c r="H71" s="124"/>
      <c r="I71" s="92">
        <v>-57</v>
      </c>
      <c r="J71" s="133">
        <v>0</v>
      </c>
      <c r="K71" s="125" t="s">
        <v>124</v>
      </c>
      <c r="L71" s="126"/>
      <c r="M71" s="132" t="s">
        <v>35</v>
      </c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</row>
    <row r="72" spans="1:25" ht="12" customHeight="1">
      <c r="A72" s="101"/>
      <c r="B72" s="104"/>
      <c r="C72" s="121">
        <v>63</v>
      </c>
      <c r="D72" s="122">
        <v>0</v>
      </c>
      <c r="E72" s="123" t="s">
        <v>85</v>
      </c>
      <c r="F72" s="124"/>
      <c r="G72" s="92"/>
      <c r="H72" s="124"/>
      <c r="I72" s="92"/>
      <c r="J72" s="134"/>
      <c r="K72" s="91">
        <v>-62</v>
      </c>
      <c r="L72" s="133">
        <f>IF(L70=J69,J71,IF(L70=J71,J69,0))</f>
        <v>0</v>
      </c>
      <c r="M72" s="119" t="str">
        <f>IF(M70=K69,K71,IF(M70=K71,K69,0))</f>
        <v>Ахмеров Илья</v>
      </c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</row>
    <row r="73" spans="1:25" ht="12" customHeight="1">
      <c r="A73" s="101">
        <v>-53</v>
      </c>
      <c r="B73" s="102">
        <f>IF('22'!J17='22'!H15,'22'!H19,IF('22'!J17='22'!H19,'22'!H15,0))</f>
        <v>0</v>
      </c>
      <c r="C73" s="125" t="s">
        <v>85</v>
      </c>
      <c r="D73" s="126"/>
      <c r="E73" s="121"/>
      <c r="F73" s="127"/>
      <c r="G73" s="92"/>
      <c r="H73" s="124"/>
      <c r="I73" s="92"/>
      <c r="J73" s="124"/>
      <c r="K73" s="92"/>
      <c r="L73" s="134"/>
      <c r="M73" s="132" t="s">
        <v>37</v>
      </c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</row>
    <row r="74" spans="1:25" ht="12" customHeight="1">
      <c r="A74" s="101"/>
      <c r="B74" s="104"/>
      <c r="C74" s="91"/>
      <c r="D74" s="124"/>
      <c r="E74" s="128">
        <v>65</v>
      </c>
      <c r="F74" s="122">
        <v>0</v>
      </c>
      <c r="G74" s="123" t="s">
        <v>85</v>
      </c>
      <c r="H74" s="124"/>
      <c r="I74" s="92">
        <v>-63</v>
      </c>
      <c r="J74" s="133">
        <v>0</v>
      </c>
      <c r="K74" s="119" t="str">
        <f>IF(E72=C71,C73,IF(E72=C73,C71,0))</f>
        <v>Свиридов-Сайфутдинов Роман</v>
      </c>
      <c r="L74" s="129"/>
      <c r="M74" s="92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</row>
    <row r="75" spans="1:25" ht="12" customHeight="1">
      <c r="A75" s="101">
        <v>-54</v>
      </c>
      <c r="B75" s="102">
        <f>IF('22'!J25='22'!H23,'22'!H27,IF('22'!J25='22'!H27,'22'!H23,0))</f>
        <v>0</v>
      </c>
      <c r="C75" s="119" t="s">
        <v>131</v>
      </c>
      <c r="D75" s="129"/>
      <c r="E75" s="128"/>
      <c r="F75" s="130"/>
      <c r="G75" s="132" t="s">
        <v>34</v>
      </c>
      <c r="H75" s="136"/>
      <c r="I75" s="92"/>
      <c r="J75" s="134"/>
      <c r="K75" s="121">
        <v>66</v>
      </c>
      <c r="L75" s="122">
        <v>0</v>
      </c>
      <c r="M75" s="123" t="s">
        <v>84</v>
      </c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</row>
    <row r="76" spans="1:25" ht="12" customHeight="1">
      <c r="A76" s="101"/>
      <c r="B76" s="104"/>
      <c r="C76" s="121">
        <v>64</v>
      </c>
      <c r="D76" s="122">
        <v>0</v>
      </c>
      <c r="E76" s="131" t="s">
        <v>131</v>
      </c>
      <c r="F76" s="127"/>
      <c r="G76" s="137"/>
      <c r="H76" s="124"/>
      <c r="I76" s="92">
        <v>-64</v>
      </c>
      <c r="J76" s="133">
        <v>0</v>
      </c>
      <c r="K76" s="125" t="str">
        <f>IF(E76=C75,C77,IF(E76=C77,C75,0))</f>
        <v>Камалтдинов Ирек</v>
      </c>
      <c r="L76" s="126"/>
      <c r="M76" s="132" t="s">
        <v>38</v>
      </c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</row>
    <row r="77" spans="1:25" ht="12" customHeight="1">
      <c r="A77" s="101">
        <v>-55</v>
      </c>
      <c r="B77" s="102">
        <f>IF('22'!J33='22'!H31,'22'!H35,IF('22'!J33='22'!H35,'22'!H31,0))</f>
        <v>0</v>
      </c>
      <c r="C77" s="125" t="s">
        <v>84</v>
      </c>
      <c r="D77" s="126"/>
      <c r="E77" s="91">
        <v>-65</v>
      </c>
      <c r="F77" s="133">
        <f>IF(F74=D72,D76,IF(F74=D76,D72,0))</f>
        <v>0</v>
      </c>
      <c r="G77" s="119" t="str">
        <f>IF(G74=E72,E76,IF(G74=E76,E72,0))</f>
        <v>Мусагитов Егор</v>
      </c>
      <c r="H77" s="129"/>
      <c r="I77" s="92"/>
      <c r="J77" s="91"/>
      <c r="K77" s="91">
        <v>-66</v>
      </c>
      <c r="L77" s="133">
        <f>IF(L75=J74,J76,IF(L75=J76,J74,0))</f>
        <v>0</v>
      </c>
      <c r="M77" s="119" t="str">
        <f>IF(M75=K74,K76,IF(M75=K76,K74,0))</f>
        <v>Свиридов-Сайфутдинов Роман</v>
      </c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</row>
    <row r="78" spans="1:25" ht="12" customHeight="1">
      <c r="A78" s="101"/>
      <c r="B78" s="105"/>
      <c r="C78" s="91"/>
      <c r="D78" s="124"/>
      <c r="E78" s="92"/>
      <c r="F78" s="134"/>
      <c r="G78" s="132" t="s">
        <v>36</v>
      </c>
      <c r="H78" s="136"/>
      <c r="I78" s="92"/>
      <c r="J78" s="92"/>
      <c r="K78" s="92"/>
      <c r="L78" s="134"/>
      <c r="M78" s="132" t="s">
        <v>39</v>
      </c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</row>
    <row r="79" spans="1:25" ht="9" customHeight="1">
      <c r="A79" s="106"/>
      <c r="B79" s="107"/>
      <c r="C79" s="106"/>
      <c r="D79" s="108"/>
      <c r="E79" s="106"/>
      <c r="F79" s="108"/>
      <c r="G79" s="106"/>
      <c r="H79" s="108"/>
      <c r="I79" s="106"/>
      <c r="J79" s="106"/>
      <c r="K79" s="106"/>
      <c r="L79" s="108"/>
      <c r="M79" s="106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</row>
    <row r="80" spans="1:25" ht="9" customHeight="1">
      <c r="A80" s="106"/>
      <c r="B80" s="107"/>
      <c r="C80" s="106"/>
      <c r="D80" s="108"/>
      <c r="E80" s="106"/>
      <c r="F80" s="108"/>
      <c r="G80" s="106"/>
      <c r="H80" s="108"/>
      <c r="I80" s="106"/>
      <c r="J80" s="106"/>
      <c r="K80" s="106"/>
      <c r="L80" s="108"/>
      <c r="M80" s="106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</row>
    <row r="81" spans="1:25" ht="9" customHeight="1">
      <c r="A81" s="109"/>
      <c r="B81" s="89"/>
      <c r="C81" s="109"/>
      <c r="D81" s="110"/>
      <c r="E81" s="109"/>
      <c r="F81" s="110"/>
      <c r="G81" s="109"/>
      <c r="H81" s="110"/>
      <c r="I81" s="109"/>
      <c r="J81" s="109"/>
      <c r="K81" s="109"/>
      <c r="L81" s="110"/>
      <c r="M81" s="109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</row>
    <row r="82" spans="1:25" ht="12.75">
      <c r="A82" s="109"/>
      <c r="B82" s="89"/>
      <c r="C82" s="109"/>
      <c r="D82" s="110"/>
      <c r="E82" s="109"/>
      <c r="F82" s="110"/>
      <c r="G82" s="109"/>
      <c r="H82" s="110"/>
      <c r="I82" s="109"/>
      <c r="J82" s="109"/>
      <c r="K82" s="109"/>
      <c r="L82" s="110"/>
      <c r="M82" s="109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</row>
    <row r="83" spans="1:13" ht="12.75">
      <c r="A83" s="106"/>
      <c r="B83" s="107"/>
      <c r="C83" s="106"/>
      <c r="D83" s="108"/>
      <c r="E83" s="106"/>
      <c r="F83" s="108"/>
      <c r="G83" s="106"/>
      <c r="H83" s="108"/>
      <c r="I83" s="106"/>
      <c r="J83" s="106"/>
      <c r="K83" s="106"/>
      <c r="L83" s="108"/>
      <c r="M83" s="106"/>
    </row>
    <row r="84" spans="1:13" ht="12.75">
      <c r="A84" s="106"/>
      <c r="B84" s="106"/>
      <c r="C84" s="106"/>
      <c r="D84" s="108"/>
      <c r="E84" s="106"/>
      <c r="F84" s="108"/>
      <c r="G84" s="106"/>
      <c r="H84" s="108"/>
      <c r="I84" s="106"/>
      <c r="J84" s="106"/>
      <c r="K84" s="106"/>
      <c r="L84" s="108"/>
      <c r="M84" s="106"/>
    </row>
    <row r="85" spans="1:13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</row>
    <row r="86" spans="1:13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</row>
    <row r="87" spans="1:13" ht="12.7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</row>
    <row r="88" spans="1:13" ht="12.7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</row>
    <row r="89" spans="1:13" ht="12.7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</row>
    <row r="90" spans="1:13" ht="12.7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ht="12.7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</row>
    <row r="92" spans="1:13" ht="12.7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</row>
    <row r="93" spans="1:13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</row>
    <row r="94" spans="1:13" ht="12.75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</row>
    <row r="95" spans="1:13" ht="12.7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</row>
    <row r="96" spans="1:13" ht="12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</row>
    <row r="97" spans="1:13" ht="12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</row>
    <row r="98" spans="1:13" ht="12.7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</row>
    <row r="99" spans="1:13" ht="12.75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</row>
    <row r="100" spans="1:13" ht="12.7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</row>
    <row r="101" spans="1:13" ht="12.7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</row>
    <row r="102" spans="1:13" ht="12.7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</row>
    <row r="103" spans="1:13" ht="12.7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</row>
    <row r="104" spans="1:13" ht="12.7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</row>
    <row r="105" spans="1:13" ht="12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</row>
    <row r="106" spans="1:13" ht="12.7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</row>
    <row r="107" spans="1:13" ht="12.7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</row>
    <row r="108" spans="1:13" ht="12.7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</row>
    <row r="109" spans="1:13" ht="12.7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</row>
    <row r="110" spans="1:13" ht="12.7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</row>
    <row r="111" spans="1:13" ht="12.7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</row>
    <row r="112" spans="1:13" ht="12.7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</row>
    <row r="113" spans="1:13" ht="12.7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</row>
    <row r="114" spans="1:13" ht="12.7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</row>
    <row r="115" spans="1:13" ht="12.7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</row>
    <row r="116" spans="1:13" ht="12.7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</row>
    <row r="117" spans="1:13" ht="12.7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7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111" customWidth="1"/>
    <col min="2" max="2" width="4.75390625" style="111" customWidth="1"/>
    <col min="3" max="3" width="12.75390625" style="111" customWidth="1"/>
    <col min="4" max="4" width="3.75390625" style="111" customWidth="1"/>
    <col min="5" max="5" width="10.75390625" style="111" customWidth="1"/>
    <col min="6" max="6" width="3.75390625" style="111" customWidth="1"/>
    <col min="7" max="7" width="9.75390625" style="111" customWidth="1"/>
    <col min="8" max="8" width="3.75390625" style="111" customWidth="1"/>
    <col min="9" max="9" width="9.75390625" style="111" customWidth="1"/>
    <col min="10" max="10" width="3.75390625" style="111" customWidth="1"/>
    <col min="11" max="11" width="9.75390625" style="111" customWidth="1"/>
    <col min="12" max="12" width="3.75390625" style="111" customWidth="1"/>
    <col min="13" max="13" width="10.75390625" style="111" customWidth="1"/>
    <col min="14" max="14" width="3.75390625" style="111" customWidth="1"/>
    <col min="15" max="15" width="10.75390625" style="111" customWidth="1"/>
    <col min="16" max="16" width="3.75390625" style="111" customWidth="1"/>
    <col min="17" max="17" width="9.75390625" style="111" customWidth="1"/>
    <col min="18" max="18" width="5.75390625" style="111" customWidth="1"/>
    <col min="19" max="19" width="4.75390625" style="111" customWidth="1"/>
    <col min="20" max="16384" width="9.125" style="111" customWidth="1"/>
  </cols>
  <sheetData>
    <row r="1" spans="1:19" s="2" customFormat="1" ht="16.5" thickBot="1">
      <c r="A1" s="438" t="s">
        <v>55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</row>
    <row r="2" spans="1:19" s="2" customFormat="1" ht="13.5" thickBot="1">
      <c r="A2" s="414" t="s">
        <v>50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</row>
    <row r="3" spans="1:19" ht="12.75">
      <c r="A3" s="417" t="str">
        <f>'21'!A3:M3</f>
        <v>LXVIII Чемпионат РБ в зачет XXV Кубка РБ, VII Кубка Давида - Детского Баш Кубка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</row>
    <row r="4" spans="1:19" ht="12.75">
      <c r="A4" s="425" t="str">
        <f>'21'!A4:M4</f>
        <v>Республиканские официальные спортивные соревнования ПЕРВЫЙ ЧЕМПИОН БАШКИРИИ ЯЧМЕНЕВ ОЛЕГ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</row>
    <row r="5" spans="1:19" ht="12.75">
      <c r="A5" s="412">
        <f>'21'!A5:M5</f>
        <v>45333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</row>
    <row r="6" spans="1:19" ht="1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27" ht="12.75" customHeight="1">
      <c r="A7" s="36">
        <v>-1</v>
      </c>
      <c r="B7" s="113">
        <f>IF('21'!D8='21'!B7,'21'!B9,IF('21'!D8='21'!B9,'21'!B7,0))</f>
        <v>0</v>
      </c>
      <c r="C7" s="38" t="s">
        <v>27</v>
      </c>
      <c r="D7" s="39"/>
      <c r="E7" s="138"/>
      <c r="F7" s="138"/>
      <c r="G7" s="138">
        <v>-25</v>
      </c>
      <c r="H7" s="139">
        <v>0</v>
      </c>
      <c r="I7" s="38" t="s">
        <v>61</v>
      </c>
      <c r="J7" s="39"/>
      <c r="K7" s="138"/>
      <c r="L7" s="138"/>
      <c r="M7" s="138"/>
      <c r="N7" s="138"/>
      <c r="O7" s="138"/>
      <c r="P7" s="138"/>
      <c r="Q7" s="138"/>
      <c r="R7" s="138"/>
      <c r="S7" s="138"/>
      <c r="T7" s="78"/>
      <c r="U7" s="78"/>
      <c r="V7" s="78"/>
      <c r="W7" s="78"/>
      <c r="X7" s="78"/>
      <c r="Y7" s="78"/>
      <c r="Z7" s="78"/>
      <c r="AA7" s="78"/>
    </row>
    <row r="8" spans="1:27" ht="12.75" customHeight="1">
      <c r="A8" s="36"/>
      <c r="B8" s="36"/>
      <c r="C8" s="140">
        <v>32</v>
      </c>
      <c r="D8" s="141">
        <v>0</v>
      </c>
      <c r="E8" s="142" t="s">
        <v>127</v>
      </c>
      <c r="F8" s="138"/>
      <c r="G8" s="138"/>
      <c r="H8" s="143"/>
      <c r="I8" s="140"/>
      <c r="J8" s="144"/>
      <c r="K8" s="138"/>
      <c r="L8" s="138"/>
      <c r="M8" s="138"/>
      <c r="N8" s="138"/>
      <c r="O8" s="138"/>
      <c r="P8" s="138"/>
      <c r="Q8" s="138"/>
      <c r="R8" s="138"/>
      <c r="S8" s="138"/>
      <c r="T8" s="78"/>
      <c r="U8" s="78"/>
      <c r="V8" s="78"/>
      <c r="W8" s="78"/>
      <c r="X8" s="78"/>
      <c r="Y8" s="78"/>
      <c r="Z8" s="78"/>
      <c r="AA8" s="78"/>
    </row>
    <row r="9" spans="1:27" ht="12.75" customHeight="1">
      <c r="A9" s="36">
        <v>-2</v>
      </c>
      <c r="B9" s="113">
        <f>IF('21'!D12='21'!B11,'21'!B13,IF('21'!D12='21'!B13,'21'!B11,0))</f>
        <v>0</v>
      </c>
      <c r="C9" s="47" t="s">
        <v>127</v>
      </c>
      <c r="D9" s="145"/>
      <c r="E9" s="140">
        <v>40</v>
      </c>
      <c r="F9" s="141">
        <v>0</v>
      </c>
      <c r="G9" s="142" t="s">
        <v>127</v>
      </c>
      <c r="H9" s="138"/>
      <c r="I9" s="146">
        <v>52</v>
      </c>
      <c r="J9" s="141">
        <v>0</v>
      </c>
      <c r="K9" s="142" t="s">
        <v>61</v>
      </c>
      <c r="L9" s="138"/>
      <c r="M9" s="138"/>
      <c r="N9" s="138"/>
      <c r="O9" s="138"/>
      <c r="P9" s="138"/>
      <c r="Q9" s="138"/>
      <c r="R9" s="138"/>
      <c r="S9" s="138"/>
      <c r="T9" s="78"/>
      <c r="U9" s="78"/>
      <c r="V9" s="78"/>
      <c r="W9" s="78"/>
      <c r="X9" s="78"/>
      <c r="Y9" s="78"/>
      <c r="Z9" s="78"/>
      <c r="AA9" s="78"/>
    </row>
    <row r="10" spans="1:27" ht="12.75" customHeight="1">
      <c r="A10" s="36"/>
      <c r="B10" s="36"/>
      <c r="C10" s="143">
        <v>-24</v>
      </c>
      <c r="D10" s="139">
        <v>0</v>
      </c>
      <c r="E10" s="47" t="s">
        <v>103</v>
      </c>
      <c r="F10" s="69"/>
      <c r="G10" s="140"/>
      <c r="H10" s="144"/>
      <c r="I10" s="146"/>
      <c r="J10" s="147"/>
      <c r="K10" s="140"/>
      <c r="L10" s="144"/>
      <c r="M10" s="138"/>
      <c r="N10" s="138"/>
      <c r="O10" s="138"/>
      <c r="P10" s="138"/>
      <c r="Q10" s="138"/>
      <c r="R10" s="138"/>
      <c r="S10" s="138"/>
      <c r="T10" s="78"/>
      <c r="U10" s="78"/>
      <c r="V10" s="78"/>
      <c r="W10" s="78"/>
      <c r="X10" s="78"/>
      <c r="Y10" s="78"/>
      <c r="Z10" s="78"/>
      <c r="AA10" s="78"/>
    </row>
    <row r="11" spans="1:27" ht="12.75" customHeight="1">
      <c r="A11" s="36">
        <v>-3</v>
      </c>
      <c r="B11" s="113">
        <f>IF('21'!D16='21'!B15,'21'!B17,IF('21'!D16='21'!B17,'21'!B15,0))</f>
        <v>0</v>
      </c>
      <c r="C11" s="38" t="s">
        <v>27</v>
      </c>
      <c r="D11" s="148"/>
      <c r="E11" s="143"/>
      <c r="F11" s="138"/>
      <c r="G11" s="146">
        <v>48</v>
      </c>
      <c r="H11" s="141">
        <v>0</v>
      </c>
      <c r="I11" s="150" t="s">
        <v>98</v>
      </c>
      <c r="J11" s="144"/>
      <c r="K11" s="146"/>
      <c r="L11" s="144"/>
      <c r="M11" s="138"/>
      <c r="N11" s="138"/>
      <c r="O11" s="138"/>
      <c r="P11" s="138"/>
      <c r="Q11" s="138"/>
      <c r="R11" s="138"/>
      <c r="S11" s="138"/>
      <c r="T11" s="78"/>
      <c r="U11" s="78"/>
      <c r="V11" s="78"/>
      <c r="W11" s="78"/>
      <c r="X11" s="78"/>
      <c r="Y11" s="78"/>
      <c r="Z11" s="78"/>
      <c r="AA11" s="78"/>
    </row>
    <row r="12" spans="1:27" ht="12.75" customHeight="1">
      <c r="A12" s="36"/>
      <c r="B12" s="36"/>
      <c r="C12" s="140">
        <v>33</v>
      </c>
      <c r="D12" s="141"/>
      <c r="E12" s="149"/>
      <c r="F12" s="138"/>
      <c r="G12" s="146"/>
      <c r="H12" s="147"/>
      <c r="I12" s="143"/>
      <c r="J12" s="138"/>
      <c r="K12" s="146"/>
      <c r="L12" s="144"/>
      <c r="M12" s="138"/>
      <c r="N12" s="138"/>
      <c r="O12" s="138"/>
      <c r="P12" s="138"/>
      <c r="Q12" s="138"/>
      <c r="R12" s="138"/>
      <c r="S12" s="138"/>
      <c r="T12" s="78"/>
      <c r="U12" s="78"/>
      <c r="V12" s="78"/>
      <c r="W12" s="78"/>
      <c r="X12" s="78"/>
      <c r="Y12" s="78"/>
      <c r="Z12" s="78"/>
      <c r="AA12" s="78"/>
    </row>
    <row r="13" spans="1:27" ht="12.75" customHeight="1">
      <c r="A13" s="36">
        <v>-4</v>
      </c>
      <c r="B13" s="113">
        <f>IF('21'!D20='21'!B19,'21'!B21,IF('21'!D20='21'!B21,'21'!B19,0))</f>
        <v>0</v>
      </c>
      <c r="C13" s="47" t="s">
        <v>27</v>
      </c>
      <c r="D13" s="145"/>
      <c r="E13" s="140">
        <v>41</v>
      </c>
      <c r="F13" s="141">
        <v>0</v>
      </c>
      <c r="G13" s="150" t="s">
        <v>98</v>
      </c>
      <c r="H13" s="144"/>
      <c r="I13" s="138"/>
      <c r="J13" s="138"/>
      <c r="K13" s="146">
        <v>56</v>
      </c>
      <c r="L13" s="141">
        <v>0</v>
      </c>
      <c r="M13" s="150" t="s">
        <v>130</v>
      </c>
      <c r="N13" s="144"/>
      <c r="O13" s="138"/>
      <c r="P13" s="138"/>
      <c r="Q13" s="138"/>
      <c r="R13" s="138"/>
      <c r="S13" s="138"/>
      <c r="T13" s="78"/>
      <c r="U13" s="78"/>
      <c r="V13" s="78"/>
      <c r="W13" s="78"/>
      <c r="X13" s="78"/>
      <c r="Y13" s="78"/>
      <c r="Z13" s="78"/>
      <c r="AA13" s="78"/>
    </row>
    <row r="14" spans="1:27" ht="12.75" customHeight="1">
      <c r="A14" s="36"/>
      <c r="B14" s="36"/>
      <c r="C14" s="143">
        <v>-23</v>
      </c>
      <c r="D14" s="139">
        <v>0</v>
      </c>
      <c r="E14" s="47" t="s">
        <v>98</v>
      </c>
      <c r="F14" s="69"/>
      <c r="G14" s="143"/>
      <c r="H14" s="138"/>
      <c r="I14" s="138"/>
      <c r="J14" s="138"/>
      <c r="K14" s="146"/>
      <c r="L14" s="147"/>
      <c r="M14" s="140"/>
      <c r="N14" s="144"/>
      <c r="O14" s="138"/>
      <c r="P14" s="138"/>
      <c r="Q14" s="138"/>
      <c r="R14" s="138"/>
      <c r="S14" s="138"/>
      <c r="T14" s="78"/>
      <c r="U14" s="78"/>
      <c r="V14" s="78"/>
      <c r="W14" s="78"/>
      <c r="X14" s="78"/>
      <c r="Y14" s="78"/>
      <c r="Z14" s="78"/>
      <c r="AA14" s="78"/>
    </row>
    <row r="15" spans="1:27" ht="12.75" customHeight="1">
      <c r="A15" s="36">
        <v>-5</v>
      </c>
      <c r="B15" s="113">
        <f>IF('21'!D24='21'!B23,'21'!B25,IF('21'!D24='21'!B25,'21'!B23,0))</f>
        <v>0</v>
      </c>
      <c r="C15" s="38" t="s">
        <v>27</v>
      </c>
      <c r="D15" s="148"/>
      <c r="E15" s="143"/>
      <c r="F15" s="138"/>
      <c r="G15" s="138">
        <v>-26</v>
      </c>
      <c r="H15" s="139">
        <v>0</v>
      </c>
      <c r="I15" s="38" t="s">
        <v>130</v>
      </c>
      <c r="J15" s="39"/>
      <c r="K15" s="146"/>
      <c r="L15" s="144"/>
      <c r="M15" s="146"/>
      <c r="N15" s="144"/>
      <c r="O15" s="138"/>
      <c r="P15" s="138"/>
      <c r="Q15" s="138"/>
      <c r="R15" s="138"/>
      <c r="S15" s="138"/>
      <c r="T15" s="78"/>
      <c r="U15" s="78"/>
      <c r="V15" s="78"/>
      <c r="W15" s="78"/>
      <c r="X15" s="78"/>
      <c r="Y15" s="78"/>
      <c r="Z15" s="78"/>
      <c r="AA15" s="78"/>
    </row>
    <row r="16" spans="1:27" ht="12.75" customHeight="1">
      <c r="A16" s="36"/>
      <c r="B16" s="36"/>
      <c r="C16" s="140">
        <v>34</v>
      </c>
      <c r="D16" s="141">
        <v>0</v>
      </c>
      <c r="E16" s="142" t="s">
        <v>101</v>
      </c>
      <c r="F16" s="138"/>
      <c r="G16" s="138"/>
      <c r="H16" s="143"/>
      <c r="I16" s="140"/>
      <c r="J16" s="144"/>
      <c r="K16" s="146"/>
      <c r="L16" s="144"/>
      <c r="M16" s="146"/>
      <c r="N16" s="144"/>
      <c r="O16" s="138"/>
      <c r="P16" s="138"/>
      <c r="Q16" s="138"/>
      <c r="R16" s="138"/>
      <c r="S16" s="138"/>
      <c r="T16" s="78"/>
      <c r="U16" s="78"/>
      <c r="V16" s="78"/>
      <c r="W16" s="78"/>
      <c r="X16" s="78"/>
      <c r="Y16" s="78"/>
      <c r="Z16" s="78"/>
      <c r="AA16" s="78"/>
    </row>
    <row r="17" spans="1:27" ht="12.75" customHeight="1">
      <c r="A17" s="36">
        <v>-6</v>
      </c>
      <c r="B17" s="113">
        <f>IF('21'!D28='21'!B27,'21'!B29,IF('21'!D28='21'!B29,'21'!B27,0))</f>
        <v>0</v>
      </c>
      <c r="C17" s="47" t="s">
        <v>101</v>
      </c>
      <c r="D17" s="145"/>
      <c r="E17" s="140">
        <v>42</v>
      </c>
      <c r="F17" s="141">
        <v>0</v>
      </c>
      <c r="G17" s="142" t="s">
        <v>101</v>
      </c>
      <c r="H17" s="138"/>
      <c r="I17" s="146">
        <v>53</v>
      </c>
      <c r="J17" s="141">
        <v>0</v>
      </c>
      <c r="K17" s="150" t="s">
        <v>130</v>
      </c>
      <c r="L17" s="144"/>
      <c r="M17" s="146">
        <v>58</v>
      </c>
      <c r="N17" s="141">
        <v>0</v>
      </c>
      <c r="O17" s="142" t="s">
        <v>58</v>
      </c>
      <c r="P17" s="138"/>
      <c r="Q17" s="138"/>
      <c r="R17" s="138"/>
      <c r="S17" s="138"/>
      <c r="T17" s="78"/>
      <c r="U17" s="78"/>
      <c r="V17" s="78"/>
      <c r="W17" s="78"/>
      <c r="X17" s="78"/>
      <c r="Y17" s="78"/>
      <c r="Z17" s="78"/>
      <c r="AA17" s="78"/>
    </row>
    <row r="18" spans="1:27" ht="12.75" customHeight="1">
      <c r="A18" s="36"/>
      <c r="B18" s="36"/>
      <c r="C18" s="143">
        <v>-22</v>
      </c>
      <c r="D18" s="139">
        <v>0</v>
      </c>
      <c r="E18" s="47" t="s">
        <v>125</v>
      </c>
      <c r="F18" s="69"/>
      <c r="G18" s="140"/>
      <c r="H18" s="144"/>
      <c r="I18" s="146"/>
      <c r="J18" s="147"/>
      <c r="K18" s="143"/>
      <c r="L18" s="138"/>
      <c r="M18" s="146"/>
      <c r="N18" s="147"/>
      <c r="O18" s="140"/>
      <c r="P18" s="144"/>
      <c r="Q18" s="138"/>
      <c r="R18" s="138"/>
      <c r="S18" s="138"/>
      <c r="T18" s="78"/>
      <c r="U18" s="78"/>
      <c r="V18" s="78"/>
      <c r="W18" s="78"/>
      <c r="X18" s="78"/>
      <c r="Y18" s="78"/>
      <c r="Z18" s="78"/>
      <c r="AA18" s="78"/>
    </row>
    <row r="19" spans="1:27" ht="12.75" customHeight="1">
      <c r="A19" s="36">
        <v>-7</v>
      </c>
      <c r="B19" s="113">
        <f>IF('21'!D32='21'!B31,'21'!B33,IF('21'!D32='21'!B33,'21'!B31,0))</f>
        <v>0</v>
      </c>
      <c r="C19" s="38" t="s">
        <v>25</v>
      </c>
      <c r="D19" s="148"/>
      <c r="E19" s="143"/>
      <c r="F19" s="138"/>
      <c r="G19" s="146">
        <v>49</v>
      </c>
      <c r="H19" s="141">
        <v>0</v>
      </c>
      <c r="I19" s="150" t="s">
        <v>85</v>
      </c>
      <c r="J19" s="144"/>
      <c r="K19" s="138"/>
      <c r="L19" s="138"/>
      <c r="M19" s="146"/>
      <c r="N19" s="144"/>
      <c r="O19" s="146"/>
      <c r="P19" s="144"/>
      <c r="Q19" s="138"/>
      <c r="R19" s="138"/>
      <c r="S19" s="138"/>
      <c r="T19" s="78"/>
      <c r="U19" s="78"/>
      <c r="V19" s="78"/>
      <c r="W19" s="78"/>
      <c r="X19" s="78"/>
      <c r="Y19" s="78"/>
      <c r="Z19" s="78"/>
      <c r="AA19" s="78"/>
    </row>
    <row r="20" spans="1:27" ht="12.75" customHeight="1">
      <c r="A20" s="36"/>
      <c r="B20" s="36"/>
      <c r="C20" s="140">
        <v>35</v>
      </c>
      <c r="D20" s="141">
        <v>0</v>
      </c>
      <c r="E20" s="142" t="s">
        <v>25</v>
      </c>
      <c r="F20" s="138"/>
      <c r="G20" s="146"/>
      <c r="H20" s="147"/>
      <c r="I20" s="143"/>
      <c r="J20" s="138"/>
      <c r="K20" s="138"/>
      <c r="L20" s="138"/>
      <c r="M20" s="146"/>
      <c r="N20" s="144"/>
      <c r="O20" s="146"/>
      <c r="P20" s="144"/>
      <c r="Q20" s="138"/>
      <c r="R20" s="138"/>
      <c r="S20" s="138"/>
      <c r="T20" s="78"/>
      <c r="U20" s="78"/>
      <c r="V20" s="78"/>
      <c r="W20" s="78"/>
      <c r="X20" s="78"/>
      <c r="Y20" s="78"/>
      <c r="Z20" s="78"/>
      <c r="AA20" s="78"/>
    </row>
    <row r="21" spans="1:27" ht="12.75" customHeight="1">
      <c r="A21" s="36">
        <v>-8</v>
      </c>
      <c r="B21" s="113">
        <f>IF('21'!D36='21'!B35,'21'!B37,IF('21'!D36='21'!B37,'21'!B35,0))</f>
        <v>0</v>
      </c>
      <c r="C21" s="47" t="s">
        <v>27</v>
      </c>
      <c r="D21" s="145"/>
      <c r="E21" s="140">
        <v>43</v>
      </c>
      <c r="F21" s="141">
        <v>0</v>
      </c>
      <c r="G21" s="150" t="s">
        <v>85</v>
      </c>
      <c r="H21" s="144"/>
      <c r="I21" s="138"/>
      <c r="J21" s="138"/>
      <c r="K21" s="138">
        <v>-30</v>
      </c>
      <c r="L21" s="139">
        <v>0</v>
      </c>
      <c r="M21" s="47" t="s">
        <v>58</v>
      </c>
      <c r="N21" s="151"/>
      <c r="O21" s="146"/>
      <c r="P21" s="144"/>
      <c r="Q21" s="138"/>
      <c r="R21" s="138"/>
      <c r="S21" s="138"/>
      <c r="T21" s="78"/>
      <c r="U21" s="78"/>
      <c r="V21" s="78"/>
      <c r="W21" s="78"/>
      <c r="X21" s="78"/>
      <c r="Y21" s="78"/>
      <c r="Z21" s="78"/>
      <c r="AA21" s="78"/>
    </row>
    <row r="22" spans="1:27" ht="12.75" customHeight="1">
      <c r="A22" s="36"/>
      <c r="B22" s="36"/>
      <c r="C22" s="143">
        <v>-21</v>
      </c>
      <c r="D22" s="139">
        <v>0</v>
      </c>
      <c r="E22" s="47" t="s">
        <v>85</v>
      </c>
      <c r="F22" s="69"/>
      <c r="G22" s="143"/>
      <c r="H22" s="138"/>
      <c r="I22" s="138"/>
      <c r="J22" s="138"/>
      <c r="K22" s="138"/>
      <c r="L22" s="143"/>
      <c r="M22" s="143"/>
      <c r="N22" s="138"/>
      <c r="O22" s="146"/>
      <c r="P22" s="144"/>
      <c r="Q22" s="138"/>
      <c r="R22" s="138"/>
      <c r="S22" s="138"/>
      <c r="T22" s="78"/>
      <c r="U22" s="78"/>
      <c r="V22" s="78"/>
      <c r="W22" s="78"/>
      <c r="X22" s="78"/>
      <c r="Y22" s="78"/>
      <c r="Z22" s="78"/>
      <c r="AA22" s="78"/>
    </row>
    <row r="23" spans="1:27" ht="12.75" customHeight="1">
      <c r="A23" s="36">
        <v>-9</v>
      </c>
      <c r="B23" s="113">
        <f>IF('21'!D40='21'!B39,'21'!B41,IF('21'!D40='21'!B41,'21'!B39,0))</f>
        <v>0</v>
      </c>
      <c r="C23" s="38" t="s">
        <v>27</v>
      </c>
      <c r="D23" s="148"/>
      <c r="E23" s="143"/>
      <c r="F23" s="138"/>
      <c r="G23" s="138">
        <v>-27</v>
      </c>
      <c r="H23" s="139">
        <v>0</v>
      </c>
      <c r="I23" s="38" t="s">
        <v>131</v>
      </c>
      <c r="J23" s="39"/>
      <c r="K23" s="138"/>
      <c r="L23" s="138"/>
      <c r="M23" s="138"/>
      <c r="N23" s="138"/>
      <c r="O23" s="146"/>
      <c r="P23" s="144"/>
      <c r="Q23" s="138"/>
      <c r="R23" s="138"/>
      <c r="S23" s="138"/>
      <c r="T23" s="78"/>
      <c r="U23" s="78"/>
      <c r="V23" s="78"/>
      <c r="W23" s="78"/>
      <c r="X23" s="78"/>
      <c r="Y23" s="78"/>
      <c r="Z23" s="78"/>
      <c r="AA23" s="78"/>
    </row>
    <row r="24" spans="1:27" ht="12.75" customHeight="1">
      <c r="A24" s="36"/>
      <c r="B24" s="36"/>
      <c r="C24" s="140">
        <v>36</v>
      </c>
      <c r="D24" s="141">
        <v>0</v>
      </c>
      <c r="E24" s="142" t="s">
        <v>26</v>
      </c>
      <c r="F24" s="138"/>
      <c r="G24" s="138"/>
      <c r="H24" s="143"/>
      <c r="I24" s="140"/>
      <c r="J24" s="144"/>
      <c r="K24" s="138"/>
      <c r="L24" s="138"/>
      <c r="M24" s="138"/>
      <c r="N24" s="138"/>
      <c r="O24" s="146"/>
      <c r="P24" s="144"/>
      <c r="Q24" s="138"/>
      <c r="R24" s="138"/>
      <c r="S24" s="138"/>
      <c r="T24" s="78"/>
      <c r="U24" s="78"/>
      <c r="V24" s="78"/>
      <c r="W24" s="78"/>
      <c r="X24" s="78"/>
      <c r="Y24" s="78"/>
      <c r="Z24" s="78"/>
      <c r="AA24" s="78"/>
    </row>
    <row r="25" spans="1:27" ht="12.75" customHeight="1">
      <c r="A25" s="36">
        <v>-10</v>
      </c>
      <c r="B25" s="113">
        <f>IF('21'!D44='21'!B43,'21'!B45,IF('21'!D44='21'!B45,'21'!B43,0))</f>
        <v>0</v>
      </c>
      <c r="C25" s="47" t="s">
        <v>26</v>
      </c>
      <c r="D25" s="145"/>
      <c r="E25" s="140">
        <v>44</v>
      </c>
      <c r="F25" s="141">
        <v>0</v>
      </c>
      <c r="G25" s="142" t="s">
        <v>124</v>
      </c>
      <c r="H25" s="138"/>
      <c r="I25" s="146">
        <v>54</v>
      </c>
      <c r="J25" s="141">
        <v>0</v>
      </c>
      <c r="K25" s="142" t="s">
        <v>124</v>
      </c>
      <c r="L25" s="138"/>
      <c r="M25" s="138"/>
      <c r="N25" s="138"/>
      <c r="O25" s="146">
        <v>60</v>
      </c>
      <c r="P25" s="141">
        <v>0</v>
      </c>
      <c r="Q25" s="142" t="s">
        <v>58</v>
      </c>
      <c r="R25" s="138"/>
      <c r="S25" s="149"/>
      <c r="T25" s="78"/>
      <c r="U25" s="78"/>
      <c r="V25" s="78"/>
      <c r="W25" s="78"/>
      <c r="X25" s="78"/>
      <c r="Y25" s="78"/>
      <c r="Z25" s="78"/>
      <c r="AA25" s="78"/>
    </row>
    <row r="26" spans="1:27" ht="12.75" customHeight="1">
      <c r="A26" s="36"/>
      <c r="B26" s="36"/>
      <c r="C26" s="143">
        <v>-20</v>
      </c>
      <c r="D26" s="139">
        <v>0</v>
      </c>
      <c r="E26" s="47" t="s">
        <v>124</v>
      </c>
      <c r="F26" s="69"/>
      <c r="G26" s="140"/>
      <c r="H26" s="144"/>
      <c r="I26" s="146"/>
      <c r="J26" s="147"/>
      <c r="K26" s="140"/>
      <c r="L26" s="144"/>
      <c r="M26" s="138"/>
      <c r="N26" s="138"/>
      <c r="O26" s="146"/>
      <c r="P26" s="147"/>
      <c r="Q26" s="73"/>
      <c r="R26" s="442" t="s">
        <v>30</v>
      </c>
      <c r="S26" s="442"/>
      <c r="T26" s="78"/>
      <c r="U26" s="78"/>
      <c r="V26" s="78"/>
      <c r="W26" s="78"/>
      <c r="X26" s="78"/>
      <c r="Y26" s="78"/>
      <c r="Z26" s="78"/>
      <c r="AA26" s="78"/>
    </row>
    <row r="27" spans="1:27" ht="12.75" customHeight="1">
      <c r="A27" s="36">
        <v>-11</v>
      </c>
      <c r="B27" s="113">
        <f>IF('21'!D48='21'!B47,'21'!B49,IF('21'!D48='21'!B49,'21'!B47,0))</f>
        <v>0</v>
      </c>
      <c r="C27" s="38" t="s">
        <v>126</v>
      </c>
      <c r="D27" s="148"/>
      <c r="E27" s="143"/>
      <c r="F27" s="138"/>
      <c r="G27" s="146">
        <v>50</v>
      </c>
      <c r="H27" s="141">
        <v>0</v>
      </c>
      <c r="I27" s="142" t="s">
        <v>124</v>
      </c>
      <c r="J27" s="138"/>
      <c r="K27" s="146"/>
      <c r="L27" s="144"/>
      <c r="M27" s="138"/>
      <c r="N27" s="138"/>
      <c r="O27" s="146"/>
      <c r="P27" s="144"/>
      <c r="Q27" s="138"/>
      <c r="R27" s="138"/>
      <c r="S27" s="138"/>
      <c r="T27" s="78"/>
      <c r="U27" s="78"/>
      <c r="V27" s="78"/>
      <c r="W27" s="78"/>
      <c r="X27" s="78"/>
      <c r="Y27" s="78"/>
      <c r="Z27" s="78"/>
      <c r="AA27" s="78"/>
    </row>
    <row r="28" spans="1:27" ht="12.75" customHeight="1">
      <c r="A28" s="36"/>
      <c r="B28" s="36"/>
      <c r="C28" s="140">
        <v>37</v>
      </c>
      <c r="D28" s="141">
        <v>0</v>
      </c>
      <c r="E28" s="142" t="s">
        <v>126</v>
      </c>
      <c r="F28" s="138"/>
      <c r="G28" s="146"/>
      <c r="H28" s="147"/>
      <c r="I28" s="143"/>
      <c r="J28" s="138"/>
      <c r="K28" s="146"/>
      <c r="L28" s="144"/>
      <c r="M28" s="138"/>
      <c r="N28" s="138"/>
      <c r="O28" s="146"/>
      <c r="P28" s="144"/>
      <c r="Q28" s="138"/>
      <c r="R28" s="138"/>
      <c r="S28" s="138"/>
      <c r="T28" s="78"/>
      <c r="U28" s="78"/>
      <c r="V28" s="78"/>
      <c r="W28" s="78"/>
      <c r="X28" s="78"/>
      <c r="Y28" s="78"/>
      <c r="Z28" s="78"/>
      <c r="AA28" s="78"/>
    </row>
    <row r="29" spans="1:27" ht="12.75" customHeight="1">
      <c r="A29" s="36">
        <v>-12</v>
      </c>
      <c r="B29" s="113">
        <f>IF('21'!D52='21'!B51,'21'!B53,IF('21'!D52='21'!B53,'21'!B51,0))</f>
        <v>0</v>
      </c>
      <c r="C29" s="47" t="s">
        <v>27</v>
      </c>
      <c r="D29" s="145"/>
      <c r="E29" s="140">
        <v>45</v>
      </c>
      <c r="F29" s="141">
        <v>0</v>
      </c>
      <c r="G29" s="150" t="s">
        <v>56</v>
      </c>
      <c r="H29" s="144"/>
      <c r="I29" s="138"/>
      <c r="J29" s="138"/>
      <c r="K29" s="146">
        <v>57</v>
      </c>
      <c r="L29" s="141">
        <v>0</v>
      </c>
      <c r="M29" s="142" t="s">
        <v>83</v>
      </c>
      <c r="N29" s="138"/>
      <c r="O29" s="146"/>
      <c r="P29" s="144"/>
      <c r="Q29" s="138"/>
      <c r="R29" s="138"/>
      <c r="S29" s="138"/>
      <c r="T29" s="78"/>
      <c r="U29" s="78"/>
      <c r="V29" s="78"/>
      <c r="W29" s="78"/>
      <c r="X29" s="78"/>
      <c r="Y29" s="78"/>
      <c r="Z29" s="78"/>
      <c r="AA29" s="78"/>
    </row>
    <row r="30" spans="1:27" ht="12.75" customHeight="1">
      <c r="A30" s="36"/>
      <c r="B30" s="36"/>
      <c r="C30" s="143">
        <v>-19</v>
      </c>
      <c r="D30" s="139">
        <v>0</v>
      </c>
      <c r="E30" s="47" t="s">
        <v>56</v>
      </c>
      <c r="F30" s="69"/>
      <c r="G30" s="143"/>
      <c r="H30" s="138"/>
      <c r="I30" s="138"/>
      <c r="J30" s="138"/>
      <c r="K30" s="146"/>
      <c r="L30" s="147"/>
      <c r="M30" s="140"/>
      <c r="N30" s="144"/>
      <c r="O30" s="146"/>
      <c r="P30" s="144"/>
      <c r="Q30" s="138"/>
      <c r="R30" s="138"/>
      <c r="S30" s="138"/>
      <c r="T30" s="78"/>
      <c r="U30" s="78"/>
      <c r="V30" s="78"/>
      <c r="W30" s="78"/>
      <c r="X30" s="78"/>
      <c r="Y30" s="78"/>
      <c r="Z30" s="78"/>
      <c r="AA30" s="78"/>
    </row>
    <row r="31" spans="1:27" ht="12.75" customHeight="1">
      <c r="A31" s="36">
        <v>-13</v>
      </c>
      <c r="B31" s="113">
        <f>IF('21'!D56='21'!B55,'21'!B57,IF('21'!D56='21'!B57,'21'!B55,0))</f>
        <v>0</v>
      </c>
      <c r="C31" s="38" t="s">
        <v>27</v>
      </c>
      <c r="D31" s="148"/>
      <c r="E31" s="143"/>
      <c r="F31" s="138"/>
      <c r="G31" s="138">
        <v>-28</v>
      </c>
      <c r="H31" s="139">
        <v>0</v>
      </c>
      <c r="I31" s="38" t="s">
        <v>84</v>
      </c>
      <c r="J31" s="39"/>
      <c r="K31" s="146"/>
      <c r="L31" s="144"/>
      <c r="M31" s="146"/>
      <c r="N31" s="144"/>
      <c r="O31" s="146"/>
      <c r="P31" s="144"/>
      <c r="Q31" s="138"/>
      <c r="R31" s="138"/>
      <c r="S31" s="138"/>
      <c r="T31" s="78"/>
      <c r="U31" s="78"/>
      <c r="V31" s="78"/>
      <c r="W31" s="78"/>
      <c r="X31" s="78"/>
      <c r="Y31" s="78"/>
      <c r="Z31" s="78"/>
      <c r="AA31" s="78"/>
    </row>
    <row r="32" spans="1:27" ht="12.75" customHeight="1">
      <c r="A32" s="36"/>
      <c r="B32" s="36"/>
      <c r="C32" s="140">
        <v>38</v>
      </c>
      <c r="D32" s="141"/>
      <c r="E32" s="149"/>
      <c r="F32" s="138"/>
      <c r="G32" s="138"/>
      <c r="H32" s="143"/>
      <c r="I32" s="140"/>
      <c r="J32" s="144"/>
      <c r="K32" s="146"/>
      <c r="L32" s="144"/>
      <c r="M32" s="146"/>
      <c r="N32" s="144"/>
      <c r="O32" s="146"/>
      <c r="P32" s="144"/>
      <c r="Q32" s="138"/>
      <c r="R32" s="138"/>
      <c r="S32" s="138"/>
      <c r="T32" s="78"/>
      <c r="U32" s="78"/>
      <c r="V32" s="78"/>
      <c r="W32" s="78"/>
      <c r="X32" s="78"/>
      <c r="Y32" s="78"/>
      <c r="Z32" s="78"/>
      <c r="AA32" s="78"/>
    </row>
    <row r="33" spans="1:27" ht="12.75" customHeight="1">
      <c r="A33" s="36">
        <v>-14</v>
      </c>
      <c r="B33" s="113">
        <f>IF('21'!D60='21'!B59,'21'!B61,IF('21'!D60='21'!B61,'21'!B59,0))</f>
        <v>0</v>
      </c>
      <c r="C33" s="47" t="s">
        <v>27</v>
      </c>
      <c r="D33" s="145"/>
      <c r="E33" s="140">
        <v>46</v>
      </c>
      <c r="F33" s="141">
        <v>0</v>
      </c>
      <c r="G33" s="142" t="s">
        <v>83</v>
      </c>
      <c r="H33" s="138"/>
      <c r="I33" s="146">
        <v>55</v>
      </c>
      <c r="J33" s="141">
        <v>0</v>
      </c>
      <c r="K33" s="142" t="s">
        <v>83</v>
      </c>
      <c r="L33" s="138"/>
      <c r="M33" s="146">
        <v>59</v>
      </c>
      <c r="N33" s="141">
        <v>0</v>
      </c>
      <c r="O33" s="142" t="s">
        <v>83</v>
      </c>
      <c r="P33" s="138"/>
      <c r="Q33" s="138"/>
      <c r="R33" s="138"/>
      <c r="S33" s="138"/>
      <c r="T33" s="78"/>
      <c r="U33" s="78"/>
      <c r="V33" s="78"/>
      <c r="W33" s="78"/>
      <c r="X33" s="78"/>
      <c r="Y33" s="78"/>
      <c r="Z33" s="78"/>
      <c r="AA33" s="78"/>
    </row>
    <row r="34" spans="1:27" ht="12.75" customHeight="1">
      <c r="A34" s="36"/>
      <c r="B34" s="36"/>
      <c r="C34" s="143">
        <v>-18</v>
      </c>
      <c r="D34" s="139">
        <v>0</v>
      </c>
      <c r="E34" s="47" t="s">
        <v>83</v>
      </c>
      <c r="F34" s="69"/>
      <c r="G34" s="140"/>
      <c r="H34" s="144"/>
      <c r="I34" s="146"/>
      <c r="J34" s="147"/>
      <c r="K34" s="143"/>
      <c r="L34" s="138"/>
      <c r="M34" s="146"/>
      <c r="N34" s="147"/>
      <c r="O34" s="143"/>
      <c r="P34" s="138"/>
      <c r="Q34" s="138"/>
      <c r="R34" s="138"/>
      <c r="S34" s="138"/>
      <c r="T34" s="78"/>
      <c r="U34" s="78"/>
      <c r="V34" s="78"/>
      <c r="W34" s="78"/>
      <c r="X34" s="78"/>
      <c r="Y34" s="78"/>
      <c r="Z34" s="78"/>
      <c r="AA34" s="78"/>
    </row>
    <row r="35" spans="1:27" ht="12.75" customHeight="1">
      <c r="A35" s="36">
        <v>-15</v>
      </c>
      <c r="B35" s="113">
        <f>IF('21'!D64='21'!B63,'21'!B65,IF('21'!D64='21'!B65,'21'!B63,0))</f>
        <v>0</v>
      </c>
      <c r="C35" s="38" t="s">
        <v>102</v>
      </c>
      <c r="D35" s="148"/>
      <c r="E35" s="143"/>
      <c r="F35" s="138"/>
      <c r="G35" s="146">
        <v>51</v>
      </c>
      <c r="H35" s="141">
        <v>0</v>
      </c>
      <c r="I35" s="142" t="s">
        <v>83</v>
      </c>
      <c r="J35" s="138"/>
      <c r="K35" s="138"/>
      <c r="L35" s="138"/>
      <c r="M35" s="146"/>
      <c r="N35" s="144"/>
      <c r="O35" s="138">
        <v>-60</v>
      </c>
      <c r="P35" s="139">
        <f>IF(P25=N17,N33,IF(P25=N33,N17,0))</f>
        <v>0</v>
      </c>
      <c r="Q35" s="38" t="str">
        <f>IF(Q25=O17,O33,IF(Q25=O33,O17,0))</f>
        <v>Габдракипов Ринат</v>
      </c>
      <c r="R35" s="66"/>
      <c r="S35" s="66"/>
      <c r="T35" s="78"/>
      <c r="U35" s="78"/>
      <c r="V35" s="78"/>
      <c r="W35" s="78"/>
      <c r="X35" s="78"/>
      <c r="Y35" s="78"/>
      <c r="Z35" s="78"/>
      <c r="AA35" s="78"/>
    </row>
    <row r="36" spans="1:27" ht="12.75" customHeight="1">
      <c r="A36" s="36"/>
      <c r="B36" s="36"/>
      <c r="C36" s="140">
        <v>39</v>
      </c>
      <c r="D36" s="141">
        <v>0</v>
      </c>
      <c r="E36" s="142" t="s">
        <v>102</v>
      </c>
      <c r="F36" s="138"/>
      <c r="G36" s="146"/>
      <c r="H36" s="147"/>
      <c r="I36" s="143"/>
      <c r="J36" s="138"/>
      <c r="K36" s="138"/>
      <c r="L36" s="138"/>
      <c r="M36" s="146"/>
      <c r="N36" s="144"/>
      <c r="O36" s="138"/>
      <c r="P36" s="143"/>
      <c r="Q36" s="73"/>
      <c r="R36" s="440" t="s">
        <v>31</v>
      </c>
      <c r="S36" s="440"/>
      <c r="T36" s="78"/>
      <c r="U36" s="78"/>
      <c r="V36" s="78"/>
      <c r="W36" s="78"/>
      <c r="X36" s="78"/>
      <c r="Y36" s="78"/>
      <c r="Z36" s="78"/>
      <c r="AA36" s="78"/>
    </row>
    <row r="37" spans="1:27" ht="12.75" customHeight="1">
      <c r="A37" s="36">
        <v>-16</v>
      </c>
      <c r="B37" s="113">
        <f>IF('21'!D68='21'!B67,'21'!B69,IF('21'!D68='21'!B69,'21'!B67,0))</f>
        <v>0</v>
      </c>
      <c r="C37" s="47" t="s">
        <v>27</v>
      </c>
      <c r="D37" s="145"/>
      <c r="E37" s="140">
        <v>47</v>
      </c>
      <c r="F37" s="141">
        <v>0</v>
      </c>
      <c r="G37" s="142" t="s">
        <v>102</v>
      </c>
      <c r="H37" s="138"/>
      <c r="I37" s="138"/>
      <c r="J37" s="138"/>
      <c r="K37" s="138">
        <v>-29</v>
      </c>
      <c r="L37" s="139">
        <v>0</v>
      </c>
      <c r="M37" s="47" t="s">
        <v>123</v>
      </c>
      <c r="N37" s="151"/>
      <c r="O37" s="138"/>
      <c r="P37" s="138"/>
      <c r="Q37" s="138"/>
      <c r="R37" s="138"/>
      <c r="S37" s="138"/>
      <c r="T37" s="78"/>
      <c r="U37" s="78"/>
      <c r="V37" s="78"/>
      <c r="W37" s="78"/>
      <c r="X37" s="78"/>
      <c r="Y37" s="78"/>
      <c r="Z37" s="78"/>
      <c r="AA37" s="78"/>
    </row>
    <row r="38" spans="1:27" ht="12.75" customHeight="1">
      <c r="A38" s="36"/>
      <c r="B38" s="36"/>
      <c r="C38" s="143">
        <v>-17</v>
      </c>
      <c r="D38" s="139">
        <v>0</v>
      </c>
      <c r="E38" s="47" t="s">
        <v>94</v>
      </c>
      <c r="F38" s="69"/>
      <c r="G38" s="143"/>
      <c r="H38" s="138"/>
      <c r="I38" s="138"/>
      <c r="J38" s="138"/>
      <c r="K38" s="138"/>
      <c r="L38" s="143"/>
      <c r="M38" s="143"/>
      <c r="N38" s="138"/>
      <c r="O38" s="138"/>
      <c r="P38" s="138"/>
      <c r="Q38" s="138"/>
      <c r="R38" s="138"/>
      <c r="S38" s="138"/>
      <c r="T38" s="78"/>
      <c r="U38" s="78"/>
      <c r="V38" s="78"/>
      <c r="W38" s="78"/>
      <c r="X38" s="78"/>
      <c r="Y38" s="78"/>
      <c r="Z38" s="78"/>
      <c r="AA38" s="78"/>
    </row>
    <row r="39" spans="1:27" ht="12.75" customHeight="1">
      <c r="A39" s="36"/>
      <c r="B39" s="36"/>
      <c r="C39" s="138"/>
      <c r="D39" s="148"/>
      <c r="E39" s="143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78"/>
      <c r="U39" s="78"/>
      <c r="V39" s="78"/>
      <c r="W39" s="78"/>
      <c r="X39" s="78"/>
      <c r="Y39" s="78"/>
      <c r="Z39" s="78"/>
      <c r="AA39" s="78"/>
    </row>
    <row r="40" spans="1:27" ht="12.75" customHeight="1">
      <c r="A40" s="36">
        <v>-40</v>
      </c>
      <c r="B40" s="113">
        <f>IF(F9=D8,D10,IF(F9=D10,D8,0))</f>
        <v>0</v>
      </c>
      <c r="C40" s="38" t="str">
        <f>IF(G9=E8,E10,IF(G9=E10,E8,0))</f>
        <v>Семенов Алексей</v>
      </c>
      <c r="D40" s="152"/>
      <c r="E40" s="138"/>
      <c r="F40" s="138"/>
      <c r="G40" s="138"/>
      <c r="H40" s="138"/>
      <c r="I40" s="138"/>
      <c r="J40" s="138"/>
      <c r="K40" s="138">
        <v>-48</v>
      </c>
      <c r="L40" s="139">
        <f>IF(H11=F9,F13,IF(H11=F13,F9,0))</f>
        <v>0</v>
      </c>
      <c r="M40" s="38" t="str">
        <f>IF(I11=G9,G13,IF(I11=G13,G9,0))</f>
        <v>Ахмеров Эмиль</v>
      </c>
      <c r="N40" s="39"/>
      <c r="O40" s="138"/>
      <c r="P40" s="138"/>
      <c r="Q40" s="138"/>
      <c r="R40" s="138"/>
      <c r="S40" s="138"/>
      <c r="T40" s="78"/>
      <c r="U40" s="78"/>
      <c r="V40" s="78"/>
      <c r="W40" s="78"/>
      <c r="X40" s="78"/>
      <c r="Y40" s="78"/>
      <c r="Z40" s="78"/>
      <c r="AA40" s="78"/>
    </row>
    <row r="41" spans="1:27" ht="12.75" customHeight="1">
      <c r="A41" s="36"/>
      <c r="B41" s="36"/>
      <c r="C41" s="140">
        <v>71</v>
      </c>
      <c r="D41" s="141">
        <v>0</v>
      </c>
      <c r="E41" s="142" t="s">
        <v>103</v>
      </c>
      <c r="F41" s="138"/>
      <c r="G41" s="138"/>
      <c r="H41" s="138"/>
      <c r="I41" s="138"/>
      <c r="J41" s="138"/>
      <c r="K41" s="138"/>
      <c r="L41" s="143"/>
      <c r="M41" s="140">
        <v>67</v>
      </c>
      <c r="N41" s="141">
        <v>0</v>
      </c>
      <c r="O41" s="142" t="s">
        <v>101</v>
      </c>
      <c r="P41" s="138"/>
      <c r="Q41" s="138"/>
      <c r="R41" s="138"/>
      <c r="S41" s="138"/>
      <c r="T41" s="78"/>
      <c r="U41" s="78"/>
      <c r="V41" s="78"/>
      <c r="W41" s="78"/>
      <c r="X41" s="78"/>
      <c r="Y41" s="78"/>
      <c r="Z41" s="78"/>
      <c r="AA41" s="78"/>
    </row>
    <row r="42" spans="1:27" ht="12.75" customHeight="1">
      <c r="A42" s="36">
        <v>-41</v>
      </c>
      <c r="B42" s="113">
        <f>IF(F13=D12,D14,IF(F13=D14,D12,0))</f>
        <v>0</v>
      </c>
      <c r="C42" s="93">
        <f>IF(G13=E12,E14,IF(G13=E14,E12,0))</f>
        <v>0</v>
      </c>
      <c r="D42" s="153"/>
      <c r="E42" s="140"/>
      <c r="F42" s="144"/>
      <c r="G42" s="138"/>
      <c r="H42" s="138"/>
      <c r="I42" s="138"/>
      <c r="J42" s="138"/>
      <c r="K42" s="138">
        <v>-49</v>
      </c>
      <c r="L42" s="139">
        <f>IF(H19=F17,F21,IF(H19=F21,F17,0))</f>
        <v>0</v>
      </c>
      <c r="M42" s="47" t="str">
        <f>IF(I19=G17,G21,IF(I19=G21,G17,0))</f>
        <v>Китов Константин</v>
      </c>
      <c r="N42" s="147"/>
      <c r="O42" s="140"/>
      <c r="P42" s="144"/>
      <c r="Q42" s="138"/>
      <c r="R42" s="138"/>
      <c r="S42" s="138"/>
      <c r="T42" s="78"/>
      <c r="U42" s="78"/>
      <c r="V42" s="78"/>
      <c r="W42" s="78"/>
      <c r="X42" s="78"/>
      <c r="Y42" s="78"/>
      <c r="Z42" s="78"/>
      <c r="AA42" s="78"/>
    </row>
    <row r="43" spans="1:27" ht="12.75" customHeight="1">
      <c r="A43" s="36"/>
      <c r="B43" s="36"/>
      <c r="C43" s="143"/>
      <c r="D43" s="154"/>
      <c r="E43" s="146">
        <v>75</v>
      </c>
      <c r="F43" s="141">
        <v>0</v>
      </c>
      <c r="G43" s="142" t="s">
        <v>103</v>
      </c>
      <c r="H43" s="138"/>
      <c r="I43" s="138"/>
      <c r="J43" s="138"/>
      <c r="K43" s="138"/>
      <c r="L43" s="143"/>
      <c r="M43" s="143"/>
      <c r="N43" s="138"/>
      <c r="O43" s="146">
        <v>69</v>
      </c>
      <c r="P43" s="141">
        <v>0</v>
      </c>
      <c r="Q43" s="150" t="s">
        <v>56</v>
      </c>
      <c r="R43" s="95"/>
      <c r="S43" s="60"/>
      <c r="T43" s="78"/>
      <c r="U43" s="78"/>
      <c r="V43" s="78"/>
      <c r="W43" s="78"/>
      <c r="X43" s="78"/>
      <c r="Y43" s="78"/>
      <c r="Z43" s="78"/>
      <c r="AA43" s="78"/>
    </row>
    <row r="44" spans="1:27" ht="12.75" customHeight="1">
      <c r="A44" s="36">
        <v>-42</v>
      </c>
      <c r="B44" s="113">
        <f>IF(F17=D16,D18,IF(F17=D18,D16,0))</f>
        <v>0</v>
      </c>
      <c r="C44" s="38" t="str">
        <f>IF(G17=E16,E18,IF(G17=E18,E16,0))</f>
        <v>Мингазов Данил</v>
      </c>
      <c r="D44" s="152"/>
      <c r="E44" s="146"/>
      <c r="F44" s="147"/>
      <c r="G44" s="140"/>
      <c r="H44" s="144"/>
      <c r="I44" s="138"/>
      <c r="J44" s="138"/>
      <c r="K44" s="138">
        <v>-50</v>
      </c>
      <c r="L44" s="139">
        <f>IF(H27=F25,F29,IF(H27=F29,F25,0))</f>
        <v>0</v>
      </c>
      <c r="M44" s="38" t="str">
        <f>IF(I27=G25,G29,IF(I27=G29,G25,0))</f>
        <v>Коробейникова Екатерина</v>
      </c>
      <c r="N44" s="39"/>
      <c r="O44" s="146"/>
      <c r="P44" s="147"/>
      <c r="Q44" s="73"/>
      <c r="R44" s="440" t="s">
        <v>40</v>
      </c>
      <c r="S44" s="440"/>
      <c r="T44" s="78"/>
      <c r="U44" s="78"/>
      <c r="V44" s="78"/>
      <c r="W44" s="78"/>
      <c r="X44" s="78"/>
      <c r="Y44" s="78"/>
      <c r="Z44" s="78"/>
      <c r="AA44" s="78"/>
    </row>
    <row r="45" spans="1:27" ht="12.75" customHeight="1">
      <c r="A45" s="36"/>
      <c r="B45" s="36"/>
      <c r="C45" s="140">
        <v>72</v>
      </c>
      <c r="D45" s="141">
        <v>0</v>
      </c>
      <c r="E45" s="150" t="s">
        <v>125</v>
      </c>
      <c r="F45" s="144"/>
      <c r="G45" s="146"/>
      <c r="H45" s="144"/>
      <c r="I45" s="138"/>
      <c r="J45" s="138"/>
      <c r="K45" s="138"/>
      <c r="L45" s="143"/>
      <c r="M45" s="140">
        <v>68</v>
      </c>
      <c r="N45" s="141">
        <v>0</v>
      </c>
      <c r="O45" s="150" t="s">
        <v>56</v>
      </c>
      <c r="P45" s="144"/>
      <c r="Q45" s="75"/>
      <c r="R45" s="138"/>
      <c r="S45" s="75"/>
      <c r="T45" s="78"/>
      <c r="U45" s="78"/>
      <c r="V45" s="78"/>
      <c r="W45" s="78"/>
      <c r="X45" s="78"/>
      <c r="Y45" s="78"/>
      <c r="Z45" s="78"/>
      <c r="AA45" s="78"/>
    </row>
    <row r="46" spans="1:27" ht="12.75" customHeight="1">
      <c r="A46" s="36">
        <v>-43</v>
      </c>
      <c r="B46" s="113">
        <f>IF(F21=D20,D22,IF(F21=D22,D20,0))</f>
        <v>0</v>
      </c>
      <c r="C46" s="47" t="str">
        <f>IF(G21=E20,E22,IF(G21=E22,E20,0))</f>
        <v>Кочетыгов Алексей</v>
      </c>
      <c r="D46" s="153"/>
      <c r="E46" s="143"/>
      <c r="F46" s="138"/>
      <c r="G46" s="146"/>
      <c r="H46" s="144"/>
      <c r="I46" s="138"/>
      <c r="J46" s="138"/>
      <c r="K46" s="138">
        <v>-51</v>
      </c>
      <c r="L46" s="139">
        <f>IF(H35=F33,F37,IF(H35=F37,F33,0))</f>
        <v>0</v>
      </c>
      <c r="M46" s="47" t="str">
        <f>IF(I35=G33,G37,IF(I35=G37,G33,0))</f>
        <v>Хасанова Амалия</v>
      </c>
      <c r="N46" s="147"/>
      <c r="O46" s="143"/>
      <c r="P46" s="138"/>
      <c r="Q46" s="138"/>
      <c r="R46" s="138"/>
      <c r="S46" s="138"/>
      <c r="T46" s="78"/>
      <c r="U46" s="78"/>
      <c r="V46" s="78"/>
      <c r="W46" s="78"/>
      <c r="X46" s="78"/>
      <c r="Y46" s="78"/>
      <c r="Z46" s="78"/>
      <c r="AA46" s="78"/>
    </row>
    <row r="47" spans="1:27" ht="12.75" customHeight="1">
      <c r="A47" s="36"/>
      <c r="B47" s="36"/>
      <c r="C47" s="143"/>
      <c r="D47" s="154"/>
      <c r="E47" s="138"/>
      <c r="F47" s="138"/>
      <c r="G47" s="146">
        <v>77</v>
      </c>
      <c r="H47" s="141">
        <v>0</v>
      </c>
      <c r="I47" s="142" t="s">
        <v>126</v>
      </c>
      <c r="J47" s="138"/>
      <c r="K47" s="138"/>
      <c r="L47" s="143"/>
      <c r="M47" s="143"/>
      <c r="N47" s="138"/>
      <c r="O47" s="138">
        <v>-69</v>
      </c>
      <c r="P47" s="139">
        <f>IF(P43=N41,N45,IF(P43=N45,N41,0))</f>
        <v>0</v>
      </c>
      <c r="Q47" s="38" t="str">
        <f>IF(Q43=O41,O45,IF(Q43=O45,O41,0))</f>
        <v>Китов Константин</v>
      </c>
      <c r="R47" s="149"/>
      <c r="S47" s="149"/>
      <c r="T47" s="78"/>
      <c r="U47" s="78"/>
      <c r="V47" s="78"/>
      <c r="W47" s="78"/>
      <c r="X47" s="78"/>
      <c r="Y47" s="78"/>
      <c r="Z47" s="78"/>
      <c r="AA47" s="78"/>
    </row>
    <row r="48" spans="1:27" ht="12.75" customHeight="1">
      <c r="A48" s="36">
        <v>-44</v>
      </c>
      <c r="B48" s="113">
        <f>IF(F25=D24,D26,IF(F25=D26,D24,0))</f>
        <v>0</v>
      </c>
      <c r="C48" s="38" t="str">
        <f>IF(G25=E24,E26,IF(G25=E26,E24,0))</f>
        <v>Грошев Юрий</v>
      </c>
      <c r="D48" s="152"/>
      <c r="E48" s="138"/>
      <c r="F48" s="138"/>
      <c r="G48" s="146"/>
      <c r="H48" s="147"/>
      <c r="I48" s="63" t="s">
        <v>62</v>
      </c>
      <c r="J48" s="74"/>
      <c r="K48" s="138"/>
      <c r="L48" s="138"/>
      <c r="M48" s="138">
        <v>-67</v>
      </c>
      <c r="N48" s="139">
        <f>IF(N41=L40,L42,IF(N41=L42,L40,0))</f>
        <v>0</v>
      </c>
      <c r="O48" s="38" t="str">
        <f>IF(O41=M40,M42,IF(O41=M42,M40,0))</f>
        <v>Ахмеров Эмиль</v>
      </c>
      <c r="P48" s="71"/>
      <c r="Q48" s="73"/>
      <c r="R48" s="440" t="s">
        <v>42</v>
      </c>
      <c r="S48" s="440"/>
      <c r="T48" s="78"/>
      <c r="U48" s="78"/>
      <c r="V48" s="78"/>
      <c r="W48" s="78"/>
      <c r="X48" s="78"/>
      <c r="Y48" s="78"/>
      <c r="Z48" s="78"/>
      <c r="AA48" s="78"/>
    </row>
    <row r="49" spans="1:27" ht="12.75" customHeight="1">
      <c r="A49" s="36"/>
      <c r="B49" s="36"/>
      <c r="C49" s="140">
        <v>73</v>
      </c>
      <c r="D49" s="141">
        <v>0</v>
      </c>
      <c r="E49" s="142" t="s">
        <v>126</v>
      </c>
      <c r="F49" s="138"/>
      <c r="G49" s="146"/>
      <c r="H49" s="144"/>
      <c r="I49" s="138"/>
      <c r="J49" s="138"/>
      <c r="K49" s="138"/>
      <c r="L49" s="138"/>
      <c r="M49" s="138"/>
      <c r="N49" s="143"/>
      <c r="O49" s="140">
        <v>70</v>
      </c>
      <c r="P49" s="141">
        <v>0</v>
      </c>
      <c r="Q49" s="142" t="s">
        <v>102</v>
      </c>
      <c r="R49" s="149"/>
      <c r="S49" s="149"/>
      <c r="T49" s="78"/>
      <c r="U49" s="78"/>
      <c r="V49" s="78"/>
      <c r="W49" s="78"/>
      <c r="X49" s="78"/>
      <c r="Y49" s="78"/>
      <c r="Z49" s="78"/>
      <c r="AA49" s="78"/>
    </row>
    <row r="50" spans="1:27" ht="12.75" customHeight="1">
      <c r="A50" s="36">
        <v>-45</v>
      </c>
      <c r="B50" s="113">
        <f>IF(F29=D28,D30,IF(F29=D30,D28,0))</f>
        <v>0</v>
      </c>
      <c r="C50" s="47" t="str">
        <f>IF(G29=E28,E30,IF(G29=E30,E28,0))</f>
        <v>Гилязитдинов Эдуард</v>
      </c>
      <c r="D50" s="153"/>
      <c r="E50" s="140"/>
      <c r="F50" s="144"/>
      <c r="G50" s="146"/>
      <c r="H50" s="144"/>
      <c r="I50" s="138"/>
      <c r="J50" s="138"/>
      <c r="K50" s="138"/>
      <c r="L50" s="138"/>
      <c r="M50" s="138">
        <v>-68</v>
      </c>
      <c r="N50" s="139">
        <f>IF(N45=L44,L46,IF(N45=L46,L44,0))</f>
        <v>0</v>
      </c>
      <c r="O50" s="47" t="str">
        <f>IF(O45=M44,M46,IF(O45=M46,M44,0))</f>
        <v>Хасанова Амалия</v>
      </c>
      <c r="P50" s="147"/>
      <c r="Q50" s="73"/>
      <c r="R50" s="440" t="s">
        <v>41</v>
      </c>
      <c r="S50" s="440"/>
      <c r="T50" s="78"/>
      <c r="U50" s="78"/>
      <c r="V50" s="78"/>
      <c r="W50" s="78"/>
      <c r="X50" s="78"/>
      <c r="Y50" s="78"/>
      <c r="Z50" s="78"/>
      <c r="AA50" s="78"/>
    </row>
    <row r="51" spans="1:27" ht="12.75" customHeight="1">
      <c r="A51" s="36"/>
      <c r="B51" s="36"/>
      <c r="C51" s="143"/>
      <c r="D51" s="154"/>
      <c r="E51" s="146">
        <v>76</v>
      </c>
      <c r="F51" s="141">
        <v>0</v>
      </c>
      <c r="G51" s="142" t="s">
        <v>126</v>
      </c>
      <c r="H51" s="138"/>
      <c r="I51" s="138"/>
      <c r="J51" s="138"/>
      <c r="K51" s="138"/>
      <c r="L51" s="138"/>
      <c r="M51" s="138"/>
      <c r="N51" s="143"/>
      <c r="O51" s="143">
        <v>-70</v>
      </c>
      <c r="P51" s="139">
        <f>IF(P49=N48,N50,IF(P49=N50,N48,0))</f>
        <v>0</v>
      </c>
      <c r="Q51" s="38" t="str">
        <f>IF(Q49=O48,O50,IF(Q49=O50,O48,0))</f>
        <v>Ахмеров Эмиль</v>
      </c>
      <c r="R51" s="149"/>
      <c r="S51" s="149"/>
      <c r="T51" s="78"/>
      <c r="U51" s="78"/>
      <c r="V51" s="78"/>
      <c r="W51" s="78"/>
      <c r="X51" s="78"/>
      <c r="Y51" s="78"/>
      <c r="Z51" s="78"/>
      <c r="AA51" s="78"/>
    </row>
    <row r="52" spans="1:27" ht="12.75" customHeight="1">
      <c r="A52" s="36">
        <v>-46</v>
      </c>
      <c r="B52" s="113">
        <f>IF(F33=D32,D34,IF(F33=D34,D32,0))</f>
        <v>0</v>
      </c>
      <c r="C52" s="66">
        <f>IF(G33=E32,E34,IF(G33=E34,E32,0))</f>
        <v>0</v>
      </c>
      <c r="D52" s="152"/>
      <c r="E52" s="146"/>
      <c r="F52" s="147"/>
      <c r="G52" s="143"/>
      <c r="H52" s="138"/>
      <c r="I52" s="138"/>
      <c r="J52" s="138"/>
      <c r="K52" s="138"/>
      <c r="L52" s="138"/>
      <c r="M52" s="138"/>
      <c r="N52" s="138"/>
      <c r="O52" s="138"/>
      <c r="P52" s="143"/>
      <c r="Q52" s="73"/>
      <c r="R52" s="440" t="s">
        <v>43</v>
      </c>
      <c r="S52" s="440"/>
      <c r="T52" s="78"/>
      <c r="U52" s="78"/>
      <c r="V52" s="78"/>
      <c r="W52" s="78"/>
      <c r="X52" s="78"/>
      <c r="Y52" s="78"/>
      <c r="Z52" s="78"/>
      <c r="AA52" s="78"/>
    </row>
    <row r="53" spans="1:27" ht="12.75" customHeight="1">
      <c r="A53" s="36"/>
      <c r="B53" s="36"/>
      <c r="C53" s="140">
        <v>74</v>
      </c>
      <c r="D53" s="141">
        <v>0</v>
      </c>
      <c r="E53" s="150" t="s">
        <v>94</v>
      </c>
      <c r="F53" s="144"/>
      <c r="G53" s="138">
        <v>-77</v>
      </c>
      <c r="H53" s="139">
        <f>IF(H47=F43,F51,IF(H47=F51,F43,0))</f>
        <v>0</v>
      </c>
      <c r="I53" s="38" t="str">
        <f>IF(I47=G43,G51,IF(I47=G51,G43,0))</f>
        <v>Семенов Алексей</v>
      </c>
      <c r="J53" s="39"/>
      <c r="K53" s="138">
        <v>-71</v>
      </c>
      <c r="L53" s="139">
        <v>0</v>
      </c>
      <c r="M53" s="66">
        <f>IF(E41=C40,C42,IF(E41=C42,C40,0))</f>
        <v>0</v>
      </c>
      <c r="N53" s="39"/>
      <c r="O53" s="138"/>
      <c r="P53" s="138"/>
      <c r="Q53" s="138"/>
      <c r="R53" s="138"/>
      <c r="S53" s="138"/>
      <c r="T53" s="78"/>
      <c r="U53" s="78"/>
      <c r="V53" s="78"/>
      <c r="W53" s="78"/>
      <c r="X53" s="78"/>
      <c r="Y53" s="78"/>
      <c r="Z53" s="78"/>
      <c r="AA53" s="78"/>
    </row>
    <row r="54" spans="1:27" ht="12.75" customHeight="1">
      <c r="A54" s="36">
        <v>-47</v>
      </c>
      <c r="B54" s="113">
        <f>IF(F37=D36,D38,IF(F37=D38,D36,0))</f>
        <v>0</v>
      </c>
      <c r="C54" s="47" t="str">
        <f>IF(G37=E36,E38,IF(G37=E38,E36,0))</f>
        <v>Габитова Милена</v>
      </c>
      <c r="D54" s="153"/>
      <c r="E54" s="143"/>
      <c r="F54" s="138"/>
      <c r="G54" s="138"/>
      <c r="H54" s="143"/>
      <c r="I54" s="63" t="s">
        <v>63</v>
      </c>
      <c r="J54" s="74"/>
      <c r="K54" s="138"/>
      <c r="L54" s="143"/>
      <c r="M54" s="140">
        <v>79</v>
      </c>
      <c r="N54" s="141">
        <v>0</v>
      </c>
      <c r="O54" s="142" t="s">
        <v>25</v>
      </c>
      <c r="P54" s="138"/>
      <c r="Q54" s="138"/>
      <c r="R54" s="138"/>
      <c r="S54" s="138"/>
      <c r="T54" s="78"/>
      <c r="U54" s="78"/>
      <c r="V54" s="78"/>
      <c r="W54" s="78"/>
      <c r="X54" s="78"/>
      <c r="Y54" s="78"/>
      <c r="Z54" s="78"/>
      <c r="AA54" s="78"/>
    </row>
    <row r="55" spans="1:27" ht="12.75" customHeight="1">
      <c r="A55" s="36"/>
      <c r="B55" s="36"/>
      <c r="C55" s="143"/>
      <c r="D55" s="154"/>
      <c r="E55" s="138">
        <v>-75</v>
      </c>
      <c r="F55" s="139">
        <f>IF(F43=D41,D45,IF(F43=D45,D41,0))</f>
        <v>0</v>
      </c>
      <c r="G55" s="38" t="str">
        <f>IF(G43=E41,E45,IF(G43=E45,E41,0))</f>
        <v>Мингазов Данил</v>
      </c>
      <c r="H55" s="39"/>
      <c r="I55" s="75"/>
      <c r="J55" s="75"/>
      <c r="K55" s="138">
        <v>-72</v>
      </c>
      <c r="L55" s="139">
        <v>0</v>
      </c>
      <c r="M55" s="47" t="str">
        <f>IF(E45=C44,C46,IF(E45=C46,C44,0))</f>
        <v>Кочетыгов Алексей</v>
      </c>
      <c r="N55" s="147"/>
      <c r="O55" s="140"/>
      <c r="P55" s="144"/>
      <c r="Q55" s="138"/>
      <c r="R55" s="138"/>
      <c r="S55" s="138"/>
      <c r="T55" s="78"/>
      <c r="U55" s="78"/>
      <c r="V55" s="78"/>
      <c r="W55" s="78"/>
      <c r="X55" s="78"/>
      <c r="Y55" s="78"/>
      <c r="Z55" s="78"/>
      <c r="AA55" s="78"/>
    </row>
    <row r="56" spans="1:27" ht="12.75" customHeight="1">
      <c r="A56" s="36"/>
      <c r="B56" s="36"/>
      <c r="C56" s="138"/>
      <c r="D56" s="154"/>
      <c r="E56" s="138"/>
      <c r="F56" s="143"/>
      <c r="G56" s="140">
        <v>78</v>
      </c>
      <c r="H56" s="141">
        <v>0</v>
      </c>
      <c r="I56" s="142" t="s">
        <v>125</v>
      </c>
      <c r="J56" s="138"/>
      <c r="K56" s="138"/>
      <c r="L56" s="143"/>
      <c r="M56" s="143"/>
      <c r="N56" s="138"/>
      <c r="O56" s="146">
        <v>81</v>
      </c>
      <c r="P56" s="141">
        <v>0</v>
      </c>
      <c r="Q56" s="142" t="s">
        <v>25</v>
      </c>
      <c r="R56" s="60"/>
      <c r="S56" s="60"/>
      <c r="T56" s="78"/>
      <c r="U56" s="78"/>
      <c r="V56" s="78"/>
      <c r="W56" s="78"/>
      <c r="X56" s="78"/>
      <c r="Y56" s="78"/>
      <c r="Z56" s="78"/>
      <c r="AA56" s="78"/>
    </row>
    <row r="57" spans="1:27" ht="12.75" customHeight="1">
      <c r="A57" s="36"/>
      <c r="B57" s="36"/>
      <c r="C57" s="138"/>
      <c r="D57" s="154"/>
      <c r="E57" s="138">
        <v>-76</v>
      </c>
      <c r="F57" s="139">
        <f>IF(F51=D49,D53,IF(F51=D53,D49,0))</f>
        <v>0</v>
      </c>
      <c r="G57" s="47" t="str">
        <f>IF(G51=E49,E53,IF(G51=E53,E49,0))</f>
        <v>Габитова Милена</v>
      </c>
      <c r="H57" s="147"/>
      <c r="I57" s="63" t="s">
        <v>64</v>
      </c>
      <c r="J57" s="74"/>
      <c r="K57" s="138">
        <v>-73</v>
      </c>
      <c r="L57" s="139">
        <v>0</v>
      </c>
      <c r="M57" s="38" t="str">
        <f>IF(E49=C48,C50,IF(E49=C50,C48,0))</f>
        <v>Грошев Юрий</v>
      </c>
      <c r="N57" s="39"/>
      <c r="O57" s="146"/>
      <c r="P57" s="147"/>
      <c r="Q57" s="73"/>
      <c r="R57" s="440" t="s">
        <v>65</v>
      </c>
      <c r="S57" s="440"/>
      <c r="T57" s="78"/>
      <c r="U57" s="78"/>
      <c r="V57" s="78"/>
      <c r="W57" s="78"/>
      <c r="X57" s="78"/>
      <c r="Y57" s="78"/>
      <c r="Z57" s="78"/>
      <c r="AA57" s="78"/>
    </row>
    <row r="58" spans="1:27" ht="12.75" customHeight="1">
      <c r="A58" s="36"/>
      <c r="B58" s="36"/>
      <c r="C58" s="138"/>
      <c r="D58" s="154"/>
      <c r="E58" s="138"/>
      <c r="F58" s="143"/>
      <c r="G58" s="143">
        <v>-78</v>
      </c>
      <c r="H58" s="139">
        <f>IF(H56=F55,F57,IF(H56=F57,F55,0))</f>
        <v>0</v>
      </c>
      <c r="I58" s="38" t="str">
        <f>IF(I56=G55,G57,IF(I56=G57,G55,0))</f>
        <v>Габитова Милена</v>
      </c>
      <c r="J58" s="39"/>
      <c r="K58" s="138"/>
      <c r="L58" s="143"/>
      <c r="M58" s="140">
        <v>80</v>
      </c>
      <c r="N58" s="141">
        <v>0</v>
      </c>
      <c r="O58" s="150" t="s">
        <v>26</v>
      </c>
      <c r="P58" s="144"/>
      <c r="Q58" s="75"/>
      <c r="R58" s="138"/>
      <c r="S58" s="75"/>
      <c r="T58" s="78"/>
      <c r="U58" s="78"/>
      <c r="V58" s="78"/>
      <c r="W58" s="78"/>
      <c r="X58" s="78"/>
      <c r="Y58" s="78"/>
      <c r="Z58" s="78"/>
      <c r="AA58" s="78"/>
    </row>
    <row r="59" spans="1:27" ht="12.75" customHeight="1">
      <c r="A59" s="36">
        <v>-32</v>
      </c>
      <c r="B59" s="113">
        <f>IF(D8=B7,B9,IF(D8=B9,B7,0))</f>
        <v>0</v>
      </c>
      <c r="C59" s="38" t="str">
        <f>IF(E8=C7,C9,IF(E8=C9,C7,0))</f>
        <v>_</v>
      </c>
      <c r="D59" s="152"/>
      <c r="E59" s="138"/>
      <c r="F59" s="138"/>
      <c r="G59" s="138"/>
      <c r="H59" s="143"/>
      <c r="I59" s="63" t="s">
        <v>66</v>
      </c>
      <c r="J59" s="74"/>
      <c r="K59" s="138">
        <v>-74</v>
      </c>
      <c r="L59" s="139">
        <v>0</v>
      </c>
      <c r="M59" s="93">
        <f>IF(E53=C52,C54,IF(E53=C54,C52,0))</f>
        <v>0</v>
      </c>
      <c r="N59" s="147"/>
      <c r="O59" s="143"/>
      <c r="P59" s="138"/>
      <c r="Q59" s="138"/>
      <c r="R59" s="138"/>
      <c r="S59" s="138"/>
      <c r="T59" s="78"/>
      <c r="U59" s="78"/>
      <c r="V59" s="78"/>
      <c r="W59" s="78"/>
      <c r="X59" s="78"/>
      <c r="Y59" s="78"/>
      <c r="Z59" s="78"/>
      <c r="AA59" s="78"/>
    </row>
    <row r="60" spans="1:27" ht="12.75" customHeight="1">
      <c r="A60" s="36"/>
      <c r="B60" s="36"/>
      <c r="C60" s="140">
        <v>83</v>
      </c>
      <c r="D60" s="141"/>
      <c r="E60" s="149"/>
      <c r="F60" s="138"/>
      <c r="G60" s="138"/>
      <c r="H60" s="138"/>
      <c r="I60" s="138"/>
      <c r="J60" s="138"/>
      <c r="K60" s="138"/>
      <c r="L60" s="143"/>
      <c r="M60" s="143"/>
      <c r="N60" s="138"/>
      <c r="O60" s="138">
        <v>-81</v>
      </c>
      <c r="P60" s="139">
        <f>IF(P56=N54,N58,IF(P56=N58,N54,0))</f>
        <v>0</v>
      </c>
      <c r="Q60" s="38" t="str">
        <f>IF(Q56=O54,O58,IF(Q56=O58,O54,0))</f>
        <v>Грошев Юрий</v>
      </c>
      <c r="R60" s="149"/>
      <c r="S60" s="149"/>
      <c r="T60" s="78"/>
      <c r="U60" s="78"/>
      <c r="V60" s="78"/>
      <c r="W60" s="78"/>
      <c r="X60" s="78"/>
      <c r="Y60" s="78"/>
      <c r="Z60" s="78"/>
      <c r="AA60" s="78"/>
    </row>
    <row r="61" spans="1:27" ht="12.75" customHeight="1">
      <c r="A61" s="36">
        <v>-33</v>
      </c>
      <c r="B61" s="113">
        <f>IF(D12=B11,B13,IF(D12=B13,B11,0))</f>
        <v>0</v>
      </c>
      <c r="C61" s="93">
        <f>IF(E12=C11,C13,IF(E12=C13,C11,0))</f>
        <v>0</v>
      </c>
      <c r="D61" s="145"/>
      <c r="E61" s="140"/>
      <c r="F61" s="144"/>
      <c r="G61" s="138"/>
      <c r="H61" s="138"/>
      <c r="I61" s="138"/>
      <c r="J61" s="138"/>
      <c r="K61" s="138"/>
      <c r="L61" s="138"/>
      <c r="M61" s="138">
        <v>-79</v>
      </c>
      <c r="N61" s="139">
        <f>IF(N54=L53,L55,IF(N54=L55,L53,0))</f>
        <v>0</v>
      </c>
      <c r="O61" s="66">
        <f>IF(O54=M53,M55,IF(O54=M55,M53,0))</f>
        <v>0</v>
      </c>
      <c r="P61" s="71"/>
      <c r="Q61" s="73"/>
      <c r="R61" s="440" t="s">
        <v>67</v>
      </c>
      <c r="S61" s="440"/>
      <c r="T61" s="78"/>
      <c r="U61" s="78"/>
      <c r="V61" s="78"/>
      <c r="W61" s="78"/>
      <c r="X61" s="78"/>
      <c r="Y61" s="78"/>
      <c r="Z61" s="78"/>
      <c r="AA61" s="78"/>
    </row>
    <row r="62" spans="1:27" ht="12.75" customHeight="1">
      <c r="A62" s="36"/>
      <c r="B62" s="36"/>
      <c r="C62" s="143"/>
      <c r="D62" s="154"/>
      <c r="E62" s="146">
        <v>87</v>
      </c>
      <c r="F62" s="141"/>
      <c r="G62" s="149"/>
      <c r="H62" s="138"/>
      <c r="I62" s="138"/>
      <c r="J62" s="138"/>
      <c r="K62" s="138"/>
      <c r="L62" s="138"/>
      <c r="M62" s="138"/>
      <c r="N62" s="143"/>
      <c r="O62" s="140">
        <v>82</v>
      </c>
      <c r="P62" s="141"/>
      <c r="Q62" s="149"/>
      <c r="R62" s="149"/>
      <c r="S62" s="149"/>
      <c r="T62" s="78"/>
      <c r="U62" s="78"/>
      <c r="V62" s="78"/>
      <c r="W62" s="78"/>
      <c r="X62" s="78"/>
      <c r="Y62" s="78"/>
      <c r="Z62" s="78"/>
      <c r="AA62" s="78"/>
    </row>
    <row r="63" spans="1:27" ht="12.75" customHeight="1">
      <c r="A63" s="36">
        <v>-34</v>
      </c>
      <c r="B63" s="113">
        <f>IF(D16=B15,B17,IF(D16=B17,B15,0))</f>
        <v>0</v>
      </c>
      <c r="C63" s="38" t="str">
        <f>IF(E16=C15,C17,IF(E16=C17,C15,0))</f>
        <v>_</v>
      </c>
      <c r="D63" s="152"/>
      <c r="E63" s="146"/>
      <c r="F63" s="147"/>
      <c r="G63" s="140"/>
      <c r="H63" s="144"/>
      <c r="I63" s="138"/>
      <c r="J63" s="138"/>
      <c r="K63" s="138"/>
      <c r="L63" s="138"/>
      <c r="M63" s="138">
        <v>-80</v>
      </c>
      <c r="N63" s="139">
        <f>IF(N58=L57,L59,IF(N58=L59,L57,0))</f>
        <v>0</v>
      </c>
      <c r="O63" s="93">
        <f>IF(O58=M57,M59,IF(O58=M59,M57,0))</f>
        <v>0</v>
      </c>
      <c r="P63" s="69"/>
      <c r="Q63" s="73"/>
      <c r="R63" s="440" t="s">
        <v>68</v>
      </c>
      <c r="S63" s="440"/>
      <c r="T63" s="78"/>
      <c r="U63" s="78"/>
      <c r="V63" s="78"/>
      <c r="W63" s="78"/>
      <c r="X63" s="78"/>
      <c r="Y63" s="78"/>
      <c r="Z63" s="78"/>
      <c r="AA63" s="78"/>
    </row>
    <row r="64" spans="1:27" ht="12.75" customHeight="1">
      <c r="A64" s="36"/>
      <c r="B64" s="36"/>
      <c r="C64" s="140">
        <v>84</v>
      </c>
      <c r="D64" s="141"/>
      <c r="E64" s="155"/>
      <c r="F64" s="144"/>
      <c r="G64" s="146"/>
      <c r="H64" s="144"/>
      <c r="I64" s="138"/>
      <c r="J64" s="138"/>
      <c r="K64" s="138"/>
      <c r="L64" s="138"/>
      <c r="M64" s="138"/>
      <c r="N64" s="143"/>
      <c r="O64" s="143">
        <v>-82</v>
      </c>
      <c r="P64" s="139">
        <f>IF(P62=N61,N63,IF(P62=N63,N61,0))</f>
        <v>0</v>
      </c>
      <c r="Q64" s="66">
        <f>IF(Q62=O61,O63,IF(Q62=O63,O61,0))</f>
        <v>0</v>
      </c>
      <c r="R64" s="149"/>
      <c r="S64" s="149"/>
      <c r="T64" s="78"/>
      <c r="U64" s="78"/>
      <c r="V64" s="78"/>
      <c r="W64" s="78"/>
      <c r="X64" s="78"/>
      <c r="Y64" s="78"/>
      <c r="Z64" s="78"/>
      <c r="AA64" s="78"/>
    </row>
    <row r="65" spans="1:27" ht="12.75" customHeight="1">
      <c r="A65" s="36">
        <v>-35</v>
      </c>
      <c r="B65" s="113">
        <f>IF(D20=B19,B21,IF(D20=B21,B19,0))</f>
        <v>0</v>
      </c>
      <c r="C65" s="47" t="str">
        <f>IF(E20=C19,C21,IF(E20=C21,C19,0))</f>
        <v>_</v>
      </c>
      <c r="D65" s="145"/>
      <c r="E65" s="143"/>
      <c r="F65" s="138"/>
      <c r="G65" s="146"/>
      <c r="H65" s="144"/>
      <c r="I65" s="138"/>
      <c r="J65" s="138"/>
      <c r="K65" s="138"/>
      <c r="L65" s="138"/>
      <c r="M65" s="138"/>
      <c r="N65" s="138"/>
      <c r="O65" s="138"/>
      <c r="P65" s="143"/>
      <c r="Q65" s="73"/>
      <c r="R65" s="440" t="s">
        <v>69</v>
      </c>
      <c r="S65" s="440"/>
      <c r="T65" s="78"/>
      <c r="U65" s="78"/>
      <c r="V65" s="78"/>
      <c r="W65" s="78"/>
      <c r="X65" s="78"/>
      <c r="Y65" s="78"/>
      <c r="Z65" s="78"/>
      <c r="AA65" s="78"/>
    </row>
    <row r="66" spans="1:27" ht="12.75" customHeight="1">
      <c r="A66" s="36"/>
      <c r="B66" s="36"/>
      <c r="C66" s="143"/>
      <c r="D66" s="154"/>
      <c r="E66" s="138"/>
      <c r="F66" s="138"/>
      <c r="G66" s="146">
        <v>89</v>
      </c>
      <c r="H66" s="141"/>
      <c r="I66" s="149"/>
      <c r="J66" s="138"/>
      <c r="K66" s="138">
        <v>-83</v>
      </c>
      <c r="L66" s="139">
        <v>0</v>
      </c>
      <c r="M66" s="38" t="str">
        <f>IF(E60=C59,C61,IF(E60=C61,C59,0))</f>
        <v>_</v>
      </c>
      <c r="N66" s="39"/>
      <c r="O66" s="138"/>
      <c r="P66" s="138"/>
      <c r="Q66" s="138"/>
      <c r="R66" s="138"/>
      <c r="S66" s="138"/>
      <c r="T66" s="78"/>
      <c r="U66" s="78"/>
      <c r="V66" s="78"/>
      <c r="W66" s="78"/>
      <c r="X66" s="78"/>
      <c r="Y66" s="78"/>
      <c r="Z66" s="78"/>
      <c r="AA66" s="78"/>
    </row>
    <row r="67" spans="1:27" ht="12.75" customHeight="1">
      <c r="A67" s="36">
        <v>-36</v>
      </c>
      <c r="B67" s="113">
        <f>IF(D24=B23,B25,IF(D24=B25,B23,0))</f>
        <v>0</v>
      </c>
      <c r="C67" s="38" t="str">
        <f>IF(E24=C23,C25,IF(E24=C25,C23,0))</f>
        <v>_</v>
      </c>
      <c r="D67" s="152"/>
      <c r="E67" s="138"/>
      <c r="F67" s="138"/>
      <c r="G67" s="146"/>
      <c r="H67" s="147"/>
      <c r="I67" s="63" t="s">
        <v>70</v>
      </c>
      <c r="J67" s="74"/>
      <c r="K67" s="138"/>
      <c r="L67" s="143"/>
      <c r="M67" s="140">
        <v>91</v>
      </c>
      <c r="N67" s="141"/>
      <c r="O67" s="149"/>
      <c r="P67" s="138"/>
      <c r="Q67" s="138"/>
      <c r="R67" s="138"/>
      <c r="S67" s="138"/>
      <c r="T67" s="78"/>
      <c r="U67" s="78"/>
      <c r="V67" s="78"/>
      <c r="W67" s="78"/>
      <c r="X67" s="78"/>
      <c r="Y67" s="78"/>
      <c r="Z67" s="78"/>
      <c r="AA67" s="78"/>
    </row>
    <row r="68" spans="1:27" ht="12.75" customHeight="1">
      <c r="A68" s="36"/>
      <c r="B68" s="36"/>
      <c r="C68" s="140">
        <v>85</v>
      </c>
      <c r="D68" s="141"/>
      <c r="E68" s="149"/>
      <c r="F68" s="138"/>
      <c r="G68" s="146"/>
      <c r="H68" s="144"/>
      <c r="I68" s="138"/>
      <c r="J68" s="138"/>
      <c r="K68" s="138">
        <v>-84</v>
      </c>
      <c r="L68" s="139">
        <v>0</v>
      </c>
      <c r="M68" s="93">
        <f>IF(E64=C63,C65,IF(E64=C65,C63,0))</f>
        <v>0</v>
      </c>
      <c r="N68" s="69"/>
      <c r="O68" s="140"/>
      <c r="P68" s="144"/>
      <c r="Q68" s="138"/>
      <c r="R68" s="138"/>
      <c r="S68" s="138"/>
      <c r="T68" s="78"/>
      <c r="U68" s="78"/>
      <c r="V68" s="78"/>
      <c r="W68" s="78"/>
      <c r="X68" s="78"/>
      <c r="Y68" s="78"/>
      <c r="Z68" s="78"/>
      <c r="AA68" s="78"/>
    </row>
    <row r="69" spans="1:27" ht="12.75" customHeight="1">
      <c r="A69" s="36">
        <v>-37</v>
      </c>
      <c r="B69" s="113">
        <f>IF(D28=B27,B29,IF(D28=B29,B27,0))</f>
        <v>0</v>
      </c>
      <c r="C69" s="47" t="str">
        <f>IF(E28=C27,C29,IF(E28=C29,C27,0))</f>
        <v>_</v>
      </c>
      <c r="D69" s="145"/>
      <c r="E69" s="140"/>
      <c r="F69" s="144"/>
      <c r="G69" s="146"/>
      <c r="H69" s="144"/>
      <c r="I69" s="138"/>
      <c r="J69" s="138"/>
      <c r="K69" s="138"/>
      <c r="L69" s="143"/>
      <c r="M69" s="143"/>
      <c r="N69" s="138"/>
      <c r="O69" s="146">
        <v>93</v>
      </c>
      <c r="P69" s="141"/>
      <c r="Q69" s="60"/>
      <c r="R69" s="60"/>
      <c r="S69" s="60"/>
      <c r="T69" s="78"/>
      <c r="U69" s="78"/>
      <c r="V69" s="78"/>
      <c r="W69" s="78"/>
      <c r="X69" s="78"/>
      <c r="Y69" s="78"/>
      <c r="Z69" s="78"/>
      <c r="AA69" s="78"/>
    </row>
    <row r="70" spans="1:27" ht="12.75" customHeight="1">
      <c r="A70" s="36"/>
      <c r="B70" s="36"/>
      <c r="C70" s="143"/>
      <c r="D70" s="154"/>
      <c r="E70" s="146">
        <v>88</v>
      </c>
      <c r="F70" s="141"/>
      <c r="G70" s="155"/>
      <c r="H70" s="144"/>
      <c r="I70" s="138"/>
      <c r="J70" s="138"/>
      <c r="K70" s="138">
        <v>-85</v>
      </c>
      <c r="L70" s="139">
        <v>0</v>
      </c>
      <c r="M70" s="66">
        <f>IF(E68=C67,C69,IF(E68=C69,C67,0))</f>
        <v>0</v>
      </c>
      <c r="N70" s="39"/>
      <c r="O70" s="146"/>
      <c r="P70" s="147"/>
      <c r="Q70" s="73"/>
      <c r="R70" s="440" t="s">
        <v>71</v>
      </c>
      <c r="S70" s="440"/>
      <c r="T70" s="78"/>
      <c r="U70" s="78"/>
      <c r="V70" s="78"/>
      <c r="W70" s="78"/>
      <c r="X70" s="78"/>
      <c r="Y70" s="78"/>
      <c r="Z70" s="78"/>
      <c r="AA70" s="78"/>
    </row>
    <row r="71" spans="1:27" ht="12.75" customHeight="1">
      <c r="A71" s="36">
        <v>-38</v>
      </c>
      <c r="B71" s="113">
        <f>IF(D32=B31,B33,IF(D32=B33,B31,0))</f>
        <v>0</v>
      </c>
      <c r="C71" s="66">
        <f>IF(E32=C31,C33,IF(E32=C33,C31,0))</f>
        <v>0</v>
      </c>
      <c r="D71" s="152"/>
      <c r="E71" s="146"/>
      <c r="F71" s="147"/>
      <c r="G71" s="143"/>
      <c r="H71" s="138"/>
      <c r="I71" s="138"/>
      <c r="J71" s="138"/>
      <c r="K71" s="138"/>
      <c r="L71" s="143"/>
      <c r="M71" s="140">
        <v>92</v>
      </c>
      <c r="N71" s="141"/>
      <c r="O71" s="155"/>
      <c r="P71" s="144"/>
      <c r="Q71" s="75"/>
      <c r="R71" s="138"/>
      <c r="S71" s="75"/>
      <c r="T71" s="78"/>
      <c r="U71" s="78"/>
      <c r="V71" s="78"/>
      <c r="W71" s="78"/>
      <c r="X71" s="78"/>
      <c r="Y71" s="78"/>
      <c r="Z71" s="78"/>
      <c r="AA71" s="78"/>
    </row>
    <row r="72" spans="1:27" ht="12.75" customHeight="1">
      <c r="A72" s="36"/>
      <c r="B72" s="36"/>
      <c r="C72" s="140">
        <v>86</v>
      </c>
      <c r="D72" s="141"/>
      <c r="E72" s="155"/>
      <c r="F72" s="144"/>
      <c r="G72" s="138">
        <v>-89</v>
      </c>
      <c r="H72" s="139">
        <f>IF(H66=F62,F70,IF(H66=F70,F62,0))</f>
        <v>0</v>
      </c>
      <c r="I72" s="66">
        <f>IF(I66=G62,G70,IF(I66=G70,G62,0))</f>
        <v>0</v>
      </c>
      <c r="J72" s="39"/>
      <c r="K72" s="138">
        <v>-86</v>
      </c>
      <c r="L72" s="139">
        <v>0</v>
      </c>
      <c r="M72" s="47" t="str">
        <f>IF(E72=C71,C73,IF(E72=C73,C71,0))</f>
        <v>_</v>
      </c>
      <c r="N72" s="69"/>
      <c r="O72" s="143"/>
      <c r="P72" s="138"/>
      <c r="Q72" s="138"/>
      <c r="R72" s="138"/>
      <c r="S72" s="138"/>
      <c r="T72" s="78"/>
      <c r="U72" s="78"/>
      <c r="V72" s="78"/>
      <c r="W72" s="78"/>
      <c r="X72" s="78"/>
      <c r="Y72" s="78"/>
      <c r="Z72" s="78"/>
      <c r="AA72" s="78"/>
    </row>
    <row r="73" spans="1:27" ht="12.75" customHeight="1">
      <c r="A73" s="36">
        <v>-39</v>
      </c>
      <c r="B73" s="113">
        <f>IF(D36=B35,B37,IF(D36=B37,B35,0))</f>
        <v>0</v>
      </c>
      <c r="C73" s="47" t="str">
        <f>IF(E36=C35,C37,IF(E36=C37,C35,0))</f>
        <v>_</v>
      </c>
      <c r="D73" s="145"/>
      <c r="E73" s="143"/>
      <c r="F73" s="138"/>
      <c r="G73" s="138"/>
      <c r="H73" s="143"/>
      <c r="I73" s="63" t="s">
        <v>72</v>
      </c>
      <c r="J73" s="74"/>
      <c r="K73" s="138"/>
      <c r="L73" s="143"/>
      <c r="M73" s="143"/>
      <c r="N73" s="138"/>
      <c r="O73" s="138">
        <v>-93</v>
      </c>
      <c r="P73" s="139">
        <f>IF(P69=N67,N71,IF(P69=N71,N67,0))</f>
        <v>0</v>
      </c>
      <c r="Q73" s="66">
        <f>IF(Q69=O67,O71,IF(Q69=O71,O67,0))</f>
        <v>0</v>
      </c>
      <c r="R73" s="149"/>
      <c r="S73" s="149"/>
      <c r="T73" s="78"/>
      <c r="U73" s="78"/>
      <c r="V73" s="78"/>
      <c r="W73" s="78"/>
      <c r="X73" s="78"/>
      <c r="Y73" s="78"/>
      <c r="Z73" s="78"/>
      <c r="AA73" s="78"/>
    </row>
    <row r="74" spans="1:27" ht="12.75" customHeight="1">
      <c r="A74" s="36"/>
      <c r="B74" s="36"/>
      <c r="C74" s="143"/>
      <c r="D74" s="154"/>
      <c r="E74" s="138">
        <v>-87</v>
      </c>
      <c r="F74" s="139">
        <f>IF(F62=D60,D64,IF(F62=D64,D60,0))</f>
        <v>0</v>
      </c>
      <c r="G74" s="66">
        <f>IF(G62=E60,E64,IF(G62=E64,E60,0))</f>
        <v>0</v>
      </c>
      <c r="H74" s="39"/>
      <c r="I74" s="75"/>
      <c r="J74" s="75"/>
      <c r="K74" s="138"/>
      <c r="L74" s="138"/>
      <c r="M74" s="138">
        <v>-91</v>
      </c>
      <c r="N74" s="139">
        <f>IF(N67=L66,L68,IF(N67=L68,L66,0))</f>
        <v>0</v>
      </c>
      <c r="O74" s="38" t="str">
        <f>IF(O67=M66,M68,IF(O67=M68,M66,0))</f>
        <v>_</v>
      </c>
      <c r="P74" s="71"/>
      <c r="Q74" s="73"/>
      <c r="R74" s="440" t="s">
        <v>73</v>
      </c>
      <c r="S74" s="440"/>
      <c r="T74" s="78"/>
      <c r="U74" s="78"/>
      <c r="V74" s="78"/>
      <c r="W74" s="78"/>
      <c r="X74" s="78"/>
      <c r="Y74" s="78"/>
      <c r="Z74" s="78"/>
      <c r="AA74" s="78"/>
    </row>
    <row r="75" spans="1:27" ht="12.75" customHeight="1">
      <c r="A75" s="36"/>
      <c r="B75" s="36"/>
      <c r="C75" s="138"/>
      <c r="D75" s="154"/>
      <c r="E75" s="138"/>
      <c r="F75" s="143"/>
      <c r="G75" s="140">
        <v>90</v>
      </c>
      <c r="H75" s="141"/>
      <c r="I75" s="149"/>
      <c r="J75" s="138"/>
      <c r="K75" s="138"/>
      <c r="L75" s="138"/>
      <c r="M75" s="138"/>
      <c r="N75" s="143"/>
      <c r="O75" s="140">
        <v>94</v>
      </c>
      <c r="P75" s="141"/>
      <c r="Q75" s="149"/>
      <c r="R75" s="149"/>
      <c r="S75" s="149"/>
      <c r="T75" s="78"/>
      <c r="U75" s="78"/>
      <c r="V75" s="78"/>
      <c r="W75" s="78"/>
      <c r="X75" s="78"/>
      <c r="Y75" s="78"/>
      <c r="Z75" s="78"/>
      <c r="AA75" s="78"/>
    </row>
    <row r="76" spans="1:27" ht="12.75" customHeight="1">
      <c r="A76" s="76"/>
      <c r="B76" s="76"/>
      <c r="C76" s="138"/>
      <c r="D76" s="154"/>
      <c r="E76" s="138">
        <v>-88</v>
      </c>
      <c r="F76" s="139">
        <f>IF(F70=D68,D72,IF(F70=D72,D68,0))</f>
        <v>0</v>
      </c>
      <c r="G76" s="93">
        <f>IF(G70=E68,E72,IF(G70=E72,E68,0))</f>
        <v>0</v>
      </c>
      <c r="H76" s="69"/>
      <c r="I76" s="63" t="s">
        <v>74</v>
      </c>
      <c r="J76" s="74"/>
      <c r="K76" s="138"/>
      <c r="L76" s="138"/>
      <c r="M76" s="138">
        <v>-92</v>
      </c>
      <c r="N76" s="139">
        <f>IF(N71=L70,L72,IF(N71=L72,L70,0))</f>
        <v>0</v>
      </c>
      <c r="O76" s="47" t="str">
        <f>IF(O71=M70,M72,IF(O71=M72,M70,0))</f>
        <v>_</v>
      </c>
      <c r="P76" s="69"/>
      <c r="Q76" s="73"/>
      <c r="R76" s="440" t="s">
        <v>75</v>
      </c>
      <c r="S76" s="440"/>
      <c r="T76" s="78"/>
      <c r="U76" s="78"/>
      <c r="V76" s="78"/>
      <c r="W76" s="78"/>
      <c r="X76" s="78"/>
      <c r="Y76" s="78"/>
      <c r="Z76" s="78"/>
      <c r="AA76" s="78"/>
    </row>
    <row r="77" spans="1:27" ht="12.75" customHeight="1">
      <c r="A77" s="76"/>
      <c r="B77" s="76"/>
      <c r="C77" s="138"/>
      <c r="D77" s="138"/>
      <c r="E77" s="138"/>
      <c r="F77" s="143"/>
      <c r="G77" s="143">
        <v>-90</v>
      </c>
      <c r="H77" s="139">
        <f>IF(H75=F74,F76,IF(H75=F76,F74,0))</f>
        <v>0</v>
      </c>
      <c r="I77" s="66">
        <f>IF(I75=G74,G76,IF(I75=G76,G74,0))</f>
        <v>0</v>
      </c>
      <c r="J77" s="39"/>
      <c r="K77" s="138"/>
      <c r="L77" s="138"/>
      <c r="M77" s="138"/>
      <c r="N77" s="143"/>
      <c r="O77" s="143">
        <v>-94</v>
      </c>
      <c r="P77" s="139">
        <f>IF(P75=N74,N76,IF(P75=N76,N74,0))</f>
        <v>0</v>
      </c>
      <c r="Q77" s="66">
        <f>IF(Q75=O74,O76,IF(Q75=O76,O74,0))</f>
        <v>0</v>
      </c>
      <c r="R77" s="149"/>
      <c r="S77" s="149"/>
      <c r="T77" s="78"/>
      <c r="U77" s="78"/>
      <c r="V77" s="78"/>
      <c r="W77" s="78"/>
      <c r="X77" s="78"/>
      <c r="Y77" s="78"/>
      <c r="Z77" s="78"/>
      <c r="AA77" s="78"/>
    </row>
    <row r="78" spans="1:27" ht="12.75" customHeight="1">
      <c r="A78" s="76"/>
      <c r="B78" s="76"/>
      <c r="C78" s="138"/>
      <c r="D78" s="138"/>
      <c r="E78" s="138"/>
      <c r="F78" s="138"/>
      <c r="G78" s="138"/>
      <c r="H78" s="143"/>
      <c r="I78" s="63" t="s">
        <v>76</v>
      </c>
      <c r="J78" s="74"/>
      <c r="K78" s="138"/>
      <c r="L78" s="138"/>
      <c r="M78" s="138"/>
      <c r="N78" s="138"/>
      <c r="O78" s="138"/>
      <c r="P78" s="143"/>
      <c r="Q78" s="73"/>
      <c r="R78" s="440" t="s">
        <v>77</v>
      </c>
      <c r="S78" s="440"/>
      <c r="T78" s="78"/>
      <c r="U78" s="78"/>
      <c r="V78" s="78"/>
      <c r="W78" s="78"/>
      <c r="X78" s="78"/>
      <c r="Y78" s="78"/>
      <c r="Z78" s="78"/>
      <c r="AA78" s="78"/>
    </row>
    <row r="79" spans="1:27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7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A6:B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7"/>
  </sheetPr>
  <dimension ref="A1:E95"/>
  <sheetViews>
    <sheetView zoomScale="97" zoomScaleNormal="97" workbookViewId="0" topLeftCell="A38">
      <selection activeCell="A2" sqref="A2:I2"/>
    </sheetView>
  </sheetViews>
  <sheetFormatPr defaultColWidth="9.00390625" defaultRowHeight="12.75"/>
  <cols>
    <col min="1" max="1" width="9.125" style="118" customWidth="1"/>
    <col min="2" max="2" width="5.75390625" style="118" customWidth="1"/>
    <col min="3" max="4" width="25.75390625" style="0" customWidth="1"/>
    <col min="5" max="5" width="5.75390625" style="0" customWidth="1"/>
  </cols>
  <sheetData>
    <row r="1" spans="1:5" ht="12.75">
      <c r="A1" s="77" t="s">
        <v>44</v>
      </c>
      <c r="B1" s="420" t="s">
        <v>45</v>
      </c>
      <c r="C1" s="421"/>
      <c r="D1" s="418" t="s">
        <v>46</v>
      </c>
      <c r="E1" s="419"/>
    </row>
    <row r="2" spans="1:5" ht="12.75">
      <c r="A2" s="79">
        <v>1</v>
      </c>
      <c r="B2" s="114">
        <f>'21'!D8</f>
        <v>0</v>
      </c>
      <c r="C2" s="115">
        <f>'22'!E12</f>
        <v>0</v>
      </c>
      <c r="D2" s="116">
        <f>'22'!C61</f>
        <v>0</v>
      </c>
      <c r="E2" s="117">
        <f>'22'!B7</f>
        <v>0</v>
      </c>
    </row>
    <row r="3" spans="1:5" ht="12.75">
      <c r="A3" s="79">
        <v>2</v>
      </c>
      <c r="B3" s="114">
        <f>'21'!D12</f>
        <v>0</v>
      </c>
      <c r="C3" s="115">
        <f>'22'!E32</f>
        <v>0</v>
      </c>
      <c r="D3" s="116">
        <f>'22'!C71</f>
        <v>0</v>
      </c>
      <c r="E3" s="117">
        <f>'22'!B9</f>
        <v>0</v>
      </c>
    </row>
    <row r="4" spans="1:5" ht="12.75">
      <c r="A4" s="79">
        <v>3</v>
      </c>
      <c r="B4" s="114">
        <f>'21'!D16</f>
        <v>0</v>
      </c>
      <c r="C4" s="115" t="str">
        <f>'22'!G13</f>
        <v>Свиридов-Сайфутдинов Роман</v>
      </c>
      <c r="D4" s="116">
        <f>'22'!C42</f>
        <v>0</v>
      </c>
      <c r="E4" s="117">
        <f>'22'!B11</f>
        <v>0</v>
      </c>
    </row>
    <row r="5" spans="1:5" ht="12.75">
      <c r="A5" s="79">
        <v>4</v>
      </c>
      <c r="B5" s="114">
        <f>'21'!D20</f>
        <v>0</v>
      </c>
      <c r="C5" s="115" t="str">
        <f>'22'!G33</f>
        <v>Габдракипов Ринат</v>
      </c>
      <c r="D5" s="116">
        <f>'22'!C52</f>
        <v>0</v>
      </c>
      <c r="E5" s="117">
        <f>'22'!B13</f>
        <v>0</v>
      </c>
    </row>
    <row r="6" spans="1:5" ht="12.75">
      <c r="A6" s="79">
        <v>5</v>
      </c>
      <c r="B6" s="114">
        <f>'21'!D24</f>
        <v>0</v>
      </c>
      <c r="C6" s="115" t="str">
        <f>'22'!E41</f>
        <v>Семенов Алексей</v>
      </c>
      <c r="D6" s="116">
        <f>'22'!M53</f>
        <v>0</v>
      </c>
      <c r="E6" s="117">
        <f>'22'!B15</f>
        <v>0</v>
      </c>
    </row>
    <row r="7" spans="1:5" ht="12.75">
      <c r="A7" s="79">
        <v>6</v>
      </c>
      <c r="B7" s="114">
        <f>'21'!D28</f>
        <v>0</v>
      </c>
      <c r="C7" s="115" t="str">
        <f>'22'!E53</f>
        <v>Габитова Милена</v>
      </c>
      <c r="D7" s="116">
        <f>'22'!M59</f>
        <v>0</v>
      </c>
      <c r="E7" s="117">
        <f>'22'!B17</f>
        <v>0</v>
      </c>
    </row>
    <row r="8" spans="1:5" ht="12.75">
      <c r="A8" s="79">
        <v>7</v>
      </c>
      <c r="B8" s="114">
        <f>'21'!D32</f>
        <v>0</v>
      </c>
      <c r="C8" s="115" t="str">
        <f>'22'!O54</f>
        <v>Кочетыгов Алексей</v>
      </c>
      <c r="D8" s="116">
        <f>'22'!O61</f>
        <v>0</v>
      </c>
      <c r="E8" s="117">
        <f>'22'!B19</f>
        <v>0</v>
      </c>
    </row>
    <row r="9" spans="1:5" ht="12.75">
      <c r="A9" s="79">
        <v>8</v>
      </c>
      <c r="B9" s="114">
        <f>'21'!D36</f>
        <v>0</v>
      </c>
      <c r="C9" s="115" t="str">
        <f>'22'!O58</f>
        <v>Грошев Юрий</v>
      </c>
      <c r="D9" s="116">
        <f>'22'!O63</f>
        <v>0</v>
      </c>
      <c r="E9" s="117">
        <f>'22'!B21</f>
        <v>0</v>
      </c>
    </row>
    <row r="10" spans="1:5" ht="12.75">
      <c r="A10" s="79">
        <v>9</v>
      </c>
      <c r="B10" s="114">
        <f>'21'!D40</f>
        <v>0</v>
      </c>
      <c r="C10" s="115">
        <f>'22'!Q62</f>
        <v>0</v>
      </c>
      <c r="D10" s="116">
        <f>'22'!Q64</f>
        <v>0</v>
      </c>
      <c r="E10" s="117">
        <f>'22'!B23</f>
        <v>0</v>
      </c>
    </row>
    <row r="11" spans="1:5" ht="12.75">
      <c r="A11" s="79">
        <v>10</v>
      </c>
      <c r="B11" s="114">
        <f>'21'!D44</f>
        <v>0</v>
      </c>
      <c r="C11" s="115">
        <f>'22'!E64</f>
        <v>0</v>
      </c>
      <c r="D11" s="116">
        <f>'22'!M68</f>
        <v>0</v>
      </c>
      <c r="E11" s="117">
        <f>'22'!B25</f>
        <v>0</v>
      </c>
    </row>
    <row r="12" spans="1:5" ht="12.75">
      <c r="A12" s="79">
        <v>11</v>
      </c>
      <c r="B12" s="114">
        <f>'21'!D48</f>
        <v>0</v>
      </c>
      <c r="C12" s="115">
        <f>'22'!E68</f>
        <v>0</v>
      </c>
      <c r="D12" s="116">
        <f>'22'!M70</f>
        <v>0</v>
      </c>
      <c r="E12" s="117">
        <f>'22'!B27</f>
        <v>0</v>
      </c>
    </row>
    <row r="13" spans="1:5" ht="12.75">
      <c r="A13" s="79">
        <v>12</v>
      </c>
      <c r="B13" s="114">
        <f>'21'!D52</f>
        <v>0</v>
      </c>
      <c r="C13" s="115">
        <f>'22'!G62</f>
        <v>0</v>
      </c>
      <c r="D13" s="116">
        <f>'22'!G74</f>
        <v>0</v>
      </c>
      <c r="E13" s="117">
        <f>'22'!B29</f>
        <v>0</v>
      </c>
    </row>
    <row r="14" spans="1:5" ht="12.75">
      <c r="A14" s="79">
        <v>13</v>
      </c>
      <c r="B14" s="114">
        <f>'21'!D56</f>
        <v>0</v>
      </c>
      <c r="C14" s="115">
        <f>'22'!G70</f>
        <v>0</v>
      </c>
      <c r="D14" s="116">
        <f>'22'!G76</f>
        <v>0</v>
      </c>
      <c r="E14" s="117">
        <f>'22'!B31</f>
        <v>0</v>
      </c>
    </row>
    <row r="15" spans="1:5" ht="12.75">
      <c r="A15" s="79">
        <v>14</v>
      </c>
      <c r="B15" s="114">
        <f>'21'!D60</f>
        <v>0</v>
      </c>
      <c r="C15" s="115">
        <f>'22'!I66</f>
        <v>0</v>
      </c>
      <c r="D15" s="116">
        <f>'22'!I72</f>
        <v>0</v>
      </c>
      <c r="E15" s="117">
        <f>'22'!B33</f>
        <v>0</v>
      </c>
    </row>
    <row r="16" spans="1:5" ht="12.75">
      <c r="A16" s="79">
        <v>15</v>
      </c>
      <c r="B16" s="114">
        <f>'21'!D64</f>
        <v>0</v>
      </c>
      <c r="C16" s="115">
        <f>'22'!I75</f>
        <v>0</v>
      </c>
      <c r="D16" s="116">
        <f>'22'!I77</f>
        <v>0</v>
      </c>
      <c r="E16" s="117">
        <f>'22'!B35</f>
        <v>0</v>
      </c>
    </row>
    <row r="17" spans="1:5" ht="12.75">
      <c r="A17" s="79">
        <v>16</v>
      </c>
      <c r="B17" s="114">
        <f>'21'!D68</f>
        <v>0</v>
      </c>
      <c r="C17" s="115">
        <f>'22'!Q69</f>
        <v>0</v>
      </c>
      <c r="D17" s="116">
        <f>'22'!Q73</f>
        <v>0</v>
      </c>
      <c r="E17" s="117">
        <f>'22'!B37</f>
        <v>0</v>
      </c>
    </row>
    <row r="18" spans="1:5" ht="12.75">
      <c r="A18" s="79">
        <v>17</v>
      </c>
      <c r="B18" s="114">
        <f>'21'!F10</f>
        <v>0</v>
      </c>
      <c r="C18" s="115">
        <f>'22'!Q75</f>
        <v>0</v>
      </c>
      <c r="D18" s="116">
        <f>'22'!Q77</f>
        <v>0</v>
      </c>
      <c r="E18" s="117">
        <f>'22'!D38</f>
        <v>0</v>
      </c>
    </row>
    <row r="19" spans="1:5" ht="12.75">
      <c r="A19" s="79">
        <v>18</v>
      </c>
      <c r="B19" s="114">
        <f>'21'!F18</f>
        <v>0</v>
      </c>
      <c r="C19" s="115" t="str">
        <f>'21'!E8</f>
        <v>Гайнетдинов Виктор</v>
      </c>
      <c r="D19" s="116" t="str">
        <f>'22'!C7</f>
        <v>_</v>
      </c>
      <c r="E19" s="117">
        <f>'22'!D34</f>
        <v>0</v>
      </c>
    </row>
    <row r="20" spans="1:5" ht="12.75">
      <c r="A20" s="79">
        <v>19</v>
      </c>
      <c r="B20" s="114">
        <f>'21'!F26</f>
        <v>0</v>
      </c>
      <c r="C20" s="115" t="str">
        <f>'21'!E16</f>
        <v>Габдракипов Ринат</v>
      </c>
      <c r="D20" s="116" t="str">
        <f>'22'!C11</f>
        <v>_</v>
      </c>
      <c r="E20" s="117">
        <f>'22'!D30</f>
        <v>0</v>
      </c>
    </row>
    <row r="21" spans="1:5" ht="12.75">
      <c r="A21" s="79">
        <v>20</v>
      </c>
      <c r="B21" s="114">
        <f>'21'!F34</f>
        <v>0</v>
      </c>
      <c r="C21" s="115" t="str">
        <f>'21'!E20</f>
        <v>Ахмеров Илья</v>
      </c>
      <c r="D21" s="116" t="str">
        <f>'22'!C13</f>
        <v>_</v>
      </c>
      <c r="E21" s="117">
        <f>'22'!D26</f>
        <v>0</v>
      </c>
    </row>
    <row r="22" spans="1:5" ht="12.75">
      <c r="A22" s="79">
        <v>21</v>
      </c>
      <c r="B22" s="114">
        <f>'21'!F42</f>
        <v>0</v>
      </c>
      <c r="C22" s="115" t="str">
        <f>'21'!E24</f>
        <v>Коробейникова Екатерина</v>
      </c>
      <c r="D22" s="116" t="str">
        <f>'22'!C15</f>
        <v>_</v>
      </c>
      <c r="E22" s="117">
        <f>'22'!D22</f>
        <v>0</v>
      </c>
    </row>
    <row r="23" spans="1:5" ht="12.75">
      <c r="A23" s="79">
        <v>22</v>
      </c>
      <c r="B23" s="114">
        <f>'21'!F50</f>
        <v>0</v>
      </c>
      <c r="C23" s="115" t="str">
        <f>'21'!E36</f>
        <v>Ахметгалиев Рустем</v>
      </c>
      <c r="D23" s="116" t="str">
        <f>'22'!C21</f>
        <v>_</v>
      </c>
      <c r="E23" s="117">
        <f>'22'!D18</f>
        <v>0</v>
      </c>
    </row>
    <row r="24" spans="1:5" ht="12.75">
      <c r="A24" s="79">
        <v>23</v>
      </c>
      <c r="B24" s="114">
        <f>'21'!F58</f>
        <v>0</v>
      </c>
      <c r="C24" s="115" t="str">
        <f>'21'!E40</f>
        <v>Масалимов Рамиль</v>
      </c>
      <c r="D24" s="116" t="str">
        <f>'22'!C23</f>
        <v>_</v>
      </c>
      <c r="E24" s="117">
        <f>'22'!D14</f>
        <v>0</v>
      </c>
    </row>
    <row r="25" spans="1:5" ht="12.75">
      <c r="A25" s="79">
        <v>24</v>
      </c>
      <c r="B25" s="114">
        <f>'21'!F66</f>
        <v>0</v>
      </c>
      <c r="C25" s="115" t="str">
        <f>'21'!E52</f>
        <v>Мингазов Данил</v>
      </c>
      <c r="D25" s="116" t="str">
        <f>'22'!C29</f>
        <v>_</v>
      </c>
      <c r="E25" s="117">
        <f>'22'!D10</f>
        <v>0</v>
      </c>
    </row>
    <row r="26" spans="1:5" ht="12.75">
      <c r="A26" s="79">
        <v>25</v>
      </c>
      <c r="B26" s="114">
        <f>'21'!H14</f>
        <v>0</v>
      </c>
      <c r="C26" s="115" t="str">
        <f>'21'!E56</f>
        <v>Камалтдинов Ирек</v>
      </c>
      <c r="D26" s="116" t="str">
        <f>'22'!C31</f>
        <v>_</v>
      </c>
      <c r="E26" s="117">
        <f>'22'!H7</f>
        <v>0</v>
      </c>
    </row>
    <row r="27" spans="1:5" ht="12.75">
      <c r="A27" s="79">
        <v>26</v>
      </c>
      <c r="B27" s="114">
        <f>'21'!H30</f>
        <v>0</v>
      </c>
      <c r="C27" s="115" t="str">
        <f>'21'!E60</f>
        <v>Свиридов-Сайфутдинов Роман</v>
      </c>
      <c r="D27" s="116" t="str">
        <f>'22'!C33</f>
        <v>_</v>
      </c>
      <c r="E27" s="117">
        <f>'22'!H15</f>
        <v>0</v>
      </c>
    </row>
    <row r="28" spans="1:5" ht="12.75">
      <c r="A28" s="79">
        <v>27</v>
      </c>
      <c r="B28" s="114">
        <f>'21'!H46</f>
        <v>0</v>
      </c>
      <c r="C28" s="115" t="str">
        <f>'21'!E68</f>
        <v>Николаева Валентина</v>
      </c>
      <c r="D28" s="116" t="str">
        <f>'22'!C37</f>
        <v>_</v>
      </c>
      <c r="E28" s="117">
        <f>'22'!H23</f>
        <v>0</v>
      </c>
    </row>
    <row r="29" spans="1:5" ht="12.75">
      <c r="A29" s="79">
        <v>28</v>
      </c>
      <c r="B29" s="114">
        <f>'21'!H62</f>
        <v>0</v>
      </c>
      <c r="C29" s="115" t="str">
        <f>'22'!E8</f>
        <v>Ахмеров Эмиль</v>
      </c>
      <c r="D29" s="116" t="str">
        <f>'22'!C59</f>
        <v>_</v>
      </c>
      <c r="E29" s="117">
        <f>'22'!H31</f>
        <v>0</v>
      </c>
    </row>
    <row r="30" spans="1:5" ht="12.75">
      <c r="A30" s="79">
        <v>29</v>
      </c>
      <c r="B30" s="114">
        <f>'21'!J22</f>
        <v>0</v>
      </c>
      <c r="C30" s="115" t="str">
        <f>'22'!E16</f>
        <v>Китов Константин</v>
      </c>
      <c r="D30" s="116" t="str">
        <f>'22'!C63</f>
        <v>_</v>
      </c>
      <c r="E30" s="117">
        <f>'22'!L37</f>
        <v>0</v>
      </c>
    </row>
    <row r="31" spans="1:5" ht="12.75">
      <c r="A31" s="79">
        <v>30</v>
      </c>
      <c r="B31" s="114">
        <f>'21'!J54</f>
        <v>0</v>
      </c>
      <c r="C31" s="115" t="str">
        <f>'22'!E20</f>
        <v>Кочетыгов Алексей</v>
      </c>
      <c r="D31" s="116" t="str">
        <f>'22'!C65</f>
        <v>_</v>
      </c>
      <c r="E31" s="117">
        <f>'22'!L21</f>
        <v>0</v>
      </c>
    </row>
    <row r="32" spans="1:5" ht="12.75">
      <c r="A32" s="79">
        <v>31</v>
      </c>
      <c r="B32" s="114">
        <f>'21'!L38</f>
        <v>0</v>
      </c>
      <c r="C32" s="115" t="str">
        <f>'22'!E24</f>
        <v>Грошев Юрий</v>
      </c>
      <c r="D32" s="116" t="str">
        <f>'22'!C67</f>
        <v>_</v>
      </c>
      <c r="E32" s="117">
        <f>'21'!L58</f>
        <v>0</v>
      </c>
    </row>
    <row r="33" spans="1:5" ht="12.75">
      <c r="A33" s="79">
        <v>32</v>
      </c>
      <c r="B33" s="114">
        <f>'22'!D8</f>
        <v>0</v>
      </c>
      <c r="C33" s="115" t="str">
        <f>'22'!E28</f>
        <v>Гилязитдинов Эдуард</v>
      </c>
      <c r="D33" s="116" t="str">
        <f>'22'!C69</f>
        <v>_</v>
      </c>
      <c r="E33" s="117">
        <f>'22'!B59</f>
        <v>0</v>
      </c>
    </row>
    <row r="34" spans="1:5" ht="12.75">
      <c r="A34" s="79">
        <v>33</v>
      </c>
      <c r="B34" s="114">
        <f>'22'!D12</f>
        <v>0</v>
      </c>
      <c r="C34" s="115" t="str">
        <f>'22'!E36</f>
        <v>Хасанова Амалия</v>
      </c>
      <c r="D34" s="116" t="str">
        <f>'22'!C73</f>
        <v>_</v>
      </c>
      <c r="E34" s="117">
        <f>'22'!B61</f>
        <v>0</v>
      </c>
    </row>
    <row r="35" spans="1:5" ht="12.75">
      <c r="A35" s="79">
        <v>34</v>
      </c>
      <c r="B35" s="114">
        <f>'22'!D16</f>
        <v>0</v>
      </c>
      <c r="C35" s="115">
        <f>'22'!E60</f>
        <v>0</v>
      </c>
      <c r="D35" s="116" t="str">
        <f>'22'!M66</f>
        <v>_</v>
      </c>
      <c r="E35" s="117">
        <f>'22'!B63</f>
        <v>0</v>
      </c>
    </row>
    <row r="36" spans="1:5" ht="12.75">
      <c r="A36" s="79">
        <v>35</v>
      </c>
      <c r="B36" s="114">
        <f>'22'!D20</f>
        <v>0</v>
      </c>
      <c r="C36" s="115">
        <f>'22'!E72</f>
        <v>0</v>
      </c>
      <c r="D36" s="116" t="str">
        <f>'22'!M72</f>
        <v>_</v>
      </c>
      <c r="E36" s="117">
        <f>'22'!B65</f>
        <v>0</v>
      </c>
    </row>
    <row r="37" spans="1:5" ht="12.75">
      <c r="A37" s="79">
        <v>36</v>
      </c>
      <c r="B37" s="114">
        <f>'22'!D24</f>
        <v>0</v>
      </c>
      <c r="C37" s="115">
        <f>'22'!O67</f>
        <v>0</v>
      </c>
      <c r="D37" s="116" t="str">
        <f>'22'!O74</f>
        <v>_</v>
      </c>
      <c r="E37" s="117">
        <f>'22'!B67</f>
        <v>0</v>
      </c>
    </row>
    <row r="38" spans="1:5" ht="12.75">
      <c r="A38" s="79">
        <v>37</v>
      </c>
      <c r="B38" s="114">
        <f>'22'!D28</f>
        <v>0</v>
      </c>
      <c r="C38" s="115">
        <f>'22'!O71</f>
        <v>0</v>
      </c>
      <c r="D38" s="116" t="str">
        <f>'22'!O76</f>
        <v>_</v>
      </c>
      <c r="E38" s="117">
        <f>'22'!B69</f>
        <v>0</v>
      </c>
    </row>
    <row r="39" spans="1:5" ht="12.75">
      <c r="A39" s="79">
        <v>38</v>
      </c>
      <c r="B39" s="114">
        <f>'22'!D32</f>
        <v>0</v>
      </c>
      <c r="C39" s="115" t="str">
        <f>'21'!G18</f>
        <v>Ахмеров Илья</v>
      </c>
      <c r="D39" s="116" t="str">
        <f>'22'!E34</f>
        <v>Габдракипов Ринат</v>
      </c>
      <c r="E39" s="117">
        <f>'22'!B71</f>
        <v>0</v>
      </c>
    </row>
    <row r="40" spans="1:5" ht="12.75">
      <c r="A40" s="79">
        <v>39</v>
      </c>
      <c r="B40" s="114">
        <f>'22'!D36</f>
        <v>0</v>
      </c>
      <c r="C40" s="115" t="str">
        <f>'22'!K9</f>
        <v>Ахмеров Илья</v>
      </c>
      <c r="D40" s="116" t="str">
        <f>'21'!C71</f>
        <v>Свиридов-Сайфутдинов Роман</v>
      </c>
      <c r="E40" s="117">
        <f>'22'!B73</f>
        <v>0</v>
      </c>
    </row>
    <row r="41" spans="1:5" ht="12.75">
      <c r="A41" s="79">
        <v>40</v>
      </c>
      <c r="B41" s="114">
        <f>'22'!F9</f>
        <v>0</v>
      </c>
      <c r="C41" s="115" t="str">
        <f>'22'!G9</f>
        <v>Ахмеров Эмиль</v>
      </c>
      <c r="D41" s="116" t="str">
        <f>'22'!C40</f>
        <v>Семенов Алексей</v>
      </c>
      <c r="E41" s="117">
        <f>'22'!B40</f>
        <v>0</v>
      </c>
    </row>
    <row r="42" spans="1:5" ht="12.75">
      <c r="A42" s="79">
        <v>41</v>
      </c>
      <c r="B42" s="114">
        <f>'22'!F13</f>
        <v>0</v>
      </c>
      <c r="C42" s="115" t="str">
        <f>'21'!M70</f>
        <v>Ахметгалиев Рустем</v>
      </c>
      <c r="D42" s="116" t="str">
        <f>'21'!M72</f>
        <v>Ахмеров Илья</v>
      </c>
      <c r="E42" s="117">
        <f>'22'!B42</f>
        <v>0</v>
      </c>
    </row>
    <row r="43" spans="1:5" ht="12.75">
      <c r="A43" s="79">
        <v>42</v>
      </c>
      <c r="B43" s="114">
        <f>'22'!F17</f>
        <v>0</v>
      </c>
      <c r="C43" s="115" t="str">
        <f>'22'!G25</f>
        <v>Ахметгалиев Рустем</v>
      </c>
      <c r="D43" s="116" t="str">
        <f>'22'!C48</f>
        <v>Грошев Юрий</v>
      </c>
      <c r="E43" s="117">
        <f>'22'!B44</f>
        <v>0</v>
      </c>
    </row>
    <row r="44" spans="1:5" ht="12.75">
      <c r="A44" s="79">
        <v>43</v>
      </c>
      <c r="B44" s="114">
        <f>'22'!F21</f>
        <v>0</v>
      </c>
      <c r="C44" s="115" t="str">
        <f>'22'!I27</f>
        <v>Ахметгалиев Рустем</v>
      </c>
      <c r="D44" s="116" t="str">
        <f>'22'!M44</f>
        <v>Коробейникова Екатерина</v>
      </c>
      <c r="E44" s="117">
        <f>'22'!B46</f>
        <v>0</v>
      </c>
    </row>
    <row r="45" spans="1:5" ht="12.75">
      <c r="A45" s="79">
        <v>44</v>
      </c>
      <c r="B45" s="114">
        <f>'22'!F25</f>
        <v>0</v>
      </c>
      <c r="C45" s="115" t="str">
        <f>'22'!K25</f>
        <v>Ахметгалиев Рустем</v>
      </c>
      <c r="D45" s="116" t="str">
        <f>'21'!C75</f>
        <v>Мусагитов Егор</v>
      </c>
      <c r="E45" s="117">
        <f>'22'!B48</f>
        <v>0</v>
      </c>
    </row>
    <row r="46" spans="1:5" ht="12.75">
      <c r="A46" s="79">
        <v>45</v>
      </c>
      <c r="B46" s="114">
        <f>'22'!F29</f>
        <v>0</v>
      </c>
      <c r="C46" s="115" t="str">
        <f>'22'!M29</f>
        <v>Габдракипов Ринат</v>
      </c>
      <c r="D46" s="116" t="str">
        <f>'21'!K71</f>
        <v>Ахметгалиев Рустем</v>
      </c>
      <c r="E46" s="117">
        <f>'22'!B50</f>
        <v>0</v>
      </c>
    </row>
    <row r="47" spans="1:5" ht="12.75">
      <c r="A47" s="79">
        <v>46</v>
      </c>
      <c r="B47" s="114">
        <f>'22'!F33</f>
        <v>0</v>
      </c>
      <c r="C47" s="115" t="str">
        <f>'22'!O33</f>
        <v>Габдракипов Ринат</v>
      </c>
      <c r="D47" s="116" t="str">
        <f>'21'!K66</f>
        <v>Гайнетдинов Виктор</v>
      </c>
      <c r="E47" s="117">
        <f>'22'!B52</f>
        <v>0</v>
      </c>
    </row>
    <row r="48" spans="1:5" ht="12.75">
      <c r="A48" s="79">
        <v>47</v>
      </c>
      <c r="B48" s="114">
        <f>'22'!F37</f>
        <v>0</v>
      </c>
      <c r="C48" s="115" t="str">
        <f>'22'!K33</f>
        <v>Габдракипов Ринат</v>
      </c>
      <c r="D48" s="116" t="str">
        <f>'21'!C77</f>
        <v>Камалтдинов Ирек</v>
      </c>
      <c r="E48" s="117">
        <f>'22'!B54</f>
        <v>0</v>
      </c>
    </row>
    <row r="49" spans="1:5" ht="12.75">
      <c r="A49" s="79">
        <v>48</v>
      </c>
      <c r="B49" s="114">
        <f>'22'!H11</f>
        <v>0</v>
      </c>
      <c r="C49" s="115" t="str">
        <f>'22'!I35</f>
        <v>Габдракипов Ринат</v>
      </c>
      <c r="D49" s="116" t="str">
        <f>'22'!M46</f>
        <v>Хасанова Амалия</v>
      </c>
      <c r="E49" s="117">
        <f>'22'!L40</f>
        <v>0</v>
      </c>
    </row>
    <row r="50" spans="1:5" ht="12.75">
      <c r="A50" s="79">
        <v>49</v>
      </c>
      <c r="B50" s="114">
        <f>'22'!H19</f>
        <v>0</v>
      </c>
      <c r="C50" s="115" t="str">
        <f>'21'!E12</f>
        <v>Габитова Милена</v>
      </c>
      <c r="D50" s="116" t="str">
        <f>'22'!C9</f>
        <v>Ахмеров Эмиль</v>
      </c>
      <c r="E50" s="117">
        <f>'22'!L42</f>
        <v>0</v>
      </c>
    </row>
    <row r="51" spans="1:5" ht="12.75">
      <c r="A51" s="79">
        <v>50</v>
      </c>
      <c r="B51" s="114">
        <f>'22'!H27</f>
        <v>0</v>
      </c>
      <c r="C51" s="115" t="str">
        <f>'21'!I14</f>
        <v>Гайнетдинов Виктор</v>
      </c>
      <c r="D51" s="116" t="str">
        <f>'22'!I7</f>
        <v>Ахмеров Илья</v>
      </c>
      <c r="E51" s="117">
        <f>'22'!L44</f>
        <v>0</v>
      </c>
    </row>
    <row r="52" spans="1:5" ht="12.75">
      <c r="A52" s="79">
        <v>51</v>
      </c>
      <c r="B52" s="114">
        <f>'22'!H35</f>
        <v>0</v>
      </c>
      <c r="C52" s="115" t="str">
        <f>'21'!G10</f>
        <v>Гайнетдинов Виктор</v>
      </c>
      <c r="D52" s="116" t="str">
        <f>'22'!E38</f>
        <v>Габитова Милена</v>
      </c>
      <c r="E52" s="117">
        <f>'22'!L46</f>
        <v>0</v>
      </c>
    </row>
    <row r="53" spans="1:5" ht="12.75">
      <c r="A53" s="79">
        <v>52</v>
      </c>
      <c r="B53" s="114">
        <f>'22'!J9</f>
        <v>0</v>
      </c>
      <c r="C53" s="115" t="str">
        <f>'21'!M65</f>
        <v>Гайнетдинов Виктор</v>
      </c>
      <c r="D53" s="116" t="str">
        <f>'21'!M67</f>
        <v>Юзликаева Альбина</v>
      </c>
      <c r="E53" s="117">
        <f>'21'!B71</f>
        <v>0</v>
      </c>
    </row>
    <row r="54" spans="1:5" ht="12.75">
      <c r="A54" s="79">
        <v>53</v>
      </c>
      <c r="B54" s="114">
        <f>'22'!J17</f>
        <v>0</v>
      </c>
      <c r="C54" s="115" t="str">
        <f>'22'!G51</f>
        <v>Гилязитдинов Эдуард</v>
      </c>
      <c r="D54" s="116" t="str">
        <f>'22'!G57</f>
        <v>Габитова Милена</v>
      </c>
      <c r="E54" s="117">
        <f>'21'!B73</f>
        <v>0</v>
      </c>
    </row>
    <row r="55" spans="1:5" ht="12.75">
      <c r="A55" s="79">
        <v>54</v>
      </c>
      <c r="B55" s="114">
        <f>'22'!J25</f>
        <v>0</v>
      </c>
      <c r="C55" s="115" t="str">
        <f>'22'!E49</f>
        <v>Гилязитдинов Эдуард</v>
      </c>
      <c r="D55" s="116" t="str">
        <f>'22'!M57</f>
        <v>Грошев Юрий</v>
      </c>
      <c r="E55" s="117">
        <f>'21'!B75</f>
        <v>0</v>
      </c>
    </row>
    <row r="56" spans="1:5" ht="12.75">
      <c r="A56" s="79">
        <v>55</v>
      </c>
      <c r="B56" s="114">
        <f>'22'!J33</f>
        <v>0</v>
      </c>
      <c r="C56" s="115" t="str">
        <f>'22'!I47</f>
        <v>Гилязитдинов Эдуард</v>
      </c>
      <c r="D56" s="116" t="str">
        <f>'22'!I53</f>
        <v>Семенов Алексей</v>
      </c>
      <c r="E56" s="117">
        <f>'21'!B77</f>
        <v>0</v>
      </c>
    </row>
    <row r="57" spans="1:5" ht="12.75">
      <c r="A57" s="79">
        <v>56</v>
      </c>
      <c r="B57" s="114">
        <f>'22'!L13</f>
        <v>0</v>
      </c>
      <c r="C57" s="115" t="str">
        <f>'21'!G58</f>
        <v>Камалтдинов Ирек</v>
      </c>
      <c r="D57" s="116" t="str">
        <f>'22'!E14</f>
        <v>Свиридов-Сайфутдинов Роман</v>
      </c>
      <c r="E57" s="117">
        <f>'21'!J69</f>
        <v>0</v>
      </c>
    </row>
    <row r="58" spans="1:5" ht="12.75">
      <c r="A58" s="79">
        <v>57</v>
      </c>
      <c r="B58" s="114">
        <f>'22'!L29</f>
        <v>0</v>
      </c>
      <c r="C58" s="115" t="str">
        <f>'21'!M75</f>
        <v>Камалтдинов Ирек</v>
      </c>
      <c r="D58" s="116" t="str">
        <f>'21'!M77</f>
        <v>Свиридов-Сайфутдинов Роман</v>
      </c>
      <c r="E58" s="117">
        <f>'21'!J71</f>
        <v>0</v>
      </c>
    </row>
    <row r="59" spans="1:5" ht="12.75">
      <c r="A59" s="79">
        <v>58</v>
      </c>
      <c r="B59" s="114">
        <f>'22'!N17</f>
        <v>0</v>
      </c>
      <c r="C59" s="115" t="str">
        <f>'22'!O41</f>
        <v>Китов Константин</v>
      </c>
      <c r="D59" s="116" t="str">
        <f>'22'!O48</f>
        <v>Ахмеров Эмиль</v>
      </c>
      <c r="E59" s="117">
        <f>'21'!J64</f>
        <v>0</v>
      </c>
    </row>
    <row r="60" spans="1:5" ht="12.75">
      <c r="A60" s="79">
        <v>59</v>
      </c>
      <c r="B60" s="114">
        <f>'22'!N33</f>
        <v>0</v>
      </c>
      <c r="C60" s="115" t="str">
        <f>'22'!G17</f>
        <v>Китов Константин</v>
      </c>
      <c r="D60" s="116" t="str">
        <f>'22'!C44</f>
        <v>Мингазов Данил</v>
      </c>
      <c r="E60" s="117">
        <f>'21'!J66</f>
        <v>0</v>
      </c>
    </row>
    <row r="61" spans="1:5" ht="12.75">
      <c r="A61" s="79">
        <v>60</v>
      </c>
      <c r="B61" s="114">
        <f>'22'!P25</f>
        <v>0</v>
      </c>
      <c r="C61" s="115" t="str">
        <f>'22'!G29</f>
        <v>Коробейникова Екатерина</v>
      </c>
      <c r="D61" s="116" t="str">
        <f>'22'!C50</f>
        <v>Гилязитдинов Эдуард</v>
      </c>
      <c r="E61" s="117">
        <f>'22'!P35</f>
        <v>0</v>
      </c>
    </row>
    <row r="62" spans="1:5" ht="12.75">
      <c r="A62" s="79">
        <v>61</v>
      </c>
      <c r="B62" s="114">
        <f>'21'!L65</f>
        <v>0</v>
      </c>
      <c r="C62" s="115" t="str">
        <f>'22'!Q43</f>
        <v>Коробейникова Екатерина</v>
      </c>
      <c r="D62" s="116" t="str">
        <f>'22'!Q47</f>
        <v>Китов Константин</v>
      </c>
      <c r="E62" s="117">
        <f>'21'!L67</f>
        <v>0</v>
      </c>
    </row>
    <row r="63" spans="1:5" ht="12.75">
      <c r="A63" s="79">
        <v>62</v>
      </c>
      <c r="B63" s="114">
        <f>'21'!L70</f>
        <v>0</v>
      </c>
      <c r="C63" s="115" t="str">
        <f>'22'!O45</f>
        <v>Коробейникова Екатерина</v>
      </c>
      <c r="D63" s="116" t="str">
        <f>'22'!O50</f>
        <v>Хасанова Амалия</v>
      </c>
      <c r="E63" s="117">
        <f>'21'!L72</f>
        <v>0</v>
      </c>
    </row>
    <row r="64" spans="1:5" ht="12.75">
      <c r="A64" s="79">
        <v>63</v>
      </c>
      <c r="B64" s="114">
        <f>'21'!D72</f>
        <v>0</v>
      </c>
      <c r="C64" s="115" t="str">
        <f>'22'!Q56</f>
        <v>Кочетыгов Алексей</v>
      </c>
      <c r="D64" s="116" t="str">
        <f>'22'!Q60</f>
        <v>Грошев Юрий</v>
      </c>
      <c r="E64" s="117">
        <f>'21'!J74</f>
        <v>0</v>
      </c>
    </row>
    <row r="65" spans="1:5" ht="12.75">
      <c r="A65" s="79">
        <v>64</v>
      </c>
      <c r="B65" s="114">
        <f>'21'!D76</f>
        <v>0</v>
      </c>
      <c r="C65" s="115" t="str">
        <f>'21'!E44</f>
        <v>Липатов Данил</v>
      </c>
      <c r="D65" s="116" t="str">
        <f>'22'!C25</f>
        <v>Грошев Юрий</v>
      </c>
      <c r="E65" s="117">
        <f>'21'!J76</f>
        <v>0</v>
      </c>
    </row>
    <row r="66" spans="1:5" ht="12.75">
      <c r="A66" s="79">
        <v>65</v>
      </c>
      <c r="B66" s="114">
        <f>'21'!F74</f>
        <v>0</v>
      </c>
      <c r="C66" s="115" t="str">
        <f>'21'!G42</f>
        <v>Липатов Данил</v>
      </c>
      <c r="D66" s="116" t="str">
        <f>'22'!E22</f>
        <v>Масалимов Рамиль</v>
      </c>
      <c r="E66" s="117">
        <f>'21'!F77</f>
        <v>0</v>
      </c>
    </row>
    <row r="67" spans="1:5" ht="12.75">
      <c r="A67" s="79">
        <v>66</v>
      </c>
      <c r="B67" s="114">
        <f>'21'!L75</f>
        <v>0</v>
      </c>
      <c r="C67" s="115" t="str">
        <f>'21'!I46</f>
        <v>Липатов Данил</v>
      </c>
      <c r="D67" s="116" t="str">
        <f>'22'!I23</f>
        <v>Мусагитов Егор</v>
      </c>
      <c r="E67" s="117">
        <f>'21'!L77</f>
        <v>0</v>
      </c>
    </row>
    <row r="68" spans="1:5" ht="12.75">
      <c r="A68" s="79">
        <v>67</v>
      </c>
      <c r="B68" s="114">
        <f>'22'!N41</f>
        <v>0</v>
      </c>
      <c r="C68" s="115" t="str">
        <f>'21'!K54</f>
        <v>Липатов Данил</v>
      </c>
      <c r="D68" s="116" t="str">
        <f>'22'!M21</f>
        <v>Николаева Валентина</v>
      </c>
      <c r="E68" s="117">
        <f>'22'!N48</f>
        <v>0</v>
      </c>
    </row>
    <row r="69" spans="1:5" ht="12.75">
      <c r="A69" s="79">
        <v>68</v>
      </c>
      <c r="B69" s="114">
        <f>'22'!N45</f>
        <v>0</v>
      </c>
      <c r="C69" s="115" t="str">
        <f>'22'!I19</f>
        <v>Масалимов Рамиль</v>
      </c>
      <c r="D69" s="116" t="str">
        <f>'22'!M42</f>
        <v>Китов Константин</v>
      </c>
      <c r="E69" s="117">
        <f>'22'!N50</f>
        <v>0</v>
      </c>
    </row>
    <row r="70" spans="1:5" ht="12.75">
      <c r="A70" s="79">
        <v>69</v>
      </c>
      <c r="B70" s="114">
        <f>'22'!P43</f>
        <v>0</v>
      </c>
      <c r="C70" s="115" t="str">
        <f>'22'!G21</f>
        <v>Масалимов Рамиль</v>
      </c>
      <c r="D70" s="116" t="str">
        <f>'22'!C46</f>
        <v>Кочетыгов Алексей</v>
      </c>
      <c r="E70" s="117">
        <f>'22'!P47</f>
        <v>0</v>
      </c>
    </row>
    <row r="71" spans="1:5" ht="12.75">
      <c r="A71" s="79">
        <v>70</v>
      </c>
      <c r="B71" s="114">
        <f>'22'!P49</f>
        <v>0</v>
      </c>
      <c r="C71" s="115" t="str">
        <f>'21'!G74</f>
        <v>Масалимов Рамиль</v>
      </c>
      <c r="D71" s="116" t="str">
        <f>'21'!G77</f>
        <v>Мусагитов Егор</v>
      </c>
      <c r="E71" s="117">
        <f>'22'!P51</f>
        <v>0</v>
      </c>
    </row>
    <row r="72" spans="1:5" ht="12.75">
      <c r="A72" s="79">
        <v>71</v>
      </c>
      <c r="B72" s="114">
        <f>'22'!D41</f>
        <v>0</v>
      </c>
      <c r="C72" s="115" t="str">
        <f>'21'!E72</f>
        <v>Масалимов Рамиль</v>
      </c>
      <c r="D72" s="116" t="str">
        <f>'21'!K74</f>
        <v>Свиридов-Сайфутдинов Роман</v>
      </c>
      <c r="E72" s="117">
        <f>'22'!L53</f>
        <v>0</v>
      </c>
    </row>
    <row r="73" spans="1:5" ht="12.75">
      <c r="A73" s="79">
        <v>72</v>
      </c>
      <c r="B73" s="114">
        <f>'22'!D45</f>
        <v>0</v>
      </c>
      <c r="C73" s="115" t="str">
        <f>'22'!I56</f>
        <v>Мингазов Данил</v>
      </c>
      <c r="D73" s="116" t="str">
        <f>'22'!I58</f>
        <v>Габитова Милена</v>
      </c>
      <c r="E73" s="117">
        <f>'22'!L55</f>
        <v>0</v>
      </c>
    </row>
    <row r="74" spans="1:5" ht="12.75">
      <c r="A74" s="79">
        <v>73</v>
      </c>
      <c r="B74" s="114">
        <f>'22'!D49</f>
        <v>0</v>
      </c>
      <c r="C74" s="115" t="str">
        <f>'22'!E45</f>
        <v>Мингазов Данил</v>
      </c>
      <c r="D74" s="116" t="str">
        <f>'22'!M55</f>
        <v>Кочетыгов Алексей</v>
      </c>
      <c r="E74" s="117">
        <f>'22'!L57</f>
        <v>0</v>
      </c>
    </row>
    <row r="75" spans="1:5" ht="12.75">
      <c r="A75" s="79">
        <v>74</v>
      </c>
      <c r="B75" s="114">
        <f>'22'!D53</f>
        <v>0</v>
      </c>
      <c r="C75" s="115" t="str">
        <f>'21'!E48</f>
        <v>Мусагитов Егор</v>
      </c>
      <c r="D75" s="116" t="str">
        <f>'22'!C27</f>
        <v>Гилязитдинов Эдуард</v>
      </c>
      <c r="E75" s="117">
        <f>'22'!L59</f>
        <v>0</v>
      </c>
    </row>
    <row r="76" spans="1:5" ht="12.75">
      <c r="A76" s="79">
        <v>75</v>
      </c>
      <c r="B76" s="114">
        <f>'22'!F43</f>
        <v>0</v>
      </c>
      <c r="C76" s="115" t="str">
        <f>'21'!E76</f>
        <v>Мусагитов Егор</v>
      </c>
      <c r="D76" s="116" t="str">
        <f>'21'!K76</f>
        <v>Камалтдинов Ирек</v>
      </c>
      <c r="E76" s="117">
        <f>'22'!F55</f>
        <v>0</v>
      </c>
    </row>
    <row r="77" spans="1:5" ht="12.75">
      <c r="A77" s="79">
        <v>76</v>
      </c>
      <c r="B77" s="114">
        <f>'22'!F51</f>
        <v>0</v>
      </c>
      <c r="C77" s="115" t="str">
        <f>'21'!G50</f>
        <v>Мусагитов Егор</v>
      </c>
      <c r="D77" s="116" t="str">
        <f>'22'!E18</f>
        <v>Мингазов Данил</v>
      </c>
      <c r="E77" s="117">
        <f>'22'!F57</f>
        <v>0</v>
      </c>
    </row>
    <row r="78" spans="1:5" ht="12.75">
      <c r="A78" s="79">
        <v>77</v>
      </c>
      <c r="B78" s="114">
        <f>'22'!H47</f>
        <v>0</v>
      </c>
      <c r="C78" s="115" t="str">
        <f>'22'!Q25</f>
        <v>Николаева Валентина</v>
      </c>
      <c r="D78" s="116" t="str">
        <f>'22'!Q35</f>
        <v>Габдракипов Ринат</v>
      </c>
      <c r="E78" s="117">
        <f>'22'!H53</f>
        <v>0</v>
      </c>
    </row>
    <row r="79" spans="1:5" ht="12.75">
      <c r="A79" s="79">
        <v>78</v>
      </c>
      <c r="B79" s="114">
        <f>'22'!H56</f>
        <v>0</v>
      </c>
      <c r="C79" s="115" t="str">
        <f>'21'!I62</f>
        <v>Николаева Валентина</v>
      </c>
      <c r="D79" s="116" t="str">
        <f>'22'!I31</f>
        <v>Камалтдинов Ирек</v>
      </c>
      <c r="E79" s="117">
        <f>'22'!H58</f>
        <v>0</v>
      </c>
    </row>
    <row r="80" spans="1:5" ht="12.75">
      <c r="A80" s="79">
        <v>79</v>
      </c>
      <c r="B80" s="114">
        <f>'22'!N54</f>
        <v>0</v>
      </c>
      <c r="C80" s="115" t="str">
        <f>'21'!G66</f>
        <v>Николаева Валентина</v>
      </c>
      <c r="D80" s="116" t="str">
        <f>'22'!E10</f>
        <v>Семенов Алексей</v>
      </c>
      <c r="E80" s="117">
        <f>'22'!N61</f>
        <v>0</v>
      </c>
    </row>
    <row r="81" spans="1:5" ht="12.75">
      <c r="A81" s="79">
        <v>80</v>
      </c>
      <c r="B81" s="114">
        <f>'22'!N58</f>
        <v>0</v>
      </c>
      <c r="C81" s="115" t="str">
        <f>'22'!O17</f>
        <v>Николаева Валентина</v>
      </c>
      <c r="D81" s="116" t="str">
        <f>'21'!K64</f>
        <v>Юзликаева Альбина</v>
      </c>
      <c r="E81" s="117">
        <f>'22'!N63</f>
        <v>0</v>
      </c>
    </row>
    <row r="82" spans="1:5" ht="12.75">
      <c r="A82" s="79">
        <v>81</v>
      </c>
      <c r="B82" s="114">
        <f>'22'!P56</f>
        <v>0</v>
      </c>
      <c r="C82" s="115" t="str">
        <f>'21'!G34</f>
        <v>Попов Сергей</v>
      </c>
      <c r="D82" s="116" t="str">
        <f>'22'!E26</f>
        <v>Ахметгалиев Рустем</v>
      </c>
      <c r="E82" s="117">
        <f>'22'!P60</f>
        <v>0</v>
      </c>
    </row>
    <row r="83" spans="1:5" ht="12.75">
      <c r="A83" s="79">
        <v>82</v>
      </c>
      <c r="B83" s="114">
        <f>'22'!P62</f>
        <v>0</v>
      </c>
      <c r="C83" s="115" t="str">
        <f>'21'!K22</f>
        <v>Попов Сергей</v>
      </c>
      <c r="D83" s="116" t="str">
        <f>'22'!M37</f>
        <v>Гайнетдинов Виктор</v>
      </c>
      <c r="E83" s="117">
        <f>'22'!P64</f>
        <v>0</v>
      </c>
    </row>
    <row r="84" spans="1:5" ht="12.75">
      <c r="A84" s="79">
        <v>83</v>
      </c>
      <c r="B84" s="114">
        <f>'22'!D60</f>
        <v>0</v>
      </c>
      <c r="C84" s="115" t="str">
        <f>'21'!E32</f>
        <v>Попов Сергей</v>
      </c>
      <c r="D84" s="116" t="str">
        <f>'22'!C19</f>
        <v>Кочетыгов Алексей</v>
      </c>
      <c r="E84" s="117">
        <f>'22'!L66</f>
        <v>0</v>
      </c>
    </row>
    <row r="85" spans="1:5" ht="12.75">
      <c r="A85" s="79">
        <v>84</v>
      </c>
      <c r="B85" s="114">
        <f>'22'!D64</f>
        <v>0</v>
      </c>
      <c r="C85" s="115" t="str">
        <f>'21'!M38</f>
        <v>Попов Сергей</v>
      </c>
      <c r="D85" s="116" t="str">
        <f>'21'!M58</f>
        <v>Липатов Данил</v>
      </c>
      <c r="E85" s="117">
        <f>'22'!L68</f>
        <v>0</v>
      </c>
    </row>
    <row r="86" spans="1:5" ht="12.75">
      <c r="A86" s="79">
        <v>85</v>
      </c>
      <c r="B86" s="114">
        <f>'22'!D68</f>
        <v>0</v>
      </c>
      <c r="C86" s="115" t="str">
        <f>'21'!I30</f>
        <v>Попов Сергей</v>
      </c>
      <c r="D86" s="116" t="str">
        <f>'22'!I15</f>
        <v>Юзликаева Альбина</v>
      </c>
      <c r="E86" s="117">
        <f>'22'!L70</f>
        <v>0</v>
      </c>
    </row>
    <row r="87" spans="1:5" ht="12.75">
      <c r="A87" s="79">
        <v>86</v>
      </c>
      <c r="B87" s="114">
        <f>'22'!D72</f>
        <v>0</v>
      </c>
      <c r="C87" s="115" t="str">
        <f>'22'!I11</f>
        <v>Свиридов-Сайфутдинов Роман</v>
      </c>
      <c r="D87" s="116" t="str">
        <f>'22'!M40</f>
        <v>Ахмеров Эмиль</v>
      </c>
      <c r="E87" s="117">
        <f>'22'!L72</f>
        <v>0</v>
      </c>
    </row>
    <row r="88" spans="1:5" ht="12.75">
      <c r="A88" s="79">
        <v>87</v>
      </c>
      <c r="B88" s="114">
        <f>'22'!F62</f>
        <v>0</v>
      </c>
      <c r="C88" s="115" t="str">
        <f>'22'!G43</f>
        <v>Семенов Алексей</v>
      </c>
      <c r="D88" s="116" t="str">
        <f>'22'!G55</f>
        <v>Мингазов Данил</v>
      </c>
      <c r="E88" s="117">
        <f>'22'!F74</f>
        <v>0</v>
      </c>
    </row>
    <row r="89" spans="1:5" ht="12.75">
      <c r="A89" s="79">
        <v>88</v>
      </c>
      <c r="B89" s="114">
        <f>'22'!F70</f>
        <v>0</v>
      </c>
      <c r="C89" s="115" t="str">
        <f>'21'!E64</f>
        <v>Семенов Алексей</v>
      </c>
      <c r="D89" s="116" t="str">
        <f>'22'!C35</f>
        <v>Хасанова Амалия</v>
      </c>
      <c r="E89" s="117">
        <f>'22'!F76</f>
        <v>0</v>
      </c>
    </row>
    <row r="90" spans="1:5" ht="12.75">
      <c r="A90" s="79">
        <v>89</v>
      </c>
      <c r="B90" s="114">
        <f>'22'!H66</f>
        <v>0</v>
      </c>
      <c r="C90" s="115" t="str">
        <f>'22'!Q49</f>
        <v>Хасанова Амалия</v>
      </c>
      <c r="D90" s="116" t="str">
        <f>'22'!Q51</f>
        <v>Ахмеров Эмиль</v>
      </c>
      <c r="E90" s="117">
        <f>'22'!H72</f>
        <v>0</v>
      </c>
    </row>
    <row r="91" spans="1:5" ht="12.75">
      <c r="A91" s="79">
        <v>90</v>
      </c>
      <c r="B91" s="114">
        <f>'22'!H75</f>
        <v>0</v>
      </c>
      <c r="C91" s="115" t="str">
        <f>'22'!G37</f>
        <v>Хасанова Амалия</v>
      </c>
      <c r="D91" s="116" t="str">
        <f>'22'!C54</f>
        <v>Габитова Милена</v>
      </c>
      <c r="E91" s="117">
        <f>'22'!H77</f>
        <v>0</v>
      </c>
    </row>
    <row r="92" spans="1:5" ht="12.75">
      <c r="A92" s="79">
        <v>91</v>
      </c>
      <c r="B92" s="114">
        <f>'22'!N67</f>
        <v>0</v>
      </c>
      <c r="C92" s="115" t="str">
        <f>'22'!M13</f>
        <v>Юзликаева Альбина</v>
      </c>
      <c r="D92" s="116" t="str">
        <f>'21'!K69</f>
        <v>Ахмеров Илья</v>
      </c>
      <c r="E92" s="117">
        <f>'22'!N74</f>
        <v>0</v>
      </c>
    </row>
    <row r="93" spans="1:5" ht="12.75">
      <c r="A93" s="79">
        <v>92</v>
      </c>
      <c r="B93" s="114">
        <f>'22'!N71</f>
        <v>0</v>
      </c>
      <c r="C93" s="115" t="str">
        <f>'21'!E28</f>
        <v>Юзликаева Альбина</v>
      </c>
      <c r="D93" s="116" t="str">
        <f>'22'!C17</f>
        <v>Китов Константин</v>
      </c>
      <c r="E93" s="117">
        <f>'22'!N76</f>
        <v>0</v>
      </c>
    </row>
    <row r="94" spans="1:5" ht="12.75">
      <c r="A94" s="79">
        <v>93</v>
      </c>
      <c r="B94" s="114">
        <f>'22'!P69</f>
        <v>0</v>
      </c>
      <c r="C94" s="115" t="str">
        <f>'21'!G26</f>
        <v>Юзликаева Альбина</v>
      </c>
      <c r="D94" s="116" t="str">
        <f>'22'!E30</f>
        <v>Коробейникова Екатерина</v>
      </c>
      <c r="E94" s="117">
        <f>'22'!P73</f>
        <v>0</v>
      </c>
    </row>
    <row r="95" spans="1:5" ht="12.75">
      <c r="A95" s="79">
        <v>94</v>
      </c>
      <c r="B95" s="114">
        <f>'22'!P75</f>
        <v>0</v>
      </c>
      <c r="C95" s="115" t="str">
        <f>'22'!K17</f>
        <v>Юзликаева Альбина</v>
      </c>
      <c r="D95" s="116" t="str">
        <f>'21'!C73</f>
        <v>Масалимов Рамиль</v>
      </c>
      <c r="E95" s="117">
        <f>'22'!P77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2"/>
  </sheetPr>
  <dimension ref="A1:AD65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243" customWidth="1"/>
    <col min="2" max="2" width="42.75390625" style="243" customWidth="1"/>
    <col min="3" max="3" width="7.75390625" style="243" customWidth="1"/>
    <col min="4" max="12" width="7.00390625" style="243" customWidth="1"/>
    <col min="13" max="16384" width="3.75390625" style="243" customWidth="1"/>
  </cols>
  <sheetData>
    <row r="1" spans="1:19" s="240" customFormat="1" ht="15.75" thickBot="1">
      <c r="A1" s="428" t="s">
        <v>87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239"/>
      <c r="N1" s="239"/>
      <c r="O1" s="239"/>
      <c r="P1" s="239"/>
      <c r="Q1" s="239"/>
      <c r="R1" s="239"/>
      <c r="S1" s="239"/>
    </row>
    <row r="2" spans="1:19" s="240" customFormat="1" ht="13.5" thickBot="1">
      <c r="A2" s="429" t="s">
        <v>88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239"/>
      <c r="N2" s="239"/>
      <c r="O2" s="239"/>
      <c r="P2" s="239"/>
      <c r="Q2" s="239"/>
      <c r="R2" s="239"/>
      <c r="S2" s="239"/>
    </row>
    <row r="3" spans="1:30" ht="21.75" customHeight="1">
      <c r="A3" s="452" t="s">
        <v>81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241">
        <v>5</v>
      </c>
      <c r="M3" s="242"/>
      <c r="N3" s="239"/>
      <c r="O3" s="239"/>
      <c r="P3" s="239"/>
      <c r="Q3" s="239"/>
      <c r="R3" s="239"/>
      <c r="S3" s="239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</row>
    <row r="4" spans="1:30" ht="21.75" customHeight="1">
      <c r="A4" s="450" t="s">
        <v>6</v>
      </c>
      <c r="B4" s="450"/>
      <c r="C4" s="451" t="s">
        <v>121</v>
      </c>
      <c r="D4" s="451"/>
      <c r="E4" s="451"/>
      <c r="F4" s="451"/>
      <c r="G4" s="451"/>
      <c r="H4" s="451"/>
      <c r="I4" s="451"/>
      <c r="J4" s="451"/>
      <c r="K4" s="451"/>
      <c r="L4" s="451"/>
      <c r="M4" s="242"/>
      <c r="N4" s="239"/>
      <c r="O4" s="239"/>
      <c r="P4" s="239"/>
      <c r="Q4" s="239"/>
      <c r="R4" s="239"/>
      <c r="S4" s="239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</row>
    <row r="5" spans="1:30" ht="15.75">
      <c r="A5" s="448"/>
      <c r="B5" s="448"/>
      <c r="C5" s="453" t="s">
        <v>4</v>
      </c>
      <c r="D5" s="453"/>
      <c r="E5" s="453"/>
      <c r="F5" s="449">
        <v>45332</v>
      </c>
      <c r="G5" s="449"/>
      <c r="H5" s="449"/>
      <c r="I5" s="446" t="s">
        <v>51</v>
      </c>
      <c r="J5" s="446"/>
      <c r="K5" s="447"/>
      <c r="L5" s="244" t="s">
        <v>8</v>
      </c>
      <c r="M5" s="242"/>
      <c r="N5" s="239"/>
      <c r="O5" s="239"/>
      <c r="P5" s="239"/>
      <c r="Q5" s="239"/>
      <c r="R5" s="239"/>
      <c r="S5" s="239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</row>
    <row r="6" spans="1:30" ht="9.75" customHeigh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17"/>
      <c r="M6" s="242"/>
      <c r="N6" s="239"/>
      <c r="O6" s="239"/>
      <c r="P6" s="239"/>
      <c r="Q6" s="239"/>
      <c r="R6" s="239"/>
      <c r="S6" s="239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</row>
    <row r="7" spans="1:29" ht="21" customHeight="1">
      <c r="A7" s="246" t="s">
        <v>9</v>
      </c>
      <c r="B7" s="247" t="s">
        <v>10</v>
      </c>
      <c r="C7" s="248"/>
      <c r="D7" s="249" t="s">
        <v>11</v>
      </c>
      <c r="E7" s="249" t="s">
        <v>12</v>
      </c>
      <c r="F7" s="249" t="s">
        <v>13</v>
      </c>
      <c r="G7" s="249" t="s">
        <v>14</v>
      </c>
      <c r="H7" s="249" t="s">
        <v>15</v>
      </c>
      <c r="I7" s="249" t="s">
        <v>16</v>
      </c>
      <c r="J7" s="249" t="s">
        <v>17</v>
      </c>
      <c r="K7" s="249" t="s">
        <v>18</v>
      </c>
      <c r="L7" s="250" t="s">
        <v>19</v>
      </c>
      <c r="M7" s="242"/>
      <c r="N7" s="242"/>
      <c r="O7" s="251"/>
      <c r="P7" s="251"/>
      <c r="Q7" s="251"/>
      <c r="R7" s="251"/>
      <c r="S7" s="251"/>
      <c r="T7" s="252"/>
      <c r="U7" s="252"/>
      <c r="V7" s="252"/>
      <c r="W7" s="252"/>
      <c r="X7" s="252"/>
      <c r="Y7" s="252"/>
      <c r="Z7" s="252"/>
      <c r="AA7" s="252"/>
      <c r="AB7" s="252"/>
      <c r="AC7" s="252"/>
    </row>
    <row r="8" spans="1:29" ht="34.5" customHeight="1">
      <c r="A8" s="253" t="s">
        <v>11</v>
      </c>
      <c r="B8" s="254" t="s">
        <v>60</v>
      </c>
      <c r="C8" s="255"/>
      <c r="D8" s="256" t="s">
        <v>21</v>
      </c>
      <c r="E8" s="257" t="s">
        <v>13</v>
      </c>
      <c r="F8" s="257" t="s">
        <v>13</v>
      </c>
      <c r="G8" s="257" t="s">
        <v>13</v>
      </c>
      <c r="H8" s="257" t="s">
        <v>13</v>
      </c>
      <c r="I8" s="257" t="s">
        <v>13</v>
      </c>
      <c r="J8" s="256" t="s">
        <v>21</v>
      </c>
      <c r="K8" s="256" t="s">
        <v>21</v>
      </c>
      <c r="L8" s="258" t="s">
        <v>11</v>
      </c>
      <c r="M8" s="242"/>
      <c r="N8" s="242"/>
      <c r="O8" s="251"/>
      <c r="P8" s="251"/>
      <c r="Q8" s="251"/>
      <c r="R8" s="251"/>
      <c r="S8" s="251"/>
      <c r="T8" s="252"/>
      <c r="U8" s="252"/>
      <c r="V8" s="252"/>
      <c r="W8" s="252"/>
      <c r="X8" s="252"/>
      <c r="Y8" s="252"/>
      <c r="Z8" s="252"/>
      <c r="AA8" s="252"/>
      <c r="AB8" s="252"/>
      <c r="AC8" s="252"/>
    </row>
    <row r="9" spans="1:29" ht="34.5" customHeight="1">
      <c r="A9" s="253" t="s">
        <v>12</v>
      </c>
      <c r="B9" s="254" t="s">
        <v>100</v>
      </c>
      <c r="C9" s="255"/>
      <c r="D9" s="257" t="s">
        <v>20</v>
      </c>
      <c r="E9" s="256" t="s">
        <v>21</v>
      </c>
      <c r="F9" s="257" t="s">
        <v>13</v>
      </c>
      <c r="G9" s="257" t="s">
        <v>12</v>
      </c>
      <c r="H9" s="257" t="s">
        <v>12</v>
      </c>
      <c r="I9" s="257" t="s">
        <v>13</v>
      </c>
      <c r="J9" s="256" t="s">
        <v>21</v>
      </c>
      <c r="K9" s="256" t="s">
        <v>21</v>
      </c>
      <c r="L9" s="258" t="s">
        <v>14</v>
      </c>
      <c r="M9" s="242"/>
      <c r="N9" s="242"/>
      <c r="O9" s="251"/>
      <c r="P9" s="251"/>
      <c r="Q9" s="251"/>
      <c r="R9" s="251"/>
      <c r="S9" s="251"/>
      <c r="T9" s="252"/>
      <c r="U9" s="252"/>
      <c r="V9" s="252"/>
      <c r="W9" s="252"/>
      <c r="X9" s="252"/>
      <c r="Y9" s="252"/>
      <c r="Z9" s="252"/>
      <c r="AA9" s="252"/>
      <c r="AB9" s="252"/>
      <c r="AC9" s="252"/>
    </row>
    <row r="10" spans="1:29" ht="34.5" customHeight="1">
      <c r="A10" s="253" t="s">
        <v>13</v>
      </c>
      <c r="B10" s="254" t="s">
        <v>93</v>
      </c>
      <c r="C10" s="255"/>
      <c r="D10" s="257" t="s">
        <v>20</v>
      </c>
      <c r="E10" s="257" t="s">
        <v>20</v>
      </c>
      <c r="F10" s="256" t="s">
        <v>21</v>
      </c>
      <c r="G10" s="257" t="s">
        <v>11</v>
      </c>
      <c r="H10" s="257" t="s">
        <v>11</v>
      </c>
      <c r="I10" s="257" t="s">
        <v>13</v>
      </c>
      <c r="J10" s="256" t="s">
        <v>21</v>
      </c>
      <c r="K10" s="256" t="s">
        <v>21</v>
      </c>
      <c r="L10" s="258" t="s">
        <v>15</v>
      </c>
      <c r="M10" s="242"/>
      <c r="N10" s="242"/>
      <c r="O10" s="251"/>
      <c r="P10" s="251"/>
      <c r="Q10" s="251"/>
      <c r="R10" s="251"/>
      <c r="S10" s="251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</row>
    <row r="11" spans="1:29" ht="34.5" customHeight="1">
      <c r="A11" s="253" t="s">
        <v>14</v>
      </c>
      <c r="B11" s="254" t="s">
        <v>113</v>
      </c>
      <c r="C11" s="255"/>
      <c r="D11" s="257" t="s">
        <v>20</v>
      </c>
      <c r="E11" s="257" t="s">
        <v>13</v>
      </c>
      <c r="F11" s="257" t="s">
        <v>13</v>
      </c>
      <c r="G11" s="256" t="s">
        <v>21</v>
      </c>
      <c r="H11" s="257" t="s">
        <v>12</v>
      </c>
      <c r="I11" s="257" t="s">
        <v>13</v>
      </c>
      <c r="J11" s="256" t="s">
        <v>21</v>
      </c>
      <c r="K11" s="256" t="s">
        <v>21</v>
      </c>
      <c r="L11" s="258" t="s">
        <v>13</v>
      </c>
      <c r="M11" s="242"/>
      <c r="N11" s="242"/>
      <c r="O11" s="251"/>
      <c r="P11" s="251"/>
      <c r="Q11" s="251"/>
      <c r="R11" s="251"/>
      <c r="S11" s="251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</row>
    <row r="12" spans="1:29" ht="34.5" customHeight="1">
      <c r="A12" s="253" t="s">
        <v>15</v>
      </c>
      <c r="B12" s="254" t="s">
        <v>95</v>
      </c>
      <c r="C12" s="255"/>
      <c r="D12" s="257" t="s">
        <v>20</v>
      </c>
      <c r="E12" s="257" t="s">
        <v>13</v>
      </c>
      <c r="F12" s="257" t="s">
        <v>13</v>
      </c>
      <c r="G12" s="257" t="s">
        <v>13</v>
      </c>
      <c r="H12" s="256" t="s">
        <v>21</v>
      </c>
      <c r="I12" s="257" t="s">
        <v>13</v>
      </c>
      <c r="J12" s="256" t="s">
        <v>21</v>
      </c>
      <c r="K12" s="256" t="s">
        <v>21</v>
      </c>
      <c r="L12" s="258" t="s">
        <v>12</v>
      </c>
      <c r="M12" s="242"/>
      <c r="N12" s="242"/>
      <c r="O12" s="251"/>
      <c r="P12" s="251"/>
      <c r="Q12" s="251"/>
      <c r="R12" s="251"/>
      <c r="S12" s="251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</row>
    <row r="13" spans="1:29" ht="34.5" customHeight="1">
      <c r="A13" s="253" t="s">
        <v>16</v>
      </c>
      <c r="B13" s="254" t="s">
        <v>122</v>
      </c>
      <c r="C13" s="255"/>
      <c r="D13" s="257" t="s">
        <v>20</v>
      </c>
      <c r="E13" s="257" t="s">
        <v>20</v>
      </c>
      <c r="F13" s="257" t="s">
        <v>20</v>
      </c>
      <c r="G13" s="257" t="s">
        <v>20</v>
      </c>
      <c r="H13" s="257" t="s">
        <v>20</v>
      </c>
      <c r="I13" s="256" t="s">
        <v>21</v>
      </c>
      <c r="J13" s="256" t="s">
        <v>21</v>
      </c>
      <c r="K13" s="256" t="s">
        <v>21</v>
      </c>
      <c r="L13" s="258" t="s">
        <v>16</v>
      </c>
      <c r="M13" s="242"/>
      <c r="N13" s="242"/>
      <c r="O13" s="251"/>
      <c r="P13" s="251"/>
      <c r="Q13" s="251"/>
      <c r="R13" s="251"/>
      <c r="S13" s="251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</row>
    <row r="14" spans="1:12" ht="10.5" customHeight="1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</row>
    <row r="15" spans="1:12" ht="10.5" customHeight="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</row>
    <row r="16" spans="1:12" ht="10.5" customHeight="1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</row>
    <row r="17" spans="1:12" ht="10.5" customHeight="1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</row>
    <row r="18" spans="1:12" ht="10.5" customHeight="1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</row>
    <row r="19" spans="1:12" ht="10.5" customHeight="1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</row>
    <row r="20" spans="1:12" ht="10.5" customHeight="1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</row>
    <row r="21" spans="1:12" ht="10.5" customHeigh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</row>
    <row r="22" spans="1:12" ht="10.5" customHeight="1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</row>
    <row r="23" spans="1:12" ht="10.5" customHeight="1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</row>
    <row r="24" spans="1:12" ht="10.5" customHeigh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</row>
    <row r="25" spans="1:12" ht="10.5" customHeight="1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</row>
    <row r="26" spans="1:12" ht="10.5" customHeight="1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</row>
    <row r="27" spans="1:12" ht="10.5" customHeight="1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</row>
    <row r="28" spans="1:12" ht="10.5" customHeight="1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</row>
    <row r="29" spans="1:12" ht="10.5" customHeight="1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</row>
    <row r="30" spans="1:12" ht="10.5" customHeight="1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</row>
    <row r="31" spans="1:12" ht="10.5" customHeight="1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</row>
    <row r="32" spans="1:12" ht="10.5" customHeight="1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</row>
    <row r="33" spans="1:12" ht="10.5" customHeight="1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</row>
    <row r="34" spans="1:12" ht="10.5" customHeight="1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</row>
    <row r="35" spans="1:12" ht="10.5" customHeight="1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</row>
    <row r="36" spans="1:12" ht="10.5" customHeight="1">
      <c r="A36" s="259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</row>
    <row r="37" spans="1:12" ht="10.5" customHeight="1">
      <c r="A37" s="259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</row>
    <row r="38" spans="1:12" ht="10.5" customHeight="1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</row>
    <row r="39" spans="1:12" ht="10.5" customHeight="1">
      <c r="A39" s="259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</row>
    <row r="40" spans="1:12" ht="10.5" customHeight="1">
      <c r="A40" s="259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</row>
    <row r="41" spans="1:12" ht="10.5" customHeight="1">
      <c r="A41" s="259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</row>
    <row r="42" spans="1:12" ht="10.5" customHeight="1">
      <c r="A42" s="259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</row>
    <row r="43" spans="1:12" ht="10.5" customHeight="1">
      <c r="A43" s="259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1:12" ht="10.5" customHeight="1">
      <c r="A44" s="259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</row>
    <row r="45" spans="1:12" ht="10.5" customHeight="1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</row>
    <row r="46" spans="1:12" ht="10.5" customHeight="1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</row>
    <row r="47" spans="1:12" ht="10.5" customHeight="1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</row>
    <row r="48" spans="1:12" ht="10.5" customHeight="1">
      <c r="A48" s="259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</row>
    <row r="49" spans="1:12" ht="10.5" customHeight="1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</row>
    <row r="50" spans="1:12" ht="10.5" customHeight="1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</row>
    <row r="51" spans="1:12" ht="10.5" customHeight="1">
      <c r="A51" s="259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</row>
    <row r="52" spans="1:12" ht="10.5" customHeight="1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</row>
    <row r="53" spans="1:12" ht="10.5" customHeight="1">
      <c r="A53" s="259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</row>
    <row r="54" spans="1:12" ht="10.5" customHeight="1">
      <c r="A54" s="259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</row>
    <row r="55" spans="1:12" ht="10.5" customHeight="1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</row>
    <row r="56" spans="1:12" ht="10.5" customHeight="1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</row>
    <row r="57" spans="1:12" ht="10.5" customHeight="1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</row>
    <row r="58" spans="1:12" ht="10.5" customHeight="1">
      <c r="A58" s="259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</row>
    <row r="59" spans="1:12" ht="10.5" customHeight="1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</row>
    <row r="60" spans="1:12" ht="10.5" customHeight="1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</row>
    <row r="61" spans="1:12" ht="10.5" customHeight="1">
      <c r="A61" s="259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</row>
    <row r="62" spans="1:12" ht="10.5" customHeight="1">
      <c r="A62" s="259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</row>
    <row r="63" spans="1:12" ht="10.5" customHeight="1">
      <c r="A63" s="259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</row>
    <row r="64" spans="1:12" ht="10.5" customHeight="1">
      <c r="A64" s="259"/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</row>
    <row r="65" spans="1:12" ht="10.5" customHeight="1">
      <c r="A65" s="259"/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7"/>
  </sheetPr>
  <dimension ref="A1:AD65"/>
  <sheetViews>
    <sheetView showRowColHeaders="0" zoomScaleSheetLayoutView="97" zoomScalePageLayoutView="0" workbookViewId="0" topLeftCell="A1">
      <selection activeCell="A2" sqref="A2:I2"/>
    </sheetView>
  </sheetViews>
  <sheetFormatPr defaultColWidth="3.75390625" defaultRowHeight="10.5" customHeight="1"/>
  <cols>
    <col min="1" max="1" width="5.75390625" style="221" customWidth="1"/>
    <col min="2" max="2" width="42.75390625" style="221" customWidth="1"/>
    <col min="3" max="3" width="7.75390625" style="221" customWidth="1"/>
    <col min="4" max="12" width="7.00390625" style="221" customWidth="1"/>
    <col min="13" max="16384" width="3.75390625" style="221" customWidth="1"/>
  </cols>
  <sheetData>
    <row r="1" spans="1:19" s="218" customFormat="1" ht="15.75" thickBot="1">
      <c r="A1" s="428" t="s">
        <v>87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217"/>
      <c r="N1" s="217"/>
      <c r="O1" s="217"/>
      <c r="P1" s="217"/>
      <c r="Q1" s="217"/>
      <c r="R1" s="217"/>
      <c r="S1" s="217"/>
    </row>
    <row r="2" spans="1:19" s="218" customFormat="1" ht="13.5" thickBot="1">
      <c r="A2" s="429" t="s">
        <v>88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217"/>
      <c r="N2" s="217"/>
      <c r="O2" s="217"/>
      <c r="P2" s="217"/>
      <c r="Q2" s="217"/>
      <c r="R2" s="217"/>
      <c r="S2" s="217"/>
    </row>
    <row r="3" spans="1:30" ht="21.75" customHeight="1">
      <c r="A3" s="460" t="s">
        <v>81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219">
        <v>5</v>
      </c>
      <c r="M3" s="220"/>
      <c r="N3" s="217"/>
      <c r="O3" s="217"/>
      <c r="P3" s="217"/>
      <c r="Q3" s="217"/>
      <c r="R3" s="217"/>
      <c r="S3" s="217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</row>
    <row r="4" spans="1:30" ht="21.75" customHeight="1">
      <c r="A4" s="458" t="s">
        <v>6</v>
      </c>
      <c r="B4" s="458"/>
      <c r="C4" s="459" t="s">
        <v>108</v>
      </c>
      <c r="D4" s="459"/>
      <c r="E4" s="459"/>
      <c r="F4" s="459"/>
      <c r="G4" s="459"/>
      <c r="H4" s="459"/>
      <c r="I4" s="459"/>
      <c r="J4" s="459"/>
      <c r="K4" s="459"/>
      <c r="L4" s="459"/>
      <c r="M4" s="220"/>
      <c r="N4" s="217"/>
      <c r="O4" s="217"/>
      <c r="P4" s="217"/>
      <c r="Q4" s="217"/>
      <c r="R4" s="217"/>
      <c r="S4" s="217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</row>
    <row r="5" spans="1:30" ht="15.75">
      <c r="A5" s="456"/>
      <c r="B5" s="456"/>
      <c r="C5" s="461" t="s">
        <v>4</v>
      </c>
      <c r="D5" s="461"/>
      <c r="E5" s="461"/>
      <c r="F5" s="457">
        <v>45332</v>
      </c>
      <c r="G5" s="457"/>
      <c r="H5" s="457"/>
      <c r="I5" s="454" t="s">
        <v>22</v>
      </c>
      <c r="J5" s="454"/>
      <c r="K5" s="455"/>
      <c r="L5" s="222" t="s">
        <v>8</v>
      </c>
      <c r="M5" s="220"/>
      <c r="N5" s="217"/>
      <c r="O5" s="217"/>
      <c r="P5" s="217"/>
      <c r="Q5" s="217"/>
      <c r="R5" s="217"/>
      <c r="S5" s="217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</row>
    <row r="6" spans="1:30" ht="9.7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17"/>
      <c r="M6" s="220"/>
      <c r="N6" s="217"/>
      <c r="O6" s="217"/>
      <c r="P6" s="217"/>
      <c r="Q6" s="217"/>
      <c r="R6" s="217"/>
      <c r="S6" s="217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</row>
    <row r="7" spans="1:29" ht="21" customHeight="1">
      <c r="A7" s="224" t="s">
        <v>9</v>
      </c>
      <c r="B7" s="225" t="s">
        <v>10</v>
      </c>
      <c r="C7" s="226"/>
      <c r="D7" s="227" t="s">
        <v>11</v>
      </c>
      <c r="E7" s="227" t="s">
        <v>12</v>
      </c>
      <c r="F7" s="227" t="s">
        <v>13</v>
      </c>
      <c r="G7" s="227" t="s">
        <v>14</v>
      </c>
      <c r="H7" s="227" t="s">
        <v>15</v>
      </c>
      <c r="I7" s="227" t="s">
        <v>16</v>
      </c>
      <c r="J7" s="227" t="s">
        <v>17</v>
      </c>
      <c r="K7" s="227" t="s">
        <v>18</v>
      </c>
      <c r="L7" s="228" t="s">
        <v>19</v>
      </c>
      <c r="M7" s="220"/>
      <c r="N7" s="220"/>
      <c r="O7" s="229"/>
      <c r="P7" s="229"/>
      <c r="Q7" s="229"/>
      <c r="R7" s="229"/>
      <c r="S7" s="229"/>
      <c r="T7" s="230"/>
      <c r="U7" s="230"/>
      <c r="V7" s="230"/>
      <c r="W7" s="230"/>
      <c r="X7" s="230"/>
      <c r="Y7" s="230"/>
      <c r="Z7" s="230"/>
      <c r="AA7" s="230"/>
      <c r="AB7" s="230"/>
      <c r="AC7" s="230"/>
    </row>
    <row r="8" spans="1:29" ht="34.5" customHeight="1">
      <c r="A8" s="231" t="s">
        <v>11</v>
      </c>
      <c r="B8" s="232" t="s">
        <v>5</v>
      </c>
      <c r="C8" s="234"/>
      <c r="D8" s="235" t="s">
        <v>21</v>
      </c>
      <c r="E8" s="236" t="s">
        <v>13</v>
      </c>
      <c r="F8" s="236" t="s">
        <v>13</v>
      </c>
      <c r="G8" s="236" t="s">
        <v>13</v>
      </c>
      <c r="H8" s="236" t="s">
        <v>13</v>
      </c>
      <c r="I8" s="236" t="s">
        <v>13</v>
      </c>
      <c r="J8" s="235" t="s">
        <v>21</v>
      </c>
      <c r="K8" s="235" t="s">
        <v>21</v>
      </c>
      <c r="L8" s="237" t="s">
        <v>11</v>
      </c>
      <c r="M8" s="220"/>
      <c r="N8" s="220"/>
      <c r="O8" s="229"/>
      <c r="P8" s="229"/>
      <c r="Q8" s="229"/>
      <c r="R8" s="229"/>
      <c r="S8" s="229"/>
      <c r="T8" s="230"/>
      <c r="U8" s="230"/>
      <c r="V8" s="230"/>
      <c r="W8" s="230"/>
      <c r="X8" s="230"/>
      <c r="Y8" s="230"/>
      <c r="Z8" s="230"/>
      <c r="AA8" s="230"/>
      <c r="AB8" s="230"/>
      <c r="AC8" s="230"/>
    </row>
    <row r="9" spans="1:29" ht="34.5" customHeight="1">
      <c r="A9" s="231" t="s">
        <v>12</v>
      </c>
      <c r="B9" s="232" t="s">
        <v>57</v>
      </c>
      <c r="C9" s="234"/>
      <c r="D9" s="236" t="s">
        <v>20</v>
      </c>
      <c r="E9" s="235" t="s">
        <v>21</v>
      </c>
      <c r="F9" s="236" t="s">
        <v>11</v>
      </c>
      <c r="G9" s="236" t="s">
        <v>13</v>
      </c>
      <c r="H9" s="236" t="s">
        <v>13</v>
      </c>
      <c r="I9" s="236" t="s">
        <v>13</v>
      </c>
      <c r="J9" s="235" t="s">
        <v>21</v>
      </c>
      <c r="K9" s="235" t="s">
        <v>21</v>
      </c>
      <c r="L9" s="237" t="s">
        <v>13</v>
      </c>
      <c r="M9" s="220"/>
      <c r="N9" s="220"/>
      <c r="O9" s="229"/>
      <c r="P9" s="229"/>
      <c r="Q9" s="229"/>
      <c r="R9" s="229"/>
      <c r="S9" s="229"/>
      <c r="T9" s="230"/>
      <c r="U9" s="230"/>
      <c r="V9" s="230"/>
      <c r="W9" s="230"/>
      <c r="X9" s="230"/>
      <c r="Y9" s="230"/>
      <c r="Z9" s="230"/>
      <c r="AA9" s="230"/>
      <c r="AB9" s="230"/>
      <c r="AC9" s="230"/>
    </row>
    <row r="10" spans="1:29" ht="34.5" customHeight="1">
      <c r="A10" s="231" t="s">
        <v>13</v>
      </c>
      <c r="B10" s="232" t="s">
        <v>58</v>
      </c>
      <c r="C10" s="234"/>
      <c r="D10" s="236" t="s">
        <v>11</v>
      </c>
      <c r="E10" s="236" t="s">
        <v>13</v>
      </c>
      <c r="F10" s="235" t="s">
        <v>21</v>
      </c>
      <c r="G10" s="236" t="s">
        <v>13</v>
      </c>
      <c r="H10" s="236" t="s">
        <v>13</v>
      </c>
      <c r="I10" s="236" t="s">
        <v>13</v>
      </c>
      <c r="J10" s="235" t="s">
        <v>21</v>
      </c>
      <c r="K10" s="235" t="s">
        <v>21</v>
      </c>
      <c r="L10" s="237" t="s">
        <v>12</v>
      </c>
      <c r="M10" s="220"/>
      <c r="N10" s="220"/>
      <c r="O10" s="229"/>
      <c r="P10" s="229"/>
      <c r="Q10" s="229"/>
      <c r="R10" s="229"/>
      <c r="S10" s="229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</row>
    <row r="11" spans="1:29" ht="34.5" customHeight="1">
      <c r="A11" s="231" t="s">
        <v>14</v>
      </c>
      <c r="B11" s="232" t="s">
        <v>120</v>
      </c>
      <c r="C11" s="234"/>
      <c r="D11" s="236" t="s">
        <v>20</v>
      </c>
      <c r="E11" s="236" t="s">
        <v>11</v>
      </c>
      <c r="F11" s="236" t="s">
        <v>20</v>
      </c>
      <c r="G11" s="235" t="s">
        <v>21</v>
      </c>
      <c r="H11" s="236" t="s">
        <v>13</v>
      </c>
      <c r="I11" s="236" t="s">
        <v>13</v>
      </c>
      <c r="J11" s="235" t="s">
        <v>21</v>
      </c>
      <c r="K11" s="235" t="s">
        <v>21</v>
      </c>
      <c r="L11" s="237" t="s">
        <v>14</v>
      </c>
      <c r="M11" s="220"/>
      <c r="N11" s="220"/>
      <c r="O11" s="229"/>
      <c r="P11" s="229"/>
      <c r="Q11" s="229"/>
      <c r="R11" s="229"/>
      <c r="S11" s="229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</row>
    <row r="12" spans="1:29" ht="34.5" customHeight="1">
      <c r="A12" s="231" t="s">
        <v>15</v>
      </c>
      <c r="B12" s="232" t="s">
        <v>25</v>
      </c>
      <c r="C12" s="234"/>
      <c r="D12" s="236" t="s">
        <v>20</v>
      </c>
      <c r="E12" s="236" t="s">
        <v>12</v>
      </c>
      <c r="F12" s="236" t="s">
        <v>20</v>
      </c>
      <c r="G12" s="236" t="s">
        <v>20</v>
      </c>
      <c r="H12" s="235" t="s">
        <v>21</v>
      </c>
      <c r="I12" s="236" t="s">
        <v>13</v>
      </c>
      <c r="J12" s="235" t="s">
        <v>21</v>
      </c>
      <c r="K12" s="235" t="s">
        <v>21</v>
      </c>
      <c r="L12" s="237" t="s">
        <v>15</v>
      </c>
      <c r="M12" s="220"/>
      <c r="N12" s="220"/>
      <c r="O12" s="229"/>
      <c r="P12" s="229"/>
      <c r="Q12" s="229"/>
      <c r="R12" s="229"/>
      <c r="S12" s="229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</row>
    <row r="13" spans="1:29" ht="34.5" customHeight="1">
      <c r="A13" s="231" t="s">
        <v>16</v>
      </c>
      <c r="B13" s="232" t="s">
        <v>26</v>
      </c>
      <c r="C13" s="234"/>
      <c r="D13" s="236" t="s">
        <v>20</v>
      </c>
      <c r="E13" s="236" t="s">
        <v>20</v>
      </c>
      <c r="F13" s="236" t="s">
        <v>20</v>
      </c>
      <c r="G13" s="236" t="s">
        <v>11</v>
      </c>
      <c r="H13" s="236" t="s">
        <v>11</v>
      </c>
      <c r="I13" s="235" t="s">
        <v>21</v>
      </c>
      <c r="J13" s="235" t="s">
        <v>21</v>
      </c>
      <c r="K13" s="235" t="s">
        <v>21</v>
      </c>
      <c r="L13" s="237" t="s">
        <v>16</v>
      </c>
      <c r="M13" s="220"/>
      <c r="N13" s="220"/>
      <c r="O13" s="229"/>
      <c r="P13" s="229"/>
      <c r="Q13" s="229"/>
      <c r="R13" s="229"/>
      <c r="S13" s="229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</row>
    <row r="14" spans="1:12" ht="10.5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</row>
    <row r="15" spans="1:12" ht="10.5" customHeight="1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ht="10.5" customHeight="1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</row>
    <row r="17" spans="1:12" ht="10.5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</row>
    <row r="18" spans="1:12" ht="10.5" customHeight="1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</row>
    <row r="19" spans="1:12" ht="10.5" customHeight="1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</row>
    <row r="20" spans="1:12" ht="10.5" customHeight="1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</row>
    <row r="21" spans="1:12" ht="10.5" customHeight="1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</row>
    <row r="22" spans="1:12" ht="10.5" customHeight="1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</row>
    <row r="23" spans="1:12" ht="10.5" customHeight="1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</row>
    <row r="24" spans="1:12" ht="10.5" customHeight="1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</row>
    <row r="25" spans="1:12" ht="10.5" customHeight="1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</row>
    <row r="26" spans="1:12" ht="10.5" customHeight="1">
      <c r="A26" s="238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</row>
    <row r="27" spans="1:12" ht="10.5" customHeight="1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</row>
    <row r="28" spans="1:12" ht="10.5" customHeight="1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</row>
    <row r="29" spans="1:12" ht="10.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</row>
    <row r="30" spans="1:12" ht="10.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</row>
    <row r="31" spans="1:12" ht="10.5" customHeight="1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</row>
    <row r="32" spans="1:12" ht="10.5" customHeight="1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</row>
    <row r="33" spans="1:12" ht="10.5" customHeight="1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1:12" ht="10.5" customHeight="1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</row>
    <row r="35" spans="1:12" ht="10.5" customHeight="1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</row>
    <row r="36" spans="1:12" ht="10.5" customHeight="1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</row>
    <row r="37" spans="1:12" ht="10.5" customHeight="1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</row>
    <row r="38" spans="1:12" ht="10.5" customHeight="1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</row>
    <row r="39" spans="1:12" ht="10.5" customHeight="1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</row>
    <row r="40" spans="1:12" ht="10.5" customHeight="1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</row>
    <row r="41" spans="1:12" ht="10.5" customHeight="1">
      <c r="A41" s="238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</row>
    <row r="42" spans="1:12" ht="10.5" customHeight="1">
      <c r="A42" s="23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</row>
    <row r="43" spans="1:12" ht="10.5" customHeight="1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</row>
    <row r="44" spans="1:12" ht="10.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</row>
    <row r="45" spans="1:12" ht="10.5" customHeight="1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</row>
    <row r="46" spans="1:12" ht="10.5" customHeight="1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</row>
    <row r="47" spans="1:12" ht="10.5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</row>
    <row r="48" spans="1:12" ht="10.5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</row>
    <row r="49" spans="1:12" ht="10.5" customHeight="1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1:12" ht="10.5" customHeight="1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1:12" ht="10.5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1:12" ht="10.5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  <row r="53" spans="1:12" ht="10.5" customHeight="1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</row>
    <row r="54" spans="1:12" ht="10.5" customHeight="1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</row>
    <row r="55" spans="1:12" ht="10.5" customHeight="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</row>
    <row r="56" spans="1:12" ht="10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</row>
    <row r="57" spans="1:12" ht="10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</row>
    <row r="58" spans="1:12" ht="10.5" customHeight="1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</row>
    <row r="59" spans="1:12" ht="10.5" customHeight="1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</row>
    <row r="60" spans="1:12" ht="10.5" customHeight="1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</row>
    <row r="61" spans="1:12" ht="10.5" customHeight="1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</row>
    <row r="62" spans="1:12" ht="10.5" customHeight="1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</row>
    <row r="63" spans="1:12" ht="10.5" customHeight="1">
      <c r="A63" s="238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</row>
    <row r="64" spans="1:12" ht="10.5" customHeight="1">
      <c r="A64" s="238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</row>
    <row r="65" spans="1:12" ht="10.5" customHeight="1">
      <c r="A65" s="238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4.375" style="35" customWidth="1"/>
    <col min="2" max="2" width="4.75390625" style="35" customWidth="1"/>
    <col min="3" max="3" width="16.75390625" style="35" customWidth="1"/>
    <col min="4" max="4" width="3.75390625" style="35" customWidth="1"/>
    <col min="5" max="5" width="14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15.75390625" style="35" customWidth="1"/>
    <col min="12" max="12" width="3.75390625" style="35" customWidth="1"/>
    <col min="13" max="13" width="22.75390625" style="35" customWidth="1"/>
    <col min="14" max="16384" width="9.125" style="35" customWidth="1"/>
  </cols>
  <sheetData>
    <row r="1" spans="1:13" s="2" customFormat="1" ht="16.5" thickBot="1">
      <c r="A1" s="406" t="s">
        <v>55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4" s="2" customFormat="1" ht="13.5" thickBot="1">
      <c r="A2" s="414" t="s">
        <v>50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96"/>
    </row>
    <row r="3" spans="1:15" ht="12.75">
      <c r="A3" s="413" t="str">
        <f>сН3д!A3</f>
        <v>LXVIII Чемпионат РБ в зачет XXV Кубка РБ, VII Кубка Давида - Детского Кубка РБ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97"/>
      <c r="O3" s="97"/>
    </row>
    <row r="4" spans="1:15" ht="12.75">
      <c r="A4" s="415" t="str">
        <f>CONCATENATE(сН3д!A4," ",сН3д!C4)</f>
        <v>Республиканские официальные спортивные соревнования посвященные Дню памяти о россиянах, исполнявших служебный долг за пределами Отечества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98"/>
      <c r="O4" s="98"/>
    </row>
    <row r="5" spans="1:15" ht="12.75">
      <c r="A5" s="412">
        <f>сН3д!E5</f>
        <v>45333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99"/>
      <c r="O5" s="99"/>
    </row>
    <row r="6" spans="1:13" ht="12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25" ht="10.5" customHeight="1">
      <c r="A7" s="101">
        <v>1</v>
      </c>
      <c r="B7" s="102">
        <f>сН3д!A8</f>
        <v>0</v>
      </c>
      <c r="C7" s="281" t="str">
        <f>сН3д!B8</f>
        <v>Гайсина Сафина</v>
      </c>
      <c r="D7" s="282"/>
      <c r="E7" s="100"/>
      <c r="F7" s="100"/>
      <c r="G7" s="100"/>
      <c r="H7" s="100"/>
      <c r="I7" s="100"/>
      <c r="J7" s="100"/>
      <c r="K7" s="100"/>
      <c r="L7" s="100"/>
      <c r="M7" s="100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</row>
    <row r="8" spans="1:25" ht="10.5" customHeight="1">
      <c r="A8" s="101"/>
      <c r="B8" s="104"/>
      <c r="C8" s="283">
        <v>1</v>
      </c>
      <c r="D8" s="284"/>
      <c r="E8" s="285" t="s">
        <v>261</v>
      </c>
      <c r="F8" s="286"/>
      <c r="G8" s="100"/>
      <c r="H8" s="287"/>
      <c r="I8" s="100"/>
      <c r="J8" s="287"/>
      <c r="K8" s="100"/>
      <c r="L8" s="287"/>
      <c r="M8" s="100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25" ht="10.5" customHeight="1">
      <c r="A9" s="101">
        <v>32</v>
      </c>
      <c r="B9" s="102">
        <f>сН3д!A39</f>
        <v>0</v>
      </c>
      <c r="C9" s="288" t="str">
        <f>сН3д!B39</f>
        <v>_</v>
      </c>
      <c r="D9" s="289"/>
      <c r="E9" s="290"/>
      <c r="F9" s="286"/>
      <c r="G9" s="100"/>
      <c r="H9" s="287"/>
      <c r="I9" s="100"/>
      <c r="J9" s="287"/>
      <c r="K9" s="100"/>
      <c r="L9" s="287"/>
      <c r="M9" s="100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</row>
    <row r="10" spans="1:25" ht="10.5" customHeight="1">
      <c r="A10" s="101"/>
      <c r="B10" s="104"/>
      <c r="C10" s="100"/>
      <c r="D10" s="287"/>
      <c r="E10" s="283">
        <v>17</v>
      </c>
      <c r="F10" s="284"/>
      <c r="G10" s="285" t="s">
        <v>261</v>
      </c>
      <c r="H10" s="286"/>
      <c r="I10" s="100"/>
      <c r="J10" s="287"/>
      <c r="K10" s="100"/>
      <c r="L10" s="287"/>
      <c r="M10" s="100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</row>
    <row r="11" spans="1:25" ht="10.5" customHeight="1">
      <c r="A11" s="101">
        <v>17</v>
      </c>
      <c r="B11" s="102">
        <f>сН3д!A24</f>
        <v>0</v>
      </c>
      <c r="C11" s="281" t="str">
        <f>сН3д!B24</f>
        <v>Мухтасимова Лия</v>
      </c>
      <c r="D11" s="291"/>
      <c r="E11" s="283"/>
      <c r="F11" s="292"/>
      <c r="G11" s="290"/>
      <c r="H11" s="286"/>
      <c r="I11" s="100"/>
      <c r="J11" s="287"/>
      <c r="K11" s="100"/>
      <c r="L11" s="287"/>
      <c r="M11" s="100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ht="10.5" customHeight="1">
      <c r="A12" s="101"/>
      <c r="B12" s="104"/>
      <c r="C12" s="283">
        <v>2</v>
      </c>
      <c r="D12" s="284"/>
      <c r="E12" s="293" t="s">
        <v>275</v>
      </c>
      <c r="F12" s="294"/>
      <c r="G12" s="290"/>
      <c r="H12" s="286"/>
      <c r="I12" s="100"/>
      <c r="J12" s="287"/>
      <c r="K12" s="100"/>
      <c r="L12" s="287"/>
      <c r="M12" s="100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ht="10.5" customHeight="1">
      <c r="A13" s="101">
        <v>16</v>
      </c>
      <c r="B13" s="102">
        <f>сН3д!A23</f>
        <v>0</v>
      </c>
      <c r="C13" s="288" t="str">
        <f>сН3д!B23</f>
        <v>Имашева Сафия</v>
      </c>
      <c r="D13" s="289"/>
      <c r="E13" s="101"/>
      <c r="F13" s="295"/>
      <c r="G13" s="290"/>
      <c r="H13" s="286"/>
      <c r="I13" s="100"/>
      <c r="J13" s="287"/>
      <c r="K13" s="100"/>
      <c r="L13" s="287"/>
      <c r="M13" s="100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</row>
    <row r="14" spans="1:25" ht="10.5" customHeight="1">
      <c r="A14" s="101"/>
      <c r="B14" s="104"/>
      <c r="C14" s="100"/>
      <c r="D14" s="287"/>
      <c r="E14" s="101"/>
      <c r="F14" s="295"/>
      <c r="G14" s="283">
        <v>25</v>
      </c>
      <c r="H14" s="284"/>
      <c r="I14" s="285" t="s">
        <v>261</v>
      </c>
      <c r="J14" s="286"/>
      <c r="K14" s="100"/>
      <c r="L14" s="287"/>
      <c r="M14" s="287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</row>
    <row r="15" spans="1:25" ht="12" customHeight="1">
      <c r="A15" s="101">
        <v>9</v>
      </c>
      <c r="B15" s="102">
        <f>сН3д!A16</f>
        <v>0</v>
      </c>
      <c r="C15" s="281" t="str">
        <f>сН3д!B16</f>
        <v>Бикмурзина Дарья</v>
      </c>
      <c r="D15" s="291"/>
      <c r="E15" s="101"/>
      <c r="F15" s="295"/>
      <c r="G15" s="283"/>
      <c r="H15" s="292"/>
      <c r="I15" s="290"/>
      <c r="J15" s="286"/>
      <c r="K15" s="100"/>
      <c r="L15" s="287"/>
      <c r="M15" s="287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</row>
    <row r="16" spans="1:25" ht="12" customHeight="1">
      <c r="A16" s="101"/>
      <c r="B16" s="104"/>
      <c r="C16" s="283">
        <v>3</v>
      </c>
      <c r="D16" s="284"/>
      <c r="E16" s="296" t="s">
        <v>268</v>
      </c>
      <c r="F16" s="297"/>
      <c r="G16" s="283"/>
      <c r="H16" s="294"/>
      <c r="I16" s="290"/>
      <c r="J16" s="286"/>
      <c r="K16" s="100"/>
      <c r="L16" s="287"/>
      <c r="M16" s="287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</row>
    <row r="17" spans="1:25" ht="12" customHeight="1">
      <c r="A17" s="101">
        <v>24</v>
      </c>
      <c r="B17" s="102">
        <f>сН3д!A31</f>
        <v>0</v>
      </c>
      <c r="C17" s="288" t="str">
        <f>сН3д!B31</f>
        <v>_</v>
      </c>
      <c r="D17" s="289"/>
      <c r="E17" s="283"/>
      <c r="F17" s="286"/>
      <c r="G17" s="283"/>
      <c r="H17" s="294"/>
      <c r="I17" s="290"/>
      <c r="J17" s="286"/>
      <c r="K17" s="100"/>
      <c r="L17" s="287"/>
      <c r="M17" s="287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</row>
    <row r="18" spans="1:25" ht="12" customHeight="1">
      <c r="A18" s="101"/>
      <c r="B18" s="104"/>
      <c r="C18" s="100"/>
      <c r="D18" s="287"/>
      <c r="E18" s="283">
        <v>18</v>
      </c>
      <c r="F18" s="284"/>
      <c r="G18" s="293" t="s">
        <v>267</v>
      </c>
      <c r="H18" s="294"/>
      <c r="I18" s="290"/>
      <c r="J18" s="286"/>
      <c r="K18" s="100"/>
      <c r="L18" s="287"/>
      <c r="M18" s="287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</row>
    <row r="19" spans="1:25" ht="12" customHeight="1">
      <c r="A19" s="101">
        <v>25</v>
      </c>
      <c r="B19" s="102">
        <f>сН3д!A32</f>
        <v>0</v>
      </c>
      <c r="C19" s="281" t="str">
        <f>сН3д!B32</f>
        <v>_</v>
      </c>
      <c r="D19" s="291"/>
      <c r="E19" s="283"/>
      <c r="F19" s="292"/>
      <c r="G19" s="101"/>
      <c r="H19" s="295"/>
      <c r="I19" s="290"/>
      <c r="J19" s="286"/>
      <c r="K19" s="100"/>
      <c r="L19" s="287"/>
      <c r="M19" s="287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</row>
    <row r="20" spans="1:25" ht="12" customHeight="1">
      <c r="A20" s="101"/>
      <c r="B20" s="104"/>
      <c r="C20" s="283">
        <v>4</v>
      </c>
      <c r="D20" s="284"/>
      <c r="E20" s="293" t="s">
        <v>267</v>
      </c>
      <c r="F20" s="294"/>
      <c r="G20" s="101"/>
      <c r="H20" s="295"/>
      <c r="I20" s="290"/>
      <c r="J20" s="286"/>
      <c r="K20" s="100"/>
      <c r="L20" s="287"/>
      <c r="M20" s="100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</row>
    <row r="21" spans="1:25" ht="12" customHeight="1">
      <c r="A21" s="101">
        <v>8</v>
      </c>
      <c r="B21" s="102">
        <f>сН3д!A15</f>
        <v>0</v>
      </c>
      <c r="C21" s="288" t="str">
        <f>сН3д!B15</f>
        <v>Акмалова Айгуль</v>
      </c>
      <c r="D21" s="289"/>
      <c r="E21" s="101"/>
      <c r="F21" s="295"/>
      <c r="G21" s="101"/>
      <c r="H21" s="295"/>
      <c r="I21" s="290"/>
      <c r="J21" s="286"/>
      <c r="K21" s="100"/>
      <c r="L21" s="287"/>
      <c r="M21" s="100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</row>
    <row r="22" spans="1:25" ht="12" customHeight="1">
      <c r="A22" s="101"/>
      <c r="B22" s="104"/>
      <c r="C22" s="100"/>
      <c r="D22" s="287"/>
      <c r="E22" s="101"/>
      <c r="F22" s="295"/>
      <c r="G22" s="101"/>
      <c r="H22" s="295"/>
      <c r="I22" s="283">
        <v>29</v>
      </c>
      <c r="J22" s="284"/>
      <c r="K22" s="285" t="s">
        <v>261</v>
      </c>
      <c r="L22" s="286"/>
      <c r="M22" s="100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</row>
    <row r="23" spans="1:25" ht="12" customHeight="1">
      <c r="A23" s="101">
        <v>5</v>
      </c>
      <c r="B23" s="102">
        <f>сН3д!A12</f>
        <v>0</v>
      </c>
      <c r="C23" s="281" t="str">
        <f>сН3д!B12</f>
        <v>Магадиева Амила</v>
      </c>
      <c r="D23" s="291"/>
      <c r="E23" s="101"/>
      <c r="F23" s="295"/>
      <c r="G23" s="101"/>
      <c r="H23" s="295"/>
      <c r="I23" s="290"/>
      <c r="J23" s="298"/>
      <c r="K23" s="290"/>
      <c r="L23" s="286"/>
      <c r="M23" s="100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</row>
    <row r="24" spans="1:25" ht="12" customHeight="1">
      <c r="A24" s="101"/>
      <c r="B24" s="104"/>
      <c r="C24" s="283">
        <v>5</v>
      </c>
      <c r="D24" s="284"/>
      <c r="E24" s="296" t="s">
        <v>264</v>
      </c>
      <c r="F24" s="297"/>
      <c r="G24" s="101"/>
      <c r="H24" s="295"/>
      <c r="I24" s="290"/>
      <c r="J24" s="299"/>
      <c r="K24" s="290"/>
      <c r="L24" s="286"/>
      <c r="M24" s="100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</row>
    <row r="25" spans="1:25" ht="12" customHeight="1">
      <c r="A25" s="101">
        <v>28</v>
      </c>
      <c r="B25" s="102">
        <f>сН3д!A35</f>
        <v>0</v>
      </c>
      <c r="C25" s="288" t="str">
        <f>сН3д!B35</f>
        <v>_</v>
      </c>
      <c r="D25" s="289"/>
      <c r="E25" s="283"/>
      <c r="F25" s="286"/>
      <c r="G25" s="101"/>
      <c r="H25" s="295"/>
      <c r="I25" s="290"/>
      <c r="J25" s="299"/>
      <c r="K25" s="290"/>
      <c r="L25" s="286"/>
      <c r="M25" s="100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</row>
    <row r="26" spans="1:25" ht="12" customHeight="1">
      <c r="A26" s="101"/>
      <c r="B26" s="104"/>
      <c r="C26" s="100"/>
      <c r="D26" s="287"/>
      <c r="E26" s="283">
        <v>19</v>
      </c>
      <c r="F26" s="284"/>
      <c r="G26" s="296" t="s">
        <v>264</v>
      </c>
      <c r="H26" s="297"/>
      <c r="I26" s="290"/>
      <c r="J26" s="299"/>
      <c r="K26" s="290"/>
      <c r="L26" s="286"/>
      <c r="M26" s="100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</row>
    <row r="27" spans="1:25" ht="12" customHeight="1">
      <c r="A27" s="101">
        <v>21</v>
      </c>
      <c r="B27" s="102">
        <f>сН3д!A28</f>
        <v>0</v>
      </c>
      <c r="C27" s="281" t="str">
        <f>сН3д!B28</f>
        <v>_</v>
      </c>
      <c r="D27" s="291"/>
      <c r="E27" s="283"/>
      <c r="F27" s="292"/>
      <c r="G27" s="283"/>
      <c r="H27" s="286"/>
      <c r="I27" s="290"/>
      <c r="J27" s="299"/>
      <c r="K27" s="290"/>
      <c r="L27" s="286"/>
      <c r="M27" s="100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:25" ht="12" customHeight="1">
      <c r="A28" s="101"/>
      <c r="B28" s="104"/>
      <c r="C28" s="283">
        <v>6</v>
      </c>
      <c r="D28" s="284"/>
      <c r="E28" s="293" t="s">
        <v>271</v>
      </c>
      <c r="F28" s="294"/>
      <c r="G28" s="283"/>
      <c r="H28" s="286"/>
      <c r="I28" s="290"/>
      <c r="J28" s="299"/>
      <c r="K28" s="290"/>
      <c r="L28" s="286"/>
      <c r="M28" s="100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</row>
    <row r="29" spans="1:25" ht="12" customHeight="1">
      <c r="A29" s="101">
        <v>12</v>
      </c>
      <c r="B29" s="102">
        <f>сН3д!A19</f>
        <v>0</v>
      </c>
      <c r="C29" s="288" t="str">
        <f>сН3д!B19</f>
        <v>Мусина Ляйсан</v>
      </c>
      <c r="D29" s="289"/>
      <c r="E29" s="101"/>
      <c r="F29" s="295"/>
      <c r="G29" s="283"/>
      <c r="H29" s="286"/>
      <c r="I29" s="290"/>
      <c r="J29" s="299"/>
      <c r="K29" s="290"/>
      <c r="L29" s="286"/>
      <c r="M29" s="100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</row>
    <row r="30" spans="1:25" ht="12" customHeight="1">
      <c r="A30" s="101"/>
      <c r="B30" s="104"/>
      <c r="C30" s="100"/>
      <c r="D30" s="287"/>
      <c r="E30" s="101"/>
      <c r="F30" s="295"/>
      <c r="G30" s="283">
        <v>26</v>
      </c>
      <c r="H30" s="284"/>
      <c r="I30" s="300" t="s">
        <v>263</v>
      </c>
      <c r="J30" s="299"/>
      <c r="K30" s="290"/>
      <c r="L30" s="286"/>
      <c r="M30" s="100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</row>
    <row r="31" spans="1:25" ht="12" customHeight="1">
      <c r="A31" s="101">
        <v>13</v>
      </c>
      <c r="B31" s="102">
        <f>сН3д!A20</f>
        <v>0</v>
      </c>
      <c r="C31" s="281" t="str">
        <f>сН3д!B20</f>
        <v>Бочарова Анна</v>
      </c>
      <c r="D31" s="291"/>
      <c r="E31" s="101"/>
      <c r="F31" s="295"/>
      <c r="G31" s="283"/>
      <c r="H31" s="292"/>
      <c r="I31" s="100"/>
      <c r="J31" s="287"/>
      <c r="K31" s="290"/>
      <c r="L31" s="286"/>
      <c r="M31" s="100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</row>
    <row r="32" spans="1:25" ht="12" customHeight="1">
      <c r="A32" s="101"/>
      <c r="B32" s="104"/>
      <c r="C32" s="283">
        <v>7</v>
      </c>
      <c r="D32" s="284"/>
      <c r="E32" s="296" t="s">
        <v>272</v>
      </c>
      <c r="F32" s="297"/>
      <c r="G32" s="283"/>
      <c r="H32" s="294"/>
      <c r="I32" s="100"/>
      <c r="J32" s="287"/>
      <c r="K32" s="290"/>
      <c r="L32" s="286"/>
      <c r="M32" s="100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</row>
    <row r="33" spans="1:25" ht="12" customHeight="1">
      <c r="A33" s="101">
        <v>20</v>
      </c>
      <c r="B33" s="102">
        <f>сН3д!A27</f>
        <v>0</v>
      </c>
      <c r="C33" s="288" t="str">
        <f>сН3д!B27</f>
        <v>_</v>
      </c>
      <c r="D33" s="289"/>
      <c r="E33" s="283"/>
      <c r="F33" s="286"/>
      <c r="G33" s="283"/>
      <c r="H33" s="294"/>
      <c r="I33" s="100"/>
      <c r="J33" s="287"/>
      <c r="K33" s="290"/>
      <c r="L33" s="286"/>
      <c r="M33" s="100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</row>
    <row r="34" spans="1:25" ht="12" customHeight="1">
      <c r="A34" s="101"/>
      <c r="B34" s="104"/>
      <c r="C34" s="100"/>
      <c r="D34" s="287"/>
      <c r="E34" s="283">
        <v>20</v>
      </c>
      <c r="F34" s="284"/>
      <c r="G34" s="293" t="s">
        <v>263</v>
      </c>
      <c r="H34" s="294"/>
      <c r="I34" s="100"/>
      <c r="J34" s="287"/>
      <c r="K34" s="290"/>
      <c r="L34" s="286"/>
      <c r="M34" s="100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</row>
    <row r="35" spans="1:25" ht="12" customHeight="1">
      <c r="A35" s="101">
        <v>29</v>
      </c>
      <c r="B35" s="102">
        <f>сН3д!A36</f>
        <v>0</v>
      </c>
      <c r="C35" s="281" t="str">
        <f>сН3д!B36</f>
        <v>_</v>
      </c>
      <c r="D35" s="291"/>
      <c r="E35" s="283"/>
      <c r="F35" s="292"/>
      <c r="G35" s="101"/>
      <c r="H35" s="295"/>
      <c r="I35" s="100"/>
      <c r="J35" s="287"/>
      <c r="K35" s="290"/>
      <c r="L35" s="286"/>
      <c r="M35" s="100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</row>
    <row r="36" spans="1:25" ht="12" customHeight="1">
      <c r="A36" s="101"/>
      <c r="B36" s="104"/>
      <c r="C36" s="283">
        <v>8</v>
      </c>
      <c r="D36" s="284"/>
      <c r="E36" s="293" t="s">
        <v>263</v>
      </c>
      <c r="F36" s="294"/>
      <c r="G36" s="101"/>
      <c r="H36" s="295"/>
      <c r="I36" s="100"/>
      <c r="J36" s="287"/>
      <c r="K36" s="290"/>
      <c r="L36" s="286"/>
      <c r="M36" s="100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</row>
    <row r="37" spans="1:25" ht="12" customHeight="1">
      <c r="A37" s="101">
        <v>4</v>
      </c>
      <c r="B37" s="102">
        <f>сН3д!A11</f>
        <v>0</v>
      </c>
      <c r="C37" s="288" t="str">
        <f>сН3д!B11</f>
        <v>Фаузетдинова Эмилия</v>
      </c>
      <c r="D37" s="289"/>
      <c r="E37" s="101"/>
      <c r="F37" s="295"/>
      <c r="G37" s="101"/>
      <c r="H37" s="295"/>
      <c r="I37" s="100"/>
      <c r="J37" s="287"/>
      <c r="K37" s="290"/>
      <c r="L37" s="286"/>
      <c r="M37" s="100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</row>
    <row r="38" spans="1:25" ht="12" customHeight="1">
      <c r="A38" s="101"/>
      <c r="B38" s="104"/>
      <c r="C38" s="100"/>
      <c r="D38" s="287"/>
      <c r="E38" s="101"/>
      <c r="F38" s="295"/>
      <c r="G38" s="101"/>
      <c r="H38" s="295"/>
      <c r="I38" s="100"/>
      <c r="J38" s="287"/>
      <c r="K38" s="283">
        <v>31</v>
      </c>
      <c r="L38" s="301"/>
      <c r="M38" s="285" t="s">
        <v>186</v>
      </c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</row>
    <row r="39" spans="1:25" ht="12" customHeight="1">
      <c r="A39" s="101">
        <v>3</v>
      </c>
      <c r="B39" s="102">
        <f>сН3д!A10</f>
        <v>0</v>
      </c>
      <c r="C39" s="281" t="str">
        <f>сН3д!B10</f>
        <v>Галимова Зарина</v>
      </c>
      <c r="D39" s="291"/>
      <c r="E39" s="101"/>
      <c r="F39" s="295"/>
      <c r="G39" s="101"/>
      <c r="H39" s="295"/>
      <c r="I39" s="100"/>
      <c r="J39" s="287"/>
      <c r="K39" s="290"/>
      <c r="L39" s="286"/>
      <c r="M39" s="302" t="s">
        <v>28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</row>
    <row r="40" spans="1:25" ht="12" customHeight="1">
      <c r="A40" s="101"/>
      <c r="B40" s="104"/>
      <c r="C40" s="283">
        <v>9</v>
      </c>
      <c r="D40" s="284"/>
      <c r="E40" s="296" t="s">
        <v>262</v>
      </c>
      <c r="F40" s="297"/>
      <c r="G40" s="101"/>
      <c r="H40" s="295"/>
      <c r="I40" s="100"/>
      <c r="J40" s="287"/>
      <c r="K40" s="290"/>
      <c r="L40" s="286"/>
      <c r="M40" s="100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41" spans="1:25" ht="12" customHeight="1">
      <c r="A41" s="101">
        <v>30</v>
      </c>
      <c r="B41" s="102">
        <f>сН3д!A37</f>
        <v>0</v>
      </c>
      <c r="C41" s="288" t="str">
        <f>сН3д!B37</f>
        <v>_</v>
      </c>
      <c r="D41" s="289"/>
      <c r="E41" s="283"/>
      <c r="F41" s="286"/>
      <c r="G41" s="101"/>
      <c r="H41" s="295"/>
      <c r="I41" s="100"/>
      <c r="J41" s="287"/>
      <c r="K41" s="290"/>
      <c r="L41" s="286"/>
      <c r="M41" s="100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</row>
    <row r="42" spans="1:25" ht="12" customHeight="1">
      <c r="A42" s="101"/>
      <c r="B42" s="104"/>
      <c r="C42" s="100"/>
      <c r="D42" s="287"/>
      <c r="E42" s="283">
        <v>21</v>
      </c>
      <c r="F42" s="284"/>
      <c r="G42" s="296" t="s">
        <v>262</v>
      </c>
      <c r="H42" s="297"/>
      <c r="I42" s="100"/>
      <c r="J42" s="287"/>
      <c r="K42" s="290"/>
      <c r="L42" s="286"/>
      <c r="M42" s="100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</row>
    <row r="43" spans="1:25" ht="12" customHeight="1">
      <c r="A43" s="101">
        <v>19</v>
      </c>
      <c r="B43" s="102">
        <f>сН3д!A26</f>
        <v>0</v>
      </c>
      <c r="C43" s="281" t="str">
        <f>сН3д!B26</f>
        <v>_</v>
      </c>
      <c r="D43" s="291"/>
      <c r="E43" s="283"/>
      <c r="F43" s="292"/>
      <c r="G43" s="283"/>
      <c r="H43" s="286"/>
      <c r="I43" s="100"/>
      <c r="J43" s="287"/>
      <c r="K43" s="290"/>
      <c r="L43" s="286"/>
      <c r="M43" s="100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  <row r="44" spans="1:25" ht="12" customHeight="1">
      <c r="A44" s="101"/>
      <c r="B44" s="104"/>
      <c r="C44" s="283">
        <v>10</v>
      </c>
      <c r="D44" s="284"/>
      <c r="E44" s="293" t="s">
        <v>273</v>
      </c>
      <c r="F44" s="294"/>
      <c r="G44" s="283"/>
      <c r="H44" s="286"/>
      <c r="I44" s="100"/>
      <c r="J44" s="287"/>
      <c r="K44" s="290"/>
      <c r="L44" s="286"/>
      <c r="M44" s="100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</row>
    <row r="45" spans="1:25" ht="12" customHeight="1">
      <c r="A45" s="101">
        <v>14</v>
      </c>
      <c r="B45" s="102">
        <f>сН3д!A21</f>
        <v>0</v>
      </c>
      <c r="C45" s="288" t="str">
        <f>сН3д!B21</f>
        <v>Набиева Виктория</v>
      </c>
      <c r="D45" s="289"/>
      <c r="E45" s="101"/>
      <c r="F45" s="295"/>
      <c r="G45" s="283"/>
      <c r="H45" s="286"/>
      <c r="I45" s="100"/>
      <c r="J45" s="287"/>
      <c r="K45" s="290"/>
      <c r="L45" s="286"/>
      <c r="M45" s="100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</row>
    <row r="46" spans="1:25" ht="12" customHeight="1">
      <c r="A46" s="101"/>
      <c r="B46" s="104"/>
      <c r="C46" s="100"/>
      <c r="D46" s="287"/>
      <c r="E46" s="101"/>
      <c r="F46" s="295"/>
      <c r="G46" s="283">
        <v>27</v>
      </c>
      <c r="H46" s="284"/>
      <c r="I46" s="285" t="s">
        <v>262</v>
      </c>
      <c r="J46" s="286"/>
      <c r="K46" s="290"/>
      <c r="L46" s="286"/>
      <c r="M46" s="100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</row>
    <row r="47" spans="1:25" ht="12" customHeight="1">
      <c r="A47" s="101">
        <v>11</v>
      </c>
      <c r="B47" s="102">
        <f>сН3д!A18</f>
        <v>0</v>
      </c>
      <c r="C47" s="281" t="str">
        <f>сН3д!B18</f>
        <v>Дмитриева Дарина</v>
      </c>
      <c r="D47" s="291"/>
      <c r="E47" s="101"/>
      <c r="F47" s="295"/>
      <c r="G47" s="283"/>
      <c r="H47" s="292"/>
      <c r="I47" s="290"/>
      <c r="J47" s="286"/>
      <c r="K47" s="290"/>
      <c r="L47" s="286"/>
      <c r="M47" s="100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</row>
    <row r="48" spans="1:25" ht="12" customHeight="1">
      <c r="A48" s="101"/>
      <c r="B48" s="104"/>
      <c r="C48" s="283">
        <v>11</v>
      </c>
      <c r="D48" s="284"/>
      <c r="E48" s="296" t="s">
        <v>270</v>
      </c>
      <c r="F48" s="297"/>
      <c r="G48" s="283"/>
      <c r="H48" s="294"/>
      <c r="I48" s="290"/>
      <c r="J48" s="286"/>
      <c r="K48" s="290"/>
      <c r="L48" s="286"/>
      <c r="M48" s="100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</row>
    <row r="49" spans="1:25" ht="12" customHeight="1">
      <c r="A49" s="101">
        <v>22</v>
      </c>
      <c r="B49" s="102">
        <f>сН3д!A29</f>
        <v>0</v>
      </c>
      <c r="C49" s="288" t="str">
        <f>сН3д!B29</f>
        <v>_</v>
      </c>
      <c r="D49" s="289"/>
      <c r="E49" s="283"/>
      <c r="F49" s="286"/>
      <c r="G49" s="283"/>
      <c r="H49" s="294"/>
      <c r="I49" s="290"/>
      <c r="J49" s="286"/>
      <c r="K49" s="290"/>
      <c r="L49" s="286"/>
      <c r="M49" s="100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</row>
    <row r="50" spans="1:25" ht="12" customHeight="1">
      <c r="A50" s="101"/>
      <c r="B50" s="104"/>
      <c r="C50" s="100"/>
      <c r="D50" s="287"/>
      <c r="E50" s="283">
        <v>22</v>
      </c>
      <c r="F50" s="284"/>
      <c r="G50" s="293" t="s">
        <v>265</v>
      </c>
      <c r="H50" s="294"/>
      <c r="I50" s="290"/>
      <c r="J50" s="286"/>
      <c r="K50" s="290"/>
      <c r="L50" s="286"/>
      <c r="M50" s="100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</row>
    <row r="51" spans="1:25" ht="12" customHeight="1">
      <c r="A51" s="101">
        <v>27</v>
      </c>
      <c r="B51" s="102">
        <f>сН3д!A34</f>
        <v>0</v>
      </c>
      <c r="C51" s="281" t="str">
        <f>сН3д!B34</f>
        <v>_</v>
      </c>
      <c r="D51" s="291"/>
      <c r="E51" s="283"/>
      <c r="F51" s="292"/>
      <c r="G51" s="101"/>
      <c r="H51" s="295"/>
      <c r="I51" s="290"/>
      <c r="J51" s="286"/>
      <c r="K51" s="290"/>
      <c r="L51" s="286"/>
      <c r="M51" s="100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</row>
    <row r="52" spans="1:25" ht="12" customHeight="1">
      <c r="A52" s="101"/>
      <c r="B52" s="104"/>
      <c r="C52" s="283">
        <v>12</v>
      </c>
      <c r="D52" s="284"/>
      <c r="E52" s="293" t="s">
        <v>265</v>
      </c>
      <c r="F52" s="294"/>
      <c r="G52" s="101"/>
      <c r="H52" s="295"/>
      <c r="I52" s="290"/>
      <c r="J52" s="286"/>
      <c r="K52" s="290"/>
      <c r="L52" s="286"/>
      <c r="M52" s="100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</row>
    <row r="53" spans="1:25" ht="12" customHeight="1">
      <c r="A53" s="101">
        <v>6</v>
      </c>
      <c r="B53" s="102">
        <f>сН3д!A13</f>
        <v>0</v>
      </c>
      <c r="C53" s="288" t="str">
        <f>сН3д!B13</f>
        <v>Ханова Аделина</v>
      </c>
      <c r="D53" s="289"/>
      <c r="E53" s="101"/>
      <c r="F53" s="295"/>
      <c r="G53" s="100"/>
      <c r="H53" s="287"/>
      <c r="I53" s="290"/>
      <c r="J53" s="286"/>
      <c r="K53" s="290"/>
      <c r="L53" s="286"/>
      <c r="M53" s="100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</row>
    <row r="54" spans="1:25" ht="12" customHeight="1">
      <c r="A54" s="101"/>
      <c r="B54" s="104"/>
      <c r="C54" s="100"/>
      <c r="D54" s="287"/>
      <c r="E54" s="101"/>
      <c r="F54" s="295"/>
      <c r="G54" s="100"/>
      <c r="H54" s="287"/>
      <c r="I54" s="283">
        <v>30</v>
      </c>
      <c r="J54" s="284"/>
      <c r="K54" s="300" t="s">
        <v>186</v>
      </c>
      <c r="L54" s="286"/>
      <c r="M54" s="100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</row>
    <row r="55" spans="1:25" ht="12" customHeight="1">
      <c r="A55" s="101">
        <v>7</v>
      </c>
      <c r="B55" s="102">
        <f>сН3д!A14</f>
        <v>0</v>
      </c>
      <c r="C55" s="281" t="str">
        <f>сН3д!B14</f>
        <v>Сазонова Кира</v>
      </c>
      <c r="D55" s="291"/>
      <c r="E55" s="101"/>
      <c r="F55" s="295"/>
      <c r="G55" s="100"/>
      <c r="H55" s="287"/>
      <c r="I55" s="290"/>
      <c r="J55" s="298"/>
      <c r="K55" s="100"/>
      <c r="L55" s="287"/>
      <c r="M55" s="100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</row>
    <row r="56" spans="1:25" ht="12" customHeight="1">
      <c r="A56" s="101"/>
      <c r="B56" s="104"/>
      <c r="C56" s="283">
        <v>13</v>
      </c>
      <c r="D56" s="284"/>
      <c r="E56" s="296" t="s">
        <v>266</v>
      </c>
      <c r="F56" s="297"/>
      <c r="G56" s="100"/>
      <c r="H56" s="287"/>
      <c r="I56" s="290"/>
      <c r="J56" s="303"/>
      <c r="K56" s="100"/>
      <c r="L56" s="287"/>
      <c r="M56" s="100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</row>
    <row r="57" spans="1:25" ht="12" customHeight="1">
      <c r="A57" s="101">
        <v>26</v>
      </c>
      <c r="B57" s="102">
        <f>сН3д!A33</f>
        <v>0</v>
      </c>
      <c r="C57" s="288" t="str">
        <f>сН3д!B33</f>
        <v>_</v>
      </c>
      <c r="D57" s="289"/>
      <c r="E57" s="283"/>
      <c r="F57" s="286"/>
      <c r="G57" s="100"/>
      <c r="H57" s="287"/>
      <c r="I57" s="290"/>
      <c r="J57" s="303"/>
      <c r="K57" s="100"/>
      <c r="L57" s="287"/>
      <c r="M57" s="100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</row>
    <row r="58" spans="1:25" ht="12" customHeight="1">
      <c r="A58" s="101"/>
      <c r="B58" s="104"/>
      <c r="C58" s="100"/>
      <c r="D58" s="287"/>
      <c r="E58" s="283">
        <v>23</v>
      </c>
      <c r="F58" s="284"/>
      <c r="G58" s="285" t="s">
        <v>269</v>
      </c>
      <c r="H58" s="286"/>
      <c r="I58" s="290"/>
      <c r="J58" s="303"/>
      <c r="K58" s="304">
        <v>-31</v>
      </c>
      <c r="L58" s="102">
        <f>IF(L38=J22,J54,IF(L38=J54,J22,0))</f>
        <v>0</v>
      </c>
      <c r="M58" s="281" t="str">
        <f>IF(M38=K22,K54,IF(M38=K54,K22,0))</f>
        <v>Гайсина Сафина</v>
      </c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</row>
    <row r="59" spans="1:25" ht="12" customHeight="1">
      <c r="A59" s="101">
        <v>23</v>
      </c>
      <c r="B59" s="102">
        <f>сН3д!A30</f>
        <v>0</v>
      </c>
      <c r="C59" s="281" t="str">
        <f>сН3д!B30</f>
        <v>_</v>
      </c>
      <c r="D59" s="291"/>
      <c r="E59" s="290"/>
      <c r="F59" s="292"/>
      <c r="G59" s="290"/>
      <c r="H59" s="286"/>
      <c r="I59" s="290"/>
      <c r="J59" s="303"/>
      <c r="K59" s="100"/>
      <c r="L59" s="287"/>
      <c r="M59" s="302" t="s">
        <v>29</v>
      </c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</row>
    <row r="60" spans="1:25" ht="12" customHeight="1">
      <c r="A60" s="101"/>
      <c r="B60" s="104"/>
      <c r="C60" s="283">
        <v>14</v>
      </c>
      <c r="D60" s="284"/>
      <c r="E60" s="300" t="s">
        <v>269</v>
      </c>
      <c r="F60" s="294"/>
      <c r="G60" s="290"/>
      <c r="H60" s="286"/>
      <c r="I60" s="290"/>
      <c r="J60" s="303"/>
      <c r="K60" s="100"/>
      <c r="L60" s="287"/>
      <c r="M60" s="100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</row>
    <row r="61" spans="1:25" ht="12" customHeight="1">
      <c r="A61" s="101">
        <v>10</v>
      </c>
      <c r="B61" s="102">
        <f>сН3д!A17</f>
        <v>0</v>
      </c>
      <c r="C61" s="288" t="str">
        <f>сН3д!B17</f>
        <v>Дехтерева Виктория</v>
      </c>
      <c r="D61" s="289"/>
      <c r="E61" s="100"/>
      <c r="F61" s="295"/>
      <c r="G61" s="290"/>
      <c r="H61" s="286"/>
      <c r="I61" s="290"/>
      <c r="J61" s="303"/>
      <c r="K61" s="100"/>
      <c r="L61" s="287"/>
      <c r="M61" s="100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</row>
    <row r="62" spans="1:25" ht="12" customHeight="1">
      <c r="A62" s="101"/>
      <c r="B62" s="104"/>
      <c r="C62" s="100"/>
      <c r="D62" s="287"/>
      <c r="E62" s="100"/>
      <c r="F62" s="295"/>
      <c r="G62" s="283">
        <v>28</v>
      </c>
      <c r="H62" s="284"/>
      <c r="I62" s="300" t="s">
        <v>186</v>
      </c>
      <c r="J62" s="305"/>
      <c r="K62" s="100"/>
      <c r="L62" s="287"/>
      <c r="M62" s="100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1:25" ht="12" customHeight="1">
      <c r="A63" s="101">
        <v>15</v>
      </c>
      <c r="B63" s="102">
        <f>сН3д!A22</f>
        <v>0</v>
      </c>
      <c r="C63" s="281" t="str">
        <f>сН3д!B22</f>
        <v>Гараева Рамина</v>
      </c>
      <c r="D63" s="291"/>
      <c r="E63" s="100"/>
      <c r="F63" s="295"/>
      <c r="G63" s="290"/>
      <c r="H63" s="292"/>
      <c r="I63" s="100"/>
      <c r="J63" s="100"/>
      <c r="K63" s="100"/>
      <c r="L63" s="287"/>
      <c r="M63" s="100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</row>
    <row r="64" spans="1:25" ht="12" customHeight="1">
      <c r="A64" s="101"/>
      <c r="B64" s="104"/>
      <c r="C64" s="283">
        <v>15</v>
      </c>
      <c r="D64" s="284"/>
      <c r="E64" s="285" t="s">
        <v>274</v>
      </c>
      <c r="F64" s="297"/>
      <c r="G64" s="290"/>
      <c r="H64" s="294"/>
      <c r="I64" s="101">
        <v>-58</v>
      </c>
      <c r="J64" s="102">
        <f>IF('Н3д2'!N17='Н3д2'!L13,'Н3д2'!L21,IF('Н3д2'!N17='Н3д2'!L21,'Н3д2'!L13,0))</f>
        <v>0</v>
      </c>
      <c r="K64" s="281" t="str">
        <f>IF('Н3д2'!O17='Н3д2'!M13,'Н3д2'!M21,IF('Н3д2'!O17='Н3д2'!M21,'Н3д2'!M13,0))</f>
        <v>Галимова Зарина</v>
      </c>
      <c r="L64" s="291"/>
      <c r="M64" s="100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</row>
    <row r="65" spans="1:25" ht="12" customHeight="1">
      <c r="A65" s="101">
        <v>18</v>
      </c>
      <c r="B65" s="102">
        <f>сН3д!A25</f>
        <v>0</v>
      </c>
      <c r="C65" s="288" t="str">
        <f>сН3д!B25</f>
        <v>_</v>
      </c>
      <c r="D65" s="289"/>
      <c r="E65" s="290"/>
      <c r="F65" s="286"/>
      <c r="G65" s="290"/>
      <c r="H65" s="294"/>
      <c r="I65" s="101"/>
      <c r="J65" s="295"/>
      <c r="K65" s="283">
        <v>61</v>
      </c>
      <c r="L65" s="301"/>
      <c r="M65" s="285" t="s">
        <v>262</v>
      </c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</row>
    <row r="66" spans="1:25" ht="12" customHeight="1">
      <c r="A66" s="101"/>
      <c r="B66" s="104"/>
      <c r="C66" s="100"/>
      <c r="D66" s="287"/>
      <c r="E66" s="283">
        <v>24</v>
      </c>
      <c r="F66" s="284"/>
      <c r="G66" s="300" t="s">
        <v>186</v>
      </c>
      <c r="H66" s="294"/>
      <c r="I66" s="101">
        <v>-59</v>
      </c>
      <c r="J66" s="102">
        <f>IF('Н3д2'!N33='Н3д2'!L29,'Н3д2'!L37,IF('Н3д2'!N33='Н3д2'!L37,'Н3д2'!L29,0))</f>
        <v>0</v>
      </c>
      <c r="K66" s="288" t="str">
        <f>IF('Н3д2'!O33='Н3д2'!M29,'Н3д2'!M37,IF('Н3д2'!O33='Н3д2'!M37,'Н3д2'!M29,0))</f>
        <v>Бочарова Анна</v>
      </c>
      <c r="L66" s="291"/>
      <c r="M66" s="302" t="s">
        <v>32</v>
      </c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</row>
    <row r="67" spans="1:25" ht="12" customHeight="1">
      <c r="A67" s="101">
        <v>31</v>
      </c>
      <c r="B67" s="102">
        <f>сН3д!A38</f>
        <v>0</v>
      </c>
      <c r="C67" s="281" t="str">
        <f>сН3д!B38</f>
        <v>_</v>
      </c>
      <c r="D67" s="291"/>
      <c r="E67" s="290"/>
      <c r="F67" s="292"/>
      <c r="G67" s="100"/>
      <c r="H67" s="287"/>
      <c r="I67" s="100"/>
      <c r="J67" s="287"/>
      <c r="K67" s="101">
        <v>-61</v>
      </c>
      <c r="L67" s="102">
        <f>IF(L65=J64,J66,IF(L65=J66,J64,0))</f>
        <v>0</v>
      </c>
      <c r="M67" s="281" t="str">
        <f>IF(M65=K64,K66,IF(M65=K66,K64,0))</f>
        <v>Бочарова Анна</v>
      </c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</row>
    <row r="68" spans="1:25" ht="12" customHeight="1">
      <c r="A68" s="101"/>
      <c r="B68" s="104"/>
      <c r="C68" s="283">
        <v>16</v>
      </c>
      <c r="D68" s="284"/>
      <c r="E68" s="300" t="s">
        <v>186</v>
      </c>
      <c r="F68" s="294"/>
      <c r="G68" s="100"/>
      <c r="H68" s="287"/>
      <c r="I68" s="100"/>
      <c r="J68" s="287"/>
      <c r="K68" s="100"/>
      <c r="L68" s="287"/>
      <c r="M68" s="302" t="s">
        <v>33</v>
      </c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</row>
    <row r="69" spans="1:25" ht="12" customHeight="1">
      <c r="A69" s="101">
        <v>2</v>
      </c>
      <c r="B69" s="102">
        <f>сН3д!A9</f>
        <v>0</v>
      </c>
      <c r="C69" s="288" t="str">
        <f>сН3д!B9</f>
        <v>Агиева Валерия</v>
      </c>
      <c r="D69" s="289"/>
      <c r="E69" s="100"/>
      <c r="F69" s="295"/>
      <c r="G69" s="100"/>
      <c r="H69" s="287"/>
      <c r="I69" s="101">
        <v>-56</v>
      </c>
      <c r="J69" s="102">
        <f>IF('Н3д2'!L13='Н3д2'!J9,'Н3д2'!J17,IF('Н3д2'!L13='Н3д2'!J17,'Н3д2'!J9,0))</f>
        <v>0</v>
      </c>
      <c r="K69" s="281" t="str">
        <f>IF('Н3д2'!M13='Н3д2'!K9,'Н3д2'!K17,IF('Н3д2'!M13='Н3д2'!K17,'Н3д2'!K9,0))</f>
        <v>Магадиева Амила</v>
      </c>
      <c r="L69" s="291"/>
      <c r="M69" s="100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</row>
    <row r="70" spans="1:25" ht="12" customHeight="1">
      <c r="A70" s="101"/>
      <c r="B70" s="104"/>
      <c r="C70" s="100"/>
      <c r="D70" s="287"/>
      <c r="E70" s="100"/>
      <c r="F70" s="295"/>
      <c r="G70" s="100"/>
      <c r="H70" s="287"/>
      <c r="I70" s="101"/>
      <c r="J70" s="295"/>
      <c r="K70" s="283">
        <v>62</v>
      </c>
      <c r="L70" s="301"/>
      <c r="M70" s="285" t="s">
        <v>264</v>
      </c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</row>
    <row r="71" spans="1:25" ht="12" customHeight="1">
      <c r="A71" s="101">
        <v>-52</v>
      </c>
      <c r="B71" s="102">
        <f>IF('Н3д2'!J9='Н3д2'!H7,'Н3д2'!H11,IF('Н3д2'!J9='Н3д2'!H11,'Н3д2'!H7,0))</f>
        <v>0</v>
      </c>
      <c r="C71" s="281" t="str">
        <f>IF('Н3д2'!K9='Н3д2'!I7,'Н3д2'!I11,IF('Н3д2'!K9='Н3д2'!I11,'Н3д2'!I7,0))</f>
        <v>Сазонова Кира</v>
      </c>
      <c r="D71" s="291"/>
      <c r="E71" s="100"/>
      <c r="F71" s="295"/>
      <c r="G71" s="100"/>
      <c r="H71" s="287"/>
      <c r="I71" s="101">
        <v>-57</v>
      </c>
      <c r="J71" s="102">
        <f>IF('Н3д2'!L29='Н3д2'!J25,'Н3д2'!J33,IF('Н3д2'!L29='Н3д2'!J33,'Н3д2'!J25,0))</f>
        <v>0</v>
      </c>
      <c r="K71" s="288" t="str">
        <f>IF('Н3д2'!M29='Н3д2'!K25,'Н3д2'!K33,IF('Н3д2'!M29='Н3д2'!K33,'Н3д2'!K25,0))</f>
        <v>Дехтерева Виктория</v>
      </c>
      <c r="L71" s="291"/>
      <c r="M71" s="302" t="s">
        <v>35</v>
      </c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</row>
    <row r="72" spans="1:25" ht="12" customHeight="1">
      <c r="A72" s="101"/>
      <c r="B72" s="104"/>
      <c r="C72" s="283">
        <v>63</v>
      </c>
      <c r="D72" s="301"/>
      <c r="E72" s="285" t="s">
        <v>273</v>
      </c>
      <c r="F72" s="297"/>
      <c r="G72" s="100"/>
      <c r="H72" s="287"/>
      <c r="I72" s="101"/>
      <c r="J72" s="295"/>
      <c r="K72" s="101">
        <v>-62</v>
      </c>
      <c r="L72" s="102">
        <f>IF(L70=J69,J71,IF(L70=J71,J69,0))</f>
        <v>0</v>
      </c>
      <c r="M72" s="281" t="str">
        <f>IF(M70=K69,K71,IF(M70=K71,K69,0))</f>
        <v>Дехтерева Виктория</v>
      </c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</row>
    <row r="73" spans="1:25" ht="12" customHeight="1">
      <c r="A73" s="101">
        <v>-53</v>
      </c>
      <c r="B73" s="102">
        <f>IF('Н3д2'!J17='Н3д2'!H15,'Н3д2'!H19,IF('Н3д2'!J17='Н3д2'!H19,'Н3д2'!H15,0))</f>
        <v>0</v>
      </c>
      <c r="C73" s="288" t="str">
        <f>IF('Н3д2'!K17='Н3д2'!I15,'Н3д2'!I19,IF('Н3д2'!K17='Н3д2'!I19,'Н3д2'!I15,0))</f>
        <v>Набиева Виктория</v>
      </c>
      <c r="D73" s="289"/>
      <c r="E73" s="290"/>
      <c r="F73" s="286"/>
      <c r="G73" s="306"/>
      <c r="H73" s="286"/>
      <c r="I73" s="101"/>
      <c r="J73" s="295"/>
      <c r="K73" s="100"/>
      <c r="L73" s="287"/>
      <c r="M73" s="302" t="s">
        <v>37</v>
      </c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</row>
    <row r="74" spans="1:25" ht="12" customHeight="1">
      <c r="A74" s="101"/>
      <c r="B74" s="104"/>
      <c r="C74" s="100"/>
      <c r="D74" s="287"/>
      <c r="E74" s="283">
        <v>65</v>
      </c>
      <c r="F74" s="301"/>
      <c r="G74" s="285" t="s">
        <v>273</v>
      </c>
      <c r="H74" s="286"/>
      <c r="I74" s="101">
        <v>-63</v>
      </c>
      <c r="J74" s="102">
        <f>IF(D72=B71,B73,IF(D72=B73,B71,0))</f>
        <v>0</v>
      </c>
      <c r="K74" s="281" t="str">
        <f>IF(E72=C71,C73,IF(E72=C73,C71,0))</f>
        <v>Сазонова Кира</v>
      </c>
      <c r="L74" s="291"/>
      <c r="M74" s="100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</row>
    <row r="75" spans="1:25" ht="12" customHeight="1">
      <c r="A75" s="101">
        <v>-54</v>
      </c>
      <c r="B75" s="102">
        <f>IF('Н3д2'!J25='Н3д2'!H23,'Н3д2'!H27,IF('Н3д2'!J25='Н3д2'!H27,'Н3д2'!H23,0))</f>
        <v>0</v>
      </c>
      <c r="C75" s="281" t="str">
        <f>IF('Н3д2'!K25='Н3д2'!I23,'Н3д2'!I27,IF('Н3д2'!K25='Н3д2'!I27,'Н3д2'!I23,0))</f>
        <v>Ханова Аделина</v>
      </c>
      <c r="D75" s="291"/>
      <c r="E75" s="290"/>
      <c r="F75" s="286"/>
      <c r="G75" s="307" t="s">
        <v>34</v>
      </c>
      <c r="H75" s="308"/>
      <c r="I75" s="101"/>
      <c r="J75" s="295"/>
      <c r="K75" s="283">
        <v>66</v>
      </c>
      <c r="L75" s="301"/>
      <c r="M75" s="285" t="s">
        <v>266</v>
      </c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</row>
    <row r="76" spans="1:25" ht="12" customHeight="1">
      <c r="A76" s="101"/>
      <c r="B76" s="104"/>
      <c r="C76" s="283">
        <v>64</v>
      </c>
      <c r="D76" s="301"/>
      <c r="E76" s="300" t="s">
        <v>265</v>
      </c>
      <c r="F76" s="286"/>
      <c r="G76" s="309"/>
      <c r="H76" s="287"/>
      <c r="I76" s="101">
        <v>-64</v>
      </c>
      <c r="J76" s="102">
        <f>IF(D76=B75,B77,IF(D76=B77,B75,0))</f>
        <v>0</v>
      </c>
      <c r="K76" s="288" t="str">
        <f>IF(E76=C75,C77,IF(E76=C77,C75,0))</f>
        <v>Бикмурзина Дарья</v>
      </c>
      <c r="L76" s="291"/>
      <c r="M76" s="302" t="s">
        <v>38</v>
      </c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</row>
    <row r="77" spans="1:25" ht="12" customHeight="1">
      <c r="A77" s="101">
        <v>-55</v>
      </c>
      <c r="B77" s="102">
        <f>IF('Н3д2'!J33='Н3д2'!H31,'Н3д2'!H35,IF('Н3д2'!J33='Н3д2'!H35,'Н3д2'!H31,0))</f>
        <v>0</v>
      </c>
      <c r="C77" s="288" t="str">
        <f>IF('Н3д2'!K33='Н3д2'!I31,'Н3д2'!I35,IF('Н3д2'!K33='Н3д2'!I35,'Н3д2'!I31,0))</f>
        <v>Бикмурзина Дарья</v>
      </c>
      <c r="D77" s="291"/>
      <c r="E77" s="101">
        <v>-65</v>
      </c>
      <c r="F77" s="102">
        <f>IF(F74=D72,D76,IF(F74=D76,D72,0))</f>
        <v>0</v>
      </c>
      <c r="G77" s="281" t="str">
        <f>IF(G74=E72,E76,IF(G74=E76,E72,0))</f>
        <v>Ханова Аделина</v>
      </c>
      <c r="H77" s="291"/>
      <c r="I77" s="100"/>
      <c r="J77" s="100"/>
      <c r="K77" s="101">
        <v>-66</v>
      </c>
      <c r="L77" s="102">
        <f>IF(L75=J74,J76,IF(L75=J76,J74,0))</f>
        <v>0</v>
      </c>
      <c r="M77" s="281" t="str">
        <f>IF(M75=K74,K76,IF(M75=K76,K74,0))</f>
        <v>Бикмурзина Дарья</v>
      </c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</row>
    <row r="78" spans="1:25" ht="12" customHeight="1">
      <c r="A78" s="101"/>
      <c r="B78" s="105"/>
      <c r="C78" s="100"/>
      <c r="D78" s="287"/>
      <c r="E78" s="100"/>
      <c r="F78" s="287"/>
      <c r="G78" s="302" t="s">
        <v>36</v>
      </c>
      <c r="H78" s="310"/>
      <c r="I78" s="100"/>
      <c r="J78" s="100"/>
      <c r="K78" s="100"/>
      <c r="L78" s="287"/>
      <c r="M78" s="302" t="s">
        <v>39</v>
      </c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</row>
    <row r="79" spans="1:25" ht="9" customHeight="1">
      <c r="A79" s="106"/>
      <c r="B79" s="107"/>
      <c r="C79" s="106"/>
      <c r="D79" s="108"/>
      <c r="E79" s="106"/>
      <c r="F79" s="108"/>
      <c r="G79" s="106"/>
      <c r="H79" s="108"/>
      <c r="I79" s="106"/>
      <c r="J79" s="106"/>
      <c r="K79" s="106"/>
      <c r="L79" s="108"/>
      <c r="M79" s="106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</row>
    <row r="80" spans="1:25" ht="9" customHeight="1">
      <c r="A80" s="106"/>
      <c r="B80" s="107"/>
      <c r="C80" s="106"/>
      <c r="D80" s="108"/>
      <c r="E80" s="106"/>
      <c r="F80" s="108"/>
      <c r="G80" s="106"/>
      <c r="H80" s="108"/>
      <c r="I80" s="106"/>
      <c r="J80" s="106"/>
      <c r="K80" s="106"/>
      <c r="L80" s="108"/>
      <c r="M80" s="106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</row>
    <row r="81" spans="1:25" ht="9" customHeight="1">
      <c r="A81" s="109"/>
      <c r="B81" s="89"/>
      <c r="C81" s="109"/>
      <c r="D81" s="110"/>
      <c r="E81" s="109"/>
      <c r="F81" s="110"/>
      <c r="G81" s="109"/>
      <c r="H81" s="110"/>
      <c r="I81" s="109"/>
      <c r="J81" s="109"/>
      <c r="K81" s="109"/>
      <c r="L81" s="110"/>
      <c r="M81" s="109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</row>
    <row r="82" spans="1:25" ht="12.75">
      <c r="A82" s="109"/>
      <c r="B82" s="89"/>
      <c r="C82" s="109"/>
      <c r="D82" s="110"/>
      <c r="E82" s="109"/>
      <c r="F82" s="110"/>
      <c r="G82" s="109"/>
      <c r="H82" s="110"/>
      <c r="I82" s="109"/>
      <c r="J82" s="109"/>
      <c r="K82" s="109"/>
      <c r="L82" s="110"/>
      <c r="M82" s="109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</row>
    <row r="83" spans="1:13" ht="12.75">
      <c r="A83" s="106"/>
      <c r="B83" s="107"/>
      <c r="C83" s="106"/>
      <c r="D83" s="108"/>
      <c r="E83" s="106"/>
      <c r="F83" s="108"/>
      <c r="G83" s="106"/>
      <c r="H83" s="108"/>
      <c r="I83" s="106"/>
      <c r="J83" s="106"/>
      <c r="K83" s="106"/>
      <c r="L83" s="108"/>
      <c r="M83" s="106"/>
    </row>
    <row r="84" spans="1:13" ht="12.75">
      <c r="A84" s="106"/>
      <c r="B84" s="106"/>
      <c r="C84" s="106"/>
      <c r="D84" s="108"/>
      <c r="E84" s="106"/>
      <c r="F84" s="108"/>
      <c r="G84" s="106"/>
      <c r="H84" s="108"/>
      <c r="I84" s="106"/>
      <c r="J84" s="106"/>
      <c r="K84" s="106"/>
      <c r="L84" s="108"/>
      <c r="M84" s="106"/>
    </row>
    <row r="85" spans="1:13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</row>
    <row r="86" spans="1:13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</row>
    <row r="87" spans="1:13" ht="12.7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</row>
    <row r="88" spans="1:13" ht="12.7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</row>
    <row r="89" spans="1:13" ht="12.7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</row>
    <row r="90" spans="1:13" ht="12.7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ht="12.7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</row>
    <row r="92" spans="1:13" ht="12.7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</row>
    <row r="93" spans="1:13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</row>
    <row r="94" spans="1:13" ht="12.75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</row>
    <row r="95" spans="1:13" ht="12.7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</row>
    <row r="96" spans="1:13" ht="12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</row>
    <row r="97" spans="1:13" ht="12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</row>
    <row r="98" spans="1:13" ht="12.7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</row>
    <row r="99" spans="1:13" ht="12.75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</row>
    <row r="100" spans="1:13" ht="12.7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</row>
    <row r="101" spans="1:13" ht="12.7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</row>
    <row r="102" spans="1:13" ht="12.7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</row>
    <row r="103" spans="1:13" ht="12.7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</row>
    <row r="104" spans="1:13" ht="12.7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</row>
    <row r="105" spans="1:13" ht="12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</row>
    <row r="106" spans="1:13" ht="12.7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</row>
    <row r="107" spans="1:13" ht="12.7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</row>
    <row r="108" spans="1:13" ht="12.7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</row>
    <row r="109" spans="1:13" ht="12.7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</row>
    <row r="110" spans="1:13" ht="12.7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</row>
    <row r="111" spans="1:13" ht="12.7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</row>
    <row r="112" spans="1:13" ht="12.7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</row>
    <row r="113" spans="1:13" ht="12.7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</row>
    <row r="114" spans="1:13" ht="12.7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</row>
    <row r="115" spans="1:13" ht="12.7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</row>
    <row r="116" spans="1:13" ht="12.7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</row>
    <row r="117" spans="1:13" ht="12.7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M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438" t="s">
        <v>55</v>
      </c>
      <c r="B1" s="438"/>
      <c r="C1" s="438"/>
      <c r="D1" s="438"/>
      <c r="E1" s="438"/>
      <c r="F1" s="438"/>
      <c r="G1" s="438"/>
      <c r="H1" s="438"/>
      <c r="I1" s="438"/>
      <c r="J1" s="156" t="s">
        <v>90</v>
      </c>
    </row>
    <row r="2" spans="1:9" ht="13.5" thickBot="1">
      <c r="A2" s="414" t="s">
        <v>50</v>
      </c>
      <c r="B2" s="414"/>
      <c r="C2" s="414"/>
      <c r="D2" s="414"/>
      <c r="E2" s="414"/>
      <c r="F2" s="414"/>
      <c r="G2" s="414"/>
      <c r="H2" s="414"/>
      <c r="I2" s="414"/>
    </row>
    <row r="3" spans="1:10" ht="20.25">
      <c r="A3" s="463" t="s">
        <v>81</v>
      </c>
      <c r="B3" s="464"/>
      <c r="C3" s="464"/>
      <c r="D3" s="464"/>
      <c r="E3" s="464"/>
      <c r="F3" s="464"/>
      <c r="G3" s="464"/>
      <c r="H3" s="464"/>
      <c r="I3" s="18">
        <v>5</v>
      </c>
      <c r="J3" s="157"/>
    </row>
    <row r="4" spans="1:10" ht="19.5" customHeight="1">
      <c r="A4" s="410" t="s">
        <v>6</v>
      </c>
      <c r="B4" s="410"/>
      <c r="C4" s="439" t="s">
        <v>108</v>
      </c>
      <c r="D4" s="439"/>
      <c r="E4" s="439"/>
      <c r="F4" s="439"/>
      <c r="G4" s="439"/>
      <c r="H4" s="439"/>
      <c r="I4" s="439"/>
      <c r="J4" s="158"/>
    </row>
    <row r="5" spans="1:10" ht="15.75">
      <c r="A5" s="403"/>
      <c r="B5" s="404"/>
      <c r="C5" s="404"/>
      <c r="D5" s="21" t="s">
        <v>4</v>
      </c>
      <c r="E5" s="462">
        <v>45331</v>
      </c>
      <c r="F5" s="462"/>
      <c r="G5" s="462"/>
      <c r="H5" s="22" t="s">
        <v>7</v>
      </c>
      <c r="I5" s="23" t="s">
        <v>8</v>
      </c>
      <c r="J5" s="159"/>
    </row>
    <row r="6" spans="1:10" ht="15.75">
      <c r="A6" s="88"/>
      <c r="B6" s="88"/>
      <c r="C6" s="88"/>
      <c r="D6" s="88"/>
      <c r="E6" s="88"/>
      <c r="F6" s="88"/>
      <c r="G6" s="88"/>
      <c r="H6" s="88"/>
      <c r="I6" s="88"/>
      <c r="J6" s="159"/>
    </row>
    <row r="7" spans="1:10" ht="10.5" customHeight="1">
      <c r="A7" s="1"/>
      <c r="B7" s="160" t="s">
        <v>23</v>
      </c>
      <c r="C7" s="161" t="s">
        <v>9</v>
      </c>
      <c r="D7" s="162" t="s">
        <v>24</v>
      </c>
      <c r="E7" s="1"/>
      <c r="F7" s="1"/>
      <c r="G7" s="1"/>
      <c r="H7" s="1"/>
      <c r="I7" s="1"/>
      <c r="J7" s="163"/>
    </row>
    <row r="8" spans="1:10" ht="18">
      <c r="A8" s="164"/>
      <c r="B8" s="216" t="s">
        <v>114</v>
      </c>
      <c r="C8" s="32">
        <v>1</v>
      </c>
      <c r="D8" s="33" t="str">
        <f>Вч5!I13</f>
        <v>Фирсов Денис</v>
      </c>
      <c r="E8" s="1"/>
      <c r="F8" s="1"/>
      <c r="G8" s="1"/>
      <c r="H8" s="1"/>
      <c r="I8" s="1"/>
      <c r="J8" s="165"/>
    </row>
    <row r="9" spans="1:10" ht="18">
      <c r="A9" s="164"/>
      <c r="B9" s="216" t="s">
        <v>95</v>
      </c>
      <c r="C9" s="32">
        <v>2</v>
      </c>
      <c r="D9" s="33" t="str">
        <f>Вч5!I20</f>
        <v>Ишмухаметова Камилла</v>
      </c>
      <c r="E9" s="1"/>
      <c r="F9" s="1"/>
      <c r="G9" s="1"/>
      <c r="H9" s="1"/>
      <c r="I9" s="1"/>
      <c r="J9" s="165"/>
    </row>
    <row r="10" spans="1:10" ht="18">
      <c r="A10" s="164"/>
      <c r="B10" s="216" t="s">
        <v>96</v>
      </c>
      <c r="C10" s="32">
        <v>3</v>
      </c>
      <c r="D10" s="33" t="str">
        <f>Вч5!I26</f>
        <v>Клоков Михаил</v>
      </c>
      <c r="E10" s="1"/>
      <c r="F10" s="1"/>
      <c r="G10" s="1"/>
      <c r="H10" s="1"/>
      <c r="I10" s="1"/>
      <c r="J10" s="165"/>
    </row>
    <row r="11" spans="1:10" ht="18">
      <c r="A11" s="164"/>
      <c r="B11" s="216" t="s">
        <v>82</v>
      </c>
      <c r="C11" s="32">
        <v>4</v>
      </c>
      <c r="D11" s="33" t="str">
        <f>Вч5!I29</f>
        <v>Маневич Сергей</v>
      </c>
      <c r="E11" s="1"/>
      <c r="F11" s="1"/>
      <c r="G11" s="1"/>
      <c r="H11" s="1"/>
      <c r="I11" s="1"/>
      <c r="J11" s="163"/>
    </row>
    <row r="12" spans="1:10" ht="18">
      <c r="A12" s="164"/>
      <c r="B12" s="216" t="s">
        <v>56</v>
      </c>
      <c r="C12" s="32">
        <v>5</v>
      </c>
      <c r="D12" s="33" t="str">
        <f>Вч5!I32</f>
        <v>Сабирова Полина</v>
      </c>
      <c r="E12" s="1"/>
      <c r="F12" s="1"/>
      <c r="G12" s="1"/>
      <c r="H12" s="1"/>
      <c r="I12" s="1"/>
      <c r="J12" s="163"/>
    </row>
    <row r="13" spans="1:10" ht="18">
      <c r="A13" s="164"/>
      <c r="B13" s="216" t="s">
        <v>83</v>
      </c>
      <c r="C13" s="32">
        <v>6</v>
      </c>
      <c r="D13" s="33" t="str">
        <f>Вч5!I34</f>
        <v>Елпаев Игорь</v>
      </c>
      <c r="E13" s="1"/>
      <c r="F13" s="1"/>
      <c r="G13" s="1"/>
      <c r="H13" s="1"/>
      <c r="I13" s="1"/>
      <c r="J13" s="163"/>
    </row>
    <row r="14" spans="1:10" ht="18">
      <c r="A14" s="164"/>
      <c r="B14" s="216" t="s">
        <v>116</v>
      </c>
      <c r="C14" s="32">
        <v>7</v>
      </c>
      <c r="D14" s="33" t="str">
        <f>Вч5!E34</f>
        <v>Коробейникова Екатерина </v>
      </c>
      <c r="E14" s="1"/>
      <c r="F14" s="1"/>
      <c r="G14" s="1"/>
      <c r="H14" s="1"/>
      <c r="I14" s="1"/>
      <c r="J14" s="163"/>
    </row>
    <row r="15" spans="1:10" ht="18">
      <c r="A15" s="164"/>
      <c r="B15" s="216" t="s">
        <v>97</v>
      </c>
      <c r="C15" s="32">
        <v>8</v>
      </c>
      <c r="D15" s="33" t="str">
        <f>Вч5!E36</f>
        <v>Габдракипов Ринат</v>
      </c>
      <c r="E15" s="1"/>
      <c r="F15" s="1"/>
      <c r="G15" s="1"/>
      <c r="H15" s="1"/>
      <c r="I15" s="1"/>
      <c r="J15" s="163"/>
    </row>
    <row r="16" ht="12.75">
      <c r="J16" s="163"/>
    </row>
    <row r="17" ht="12.75">
      <c r="J17" s="163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E8:E15">
    <cfRule type="cellIs" priority="2" dxfId="5" operator="equal" stopIfTrue="1">
      <formula>0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2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167" customWidth="1"/>
    <col min="2" max="2" width="3.75390625" style="167" customWidth="1"/>
    <col min="3" max="3" width="25.75390625" style="167" customWidth="1"/>
    <col min="4" max="4" width="3.75390625" style="167" customWidth="1"/>
    <col min="5" max="5" width="19.75390625" style="167" customWidth="1"/>
    <col min="6" max="6" width="3.75390625" style="167" customWidth="1"/>
    <col min="7" max="7" width="17.75390625" style="167" customWidth="1"/>
    <col min="8" max="8" width="3.75390625" style="167" customWidth="1"/>
    <col min="9" max="9" width="7.75390625" style="167" customWidth="1"/>
    <col min="10" max="13" width="3.75390625" style="167" customWidth="1"/>
    <col min="14" max="14" width="4.75390625" style="167" customWidth="1"/>
    <col min="15" max="17" width="3.75390625" style="167" customWidth="1"/>
    <col min="18" max="16384" width="2.75390625" style="167" customWidth="1"/>
  </cols>
  <sheetData>
    <row r="1" spans="1:14" s="2" customFormat="1" ht="13.5" thickBot="1">
      <c r="A1" s="465" t="s">
        <v>91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</row>
    <row r="2" spans="1:14" s="2" customFormat="1" ht="13.5" thickBot="1">
      <c r="A2" s="467" t="s">
        <v>92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</row>
    <row r="3" spans="1:14" s="2" customFormat="1" ht="12.75">
      <c r="A3" s="468" t="str">
        <f>сВч5!A3</f>
        <v>LXVIII Чемпионат РБ в зачет XXV Кубка РБ, VII Кубка Давида - Детского Баш Кубка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</row>
    <row r="4" spans="1:15" ht="10.5" customHeight="1">
      <c r="A4" s="466" t="str">
        <f>CONCATENATE(сВч5!A4," ",сВч5!C4)</f>
        <v>Республиканские официальные спортивные соревнования ПЕРВЫЙ ЧЕМПИОН БАШКИРИИ ЯЧМЕНЕВ ОЛЕГ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166"/>
    </row>
    <row r="5" spans="1:15" ht="13.5">
      <c r="A5" s="412">
        <f>сВч5!E5</f>
        <v>45331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168"/>
    </row>
    <row r="6" spans="1:14" s="89" customFormat="1" ht="10.5" customHeight="1">
      <c r="A6" s="169">
        <v>1</v>
      </c>
      <c r="B6" s="170">
        <f>сВч5!A8</f>
        <v>0</v>
      </c>
      <c r="C6" s="171" t="s">
        <v>114</v>
      </c>
      <c r="D6" s="172"/>
      <c r="E6" s="173"/>
      <c r="F6" s="173"/>
      <c r="G6" s="173"/>
      <c r="H6" s="173"/>
      <c r="I6" s="173"/>
      <c r="J6" s="174"/>
      <c r="K6" s="174"/>
      <c r="L6" s="174"/>
      <c r="M6" s="174"/>
      <c r="N6" s="174"/>
    </row>
    <row r="7" spans="1:14" s="89" customFormat="1" ht="10.5" customHeight="1">
      <c r="A7" s="169"/>
      <c r="B7" s="175"/>
      <c r="C7" s="176">
        <v>1</v>
      </c>
      <c r="D7" s="177">
        <v>0</v>
      </c>
      <c r="E7" s="178" t="s">
        <v>97</v>
      </c>
      <c r="F7" s="173"/>
      <c r="G7" s="173"/>
      <c r="H7" s="173"/>
      <c r="I7" s="173"/>
      <c r="J7" s="174"/>
      <c r="K7" s="174"/>
      <c r="L7" s="174"/>
      <c r="M7" s="174"/>
      <c r="N7" s="174"/>
    </row>
    <row r="8" spans="1:14" s="89" customFormat="1" ht="10.5" customHeight="1">
      <c r="A8" s="169">
        <v>8</v>
      </c>
      <c r="B8" s="170">
        <f>сВч5!A15</f>
        <v>0</v>
      </c>
      <c r="C8" s="179" t="s">
        <v>97</v>
      </c>
      <c r="D8" s="180"/>
      <c r="E8" s="176"/>
      <c r="F8" s="90"/>
      <c r="G8" s="173"/>
      <c r="H8" s="173"/>
      <c r="I8" s="173"/>
      <c r="J8" s="174"/>
      <c r="K8" s="174"/>
      <c r="L8" s="174"/>
      <c r="M8" s="174"/>
      <c r="N8" s="174"/>
    </row>
    <row r="9" spans="1:14" s="89" customFormat="1" ht="10.5" customHeight="1">
      <c r="A9" s="169"/>
      <c r="B9" s="175"/>
      <c r="C9" s="181"/>
      <c r="D9" s="182"/>
      <c r="E9" s="183">
        <v>5</v>
      </c>
      <c r="F9" s="177">
        <v>0</v>
      </c>
      <c r="G9" s="178" t="s">
        <v>97</v>
      </c>
      <c r="H9" s="173"/>
      <c r="I9" s="173"/>
      <c r="J9" s="174"/>
      <c r="K9" s="174"/>
      <c r="L9" s="174"/>
      <c r="M9" s="174"/>
      <c r="N9" s="174"/>
    </row>
    <row r="10" spans="1:14" s="89" customFormat="1" ht="10.5" customHeight="1">
      <c r="A10" s="169">
        <v>5</v>
      </c>
      <c r="B10" s="170">
        <f>сВч5!A12</f>
        <v>0</v>
      </c>
      <c r="C10" s="171" t="s">
        <v>119</v>
      </c>
      <c r="D10" s="182"/>
      <c r="E10" s="183"/>
      <c r="F10" s="180"/>
      <c r="G10" s="176"/>
      <c r="H10" s="184"/>
      <c r="I10" s="173"/>
      <c r="J10" s="174"/>
      <c r="K10" s="174"/>
      <c r="L10" s="174"/>
      <c r="M10" s="174"/>
      <c r="N10" s="174"/>
    </row>
    <row r="11" spans="1:14" s="89" customFormat="1" ht="10.5" customHeight="1">
      <c r="A11" s="169"/>
      <c r="B11" s="175"/>
      <c r="C11" s="176">
        <v>2</v>
      </c>
      <c r="D11" s="177">
        <v>0</v>
      </c>
      <c r="E11" s="185" t="s">
        <v>82</v>
      </c>
      <c r="F11" s="186"/>
      <c r="G11" s="183"/>
      <c r="H11" s="184"/>
      <c r="I11" s="173"/>
      <c r="J11" s="174"/>
      <c r="K11" s="174"/>
      <c r="L11" s="174"/>
      <c r="M11" s="174"/>
      <c r="N11" s="174"/>
    </row>
    <row r="12" spans="1:14" s="89" customFormat="1" ht="10.5" customHeight="1">
      <c r="A12" s="169">
        <v>4</v>
      </c>
      <c r="B12" s="170">
        <f>сВч5!A11</f>
        <v>0</v>
      </c>
      <c r="C12" s="179" t="s">
        <v>82</v>
      </c>
      <c r="D12" s="180"/>
      <c r="E12" s="181"/>
      <c r="F12" s="182"/>
      <c r="G12" s="183"/>
      <c r="H12" s="184"/>
      <c r="I12" s="173"/>
      <c r="J12" s="174"/>
      <c r="K12" s="174"/>
      <c r="L12" s="174"/>
      <c r="M12" s="174"/>
      <c r="N12" s="174"/>
    </row>
    <row r="13" spans="1:14" s="89" customFormat="1" ht="10.5" customHeight="1">
      <c r="A13" s="169"/>
      <c r="B13" s="175"/>
      <c r="C13" s="181"/>
      <c r="D13" s="182"/>
      <c r="E13" s="173"/>
      <c r="F13" s="182"/>
      <c r="G13" s="183">
        <v>7</v>
      </c>
      <c r="H13" s="177">
        <v>0</v>
      </c>
      <c r="I13" s="185" t="s">
        <v>95</v>
      </c>
      <c r="J13" s="202"/>
      <c r="K13" s="187"/>
      <c r="L13" s="187"/>
      <c r="M13" s="187"/>
      <c r="N13" s="187"/>
    </row>
    <row r="14" spans="1:14" s="89" customFormat="1" ht="10.5" customHeight="1">
      <c r="A14" s="169">
        <v>3</v>
      </c>
      <c r="B14" s="170">
        <f>сВч5!A10</f>
        <v>0</v>
      </c>
      <c r="C14" s="171" t="s">
        <v>96</v>
      </c>
      <c r="D14" s="182"/>
      <c r="E14" s="173"/>
      <c r="F14" s="182"/>
      <c r="G14" s="183"/>
      <c r="H14" s="180"/>
      <c r="I14" s="188"/>
      <c r="J14" s="189"/>
      <c r="K14" s="188"/>
      <c r="L14" s="189"/>
      <c r="M14" s="189"/>
      <c r="N14" s="190" t="s">
        <v>28</v>
      </c>
    </row>
    <row r="15" spans="1:14" s="89" customFormat="1" ht="10.5" customHeight="1">
      <c r="A15" s="169"/>
      <c r="B15" s="175"/>
      <c r="C15" s="176">
        <v>3</v>
      </c>
      <c r="D15" s="177">
        <v>0</v>
      </c>
      <c r="E15" s="178" t="s">
        <v>96</v>
      </c>
      <c r="F15" s="182"/>
      <c r="G15" s="183"/>
      <c r="H15" s="186"/>
      <c r="I15" s="191"/>
      <c r="J15" s="174"/>
      <c r="K15" s="191"/>
      <c r="L15" s="174"/>
      <c r="M15" s="174"/>
      <c r="N15" s="191"/>
    </row>
    <row r="16" spans="1:14" s="89" customFormat="1" ht="10.5" customHeight="1">
      <c r="A16" s="169">
        <v>6</v>
      </c>
      <c r="B16" s="170">
        <f>сВч5!A13</f>
        <v>0</v>
      </c>
      <c r="C16" s="179" t="s">
        <v>83</v>
      </c>
      <c r="D16" s="180"/>
      <c r="E16" s="176"/>
      <c r="F16" s="186"/>
      <c r="G16" s="183"/>
      <c r="H16" s="186"/>
      <c r="I16" s="191"/>
      <c r="J16" s="174"/>
      <c r="K16" s="191"/>
      <c r="L16" s="174"/>
      <c r="M16" s="174"/>
      <c r="N16" s="191"/>
    </row>
    <row r="17" spans="1:14" s="89" customFormat="1" ht="10.5" customHeight="1">
      <c r="A17" s="169"/>
      <c r="B17" s="175"/>
      <c r="C17" s="181"/>
      <c r="D17" s="182"/>
      <c r="E17" s="183">
        <v>6</v>
      </c>
      <c r="F17" s="177">
        <v>0</v>
      </c>
      <c r="G17" s="185" t="s">
        <v>95</v>
      </c>
      <c r="H17" s="186"/>
      <c r="I17" s="191"/>
      <c r="J17" s="174"/>
      <c r="K17" s="191"/>
      <c r="L17" s="174"/>
      <c r="M17" s="174"/>
      <c r="N17" s="191"/>
    </row>
    <row r="18" spans="1:14" s="89" customFormat="1" ht="10.5" customHeight="1">
      <c r="A18" s="169">
        <v>7</v>
      </c>
      <c r="B18" s="170">
        <f>сВч5!A14</f>
        <v>0</v>
      </c>
      <c r="C18" s="171" t="s">
        <v>116</v>
      </c>
      <c r="D18" s="182"/>
      <c r="E18" s="183"/>
      <c r="F18" s="180"/>
      <c r="G18" s="181"/>
      <c r="H18" s="182"/>
      <c r="I18" s="191"/>
      <c r="J18" s="174"/>
      <c r="K18" s="191"/>
      <c r="L18" s="174"/>
      <c r="M18" s="174"/>
      <c r="N18" s="191"/>
    </row>
    <row r="19" spans="1:14" s="89" customFormat="1" ht="10.5" customHeight="1">
      <c r="A19" s="169"/>
      <c r="B19" s="175"/>
      <c r="C19" s="176">
        <v>4</v>
      </c>
      <c r="D19" s="177">
        <v>0</v>
      </c>
      <c r="E19" s="185" t="s">
        <v>95</v>
      </c>
      <c r="F19" s="186"/>
      <c r="G19" s="173"/>
      <c r="H19" s="182"/>
      <c r="I19" s="191"/>
      <c r="J19" s="174"/>
      <c r="K19" s="191"/>
      <c r="L19" s="174"/>
      <c r="M19" s="174"/>
      <c r="N19" s="191"/>
    </row>
    <row r="20" spans="1:14" s="89" customFormat="1" ht="10.5" customHeight="1">
      <c r="A20" s="169">
        <v>2</v>
      </c>
      <c r="B20" s="170">
        <f>сВч5!A9</f>
        <v>0</v>
      </c>
      <c r="C20" s="179" t="s">
        <v>95</v>
      </c>
      <c r="D20" s="180"/>
      <c r="E20" s="181"/>
      <c r="F20" s="182"/>
      <c r="G20" s="173">
        <v>-7</v>
      </c>
      <c r="H20" s="192">
        <f>IF(H13=F9,F17,IF(H13=F17,F9,0))</f>
        <v>0</v>
      </c>
      <c r="I20" s="193" t="str">
        <f>IF(I13=G9,G17,IF(I13=G17,G9,0))</f>
        <v>Ишмухаметова Камилла</v>
      </c>
      <c r="J20" s="194"/>
      <c r="K20" s="194"/>
      <c r="L20" s="194"/>
      <c r="M20" s="194"/>
      <c r="N20" s="194"/>
    </row>
    <row r="21" spans="1:14" s="89" customFormat="1" ht="10.5" customHeight="1">
      <c r="A21" s="169"/>
      <c r="B21" s="175"/>
      <c r="C21" s="181"/>
      <c r="D21" s="182"/>
      <c r="E21" s="173"/>
      <c r="F21" s="182"/>
      <c r="G21" s="173"/>
      <c r="H21" s="195"/>
      <c r="I21" s="188"/>
      <c r="J21" s="189"/>
      <c r="K21" s="188"/>
      <c r="L21" s="189"/>
      <c r="M21" s="189"/>
      <c r="N21" s="190" t="s">
        <v>29</v>
      </c>
    </row>
    <row r="22" spans="1:14" s="89" customFormat="1" ht="10.5" customHeight="1">
      <c r="A22" s="169">
        <v>-1</v>
      </c>
      <c r="B22" s="196">
        <f>IF(D7=B6,B8,IF(D7=B8,B6,0))</f>
        <v>0</v>
      </c>
      <c r="C22" s="193" t="str">
        <f>IF(E7=C6,C8,IF(E7=C8,C6,0))</f>
        <v>Клоков Михаил</v>
      </c>
      <c r="D22" s="197"/>
      <c r="E22" s="173"/>
      <c r="F22" s="182"/>
      <c r="G22" s="173"/>
      <c r="H22" s="182"/>
      <c r="I22" s="191"/>
      <c r="J22" s="174"/>
      <c r="K22" s="191"/>
      <c r="L22" s="174"/>
      <c r="M22" s="174"/>
      <c r="N22" s="191"/>
    </row>
    <row r="23" spans="1:14" s="89" customFormat="1" ht="10.5" customHeight="1">
      <c r="A23" s="169"/>
      <c r="B23" s="175"/>
      <c r="C23" s="176">
        <v>8</v>
      </c>
      <c r="D23" s="177">
        <v>0</v>
      </c>
      <c r="E23" s="178" t="s">
        <v>114</v>
      </c>
      <c r="F23" s="182"/>
      <c r="G23" s="173"/>
      <c r="H23" s="182"/>
      <c r="I23" s="191"/>
      <c r="J23" s="174"/>
      <c r="K23" s="191"/>
      <c r="L23" s="174"/>
      <c r="M23" s="174"/>
      <c r="N23" s="191"/>
    </row>
    <row r="24" spans="1:14" s="89" customFormat="1" ht="10.5" customHeight="1">
      <c r="A24" s="169">
        <v>-2</v>
      </c>
      <c r="B24" s="196">
        <f>IF(D11=B10,B12,IF(D11=B12,B10,0))</f>
        <v>0</v>
      </c>
      <c r="C24" s="198" t="str">
        <f>IF(E11=C10,C12,IF(E11=C12,C10,0))</f>
        <v>Коробейникова Екатерина </v>
      </c>
      <c r="D24" s="199"/>
      <c r="E24" s="176">
        <v>10</v>
      </c>
      <c r="F24" s="177">
        <v>0</v>
      </c>
      <c r="G24" s="178" t="s">
        <v>114</v>
      </c>
      <c r="H24" s="182"/>
      <c r="I24" s="191"/>
      <c r="J24" s="174"/>
      <c r="K24" s="191"/>
      <c r="L24" s="174"/>
      <c r="M24" s="174"/>
      <c r="N24" s="191"/>
    </row>
    <row r="25" spans="1:14" s="89" customFormat="1" ht="10.5" customHeight="1">
      <c r="A25" s="169"/>
      <c r="B25" s="175"/>
      <c r="C25" s="181">
        <v>-6</v>
      </c>
      <c r="D25" s="200">
        <f>IF(F17=D15,D19,IF(F17=D19,D15,0))</f>
        <v>0</v>
      </c>
      <c r="E25" s="198" t="str">
        <f>IF(G17=E15,E19,IF(G17=E19,E15,0))</f>
        <v>Сабирова Полина</v>
      </c>
      <c r="F25" s="199"/>
      <c r="G25" s="176"/>
      <c r="H25" s="186"/>
      <c r="I25" s="191"/>
      <c r="J25" s="174"/>
      <c r="K25" s="191"/>
      <c r="L25" s="174"/>
      <c r="M25" s="174"/>
      <c r="N25" s="191"/>
    </row>
    <row r="26" spans="1:14" s="89" customFormat="1" ht="10.5" customHeight="1">
      <c r="A26" s="169">
        <v>-3</v>
      </c>
      <c r="B26" s="196">
        <f>IF(D15=B14,B16,IF(D15=B16,B14,0))</f>
        <v>0</v>
      </c>
      <c r="C26" s="193" t="str">
        <f>IF(E15=C14,C16,IF(E15=C16,C14,0))</f>
        <v>Габдракипов Ринат</v>
      </c>
      <c r="D26" s="201"/>
      <c r="E26" s="181"/>
      <c r="F26" s="182"/>
      <c r="G26" s="183">
        <v>12</v>
      </c>
      <c r="H26" s="177">
        <v>0</v>
      </c>
      <c r="I26" s="178" t="s">
        <v>114</v>
      </c>
      <c r="J26" s="187"/>
      <c r="K26" s="187"/>
      <c r="L26" s="187"/>
      <c r="M26" s="187"/>
      <c r="N26" s="187"/>
    </row>
    <row r="27" spans="1:14" s="89" customFormat="1" ht="10.5" customHeight="1">
      <c r="A27" s="169"/>
      <c r="B27" s="175"/>
      <c r="C27" s="176">
        <v>9</v>
      </c>
      <c r="D27" s="177">
        <v>0</v>
      </c>
      <c r="E27" s="178" t="s">
        <v>116</v>
      </c>
      <c r="F27" s="182"/>
      <c r="G27" s="183"/>
      <c r="H27" s="180"/>
      <c r="I27" s="188"/>
      <c r="J27" s="189"/>
      <c r="K27" s="188"/>
      <c r="L27" s="189"/>
      <c r="M27" s="189"/>
      <c r="N27" s="190" t="s">
        <v>30</v>
      </c>
    </row>
    <row r="28" spans="1:14" s="89" customFormat="1" ht="10.5" customHeight="1">
      <c r="A28" s="169">
        <v>-4</v>
      </c>
      <c r="B28" s="196">
        <f>IF(D19=B18,B20,IF(D19=B20,B18,0))</f>
        <v>0</v>
      </c>
      <c r="C28" s="198" t="str">
        <f>IF(E19=C18,C20,IF(E19=C20,C18,0))</f>
        <v>Маневич Сергей</v>
      </c>
      <c r="D28" s="199"/>
      <c r="E28" s="176">
        <v>11</v>
      </c>
      <c r="F28" s="177">
        <v>0</v>
      </c>
      <c r="G28" s="178" t="s">
        <v>116</v>
      </c>
      <c r="H28" s="182"/>
      <c r="I28" s="191"/>
      <c r="J28" s="174"/>
      <c r="K28" s="191"/>
      <c r="L28" s="174"/>
      <c r="M28" s="174"/>
      <c r="N28" s="191"/>
    </row>
    <row r="29" spans="1:14" s="89" customFormat="1" ht="10.5" customHeight="1">
      <c r="A29" s="169"/>
      <c r="B29" s="203"/>
      <c r="C29" s="181">
        <v>-5</v>
      </c>
      <c r="D29" s="200">
        <f>IF(F9=D7,D11,IF(F9=D11,D7,0))</f>
        <v>0</v>
      </c>
      <c r="E29" s="198" t="str">
        <f>IF(G9=E7,E11,IF(G9=E11,E7,0))</f>
        <v>Елпаев Игорь</v>
      </c>
      <c r="F29" s="199"/>
      <c r="G29" s="181">
        <v>-12</v>
      </c>
      <c r="H29" s="192">
        <f>IF(H26=F24,F28,IF(H26=F28,F24,0))</f>
        <v>0</v>
      </c>
      <c r="I29" s="193" t="str">
        <f>IF(I26=G24,G28,IF(I26=G28,G24,0))</f>
        <v>Маневич Сергей</v>
      </c>
      <c r="J29" s="194"/>
      <c r="K29" s="194"/>
      <c r="L29" s="194"/>
      <c r="M29" s="194"/>
      <c r="N29" s="194"/>
    </row>
    <row r="30" spans="1:14" s="89" customFormat="1" ht="10.5" customHeight="1">
      <c r="A30" s="169"/>
      <c r="B30" s="203"/>
      <c r="C30" s="173"/>
      <c r="D30" s="91"/>
      <c r="E30" s="181"/>
      <c r="F30" s="182"/>
      <c r="G30" s="173"/>
      <c r="H30" s="195"/>
      <c r="I30" s="188"/>
      <c r="J30" s="189"/>
      <c r="K30" s="188"/>
      <c r="L30" s="189"/>
      <c r="M30" s="189"/>
      <c r="N30" s="190" t="s">
        <v>31</v>
      </c>
    </row>
    <row r="31" spans="1:14" s="89" customFormat="1" ht="10.5" customHeight="1">
      <c r="A31" s="169"/>
      <c r="B31" s="203"/>
      <c r="C31" s="173"/>
      <c r="D31" s="92"/>
      <c r="E31" s="173">
        <v>-10</v>
      </c>
      <c r="F31" s="200">
        <f>IF(F24=D23,D25,IF(F24=D25,D23,0))</f>
        <v>0</v>
      </c>
      <c r="G31" s="193" t="str">
        <f>IF(G24=E23,E25,IF(G24=E25,E23,0))</f>
        <v>Сабирова Полина</v>
      </c>
      <c r="H31" s="197"/>
      <c r="I31" s="191"/>
      <c r="J31" s="174"/>
      <c r="K31" s="191"/>
      <c r="L31" s="174"/>
      <c r="M31" s="174"/>
      <c r="N31" s="191"/>
    </row>
    <row r="32" spans="1:14" s="89" customFormat="1" ht="10.5" customHeight="1">
      <c r="A32" s="169"/>
      <c r="B32" s="203"/>
      <c r="C32" s="173"/>
      <c r="D32" s="92"/>
      <c r="E32" s="173"/>
      <c r="F32" s="195"/>
      <c r="G32" s="176">
        <v>13</v>
      </c>
      <c r="H32" s="177">
        <v>0</v>
      </c>
      <c r="I32" s="204" t="s">
        <v>96</v>
      </c>
      <c r="J32" s="187"/>
      <c r="K32" s="187"/>
      <c r="L32" s="187"/>
      <c r="M32" s="187"/>
      <c r="N32" s="187"/>
    </row>
    <row r="33" spans="1:14" s="89" customFormat="1" ht="10.5" customHeight="1">
      <c r="A33" s="169">
        <v>-8</v>
      </c>
      <c r="B33" s="205">
        <f>IF(D23=B22,B24,IF(D23=B24,B22,0))</f>
        <v>0</v>
      </c>
      <c r="C33" s="193" t="str">
        <f>IF(E23=C22,C24,IF(E23=C24,C22,0))</f>
        <v>Коробейникова Екатерина </v>
      </c>
      <c r="D33" s="206"/>
      <c r="E33" s="173">
        <v>-11</v>
      </c>
      <c r="F33" s="200">
        <f>IF(F28=D27,D29,IF(F28=D29,D27,0))</f>
        <v>0</v>
      </c>
      <c r="G33" s="198" t="str">
        <f>IF(G28=E27,E29,IF(G28=E29,E27,0))</f>
        <v>Елпаев Игорь</v>
      </c>
      <c r="H33" s="199"/>
      <c r="I33" s="188"/>
      <c r="J33" s="189"/>
      <c r="K33" s="188"/>
      <c r="L33" s="189"/>
      <c r="M33" s="189"/>
      <c r="N33" s="190" t="s">
        <v>32</v>
      </c>
    </row>
    <row r="34" spans="1:14" s="89" customFormat="1" ht="10.5" customHeight="1">
      <c r="A34" s="169"/>
      <c r="B34" s="203"/>
      <c r="C34" s="176">
        <v>14</v>
      </c>
      <c r="D34" s="177">
        <v>0</v>
      </c>
      <c r="E34" s="204" t="s">
        <v>119</v>
      </c>
      <c r="F34" s="207"/>
      <c r="G34" s="181">
        <v>-13</v>
      </c>
      <c r="H34" s="192">
        <f>IF(H32=F31,F33,IF(H32=F33,F31,0))</f>
        <v>0</v>
      </c>
      <c r="I34" s="193" t="str">
        <f>IF(I32=G31,G33,IF(I32=G33,G31,0))</f>
        <v>Елпаев Игорь</v>
      </c>
      <c r="J34" s="194"/>
      <c r="K34" s="194"/>
      <c r="L34" s="194"/>
      <c r="M34" s="194"/>
      <c r="N34" s="194"/>
    </row>
    <row r="35" spans="1:14" s="89" customFormat="1" ht="10.5" customHeight="1">
      <c r="A35" s="169">
        <v>-9</v>
      </c>
      <c r="B35" s="205">
        <f>IF(D27=B26,B28,IF(D27=B28,B26,0))</f>
        <v>0</v>
      </c>
      <c r="C35" s="198" t="str">
        <f>IF(E27=C26,C28,IF(E27=C28,C26,0))</f>
        <v>Габдракипов Ринат</v>
      </c>
      <c r="D35" s="208"/>
      <c r="E35" s="190" t="s">
        <v>35</v>
      </c>
      <c r="F35" s="209"/>
      <c r="G35" s="173"/>
      <c r="H35" s="210"/>
      <c r="I35" s="188"/>
      <c r="J35" s="189"/>
      <c r="K35" s="188"/>
      <c r="L35" s="189"/>
      <c r="M35" s="189"/>
      <c r="N35" s="190" t="s">
        <v>33</v>
      </c>
    </row>
    <row r="36" spans="1:14" s="89" customFormat="1" ht="10.5" customHeight="1">
      <c r="A36" s="169"/>
      <c r="B36" s="169"/>
      <c r="C36" s="181">
        <v>-14</v>
      </c>
      <c r="D36" s="192">
        <v>0</v>
      </c>
      <c r="E36" s="193" t="str">
        <f>IF(E34=C33,C35,IF(E34=C35,C33,0))</f>
        <v>Габдракипов Ринат</v>
      </c>
      <c r="F36" s="211"/>
      <c r="G36" s="212"/>
      <c r="H36" s="212"/>
      <c r="I36" s="212"/>
      <c r="J36" s="212"/>
      <c r="K36" s="212"/>
      <c r="L36" s="212"/>
      <c r="M36" s="174"/>
      <c r="N36" s="174"/>
    </row>
    <row r="37" spans="1:14" s="89" customFormat="1" ht="10.5" customHeight="1">
      <c r="A37" s="169"/>
      <c r="B37" s="169"/>
      <c r="C37" s="173"/>
      <c r="D37" s="181"/>
      <c r="E37" s="190" t="s">
        <v>37</v>
      </c>
      <c r="F37" s="209"/>
      <c r="G37" s="173"/>
      <c r="H37" s="173"/>
      <c r="I37" s="191"/>
      <c r="J37" s="174"/>
      <c r="K37" s="174"/>
      <c r="L37" s="174"/>
      <c r="M37" s="174"/>
      <c r="N37" s="174"/>
    </row>
    <row r="38" spans="1:17" ht="10.5" customHeight="1">
      <c r="A38" s="89"/>
      <c r="B38" s="89"/>
      <c r="C38" s="89"/>
      <c r="D38" s="89"/>
      <c r="E38" s="89"/>
      <c r="F38" s="213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1:17" ht="10.5" customHeight="1">
      <c r="A39" s="89"/>
      <c r="B39" s="89"/>
      <c r="C39" s="89"/>
      <c r="D39" s="89"/>
      <c r="E39" s="89"/>
      <c r="F39" s="213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1:17" ht="10.5" customHeight="1">
      <c r="A40" s="89"/>
      <c r="B40" s="89"/>
      <c r="C40" s="89"/>
      <c r="D40" s="89"/>
      <c r="E40" s="89"/>
      <c r="F40" s="213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1:17" ht="10.5" customHeight="1">
      <c r="A41" s="89"/>
      <c r="B41" s="89"/>
      <c r="C41" s="89"/>
      <c r="D41" s="89"/>
      <c r="E41" s="89"/>
      <c r="F41" s="213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1:17" ht="10.5" customHeight="1">
      <c r="A42" s="89"/>
      <c r="B42" s="89"/>
      <c r="C42" s="89"/>
      <c r="D42" s="89"/>
      <c r="E42" s="89"/>
      <c r="F42" s="213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1:17" ht="10.5" customHeight="1">
      <c r="A43" s="89"/>
      <c r="B43" s="89"/>
      <c r="C43" s="89"/>
      <c r="D43" s="89"/>
      <c r="E43" s="89"/>
      <c r="F43" s="213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1:17" ht="10.5" customHeight="1">
      <c r="A44" s="89"/>
      <c r="B44" s="89"/>
      <c r="C44" s="89"/>
      <c r="D44" s="89"/>
      <c r="E44" s="89"/>
      <c r="F44" s="213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1:17" ht="10.5" customHeight="1">
      <c r="A45" s="89"/>
      <c r="B45" s="89"/>
      <c r="C45" s="89"/>
      <c r="D45" s="89"/>
      <c r="E45" s="89"/>
      <c r="F45" s="213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ht="10.5" customHeight="1">
      <c r="A46" s="89"/>
      <c r="B46" s="89"/>
      <c r="C46" s="89"/>
      <c r="D46" s="89"/>
      <c r="E46" s="89"/>
      <c r="F46" s="213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1:17" ht="10.5" customHeight="1">
      <c r="A47" s="89"/>
      <c r="B47" s="89"/>
      <c r="C47" s="89"/>
      <c r="D47" s="89"/>
      <c r="E47" s="89"/>
      <c r="F47" s="213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ht="10.5" customHeight="1">
      <c r="F48" s="214"/>
    </row>
    <row r="49" ht="10.5" customHeight="1">
      <c r="F49" s="214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4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84" customWidth="1"/>
    <col min="2" max="2" width="5.75390625" style="84" customWidth="1"/>
    <col min="3" max="4" width="25.75390625" style="78" customWidth="1"/>
    <col min="5" max="5" width="5.75390625" style="78" customWidth="1"/>
    <col min="6" max="16384" width="9.125" style="78" customWidth="1"/>
  </cols>
  <sheetData>
    <row r="1" spans="1:5" ht="12.75">
      <c r="A1" s="77" t="s">
        <v>44</v>
      </c>
      <c r="B1" s="420" t="s">
        <v>45</v>
      </c>
      <c r="C1" s="421"/>
      <c r="D1" s="418" t="s">
        <v>46</v>
      </c>
      <c r="E1" s="419"/>
    </row>
    <row r="2" spans="1:5" ht="12.75">
      <c r="A2" s="79">
        <v>1</v>
      </c>
      <c r="B2" s="80">
        <f>Вч5!D7</f>
        <v>0</v>
      </c>
      <c r="C2" s="81" t="str">
        <f>Вч5!E11</f>
        <v>Елпаев Игорь</v>
      </c>
      <c r="D2" s="82" t="str">
        <f>Вч5!C24</f>
        <v>Коробейникова Екатерина </v>
      </c>
      <c r="E2" s="83">
        <f>Вч5!B22</f>
        <v>0</v>
      </c>
    </row>
    <row r="3" spans="1:13" ht="12.75">
      <c r="A3" s="79">
        <v>2</v>
      </c>
      <c r="B3" s="80">
        <f>Вч5!D11</f>
        <v>0</v>
      </c>
      <c r="C3" s="81" t="str">
        <f>Вч5!G9</f>
        <v>Ишмухаметова Камилла</v>
      </c>
      <c r="D3" s="82" t="str">
        <f>Вч5!E29</f>
        <v>Елпаев Игорь</v>
      </c>
      <c r="E3" s="83">
        <f>Вч5!B24</f>
        <v>0</v>
      </c>
      <c r="M3" s="215"/>
    </row>
    <row r="4" spans="1:5" ht="12.75">
      <c r="A4" s="79">
        <v>3</v>
      </c>
      <c r="B4" s="80">
        <f>Вч5!D15</f>
        <v>0</v>
      </c>
      <c r="C4" s="81" t="str">
        <f>Вч5!E7</f>
        <v>Ишмухаметова Камилла</v>
      </c>
      <c r="D4" s="82" t="str">
        <f>Вч5!C22</f>
        <v>Клоков Михаил</v>
      </c>
      <c r="E4" s="83">
        <f>Вч5!B26</f>
        <v>0</v>
      </c>
    </row>
    <row r="5" spans="1:5" ht="12.75">
      <c r="A5" s="79">
        <v>4</v>
      </c>
      <c r="B5" s="80">
        <f>Вч5!D19</f>
        <v>0</v>
      </c>
      <c r="C5" s="81" t="str">
        <f>Вч5!E23</f>
        <v>Клоков Михаил</v>
      </c>
      <c r="D5" s="82" t="str">
        <f>Вч5!C33</f>
        <v>Коробейникова Екатерина </v>
      </c>
      <c r="E5" s="83">
        <f>Вч5!B28</f>
        <v>0</v>
      </c>
    </row>
    <row r="6" spans="1:5" ht="12.75">
      <c r="A6" s="79">
        <v>5</v>
      </c>
      <c r="B6" s="80">
        <f>Вч5!F9</f>
        <v>0</v>
      </c>
      <c r="C6" s="81" t="str">
        <f>Вч5!I26</f>
        <v>Клоков Михаил</v>
      </c>
      <c r="D6" s="82" t="str">
        <f>Вч5!I29</f>
        <v>Маневич Сергей</v>
      </c>
      <c r="E6" s="83">
        <f>Вч5!D29</f>
        <v>0</v>
      </c>
    </row>
    <row r="7" spans="1:5" ht="12.75">
      <c r="A7" s="79">
        <v>6</v>
      </c>
      <c r="B7" s="80">
        <f>Вч5!F17</f>
        <v>0</v>
      </c>
      <c r="C7" s="81" t="str">
        <f>Вч5!G24</f>
        <v>Клоков Михаил</v>
      </c>
      <c r="D7" s="82" t="str">
        <f>Вч5!G31</f>
        <v>Сабирова Полина</v>
      </c>
      <c r="E7" s="83">
        <f>Вч5!D25</f>
        <v>0</v>
      </c>
    </row>
    <row r="8" spans="1:5" ht="12.75">
      <c r="A8" s="79">
        <v>7</v>
      </c>
      <c r="B8" s="80">
        <f>Вч5!H13</f>
        <v>0</v>
      </c>
      <c r="C8" s="81" t="str">
        <f>Вч5!E34</f>
        <v>Коробейникова Екатерина </v>
      </c>
      <c r="D8" s="82" t="str">
        <f>Вч5!E36</f>
        <v>Габдракипов Ринат</v>
      </c>
      <c r="E8" s="83">
        <f>Вч5!H20</f>
        <v>0</v>
      </c>
    </row>
    <row r="9" spans="1:5" ht="12.75">
      <c r="A9" s="79">
        <v>8</v>
      </c>
      <c r="B9" s="80">
        <f>Вч5!D23</f>
        <v>0</v>
      </c>
      <c r="C9" s="81" t="str">
        <f>Вч5!E27</f>
        <v>Маневич Сергей</v>
      </c>
      <c r="D9" s="82" t="str">
        <f>Вч5!C35</f>
        <v>Габдракипов Ринат</v>
      </c>
      <c r="E9" s="83">
        <f>Вч5!B33</f>
        <v>0</v>
      </c>
    </row>
    <row r="10" spans="1:5" ht="12.75">
      <c r="A10" s="79">
        <v>9</v>
      </c>
      <c r="B10" s="80">
        <f>Вч5!D27</f>
        <v>0</v>
      </c>
      <c r="C10" s="81" t="str">
        <f>Вч5!G28</f>
        <v>Маневич Сергей</v>
      </c>
      <c r="D10" s="82" t="str">
        <f>Вч5!G33</f>
        <v>Елпаев Игорь</v>
      </c>
      <c r="E10" s="83">
        <f>Вч5!B35</f>
        <v>0</v>
      </c>
    </row>
    <row r="11" spans="1:5" ht="12.75">
      <c r="A11" s="79">
        <v>10</v>
      </c>
      <c r="B11" s="80">
        <f>Вч5!F24</f>
        <v>0</v>
      </c>
      <c r="C11" s="81" t="str">
        <f>Вч5!E15</f>
        <v>Сабирова Полина</v>
      </c>
      <c r="D11" s="82" t="str">
        <f>Вч5!C26</f>
        <v>Габдракипов Ринат</v>
      </c>
      <c r="E11" s="83">
        <f>Вч5!F31</f>
        <v>0</v>
      </c>
    </row>
    <row r="12" spans="1:5" ht="12.75">
      <c r="A12" s="79">
        <v>11</v>
      </c>
      <c r="B12" s="80">
        <f>Вч5!F28</f>
        <v>0</v>
      </c>
      <c r="C12" s="81" t="str">
        <f>Вч5!I32</f>
        <v>Сабирова Полина</v>
      </c>
      <c r="D12" s="82" t="str">
        <f>Вч5!I34</f>
        <v>Елпаев Игорь</v>
      </c>
      <c r="E12" s="83">
        <f>Вч5!F33</f>
        <v>0</v>
      </c>
    </row>
    <row r="13" spans="1:5" ht="12.75">
      <c r="A13" s="79">
        <v>12</v>
      </c>
      <c r="B13" s="80">
        <f>Вч5!H26</f>
        <v>0</v>
      </c>
      <c r="C13" s="81" t="str">
        <f>Вч5!I13</f>
        <v>Фирсов Денис</v>
      </c>
      <c r="D13" s="82" t="str">
        <f>Вч5!I20</f>
        <v>Ишмухаметова Камилла</v>
      </c>
      <c r="E13" s="83">
        <f>Вч5!H29</f>
        <v>0</v>
      </c>
    </row>
    <row r="14" spans="1:5" ht="12.75">
      <c r="A14" s="79">
        <v>13</v>
      </c>
      <c r="B14" s="80">
        <f>Вч5!H32</f>
        <v>0</v>
      </c>
      <c r="C14" s="81" t="str">
        <f>Вч5!E19</f>
        <v>Фирсов Денис</v>
      </c>
      <c r="D14" s="82" t="str">
        <f>Вч5!C28</f>
        <v>Маневич Сергей</v>
      </c>
      <c r="E14" s="83">
        <f>Вч5!H34</f>
        <v>0</v>
      </c>
    </row>
    <row r="15" spans="1:5" ht="12.75">
      <c r="A15" s="79">
        <v>14</v>
      </c>
      <c r="B15" s="80">
        <f>Вч5!D34</f>
        <v>0</v>
      </c>
      <c r="C15" s="81" t="str">
        <f>Вч5!G17</f>
        <v>Фирсов Денис</v>
      </c>
      <c r="D15" s="82" t="str">
        <f>Вч5!E25</f>
        <v>Сабирова Полина</v>
      </c>
      <c r="E15" s="83">
        <f>Вч5!D36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438" t="s">
        <v>47</v>
      </c>
      <c r="B1" s="438"/>
      <c r="C1" s="438"/>
      <c r="D1" s="438"/>
      <c r="E1" s="438"/>
      <c r="F1" s="438"/>
      <c r="G1" s="438"/>
      <c r="H1" s="438"/>
      <c r="I1" s="438"/>
    </row>
    <row r="2" spans="1:9" ht="13.5" thickBot="1">
      <c r="A2" s="407" t="s">
        <v>48</v>
      </c>
      <c r="B2" s="407"/>
      <c r="C2" s="407"/>
      <c r="D2" s="407"/>
      <c r="E2" s="407"/>
      <c r="F2" s="407"/>
      <c r="G2" s="407"/>
      <c r="H2" s="407"/>
      <c r="I2" s="407"/>
    </row>
    <row r="3" spans="1:10" ht="23.25">
      <c r="A3" s="408" t="s">
        <v>81</v>
      </c>
      <c r="B3" s="409"/>
      <c r="C3" s="409"/>
      <c r="D3" s="409"/>
      <c r="E3" s="409"/>
      <c r="F3" s="409"/>
      <c r="G3" s="409"/>
      <c r="H3" s="409"/>
      <c r="I3" s="18">
        <v>5</v>
      </c>
      <c r="J3" s="19"/>
    </row>
    <row r="4" spans="1:10" ht="21.75" customHeight="1">
      <c r="A4" s="410" t="s">
        <v>6</v>
      </c>
      <c r="B4" s="410"/>
      <c r="C4" s="439" t="s">
        <v>108</v>
      </c>
      <c r="D4" s="439"/>
      <c r="E4" s="439"/>
      <c r="F4" s="439"/>
      <c r="G4" s="439"/>
      <c r="H4" s="439"/>
      <c r="I4" s="439"/>
      <c r="J4" s="20"/>
    </row>
    <row r="5" spans="1:10" ht="15.75">
      <c r="A5" s="403"/>
      <c r="B5" s="404"/>
      <c r="C5" s="404"/>
      <c r="D5" s="21" t="s">
        <v>4</v>
      </c>
      <c r="E5" s="405">
        <v>45329</v>
      </c>
      <c r="F5" s="405"/>
      <c r="G5" s="405"/>
      <c r="H5" s="22" t="s">
        <v>7</v>
      </c>
      <c r="I5" s="23" t="s">
        <v>8</v>
      </c>
      <c r="J5" s="20"/>
    </row>
    <row r="6" spans="1:10" ht="15.75">
      <c r="A6" s="24"/>
      <c r="B6" s="24"/>
      <c r="C6" s="24"/>
      <c r="D6" s="25"/>
      <c r="E6" s="25"/>
      <c r="F6" s="25"/>
      <c r="G6" s="25"/>
      <c r="H6" s="26"/>
      <c r="I6" s="27"/>
      <c r="J6" s="20"/>
    </row>
    <row r="7" spans="1:9" ht="10.5" customHeight="1">
      <c r="A7" s="1"/>
      <c r="B7" s="28" t="s">
        <v>23</v>
      </c>
      <c r="C7" s="29" t="s">
        <v>9</v>
      </c>
      <c r="D7" s="1" t="s">
        <v>24</v>
      </c>
      <c r="E7" s="1"/>
      <c r="F7" s="1"/>
      <c r="G7" s="1"/>
      <c r="H7" s="1"/>
      <c r="I7" s="1"/>
    </row>
    <row r="8" spans="1:9" ht="18">
      <c r="A8" s="30"/>
      <c r="B8" s="216" t="s">
        <v>111</v>
      </c>
      <c r="C8" s="32">
        <v>1</v>
      </c>
      <c r="D8" s="33" t="str">
        <f>Вч3!K21</f>
        <v>Андрющенко Александр </v>
      </c>
      <c r="E8" s="34">
        <f>Вч3!J21</f>
        <v>0</v>
      </c>
      <c r="F8" s="1"/>
      <c r="G8" s="1"/>
      <c r="H8" s="1"/>
      <c r="I8" s="1"/>
    </row>
    <row r="9" spans="1:9" ht="18">
      <c r="A9" s="30"/>
      <c r="B9" s="216" t="s">
        <v>89</v>
      </c>
      <c r="C9" s="32">
        <v>2</v>
      </c>
      <c r="D9" s="33" t="str">
        <f>Вч3!K32</f>
        <v>Срумов Антон</v>
      </c>
      <c r="E9" s="1">
        <f>Вч3!J32</f>
        <v>0</v>
      </c>
      <c r="F9" s="1"/>
      <c r="G9" s="1"/>
      <c r="H9" s="1"/>
      <c r="I9" s="1"/>
    </row>
    <row r="10" spans="1:9" ht="18">
      <c r="A10" s="30"/>
      <c r="B10" s="216" t="s">
        <v>112</v>
      </c>
      <c r="C10" s="32">
        <v>3</v>
      </c>
      <c r="D10" s="33" t="str">
        <f>Вч3!M44</f>
        <v>Хафизов Булат</v>
      </c>
      <c r="E10" s="1">
        <f>Вч3!L44</f>
        <v>0</v>
      </c>
      <c r="F10" s="1"/>
      <c r="G10" s="1"/>
      <c r="H10" s="1"/>
      <c r="I10" s="1"/>
    </row>
    <row r="11" spans="1:9" ht="18">
      <c r="A11" s="30"/>
      <c r="B11" s="216" t="s">
        <v>93</v>
      </c>
      <c r="C11" s="32">
        <v>4</v>
      </c>
      <c r="D11" s="33" t="str">
        <f>Вч3!M52</f>
        <v>Насыров Эмиль</v>
      </c>
      <c r="E11" s="1">
        <f>Вч3!L52</f>
        <v>0</v>
      </c>
      <c r="F11" s="1"/>
      <c r="G11" s="1"/>
      <c r="H11" s="1"/>
      <c r="I11" s="1"/>
    </row>
    <row r="12" spans="1:9" ht="18">
      <c r="A12" s="30"/>
      <c r="B12" s="216" t="s">
        <v>113</v>
      </c>
      <c r="C12" s="32">
        <v>5</v>
      </c>
      <c r="D12" s="33" t="str">
        <f>Вч3!E56</f>
        <v>Клоков Михаил</v>
      </c>
      <c r="E12" s="1">
        <f>Вч3!D56</f>
        <v>0</v>
      </c>
      <c r="F12" s="1"/>
      <c r="G12" s="1"/>
      <c r="H12" s="1"/>
      <c r="I12" s="1"/>
    </row>
    <row r="13" spans="1:9" ht="18">
      <c r="A13" s="30"/>
      <c r="B13" s="216" t="s">
        <v>114</v>
      </c>
      <c r="C13" s="32">
        <v>6</v>
      </c>
      <c r="D13" s="33" t="str">
        <f>Вч3!E58</f>
        <v>Фирсов Денис</v>
      </c>
      <c r="E13" s="1">
        <f>Вч3!D58</f>
        <v>0</v>
      </c>
      <c r="F13" s="1"/>
      <c r="G13" s="1"/>
      <c r="H13" s="1"/>
      <c r="I13" s="1"/>
    </row>
    <row r="14" spans="1:9" ht="18">
      <c r="A14" s="30"/>
      <c r="B14" s="216" t="s">
        <v>95</v>
      </c>
      <c r="C14" s="32">
        <v>7</v>
      </c>
      <c r="D14" s="33" t="str">
        <f>Вч3!E61</f>
        <v>Едренкина Анна</v>
      </c>
      <c r="E14" s="1">
        <f>Вч3!D61</f>
        <v>0</v>
      </c>
      <c r="F14" s="1"/>
      <c r="G14" s="1"/>
      <c r="H14" s="1"/>
      <c r="I14" s="1"/>
    </row>
    <row r="15" spans="1:9" ht="18">
      <c r="A15" s="30"/>
      <c r="B15" s="216" t="s">
        <v>96</v>
      </c>
      <c r="C15" s="32">
        <v>8</v>
      </c>
      <c r="D15" s="33" t="str">
        <f>Вч3!E63</f>
        <v>Сабирова Полина</v>
      </c>
      <c r="E15" s="1">
        <f>Вч3!D63</f>
        <v>0</v>
      </c>
      <c r="F15" s="1"/>
      <c r="G15" s="1"/>
      <c r="H15" s="1"/>
      <c r="I15" s="1"/>
    </row>
    <row r="16" spans="1:9" ht="18">
      <c r="A16" s="30"/>
      <c r="B16" s="216" t="s">
        <v>5</v>
      </c>
      <c r="C16" s="32">
        <v>9</v>
      </c>
      <c r="D16" s="33" t="str">
        <f>Вч3!M58</f>
        <v>Маневич Сергей</v>
      </c>
      <c r="E16" s="1">
        <f>Вч3!L58</f>
        <v>0</v>
      </c>
      <c r="F16" s="1"/>
      <c r="G16" s="1"/>
      <c r="H16" s="1"/>
      <c r="I16" s="1"/>
    </row>
    <row r="17" spans="1:9" ht="18">
      <c r="A17" s="30"/>
      <c r="B17" s="216" t="s">
        <v>83</v>
      </c>
      <c r="C17" s="32">
        <v>10</v>
      </c>
      <c r="D17" s="33" t="str">
        <f>Вч3!M61</f>
        <v>Габдракипов Ринат</v>
      </c>
      <c r="E17" s="1">
        <f>Вч3!L61</f>
        <v>0</v>
      </c>
      <c r="F17" s="1"/>
      <c r="G17" s="1"/>
      <c r="H17" s="1"/>
      <c r="I17" s="1"/>
    </row>
    <row r="18" spans="1:9" ht="18">
      <c r="A18" s="30"/>
      <c r="B18" s="216" t="s">
        <v>115</v>
      </c>
      <c r="C18" s="32">
        <v>11</v>
      </c>
      <c r="D18" s="33" t="str">
        <f>Вч3!M65</f>
        <v>Иванов Валерий</v>
      </c>
      <c r="E18" s="1">
        <f>Вч3!L65</f>
        <v>0</v>
      </c>
      <c r="F18" s="1"/>
      <c r="G18" s="1"/>
      <c r="H18" s="1"/>
      <c r="I18" s="1"/>
    </row>
    <row r="19" spans="1:9" ht="18">
      <c r="A19" s="30"/>
      <c r="B19" s="216" t="s">
        <v>116</v>
      </c>
      <c r="C19" s="32">
        <v>12</v>
      </c>
      <c r="D19" s="33" t="str">
        <f>Вч3!M67</f>
        <v>Нестеренко Георгий</v>
      </c>
      <c r="E19" s="1">
        <f>Вч3!L67</f>
        <v>0</v>
      </c>
      <c r="F19" s="1"/>
      <c r="G19" s="1"/>
      <c r="H19" s="1"/>
      <c r="I19" s="1"/>
    </row>
    <row r="20" spans="1:9" ht="18">
      <c r="A20" s="30"/>
      <c r="B20" s="216" t="s">
        <v>117</v>
      </c>
      <c r="C20" s="32">
        <v>13</v>
      </c>
      <c r="D20" s="33" t="str">
        <f>Вч3!G68</f>
        <v>Ахметзянов Фауль</v>
      </c>
      <c r="E20" s="1">
        <f>Вч3!F68</f>
        <v>0</v>
      </c>
      <c r="F20" s="1"/>
      <c r="G20" s="1"/>
      <c r="H20" s="1"/>
      <c r="I20" s="1"/>
    </row>
    <row r="21" spans="1:9" ht="18">
      <c r="A21" s="30"/>
      <c r="B21" s="31" t="s">
        <v>27</v>
      </c>
      <c r="C21" s="32">
        <v>14</v>
      </c>
      <c r="D21" s="33">
        <f>Вч3!G71</f>
        <v>0</v>
      </c>
      <c r="E21" s="1">
        <f>Вч3!F71</f>
        <v>0</v>
      </c>
      <c r="F21" s="1"/>
      <c r="G21" s="1"/>
      <c r="H21" s="1"/>
      <c r="I21" s="1"/>
    </row>
    <row r="22" spans="1:9" ht="18">
      <c r="A22" s="30"/>
      <c r="B22" s="31" t="s">
        <v>27</v>
      </c>
      <c r="C22" s="32">
        <v>15</v>
      </c>
      <c r="D22" s="33">
        <f>Вч3!M70</f>
        <v>0</v>
      </c>
      <c r="E22" s="1">
        <f>Вч3!L70</f>
        <v>0</v>
      </c>
      <c r="F22" s="1"/>
      <c r="G22" s="1"/>
      <c r="H22" s="1"/>
      <c r="I22" s="1"/>
    </row>
    <row r="23" spans="1:9" ht="18">
      <c r="A23" s="30"/>
      <c r="B23" s="31" t="s">
        <v>27</v>
      </c>
      <c r="C23" s="32">
        <v>16</v>
      </c>
      <c r="D23" s="33" t="str">
        <f>Вч3!M72</f>
        <v>_</v>
      </c>
      <c r="E23" s="1">
        <f>Вч3!L72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21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5" customWidth="1"/>
    <col min="2" max="2" width="3.75390625" style="35" customWidth="1"/>
    <col min="3" max="3" width="25.75390625" style="35" customWidth="1"/>
    <col min="4" max="4" width="3.75390625" style="35" customWidth="1"/>
    <col min="5" max="5" width="15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9.75390625" style="35" customWidth="1"/>
    <col min="12" max="12" width="3.75390625" style="35" customWidth="1"/>
    <col min="13" max="15" width="5.75390625" style="35" customWidth="1"/>
    <col min="16" max="16384" width="9.125" style="35" customWidth="1"/>
  </cols>
  <sheetData>
    <row r="1" spans="1:15" s="2" customFormat="1" ht="16.5" thickBot="1">
      <c r="A1" s="438" t="s">
        <v>49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s="2" customFormat="1" ht="13.5" thickBot="1">
      <c r="A2" s="414" t="s">
        <v>50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2.75">
      <c r="A3" s="413" t="str">
        <f>сВч3!A3</f>
        <v>LXVIII Чемпионат РБ в зачет XXV Кубка РБ, VII Кубка Давида - Детского Баш Кубка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</row>
    <row r="4" spans="1:15" ht="12.75">
      <c r="A4" s="425" t="str">
        <f>CONCATENATE(сВч3!A4," ",сВч3!C4)</f>
        <v>Республиканские официальные спортивные соревнования ПЕРВЫЙ ЧЕМПИОН БАШКИРИИ ЯЧМЕНЕВ ОЛЕГ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</row>
    <row r="5" spans="1:15" ht="12.75">
      <c r="A5" s="412">
        <f>сВч3!E5</f>
        <v>45329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</row>
    <row r="6" spans="1:15" ht="12.75">
      <c r="A6" s="36">
        <v>1</v>
      </c>
      <c r="B6" s="37">
        <f>сВч3!A8</f>
        <v>0</v>
      </c>
      <c r="C6" s="38" t="s">
        <v>118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</row>
    <row r="7" spans="1:15" ht="12.75">
      <c r="A7" s="36"/>
      <c r="B7" s="42"/>
      <c r="C7" s="43">
        <v>1</v>
      </c>
      <c r="D7" s="44">
        <v>0</v>
      </c>
      <c r="E7" s="45" t="s">
        <v>118</v>
      </c>
      <c r="F7" s="46"/>
      <c r="G7" s="40"/>
      <c r="H7" s="40"/>
      <c r="I7" s="40"/>
      <c r="J7" s="40"/>
      <c r="K7" s="40"/>
      <c r="L7" s="40"/>
      <c r="M7" s="40"/>
      <c r="N7" s="40"/>
      <c r="O7" s="41"/>
    </row>
    <row r="8" spans="1:15" ht="12.75">
      <c r="A8" s="36">
        <v>16</v>
      </c>
      <c r="B8" s="37">
        <f>сВч3!A23</f>
        <v>0</v>
      </c>
      <c r="C8" s="47" t="s">
        <v>27</v>
      </c>
      <c r="D8" s="48"/>
      <c r="E8" s="43"/>
      <c r="F8" s="49"/>
      <c r="G8" s="40"/>
      <c r="H8" s="40"/>
      <c r="I8" s="40"/>
      <c r="J8" s="40"/>
      <c r="K8" s="40"/>
      <c r="L8" s="40"/>
      <c r="M8" s="40"/>
      <c r="N8" s="40"/>
      <c r="O8" s="41"/>
    </row>
    <row r="9" spans="1:15" ht="12.75">
      <c r="A9" s="36"/>
      <c r="B9" s="42"/>
      <c r="C9" s="50"/>
      <c r="D9" s="51"/>
      <c r="E9" s="52">
        <v>9</v>
      </c>
      <c r="F9" s="44">
        <v>0</v>
      </c>
      <c r="G9" s="45" t="s">
        <v>118</v>
      </c>
      <c r="H9" s="46"/>
      <c r="I9" s="40"/>
      <c r="J9" s="40"/>
      <c r="K9" s="40"/>
      <c r="L9" s="40"/>
      <c r="M9" s="40"/>
      <c r="N9" s="40"/>
      <c r="O9" s="41"/>
    </row>
    <row r="10" spans="1:15" ht="12.75">
      <c r="A10" s="36">
        <v>9</v>
      </c>
      <c r="B10" s="37">
        <f>сВч3!A16</f>
        <v>0</v>
      </c>
      <c r="C10" s="38" t="s">
        <v>5</v>
      </c>
      <c r="D10" s="53"/>
      <c r="E10" s="52"/>
      <c r="F10" s="54"/>
      <c r="G10" s="43"/>
      <c r="H10" s="49"/>
      <c r="I10" s="40"/>
      <c r="J10" s="40"/>
      <c r="K10" s="40"/>
      <c r="L10" s="40"/>
      <c r="M10" s="40"/>
      <c r="N10" s="40"/>
      <c r="O10" s="41"/>
    </row>
    <row r="11" spans="1:15" ht="12.75">
      <c r="A11" s="36"/>
      <c r="B11" s="42"/>
      <c r="C11" s="43">
        <v>2</v>
      </c>
      <c r="D11" s="44">
        <v>0</v>
      </c>
      <c r="E11" s="55" t="s">
        <v>96</v>
      </c>
      <c r="F11" s="56"/>
      <c r="G11" s="52"/>
      <c r="H11" s="49"/>
      <c r="I11" s="40"/>
      <c r="J11" s="40"/>
      <c r="K11" s="40"/>
      <c r="L11" s="40"/>
      <c r="M11" s="40"/>
      <c r="N11" s="40"/>
      <c r="O11" s="41"/>
    </row>
    <row r="12" spans="1:15" ht="12.75">
      <c r="A12" s="36">
        <v>8</v>
      </c>
      <c r="B12" s="37">
        <f>сВч3!A15</f>
        <v>0</v>
      </c>
      <c r="C12" s="47" t="s">
        <v>96</v>
      </c>
      <c r="D12" s="48"/>
      <c r="E12" s="50"/>
      <c r="F12" s="51"/>
      <c r="G12" s="52"/>
      <c r="H12" s="49"/>
      <c r="I12" s="40"/>
      <c r="J12" s="40"/>
      <c r="K12" s="40"/>
      <c r="L12" s="40"/>
      <c r="M12" s="57"/>
      <c r="N12" s="40"/>
      <c r="O12" s="41"/>
    </row>
    <row r="13" spans="1:15" ht="12.75">
      <c r="A13" s="36"/>
      <c r="B13" s="42"/>
      <c r="C13" s="50"/>
      <c r="D13" s="51"/>
      <c r="E13" s="40"/>
      <c r="F13" s="51"/>
      <c r="G13" s="52">
        <v>13</v>
      </c>
      <c r="H13" s="44">
        <v>0</v>
      </c>
      <c r="I13" s="45" t="s">
        <v>118</v>
      </c>
      <c r="J13" s="46"/>
      <c r="K13" s="40"/>
      <c r="L13" s="40"/>
      <c r="M13" s="57"/>
      <c r="N13" s="40"/>
      <c r="O13" s="41"/>
    </row>
    <row r="14" spans="1:15" ht="12.75">
      <c r="A14" s="36">
        <v>5</v>
      </c>
      <c r="B14" s="37">
        <f>сВч3!A12</f>
        <v>0</v>
      </c>
      <c r="C14" s="38" t="s">
        <v>113</v>
      </c>
      <c r="D14" s="53"/>
      <c r="E14" s="40"/>
      <c r="F14" s="51"/>
      <c r="G14" s="52"/>
      <c r="H14" s="54"/>
      <c r="I14" s="43"/>
      <c r="J14" s="49"/>
      <c r="K14" s="40"/>
      <c r="L14" s="40"/>
      <c r="M14" s="57"/>
      <c r="N14" s="40"/>
      <c r="O14" s="41"/>
    </row>
    <row r="15" spans="1:15" ht="12.75">
      <c r="A15" s="36"/>
      <c r="B15" s="42"/>
      <c r="C15" s="43">
        <v>3</v>
      </c>
      <c r="D15" s="44">
        <v>0</v>
      </c>
      <c r="E15" s="58" t="s">
        <v>113</v>
      </c>
      <c r="F15" s="51"/>
      <c r="G15" s="52"/>
      <c r="H15" s="59"/>
      <c r="I15" s="52"/>
      <c r="J15" s="49"/>
      <c r="K15" s="39"/>
      <c r="L15" s="40"/>
      <c r="M15" s="57"/>
      <c r="N15" s="40"/>
      <c r="O15" s="41"/>
    </row>
    <row r="16" spans="1:15" ht="12.75">
      <c r="A16" s="36">
        <v>12</v>
      </c>
      <c r="B16" s="37">
        <f>сВч3!A19</f>
        <v>0</v>
      </c>
      <c r="C16" s="47" t="s">
        <v>116</v>
      </c>
      <c r="D16" s="48"/>
      <c r="E16" s="43"/>
      <c r="F16" s="59"/>
      <c r="G16" s="52"/>
      <c r="H16" s="59"/>
      <c r="I16" s="52"/>
      <c r="J16" s="49"/>
      <c r="K16" s="40"/>
      <c r="L16" s="40"/>
      <c r="M16" s="57"/>
      <c r="N16" s="40"/>
      <c r="O16" s="41"/>
    </row>
    <row r="17" spans="1:15" ht="12.75">
      <c r="A17" s="36"/>
      <c r="B17" s="42"/>
      <c r="C17" s="50"/>
      <c r="D17" s="51"/>
      <c r="E17" s="52">
        <v>10</v>
      </c>
      <c r="F17" s="44">
        <v>0</v>
      </c>
      <c r="G17" s="58" t="s">
        <v>113</v>
      </c>
      <c r="H17" s="53"/>
      <c r="I17" s="52"/>
      <c r="J17" s="49"/>
      <c r="K17" s="40"/>
      <c r="L17" s="40"/>
      <c r="M17" s="40"/>
      <c r="N17" s="40"/>
      <c r="O17" s="41"/>
    </row>
    <row r="18" spans="1:15" ht="12.75">
      <c r="A18" s="36">
        <v>13</v>
      </c>
      <c r="B18" s="37">
        <f>сВч3!A20</f>
        <v>0</v>
      </c>
      <c r="C18" s="38" t="s">
        <v>117</v>
      </c>
      <c r="D18" s="53"/>
      <c r="E18" s="52"/>
      <c r="F18" s="54"/>
      <c r="G18" s="50"/>
      <c r="H18" s="51"/>
      <c r="I18" s="52"/>
      <c r="J18" s="49"/>
      <c r="K18" s="40"/>
      <c r="L18" s="40"/>
      <c r="M18" s="40"/>
      <c r="N18" s="40"/>
      <c r="O18" s="41"/>
    </row>
    <row r="19" spans="1:15" ht="12.75">
      <c r="A19" s="36"/>
      <c r="B19" s="42"/>
      <c r="C19" s="43">
        <v>4</v>
      </c>
      <c r="D19" s="44">
        <v>0</v>
      </c>
      <c r="E19" s="55" t="s">
        <v>93</v>
      </c>
      <c r="F19" s="56"/>
      <c r="G19" s="40"/>
      <c r="H19" s="51"/>
      <c r="I19" s="52"/>
      <c r="J19" s="49"/>
      <c r="K19" s="40"/>
      <c r="L19" s="40"/>
      <c r="M19" s="40"/>
      <c r="N19" s="40"/>
      <c r="O19" s="41"/>
    </row>
    <row r="20" spans="1:15" ht="12.75">
      <c r="A20" s="36">
        <v>4</v>
      </c>
      <c r="B20" s="37">
        <f>сВч3!A11</f>
        <v>0</v>
      </c>
      <c r="C20" s="47" t="s">
        <v>93</v>
      </c>
      <c r="D20" s="48"/>
      <c r="E20" s="50"/>
      <c r="F20" s="51"/>
      <c r="G20" s="40"/>
      <c r="H20" s="51"/>
      <c r="I20" s="52"/>
      <c r="J20" s="49"/>
      <c r="K20" s="40"/>
      <c r="L20" s="40"/>
      <c r="M20" s="40"/>
      <c r="N20" s="40"/>
      <c r="O20" s="41"/>
    </row>
    <row r="21" spans="1:15" ht="12.75">
      <c r="A21" s="36"/>
      <c r="B21" s="42"/>
      <c r="C21" s="50"/>
      <c r="D21" s="51"/>
      <c r="E21" s="40"/>
      <c r="F21" s="51"/>
      <c r="G21" s="40"/>
      <c r="H21" s="51"/>
      <c r="I21" s="52">
        <v>15</v>
      </c>
      <c r="J21" s="44">
        <v>0</v>
      </c>
      <c r="K21" s="45" t="s">
        <v>118</v>
      </c>
      <c r="L21" s="60"/>
      <c r="M21" s="60"/>
      <c r="N21" s="60"/>
      <c r="O21" s="61"/>
    </row>
    <row r="22" spans="1:15" ht="12.75">
      <c r="A22" s="36">
        <v>3</v>
      </c>
      <c r="B22" s="37">
        <f>сВч3!A10</f>
        <v>0</v>
      </c>
      <c r="C22" s="38" t="s">
        <v>112</v>
      </c>
      <c r="D22" s="53"/>
      <c r="E22" s="40"/>
      <c r="F22" s="51"/>
      <c r="G22" s="40"/>
      <c r="H22" s="51"/>
      <c r="I22" s="52"/>
      <c r="J22" s="62"/>
      <c r="K22" s="50"/>
      <c r="L22" s="50"/>
      <c r="M22" s="50"/>
      <c r="N22" s="440" t="s">
        <v>28</v>
      </c>
      <c r="O22" s="441"/>
    </row>
    <row r="23" spans="1:15" ht="12.75">
      <c r="A23" s="36"/>
      <c r="B23" s="42"/>
      <c r="C23" s="43">
        <v>5</v>
      </c>
      <c r="D23" s="44">
        <v>0</v>
      </c>
      <c r="E23" s="45" t="s">
        <v>112</v>
      </c>
      <c r="F23" s="53"/>
      <c r="G23" s="40"/>
      <c r="H23" s="51"/>
      <c r="I23" s="52"/>
      <c r="J23" s="64"/>
      <c r="K23" s="40"/>
      <c r="L23" s="40"/>
      <c r="M23" s="40"/>
      <c r="N23" s="40"/>
      <c r="O23" s="41"/>
    </row>
    <row r="24" spans="1:15" ht="12.75">
      <c r="A24" s="36">
        <v>14</v>
      </c>
      <c r="B24" s="37">
        <f>сВч3!A21</f>
        <v>0</v>
      </c>
      <c r="C24" s="47" t="s">
        <v>27</v>
      </c>
      <c r="D24" s="48"/>
      <c r="E24" s="43"/>
      <c r="F24" s="59"/>
      <c r="G24" s="40"/>
      <c r="H24" s="51"/>
      <c r="I24" s="52"/>
      <c r="J24" s="49"/>
      <c r="K24" s="40"/>
      <c r="L24" s="40"/>
      <c r="M24" s="40"/>
      <c r="N24" s="40"/>
      <c r="O24" s="41"/>
    </row>
    <row r="25" spans="1:15" ht="12.75">
      <c r="A25" s="36"/>
      <c r="B25" s="42"/>
      <c r="C25" s="50"/>
      <c r="D25" s="51"/>
      <c r="E25" s="52">
        <v>11</v>
      </c>
      <c r="F25" s="44">
        <v>0</v>
      </c>
      <c r="G25" s="55" t="s">
        <v>114</v>
      </c>
      <c r="H25" s="56"/>
      <c r="I25" s="52"/>
      <c r="J25" s="49"/>
      <c r="K25" s="40"/>
      <c r="L25" s="40"/>
      <c r="M25" s="40"/>
      <c r="N25" s="40"/>
      <c r="O25" s="41"/>
    </row>
    <row r="26" spans="1:15" ht="12.75">
      <c r="A26" s="36">
        <v>11</v>
      </c>
      <c r="B26" s="37">
        <f>сВч3!A18</f>
        <v>0</v>
      </c>
      <c r="C26" s="38" t="s">
        <v>115</v>
      </c>
      <c r="D26" s="53"/>
      <c r="E26" s="52"/>
      <c r="F26" s="54"/>
      <c r="G26" s="43"/>
      <c r="H26" s="59"/>
      <c r="I26" s="52"/>
      <c r="J26" s="49"/>
      <c r="K26" s="40"/>
      <c r="L26" s="40"/>
      <c r="M26" s="40"/>
      <c r="N26" s="40"/>
      <c r="O26" s="41"/>
    </row>
    <row r="27" spans="1:15" ht="12.75">
      <c r="A27" s="36"/>
      <c r="B27" s="42"/>
      <c r="C27" s="43">
        <v>6</v>
      </c>
      <c r="D27" s="44">
        <v>0</v>
      </c>
      <c r="E27" s="55" t="s">
        <v>114</v>
      </c>
      <c r="F27" s="56"/>
      <c r="G27" s="52"/>
      <c r="H27" s="59"/>
      <c r="I27" s="52"/>
      <c r="J27" s="49"/>
      <c r="K27" s="40"/>
      <c r="L27" s="40"/>
      <c r="M27" s="40"/>
      <c r="N27" s="40"/>
      <c r="O27" s="41"/>
    </row>
    <row r="28" spans="1:15" ht="12.75">
      <c r="A28" s="36">
        <v>6</v>
      </c>
      <c r="B28" s="37">
        <f>сВч3!A13</f>
        <v>0</v>
      </c>
      <c r="C28" s="47" t="s">
        <v>114</v>
      </c>
      <c r="D28" s="48"/>
      <c r="E28" s="50"/>
      <c r="F28" s="51"/>
      <c r="G28" s="52"/>
      <c r="H28" s="59"/>
      <c r="I28" s="52"/>
      <c r="J28" s="49"/>
      <c r="K28" s="40"/>
      <c r="L28" s="40"/>
      <c r="M28" s="40"/>
      <c r="N28" s="40"/>
      <c r="O28" s="41"/>
    </row>
    <row r="29" spans="1:15" ht="12.75">
      <c r="A29" s="36"/>
      <c r="B29" s="42"/>
      <c r="C29" s="50"/>
      <c r="D29" s="51"/>
      <c r="E29" s="40"/>
      <c r="F29" s="51"/>
      <c r="G29" s="52">
        <v>14</v>
      </c>
      <c r="H29" s="44">
        <v>0</v>
      </c>
      <c r="I29" s="55" t="s">
        <v>89</v>
      </c>
      <c r="J29" s="64"/>
      <c r="K29" s="40"/>
      <c r="L29" s="40"/>
      <c r="M29" s="40"/>
      <c r="N29" s="40"/>
      <c r="O29" s="41"/>
    </row>
    <row r="30" spans="1:15" ht="12.75">
      <c r="A30" s="36">
        <v>7</v>
      </c>
      <c r="B30" s="37">
        <f>сВч3!A14</f>
        <v>0</v>
      </c>
      <c r="C30" s="38" t="s">
        <v>95</v>
      </c>
      <c r="D30" s="53"/>
      <c r="E30" s="40"/>
      <c r="F30" s="51"/>
      <c r="G30" s="52"/>
      <c r="H30" s="62"/>
      <c r="I30" s="50"/>
      <c r="J30" s="40"/>
      <c r="K30" s="40"/>
      <c r="L30" s="40"/>
      <c r="M30" s="40"/>
      <c r="N30" s="40"/>
      <c r="O30" s="41"/>
    </row>
    <row r="31" spans="1:15" ht="12.75">
      <c r="A31" s="36"/>
      <c r="B31" s="42"/>
      <c r="C31" s="43">
        <v>7</v>
      </c>
      <c r="D31" s="44">
        <v>0</v>
      </c>
      <c r="E31" s="45" t="s">
        <v>95</v>
      </c>
      <c r="F31" s="53"/>
      <c r="G31" s="52"/>
      <c r="H31" s="49"/>
      <c r="I31" s="40"/>
      <c r="J31" s="40"/>
      <c r="K31" s="40"/>
      <c r="L31" s="40"/>
      <c r="M31" s="40"/>
      <c r="N31" s="40"/>
      <c r="O31" s="41"/>
    </row>
    <row r="32" spans="1:15" ht="12.75">
      <c r="A32" s="36">
        <v>10</v>
      </c>
      <c r="B32" s="37">
        <f>сВч3!A17</f>
        <v>0</v>
      </c>
      <c r="C32" s="47" t="s">
        <v>83</v>
      </c>
      <c r="D32" s="48"/>
      <c r="E32" s="43"/>
      <c r="F32" s="59"/>
      <c r="G32" s="52"/>
      <c r="H32" s="49"/>
      <c r="I32" s="40">
        <v>-15</v>
      </c>
      <c r="J32" s="65">
        <f>IF(J21=H13,H29,IF(J21=H29,H13,0))</f>
        <v>0</v>
      </c>
      <c r="K32" s="38" t="str">
        <f>IF(K21=I13,I29,IF(K21=I29,I13,0))</f>
        <v>Срумов Антон</v>
      </c>
      <c r="L32" s="66"/>
      <c r="M32" s="67"/>
      <c r="N32" s="67"/>
      <c r="O32" s="68"/>
    </row>
    <row r="33" spans="1:15" ht="12.75">
      <c r="A33" s="36"/>
      <c r="B33" s="42"/>
      <c r="C33" s="50"/>
      <c r="D33" s="51"/>
      <c r="E33" s="52">
        <v>12</v>
      </c>
      <c r="F33" s="44">
        <v>0</v>
      </c>
      <c r="G33" s="55" t="s">
        <v>89</v>
      </c>
      <c r="H33" s="64"/>
      <c r="I33" s="40"/>
      <c r="J33" s="50"/>
      <c r="K33" s="50"/>
      <c r="L33" s="50"/>
      <c r="M33" s="50"/>
      <c r="N33" s="440" t="s">
        <v>29</v>
      </c>
      <c r="O33" s="441"/>
    </row>
    <row r="34" spans="1:15" ht="12.75">
      <c r="A34" s="36">
        <v>15</v>
      </c>
      <c r="B34" s="37">
        <f>сВч3!A22</f>
        <v>0</v>
      </c>
      <c r="C34" s="38" t="s">
        <v>27</v>
      </c>
      <c r="D34" s="53"/>
      <c r="E34" s="52"/>
      <c r="F34" s="62"/>
      <c r="G34" s="50"/>
      <c r="H34" s="40"/>
      <c r="I34" s="40"/>
      <c r="J34" s="40"/>
      <c r="K34" s="40"/>
      <c r="L34" s="40"/>
      <c r="M34" s="40"/>
      <c r="N34" s="40"/>
      <c r="O34" s="41"/>
    </row>
    <row r="35" spans="1:15" ht="12.75">
      <c r="A35" s="36"/>
      <c r="B35" s="42"/>
      <c r="C35" s="43">
        <v>8</v>
      </c>
      <c r="D35" s="44">
        <v>0</v>
      </c>
      <c r="E35" s="55" t="s">
        <v>89</v>
      </c>
      <c r="F35" s="64"/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2.75">
      <c r="A36" s="36">
        <v>2</v>
      </c>
      <c r="B36" s="37">
        <f>сВч3!A9</f>
        <v>0</v>
      </c>
      <c r="C36" s="47" t="s">
        <v>89</v>
      </c>
      <c r="D36" s="69"/>
      <c r="E36" s="50"/>
      <c r="F36" s="40"/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2.75">
      <c r="A37" s="36"/>
      <c r="B37" s="36"/>
      <c r="C37" s="5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2.75">
      <c r="A38" s="36">
        <v>-1</v>
      </c>
      <c r="B38" s="70">
        <f>IF(D7=B6,B8,IF(D7=B8,B6,0))</f>
        <v>0</v>
      </c>
      <c r="C38" s="38" t="str">
        <f>IF(E7=C6,C8,IF(E7=C8,C6,0))</f>
        <v>_</v>
      </c>
      <c r="D38" s="39"/>
      <c r="E38" s="40"/>
      <c r="F38" s="40"/>
      <c r="G38" s="40">
        <v>-13</v>
      </c>
      <c r="H38" s="65">
        <f>IF(H13=F9,F17,IF(H13=F17,F9,0))</f>
        <v>0</v>
      </c>
      <c r="I38" s="38" t="str">
        <f>IF(I13=G9,G17,IF(I13=G17,G9,0))</f>
        <v>Насыров Эмиль</v>
      </c>
      <c r="J38" s="39"/>
      <c r="K38" s="40"/>
      <c r="L38" s="40"/>
      <c r="M38" s="40"/>
      <c r="N38" s="40"/>
      <c r="O38" s="41"/>
    </row>
    <row r="39" spans="1:15" ht="12.75">
      <c r="A39" s="36"/>
      <c r="B39" s="36"/>
      <c r="C39" s="43">
        <v>16</v>
      </c>
      <c r="D39" s="44">
        <v>0</v>
      </c>
      <c r="E39" s="45" t="s">
        <v>5</v>
      </c>
      <c r="F39" s="46"/>
      <c r="G39" s="40"/>
      <c r="H39" s="50"/>
      <c r="I39" s="43"/>
      <c r="J39" s="49"/>
      <c r="K39" s="40"/>
      <c r="L39" s="40"/>
      <c r="M39" s="40"/>
      <c r="N39" s="40"/>
      <c r="O39" s="41"/>
    </row>
    <row r="40" spans="1:15" ht="12.75">
      <c r="A40" s="36">
        <v>-2</v>
      </c>
      <c r="B40" s="70">
        <f>IF(D11=B10,B12,IF(D11=B12,B10,0))</f>
        <v>0</v>
      </c>
      <c r="C40" s="47" t="str">
        <f>IF(E11=C10,C12,IF(E11=C12,C10,0))</f>
        <v>Иванов Валерий</v>
      </c>
      <c r="D40" s="69"/>
      <c r="E40" s="43">
        <v>20</v>
      </c>
      <c r="F40" s="44">
        <v>0</v>
      </c>
      <c r="G40" s="45" t="s">
        <v>95</v>
      </c>
      <c r="H40" s="46"/>
      <c r="I40" s="52">
        <v>26</v>
      </c>
      <c r="J40" s="44">
        <v>0</v>
      </c>
      <c r="K40" s="45" t="s">
        <v>113</v>
      </c>
      <c r="L40" s="46"/>
      <c r="M40" s="40"/>
      <c r="N40" s="40"/>
      <c r="O40" s="41"/>
    </row>
    <row r="41" spans="1:15" ht="12.75">
      <c r="A41" s="36"/>
      <c r="B41" s="36"/>
      <c r="C41" s="50">
        <v>-12</v>
      </c>
      <c r="D41" s="65">
        <f>IF(F33=D31,D35,IF(F33=D35,D31,0))</f>
        <v>0</v>
      </c>
      <c r="E41" s="47" t="str">
        <f>IF(G33=E31,E35,IF(G33=E35,E31,0))</f>
        <v>Фирсов Денис</v>
      </c>
      <c r="F41" s="69"/>
      <c r="G41" s="43"/>
      <c r="H41" s="49"/>
      <c r="I41" s="52"/>
      <c r="J41" s="62"/>
      <c r="K41" s="43"/>
      <c r="L41" s="49"/>
      <c r="M41" s="40"/>
      <c r="N41" s="40"/>
      <c r="O41" s="41"/>
    </row>
    <row r="42" spans="1:15" ht="12.75">
      <c r="A42" s="36">
        <v>-3</v>
      </c>
      <c r="B42" s="70">
        <f>IF(D15=B14,B16,IF(D15=B16,B14,0))</f>
        <v>0</v>
      </c>
      <c r="C42" s="38" t="str">
        <f>IF(E15=C14,C16,IF(E15=C16,C14,0))</f>
        <v>Маневич Сергей</v>
      </c>
      <c r="D42" s="71"/>
      <c r="E42" s="50"/>
      <c r="F42" s="40"/>
      <c r="G42" s="52">
        <v>24</v>
      </c>
      <c r="H42" s="44">
        <v>0</v>
      </c>
      <c r="I42" s="45" t="s">
        <v>95</v>
      </c>
      <c r="J42" s="46"/>
      <c r="K42" s="52"/>
      <c r="L42" s="49"/>
      <c r="M42" s="40"/>
      <c r="N42" s="40"/>
      <c r="O42" s="41"/>
    </row>
    <row r="43" spans="1:15" ht="12.75">
      <c r="A43" s="36"/>
      <c r="B43" s="36"/>
      <c r="C43" s="43">
        <v>17</v>
      </c>
      <c r="D43" s="44">
        <v>0</v>
      </c>
      <c r="E43" s="45" t="s">
        <v>116</v>
      </c>
      <c r="F43" s="46"/>
      <c r="G43" s="52"/>
      <c r="H43" s="62"/>
      <c r="I43" s="50"/>
      <c r="J43" s="40"/>
      <c r="K43" s="52"/>
      <c r="L43" s="49"/>
      <c r="M43" s="40"/>
      <c r="N43" s="40"/>
      <c r="O43" s="41"/>
    </row>
    <row r="44" spans="1:15" ht="12.75">
      <c r="A44" s="36">
        <v>-4</v>
      </c>
      <c r="B44" s="70">
        <f>IF(D19=B18,B20,IF(D19=B20,B18,0))</f>
        <v>0</v>
      </c>
      <c r="C44" s="47" t="str">
        <f>IF(E19=C18,C20,IF(E19=C20,C18,0))</f>
        <v>Ахметзянов Фауль</v>
      </c>
      <c r="D44" s="69"/>
      <c r="E44" s="43">
        <v>21</v>
      </c>
      <c r="F44" s="44">
        <v>0</v>
      </c>
      <c r="G44" s="55" t="s">
        <v>112</v>
      </c>
      <c r="H44" s="64"/>
      <c r="I44" s="40"/>
      <c r="J44" s="40"/>
      <c r="K44" s="52">
        <v>28</v>
      </c>
      <c r="L44" s="44">
        <v>0</v>
      </c>
      <c r="M44" s="45" t="s">
        <v>93</v>
      </c>
      <c r="N44" s="46"/>
      <c r="O44" s="68"/>
    </row>
    <row r="45" spans="1:15" ht="12.75">
      <c r="A45" s="36"/>
      <c r="B45" s="36"/>
      <c r="C45" s="50">
        <v>-11</v>
      </c>
      <c r="D45" s="65">
        <f>IF(F25=D23,D27,IF(F25=D27,D23,0))</f>
        <v>0</v>
      </c>
      <c r="E45" s="47" t="str">
        <f>IF(G25=E23,E27,IF(G25=E27,E23,0))</f>
        <v>Едренкина Анна</v>
      </c>
      <c r="F45" s="69"/>
      <c r="G45" s="50"/>
      <c r="H45" s="40"/>
      <c r="I45" s="40"/>
      <c r="J45" s="40"/>
      <c r="K45" s="52"/>
      <c r="L45" s="62"/>
      <c r="M45" s="50"/>
      <c r="N45" s="442" t="s">
        <v>30</v>
      </c>
      <c r="O45" s="443"/>
    </row>
    <row r="46" spans="1:15" ht="12.75">
      <c r="A46" s="36">
        <v>-5</v>
      </c>
      <c r="B46" s="70">
        <f>IF(D23=B22,B24,IF(D23=B24,B22,0))</f>
        <v>0</v>
      </c>
      <c r="C46" s="38" t="str">
        <f>IF(E23=C22,C24,IF(E23=C24,C22,0))</f>
        <v>_</v>
      </c>
      <c r="D46" s="71"/>
      <c r="E46" s="50"/>
      <c r="F46" s="40"/>
      <c r="G46" s="40">
        <v>-14</v>
      </c>
      <c r="H46" s="65">
        <f>IF(H29=F25,F33,IF(H29=F33,F25,0))</f>
        <v>0</v>
      </c>
      <c r="I46" s="38" t="str">
        <f>IF(I29=G25,G33,IF(I29=G33,G25,0))</f>
        <v>Клоков Михаил</v>
      </c>
      <c r="J46" s="39"/>
      <c r="K46" s="52"/>
      <c r="L46" s="49"/>
      <c r="M46" s="40"/>
      <c r="N46" s="40"/>
      <c r="O46" s="41"/>
    </row>
    <row r="47" spans="1:15" ht="12.75">
      <c r="A47" s="36"/>
      <c r="B47" s="36"/>
      <c r="C47" s="43">
        <v>18</v>
      </c>
      <c r="D47" s="44">
        <v>0</v>
      </c>
      <c r="E47" s="45" t="s">
        <v>115</v>
      </c>
      <c r="F47" s="46"/>
      <c r="G47" s="40"/>
      <c r="H47" s="50"/>
      <c r="I47" s="72"/>
      <c r="J47" s="49"/>
      <c r="K47" s="52"/>
      <c r="L47" s="49"/>
      <c r="M47" s="40"/>
      <c r="N47" s="40"/>
      <c r="O47" s="41"/>
    </row>
    <row r="48" spans="1:15" ht="12.75">
      <c r="A48" s="36">
        <v>-6</v>
      </c>
      <c r="B48" s="70">
        <f>IF(D27=B26,B28,IF(D27=B28,B26,0))</f>
        <v>0</v>
      </c>
      <c r="C48" s="47" t="str">
        <f>IF(E27=C26,C28,IF(E27=C28,C26,0))</f>
        <v>Нестеренко Георгий</v>
      </c>
      <c r="D48" s="69"/>
      <c r="E48" s="43">
        <v>22</v>
      </c>
      <c r="F48" s="44">
        <v>0</v>
      </c>
      <c r="G48" s="45" t="s">
        <v>93</v>
      </c>
      <c r="H48" s="46"/>
      <c r="I48" s="52">
        <v>27</v>
      </c>
      <c r="J48" s="44">
        <v>0</v>
      </c>
      <c r="K48" s="45" t="s">
        <v>93</v>
      </c>
      <c r="L48" s="46"/>
      <c r="M48" s="40"/>
      <c r="N48" s="40"/>
      <c r="O48" s="41"/>
    </row>
    <row r="49" spans="1:15" ht="12.75">
      <c r="A49" s="36"/>
      <c r="B49" s="36"/>
      <c r="C49" s="50">
        <v>-10</v>
      </c>
      <c r="D49" s="65">
        <f>IF(F17=D15,D19,IF(F17=D19,D15,0))</f>
        <v>0</v>
      </c>
      <c r="E49" s="47" t="str">
        <f>IF(G17=E15,E19,IF(G17=E19,E15,0))</f>
        <v>Хафизов Булат</v>
      </c>
      <c r="F49" s="69"/>
      <c r="G49" s="43"/>
      <c r="H49" s="49"/>
      <c r="I49" s="52"/>
      <c r="J49" s="62"/>
      <c r="K49" s="50"/>
      <c r="L49" s="40"/>
      <c r="M49" s="40"/>
      <c r="N49" s="40"/>
      <c r="O49" s="41"/>
    </row>
    <row r="50" spans="1:15" ht="12.75">
      <c r="A50" s="36">
        <v>-7</v>
      </c>
      <c r="B50" s="70">
        <f>IF(D31=B30,B32,IF(D31=B32,B30,0))</f>
        <v>0</v>
      </c>
      <c r="C50" s="38" t="str">
        <f>IF(E31=C30,C32,IF(E31=C32,C30,0))</f>
        <v>Габдракипов Ринат</v>
      </c>
      <c r="D50" s="71"/>
      <c r="E50" s="50"/>
      <c r="F50" s="40"/>
      <c r="G50" s="52">
        <v>25</v>
      </c>
      <c r="H50" s="44">
        <v>0</v>
      </c>
      <c r="I50" s="45" t="s">
        <v>93</v>
      </c>
      <c r="J50" s="46"/>
      <c r="K50" s="40"/>
      <c r="L50" s="40"/>
      <c r="M50" s="40"/>
      <c r="N50" s="40"/>
      <c r="O50" s="41"/>
    </row>
    <row r="51" spans="1:15" ht="12.75">
      <c r="A51" s="36"/>
      <c r="B51" s="36"/>
      <c r="C51" s="43">
        <v>19</v>
      </c>
      <c r="D51" s="44">
        <v>0</v>
      </c>
      <c r="E51" s="45" t="s">
        <v>83</v>
      </c>
      <c r="F51" s="46"/>
      <c r="G51" s="52"/>
      <c r="H51" s="62"/>
      <c r="I51" s="50"/>
      <c r="J51" s="40"/>
      <c r="K51" s="40"/>
      <c r="L51" s="40"/>
      <c r="M51" s="40"/>
      <c r="N51" s="40"/>
      <c r="O51" s="41"/>
    </row>
    <row r="52" spans="1:15" ht="12.75">
      <c r="A52" s="36">
        <v>-8</v>
      </c>
      <c r="B52" s="70">
        <f>IF(D35=B34,B36,IF(D35=B36,B34,0))</f>
        <v>0</v>
      </c>
      <c r="C52" s="47" t="str">
        <f>IF(E35=C34,C36,IF(E35=C36,C34,0))</f>
        <v>_</v>
      </c>
      <c r="D52" s="69"/>
      <c r="E52" s="43">
        <v>23</v>
      </c>
      <c r="F52" s="44">
        <v>0</v>
      </c>
      <c r="G52" s="55" t="s">
        <v>96</v>
      </c>
      <c r="H52" s="64"/>
      <c r="I52" s="40"/>
      <c r="J52" s="40"/>
      <c r="K52" s="40">
        <v>-28</v>
      </c>
      <c r="L52" s="65">
        <f>IF(L44=J40,J48,IF(L44=J48,J40,0))</f>
        <v>0</v>
      </c>
      <c r="M52" s="38" t="str">
        <f>IF(M44=K40,K48,IF(M44=K48,K40,0))</f>
        <v>Насыров Эмиль</v>
      </c>
      <c r="N52" s="67"/>
      <c r="O52" s="68"/>
    </row>
    <row r="53" spans="1:15" ht="12.75">
      <c r="A53" s="36"/>
      <c r="B53" s="36"/>
      <c r="C53" s="50">
        <v>-9</v>
      </c>
      <c r="D53" s="65">
        <f>IF(F9=D7,D11,IF(F9=D11,D7,0))</f>
        <v>0</v>
      </c>
      <c r="E53" s="47" t="str">
        <f>IF(G9=E7,E11,IF(G9=E11,E7,0))</f>
        <v>Сабирова Полина</v>
      </c>
      <c r="F53" s="69"/>
      <c r="G53" s="50"/>
      <c r="H53" s="40"/>
      <c r="I53" s="40"/>
      <c r="J53" s="40"/>
      <c r="K53" s="40"/>
      <c r="L53" s="50"/>
      <c r="M53" s="73"/>
      <c r="N53" s="440" t="s">
        <v>31</v>
      </c>
      <c r="O53" s="441"/>
    </row>
    <row r="54" spans="1:15" ht="12.75">
      <c r="A54" s="36"/>
      <c r="B54" s="36"/>
      <c r="C54" s="40"/>
      <c r="D54" s="50"/>
      <c r="E54" s="50"/>
      <c r="F54" s="40"/>
      <c r="G54" s="40"/>
      <c r="H54" s="40"/>
      <c r="I54" s="40"/>
      <c r="J54" s="40"/>
      <c r="K54" s="40"/>
      <c r="L54" s="40"/>
      <c r="M54" s="40"/>
      <c r="N54" s="40"/>
      <c r="O54" s="41"/>
    </row>
    <row r="55" spans="1:15" ht="12.75">
      <c r="A55" s="36">
        <v>-26</v>
      </c>
      <c r="B55" s="70">
        <f>IF(J40=H38,H42,IF(J40=H42,H38,0))</f>
        <v>0</v>
      </c>
      <c r="C55" s="38" t="str">
        <f>IF(K40=I38,I42,IF(K40=I42,I38,0))</f>
        <v>Фирсов Денис</v>
      </c>
      <c r="D55" s="39"/>
      <c r="E55" s="40"/>
      <c r="F55" s="40"/>
      <c r="G55" s="40">
        <v>-20</v>
      </c>
      <c r="H55" s="65">
        <f>IF(F40=D39,D41,IF(F40=D41,D39,0))</f>
        <v>0</v>
      </c>
      <c r="I55" s="38" t="str">
        <f>IF(G40=E39,E41,IF(G40=E41,E39,0))</f>
        <v>Иванов Валерий</v>
      </c>
      <c r="J55" s="39"/>
      <c r="K55" s="40"/>
      <c r="L55" s="40"/>
      <c r="M55" s="40"/>
      <c r="N55" s="40"/>
      <c r="O55" s="41"/>
    </row>
    <row r="56" spans="1:15" ht="12.75">
      <c r="A56" s="36"/>
      <c r="B56" s="42"/>
      <c r="C56" s="43">
        <v>29</v>
      </c>
      <c r="D56" s="44">
        <v>0</v>
      </c>
      <c r="E56" s="45" t="s">
        <v>114</v>
      </c>
      <c r="F56" s="46"/>
      <c r="G56" s="40"/>
      <c r="H56" s="50"/>
      <c r="I56" s="43">
        <v>31</v>
      </c>
      <c r="J56" s="44">
        <v>0</v>
      </c>
      <c r="K56" s="45" t="s">
        <v>116</v>
      </c>
      <c r="L56" s="46"/>
      <c r="M56" s="40"/>
      <c r="N56" s="40"/>
      <c r="O56" s="41"/>
    </row>
    <row r="57" spans="1:15" ht="12.75">
      <c r="A57" s="36">
        <v>-27</v>
      </c>
      <c r="B57" s="70">
        <f>IF(J48=H46,H50,IF(J48=H50,H46,0))</f>
        <v>0</v>
      </c>
      <c r="C57" s="47" t="str">
        <f>IF(K48=I46,I50,IF(K48=I50,I46,0))</f>
        <v>Клоков Михаил</v>
      </c>
      <c r="D57" s="69"/>
      <c r="E57" s="63" t="s">
        <v>32</v>
      </c>
      <c r="F57" s="74"/>
      <c r="G57" s="40">
        <v>-21</v>
      </c>
      <c r="H57" s="65">
        <f>IF(F44=D43,D45,IF(F44=D45,D43,0))</f>
        <v>0</v>
      </c>
      <c r="I57" s="47" t="str">
        <f>IF(G44=E43,E45,IF(G44=E45,E43,0))</f>
        <v>Маневич Сергей</v>
      </c>
      <c r="J57" s="69"/>
      <c r="K57" s="43"/>
      <c r="L57" s="49"/>
      <c r="M57" s="40"/>
      <c r="N57" s="40"/>
      <c r="O57" s="41"/>
    </row>
    <row r="58" spans="1:15" ht="12.75">
      <c r="A58" s="36"/>
      <c r="B58" s="36"/>
      <c r="C58" s="50">
        <v>-29</v>
      </c>
      <c r="D58" s="65">
        <v>0</v>
      </c>
      <c r="E58" s="38" t="str">
        <f>IF(E56=C55,C57,IF(E56=C57,C55,0))</f>
        <v>Фирсов Денис</v>
      </c>
      <c r="F58" s="39"/>
      <c r="G58" s="40"/>
      <c r="H58" s="50"/>
      <c r="I58" s="50"/>
      <c r="J58" s="40"/>
      <c r="K58" s="52">
        <v>33</v>
      </c>
      <c r="L58" s="44">
        <v>0</v>
      </c>
      <c r="M58" s="45" t="s">
        <v>116</v>
      </c>
      <c r="N58" s="67"/>
      <c r="O58" s="68"/>
    </row>
    <row r="59" spans="1:15" ht="12.75">
      <c r="A59" s="36"/>
      <c r="B59" s="36"/>
      <c r="C59" s="40"/>
      <c r="D59" s="50"/>
      <c r="E59" s="63" t="s">
        <v>33</v>
      </c>
      <c r="F59" s="74"/>
      <c r="G59" s="40">
        <v>-22</v>
      </c>
      <c r="H59" s="65">
        <f>IF(F48=D47,D49,IF(F48=D49,D47,0))</f>
        <v>0</v>
      </c>
      <c r="I59" s="38" t="str">
        <f>IF(G48=E47,E49,IF(G48=E49,E47,0))</f>
        <v>Нестеренко Георгий</v>
      </c>
      <c r="J59" s="39"/>
      <c r="K59" s="52"/>
      <c r="L59" s="62"/>
      <c r="M59" s="50"/>
      <c r="N59" s="440" t="s">
        <v>34</v>
      </c>
      <c r="O59" s="441"/>
    </row>
    <row r="60" spans="1:15" ht="12.75">
      <c r="A60" s="36">
        <v>-24</v>
      </c>
      <c r="B60" s="70">
        <f>IF(H42=F40,F44,IF(H42=F44,F40,0))</f>
        <v>0</v>
      </c>
      <c r="C60" s="38" t="str">
        <f>IF(I42=G40,G44,IF(I42=G44,G40,0))</f>
        <v>Едренкина Анна</v>
      </c>
      <c r="D60" s="39"/>
      <c r="E60" s="40"/>
      <c r="F60" s="40"/>
      <c r="G60" s="40"/>
      <c r="H60" s="50"/>
      <c r="I60" s="43">
        <v>32</v>
      </c>
      <c r="J60" s="44">
        <v>0</v>
      </c>
      <c r="K60" s="55" t="s">
        <v>83</v>
      </c>
      <c r="L60" s="64"/>
      <c r="M60" s="75"/>
      <c r="N60" s="40"/>
      <c r="O60" s="41"/>
    </row>
    <row r="61" spans="1:15" ht="12.75">
      <c r="A61" s="36"/>
      <c r="B61" s="36"/>
      <c r="C61" s="43">
        <v>30</v>
      </c>
      <c r="D61" s="44">
        <v>0</v>
      </c>
      <c r="E61" s="45" t="s">
        <v>112</v>
      </c>
      <c r="F61" s="46"/>
      <c r="G61" s="40">
        <v>-23</v>
      </c>
      <c r="H61" s="65">
        <f>IF(F52=D51,D53,IF(F52=D53,D51,0))</f>
        <v>0</v>
      </c>
      <c r="I61" s="47" t="str">
        <f>IF(G52=E51,E53,IF(G52=E53,E51,0))</f>
        <v>Габдракипов Ринат</v>
      </c>
      <c r="J61" s="69"/>
      <c r="K61" s="50">
        <v>-33</v>
      </c>
      <c r="L61" s="65">
        <f>IF(L58=J56,J60,IF(L58=J60,J56,0))</f>
        <v>0</v>
      </c>
      <c r="M61" s="38" t="str">
        <f>IF(M58=K56,K60,IF(M58=K60,K56,0))</f>
        <v>Габдракипов Ринат</v>
      </c>
      <c r="N61" s="67"/>
      <c r="O61" s="68"/>
    </row>
    <row r="62" spans="1:15" ht="12.75">
      <c r="A62" s="36">
        <v>-25</v>
      </c>
      <c r="B62" s="70">
        <f>IF(H50=F48,F52,IF(H50=F52,F48,0))</f>
        <v>0</v>
      </c>
      <c r="C62" s="47" t="str">
        <f>IF(I50=G48,G52,IF(I50=G52,G48,0))</f>
        <v>Сабирова Полина</v>
      </c>
      <c r="D62" s="69"/>
      <c r="E62" s="63" t="s">
        <v>35</v>
      </c>
      <c r="F62" s="74"/>
      <c r="G62" s="40"/>
      <c r="H62" s="50"/>
      <c r="I62" s="50"/>
      <c r="J62" s="40"/>
      <c r="K62" s="40"/>
      <c r="L62" s="50"/>
      <c r="M62" s="50"/>
      <c r="N62" s="440" t="s">
        <v>36</v>
      </c>
      <c r="O62" s="441"/>
    </row>
    <row r="63" spans="1:15" ht="12.75">
      <c r="A63" s="36"/>
      <c r="B63" s="36"/>
      <c r="C63" s="50">
        <v>-30</v>
      </c>
      <c r="D63" s="65">
        <v>0</v>
      </c>
      <c r="E63" s="38" t="str">
        <f>IF(E61=C60,C62,IF(E61=C62,C60,0))</f>
        <v>Сабирова Полина</v>
      </c>
      <c r="F63" s="39"/>
      <c r="G63" s="40"/>
      <c r="H63" s="40"/>
      <c r="I63" s="40"/>
      <c r="J63" s="40"/>
      <c r="K63" s="40"/>
      <c r="L63" s="40"/>
      <c r="M63" s="40"/>
      <c r="N63" s="40"/>
      <c r="O63" s="41"/>
    </row>
    <row r="64" spans="1:15" ht="12.75">
      <c r="A64" s="36"/>
      <c r="B64" s="36"/>
      <c r="C64" s="40"/>
      <c r="D64" s="50"/>
      <c r="E64" s="63" t="s">
        <v>37</v>
      </c>
      <c r="F64" s="74"/>
      <c r="G64" s="40"/>
      <c r="H64" s="40"/>
      <c r="I64" s="40">
        <v>-31</v>
      </c>
      <c r="J64" s="65">
        <f>IF(J56=H55,H57,IF(J56=H57,H55,0))</f>
        <v>0</v>
      </c>
      <c r="K64" s="38" t="str">
        <f>IF(K56=I55,I57,IF(K56=I57,I55,0))</f>
        <v>Иванов Валерий</v>
      </c>
      <c r="L64" s="39"/>
      <c r="M64" s="40"/>
      <c r="N64" s="40"/>
      <c r="O64" s="41"/>
    </row>
    <row r="65" spans="1:15" ht="12.75">
      <c r="A65" s="36">
        <v>-16</v>
      </c>
      <c r="B65" s="70">
        <f>IF(D39=B38,B40,IF(D39=B40,B38,0))</f>
        <v>0</v>
      </c>
      <c r="C65" s="38" t="str">
        <f>IF(E39=C38,C40,IF(E39=C40,C38,0))</f>
        <v>_</v>
      </c>
      <c r="D65" s="39"/>
      <c r="E65" s="40"/>
      <c r="F65" s="40"/>
      <c r="G65" s="40"/>
      <c r="H65" s="40"/>
      <c r="I65" s="40"/>
      <c r="J65" s="50"/>
      <c r="K65" s="43">
        <v>34</v>
      </c>
      <c r="L65" s="44">
        <v>0</v>
      </c>
      <c r="M65" s="45" t="s">
        <v>5</v>
      </c>
      <c r="N65" s="67"/>
      <c r="O65" s="68"/>
    </row>
    <row r="66" spans="1:15" ht="12.75">
      <c r="A66" s="36"/>
      <c r="B66" s="36"/>
      <c r="C66" s="43">
        <v>35</v>
      </c>
      <c r="D66" s="44">
        <v>0</v>
      </c>
      <c r="E66" s="45" t="s">
        <v>117</v>
      </c>
      <c r="F66" s="46"/>
      <c r="G66" s="40"/>
      <c r="H66" s="40"/>
      <c r="I66" s="40">
        <v>-32</v>
      </c>
      <c r="J66" s="65">
        <f>IF(J60=H59,H61,IF(J60=H61,H59,0))</f>
        <v>0</v>
      </c>
      <c r="K66" s="47" t="str">
        <f>IF(K60=I59,I61,IF(K60=I61,I59,0))</f>
        <v>Нестеренко Георгий</v>
      </c>
      <c r="L66" s="69"/>
      <c r="M66" s="50"/>
      <c r="N66" s="440" t="s">
        <v>38</v>
      </c>
      <c r="O66" s="441"/>
    </row>
    <row r="67" spans="1:15" ht="12.75">
      <c r="A67" s="36">
        <v>-17</v>
      </c>
      <c r="B67" s="70">
        <f>IF(D43=B42,B44,IF(D43=B44,B42,0))</f>
        <v>0</v>
      </c>
      <c r="C67" s="47" t="str">
        <f>IF(E43=C42,C44,IF(E43=C44,C42,0))</f>
        <v>Ахметзянов Фауль</v>
      </c>
      <c r="D67" s="69"/>
      <c r="E67" s="43"/>
      <c r="F67" s="49"/>
      <c r="G67" s="40"/>
      <c r="H67" s="40"/>
      <c r="I67" s="40"/>
      <c r="J67" s="50"/>
      <c r="K67" s="50">
        <v>-34</v>
      </c>
      <c r="L67" s="65">
        <f>IF(L65=J64,J66,IF(L65=J66,J64,0))</f>
        <v>0</v>
      </c>
      <c r="M67" s="38" t="str">
        <f>IF(M65=K64,K66,IF(M65=K66,K64,0))</f>
        <v>Нестеренко Георгий</v>
      </c>
      <c r="N67" s="67"/>
      <c r="O67" s="68"/>
    </row>
    <row r="68" spans="1:15" ht="12.75">
      <c r="A68" s="36"/>
      <c r="B68" s="36"/>
      <c r="C68" s="50"/>
      <c r="D68" s="40"/>
      <c r="E68" s="52">
        <v>37</v>
      </c>
      <c r="F68" s="44">
        <v>0</v>
      </c>
      <c r="G68" s="45" t="s">
        <v>117</v>
      </c>
      <c r="H68" s="46"/>
      <c r="I68" s="40"/>
      <c r="J68" s="40"/>
      <c r="K68" s="40"/>
      <c r="L68" s="50"/>
      <c r="M68" s="50"/>
      <c r="N68" s="440" t="s">
        <v>39</v>
      </c>
      <c r="O68" s="441"/>
    </row>
    <row r="69" spans="1:15" ht="12.75">
      <c r="A69" s="36">
        <v>-18</v>
      </c>
      <c r="B69" s="70">
        <f>IF(D47=B46,B48,IF(D47=B48,B46,0))</f>
        <v>0</v>
      </c>
      <c r="C69" s="38" t="str">
        <f>IF(E47=C46,C48,IF(E47=C48,C46,0))</f>
        <v>_</v>
      </c>
      <c r="D69" s="39"/>
      <c r="E69" s="52"/>
      <c r="F69" s="62"/>
      <c r="G69" s="63" t="s">
        <v>40</v>
      </c>
      <c r="H69" s="74"/>
      <c r="I69" s="40">
        <v>-35</v>
      </c>
      <c r="J69" s="65">
        <v>0</v>
      </c>
      <c r="K69" s="38" t="str">
        <f>IF(E66=C65,C67,IF(E66=C67,C65,0))</f>
        <v>_</v>
      </c>
      <c r="L69" s="39"/>
      <c r="M69" s="40"/>
      <c r="N69" s="40"/>
      <c r="O69" s="41"/>
    </row>
    <row r="70" spans="1:15" ht="12.75">
      <c r="A70" s="36"/>
      <c r="B70" s="36"/>
      <c r="C70" s="43">
        <v>36</v>
      </c>
      <c r="D70" s="44"/>
      <c r="E70" s="94"/>
      <c r="F70" s="64"/>
      <c r="G70" s="75"/>
      <c r="H70" s="75"/>
      <c r="I70" s="40"/>
      <c r="J70" s="50"/>
      <c r="K70" s="43">
        <v>38</v>
      </c>
      <c r="L70" s="44"/>
      <c r="M70" s="60"/>
      <c r="N70" s="67"/>
      <c r="O70" s="68"/>
    </row>
    <row r="71" spans="1:15" ht="12.75">
      <c r="A71" s="36">
        <v>-19</v>
      </c>
      <c r="B71" s="70">
        <f>IF(D51=B50,B52,IF(D51=B52,B50,0))</f>
        <v>0</v>
      </c>
      <c r="C71" s="47" t="str">
        <f>IF(E51=C50,C52,IF(E51=C52,C50,0))</f>
        <v>_</v>
      </c>
      <c r="D71" s="69"/>
      <c r="E71" s="50">
        <v>-37</v>
      </c>
      <c r="F71" s="65">
        <f>IF(F68=D66,D70,IF(F68=D70,D66,0))</f>
        <v>0</v>
      </c>
      <c r="G71" s="66">
        <f>IF(G68=E66,E70,IF(G68=E70,E66,0))</f>
        <v>0</v>
      </c>
      <c r="H71" s="39"/>
      <c r="I71" s="40">
        <v>-36</v>
      </c>
      <c r="J71" s="65">
        <v>0</v>
      </c>
      <c r="K71" s="93">
        <f>IF(E70=C69,C71,IF(E70=C71,C69,0))</f>
        <v>0</v>
      </c>
      <c r="L71" s="69"/>
      <c r="M71" s="50"/>
      <c r="N71" s="440" t="s">
        <v>41</v>
      </c>
      <c r="O71" s="441"/>
    </row>
    <row r="72" spans="1:15" ht="12.75">
      <c r="A72" s="76"/>
      <c r="B72" s="76"/>
      <c r="C72" s="50"/>
      <c r="D72" s="40"/>
      <c r="E72" s="40"/>
      <c r="F72" s="50"/>
      <c r="G72" s="63" t="s">
        <v>42</v>
      </c>
      <c r="H72" s="74"/>
      <c r="I72" s="40"/>
      <c r="J72" s="50"/>
      <c r="K72" s="50">
        <v>-38</v>
      </c>
      <c r="L72" s="65">
        <f>IF(L70=J69,J71,IF(L70=J71,J69,0))</f>
        <v>0</v>
      </c>
      <c r="M72" s="38" t="str">
        <f>IF(M70=K69,K71,IF(M70=K71,K69,0))</f>
        <v>_</v>
      </c>
      <c r="N72" s="67"/>
      <c r="O72" s="68"/>
    </row>
    <row r="73" spans="1:15" ht="12.75">
      <c r="A73" s="76"/>
      <c r="B73" s="76"/>
      <c r="C73" s="86"/>
      <c r="D73" s="86"/>
      <c r="E73" s="86"/>
      <c r="F73" s="86"/>
      <c r="G73" s="86"/>
      <c r="H73" s="86"/>
      <c r="I73" s="86"/>
      <c r="J73" s="86"/>
      <c r="K73" s="86"/>
      <c r="L73" s="87"/>
      <c r="M73" s="87"/>
      <c r="N73" s="444" t="s">
        <v>43</v>
      </c>
      <c r="O73" s="445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1">
      <selection activeCell="A2" sqref="A2:I2"/>
    </sheetView>
  </sheetViews>
  <sheetFormatPr defaultColWidth="9.00390625" defaultRowHeight="12.75"/>
  <cols>
    <col min="1" max="1" width="9.125" style="84" customWidth="1"/>
    <col min="2" max="2" width="5.75390625" style="84" customWidth="1"/>
    <col min="3" max="4" width="25.75390625" style="78" customWidth="1"/>
    <col min="5" max="5" width="5.75390625" style="78" customWidth="1"/>
    <col min="6" max="16384" width="9.125" style="78" customWidth="1"/>
  </cols>
  <sheetData>
    <row r="1" spans="1:5" ht="12.75">
      <c r="A1" s="77" t="s">
        <v>44</v>
      </c>
      <c r="B1" s="420" t="s">
        <v>45</v>
      </c>
      <c r="C1" s="421"/>
      <c r="D1" s="418" t="s">
        <v>46</v>
      </c>
      <c r="E1" s="419"/>
    </row>
    <row r="2" spans="1:5" ht="12.75">
      <c r="A2" s="79">
        <v>1</v>
      </c>
      <c r="B2" s="80">
        <f>Вч3!D7</f>
        <v>0</v>
      </c>
      <c r="C2" s="81">
        <f>Вч3!E70</f>
        <v>0</v>
      </c>
      <c r="D2" s="82">
        <f>Вч3!K71</f>
        <v>0</v>
      </c>
      <c r="E2" s="83">
        <f>Вч3!B38</f>
        <v>0</v>
      </c>
    </row>
    <row r="3" spans="1:5" ht="12.75">
      <c r="A3" s="79">
        <v>2</v>
      </c>
      <c r="B3" s="80">
        <f>Вч3!D11</f>
        <v>0</v>
      </c>
      <c r="C3" s="81" t="str">
        <f>Вч3!G68</f>
        <v>Ахметзянов Фауль</v>
      </c>
      <c r="D3" s="82">
        <f>Вч3!G71</f>
        <v>0</v>
      </c>
      <c r="E3" s="83">
        <f>Вч3!B40</f>
        <v>0</v>
      </c>
    </row>
    <row r="4" spans="1:5" ht="12.75">
      <c r="A4" s="79">
        <v>3</v>
      </c>
      <c r="B4" s="80">
        <f>Вч3!D15</f>
        <v>0</v>
      </c>
      <c r="C4" s="81" t="str">
        <f>Вч3!E7</f>
        <v>Андрющенко Александр </v>
      </c>
      <c r="D4" s="82" t="str">
        <f>Вч3!C38</f>
        <v>_</v>
      </c>
      <c r="E4" s="83">
        <f>Вч3!B42</f>
        <v>0</v>
      </c>
    </row>
    <row r="5" spans="1:5" ht="12.75">
      <c r="A5" s="79">
        <v>4</v>
      </c>
      <c r="B5" s="80">
        <f>Вч3!D19</f>
        <v>0</v>
      </c>
      <c r="C5" s="81" t="str">
        <f>Вч3!E23</f>
        <v>Едренкина Анна</v>
      </c>
      <c r="D5" s="82" t="str">
        <f>Вч3!C46</f>
        <v>_</v>
      </c>
      <c r="E5" s="83">
        <f>Вч3!B44</f>
        <v>0</v>
      </c>
    </row>
    <row r="6" spans="1:5" ht="12.75">
      <c r="A6" s="79">
        <v>5</v>
      </c>
      <c r="B6" s="80">
        <f>Вч3!D23</f>
        <v>0</v>
      </c>
      <c r="C6" s="81" t="str">
        <f>Вч3!E35</f>
        <v>Срумов Антон</v>
      </c>
      <c r="D6" s="82" t="str">
        <f>Вч3!C52</f>
        <v>_</v>
      </c>
      <c r="E6" s="83">
        <f>Вч3!B46</f>
        <v>0</v>
      </c>
    </row>
    <row r="7" spans="1:5" ht="12.75">
      <c r="A7" s="79">
        <v>6</v>
      </c>
      <c r="B7" s="80">
        <f>Вч3!D27</f>
        <v>0</v>
      </c>
      <c r="C7" s="81" t="str">
        <f>Вч3!E39</f>
        <v>Иванов Валерий</v>
      </c>
      <c r="D7" s="82" t="str">
        <f>Вч3!C65</f>
        <v>_</v>
      </c>
      <c r="E7" s="83">
        <f>Вч3!B48</f>
        <v>0</v>
      </c>
    </row>
    <row r="8" spans="1:5" ht="12.75">
      <c r="A8" s="79">
        <v>7</v>
      </c>
      <c r="B8" s="80">
        <f>Вч3!D31</f>
        <v>0</v>
      </c>
      <c r="C8" s="81" t="str">
        <f>Вч3!E47</f>
        <v>Нестеренко Георгий</v>
      </c>
      <c r="D8" s="82" t="str">
        <f>Вч3!C69</f>
        <v>_</v>
      </c>
      <c r="E8" s="83">
        <f>Вч3!B50</f>
        <v>0</v>
      </c>
    </row>
    <row r="9" spans="1:5" ht="12.75">
      <c r="A9" s="79">
        <v>8</v>
      </c>
      <c r="B9" s="80">
        <f>Вч3!D35</f>
        <v>0</v>
      </c>
      <c r="C9" s="81" t="str">
        <f>Вч3!E51</f>
        <v>Габдракипов Ринат</v>
      </c>
      <c r="D9" s="82" t="str">
        <f>Вч3!C71</f>
        <v>_</v>
      </c>
      <c r="E9" s="83">
        <f>Вч3!B52</f>
        <v>0</v>
      </c>
    </row>
    <row r="10" spans="1:5" ht="12.75">
      <c r="A10" s="79">
        <v>9</v>
      </c>
      <c r="B10" s="80">
        <f>Вч3!F9</f>
        <v>0</v>
      </c>
      <c r="C10" s="81" t="str">
        <f>Вч3!E66</f>
        <v>Ахметзянов Фауль</v>
      </c>
      <c r="D10" s="82" t="str">
        <f>Вч3!K69</f>
        <v>_</v>
      </c>
      <c r="E10" s="83">
        <f>Вч3!D53</f>
        <v>0</v>
      </c>
    </row>
    <row r="11" spans="1:5" ht="12.75">
      <c r="A11" s="79">
        <v>10</v>
      </c>
      <c r="B11" s="80">
        <f>Вч3!F17</f>
        <v>0</v>
      </c>
      <c r="C11" s="81">
        <f>Вч3!M70</f>
        <v>0</v>
      </c>
      <c r="D11" s="82" t="str">
        <f>Вч3!M72</f>
        <v>_</v>
      </c>
      <c r="E11" s="83">
        <f>Вч3!D49</f>
        <v>0</v>
      </c>
    </row>
    <row r="12" spans="1:5" ht="12.75">
      <c r="A12" s="79">
        <v>11</v>
      </c>
      <c r="B12" s="80">
        <f>Вч3!F25</f>
        <v>0</v>
      </c>
      <c r="C12" s="81" t="str">
        <f>Вч3!I13</f>
        <v>Андрющенко Александр </v>
      </c>
      <c r="D12" s="82" t="str">
        <f>Вч3!I38</f>
        <v>Насыров Эмиль</v>
      </c>
      <c r="E12" s="83">
        <f>Вч3!D45</f>
        <v>0</v>
      </c>
    </row>
    <row r="13" spans="1:5" ht="12.75">
      <c r="A13" s="79">
        <v>12</v>
      </c>
      <c r="B13" s="80">
        <f>Вч3!F33</f>
        <v>0</v>
      </c>
      <c r="C13" s="81" t="str">
        <f>Вч3!G9</f>
        <v>Андрющенко Александр </v>
      </c>
      <c r="D13" s="82" t="str">
        <f>Вч3!E53</f>
        <v>Сабирова Полина</v>
      </c>
      <c r="E13" s="83">
        <f>Вч3!D41</f>
        <v>0</v>
      </c>
    </row>
    <row r="14" spans="1:5" ht="12.75">
      <c r="A14" s="79">
        <v>13</v>
      </c>
      <c r="B14" s="80">
        <f>Вч3!H13</f>
        <v>0</v>
      </c>
      <c r="C14" s="81" t="str">
        <f>Вч3!K21</f>
        <v>Андрющенко Александр </v>
      </c>
      <c r="D14" s="82" t="str">
        <f>Вч3!K32</f>
        <v>Срумов Антон</v>
      </c>
      <c r="E14" s="83">
        <f>Вч3!H38</f>
        <v>0</v>
      </c>
    </row>
    <row r="15" spans="1:5" ht="12.75">
      <c r="A15" s="79">
        <v>14</v>
      </c>
      <c r="B15" s="80">
        <f>Вч3!H29</f>
        <v>0</v>
      </c>
      <c r="C15" s="81" t="str">
        <f>Вч3!K60</f>
        <v>Габдракипов Ринат</v>
      </c>
      <c r="D15" s="82" t="str">
        <f>Вч3!K66</f>
        <v>Нестеренко Георгий</v>
      </c>
      <c r="E15" s="83">
        <f>Вч3!H46</f>
        <v>0</v>
      </c>
    </row>
    <row r="16" spans="1:5" ht="12.75">
      <c r="A16" s="79">
        <v>15</v>
      </c>
      <c r="B16" s="80">
        <f>Вч3!J21</f>
        <v>0</v>
      </c>
      <c r="C16" s="81" t="str">
        <f>Вч3!G44</f>
        <v>Едренкина Анна</v>
      </c>
      <c r="D16" s="82" t="str">
        <f>Вч3!I57</f>
        <v>Маневич Сергей</v>
      </c>
      <c r="E16" s="83">
        <f>Вч3!J32</f>
        <v>0</v>
      </c>
    </row>
    <row r="17" spans="1:5" ht="12.75">
      <c r="A17" s="79">
        <v>16</v>
      </c>
      <c r="B17" s="80">
        <f>Вч3!D39</f>
        <v>0</v>
      </c>
      <c r="C17" s="81" t="str">
        <f>Вч3!E61</f>
        <v>Едренкина Анна</v>
      </c>
      <c r="D17" s="82" t="str">
        <f>Вч3!E63</f>
        <v>Сабирова Полина</v>
      </c>
      <c r="E17" s="83">
        <f>Вч3!B65</f>
        <v>0</v>
      </c>
    </row>
    <row r="18" spans="1:5" ht="12.75">
      <c r="A18" s="79">
        <v>17</v>
      </c>
      <c r="B18" s="80">
        <f>Вч3!D43</f>
        <v>0</v>
      </c>
      <c r="C18" s="81" t="str">
        <f>Вч3!M65</f>
        <v>Иванов Валерий</v>
      </c>
      <c r="D18" s="82" t="str">
        <f>Вч3!M67</f>
        <v>Нестеренко Георгий</v>
      </c>
      <c r="E18" s="83">
        <f>Вч3!B67</f>
        <v>0</v>
      </c>
    </row>
    <row r="19" spans="1:5" ht="12.75">
      <c r="A19" s="79">
        <v>18</v>
      </c>
      <c r="B19" s="80">
        <f>Вч3!D47</f>
        <v>0</v>
      </c>
      <c r="C19" s="81" t="str">
        <f>Вч3!G25</f>
        <v>Клоков Михаил</v>
      </c>
      <c r="D19" s="82" t="str">
        <f>Вч3!E45</f>
        <v>Едренкина Анна</v>
      </c>
      <c r="E19" s="83">
        <f>Вч3!B69</f>
        <v>0</v>
      </c>
    </row>
    <row r="20" spans="1:5" ht="12.75">
      <c r="A20" s="79">
        <v>19</v>
      </c>
      <c r="B20" s="80">
        <f>Вч3!D51</f>
        <v>0</v>
      </c>
      <c r="C20" s="81" t="str">
        <f>Вч3!E27</f>
        <v>Клоков Михаил</v>
      </c>
      <c r="D20" s="82" t="str">
        <f>Вч3!C48</f>
        <v>Нестеренко Георгий</v>
      </c>
      <c r="E20" s="83">
        <f>Вч3!B71</f>
        <v>0</v>
      </c>
    </row>
    <row r="21" spans="1:5" ht="12.75">
      <c r="A21" s="79">
        <v>20</v>
      </c>
      <c r="B21" s="80">
        <f>Вч3!F40</f>
        <v>0</v>
      </c>
      <c r="C21" s="81" t="str">
        <f>Вч3!E56</f>
        <v>Клоков Михаил</v>
      </c>
      <c r="D21" s="82" t="str">
        <f>Вч3!E58</f>
        <v>Фирсов Денис</v>
      </c>
      <c r="E21" s="83">
        <f>Вч3!H55</f>
        <v>0</v>
      </c>
    </row>
    <row r="22" spans="1:5" ht="12.75">
      <c r="A22" s="79">
        <v>21</v>
      </c>
      <c r="B22" s="80">
        <f>Вч3!F44</f>
        <v>0</v>
      </c>
      <c r="C22" s="81" t="str">
        <f>Вч3!E43</f>
        <v>Маневич Сергей</v>
      </c>
      <c r="D22" s="82" t="str">
        <f>Вч3!C67</f>
        <v>Ахметзянов Фауль</v>
      </c>
      <c r="E22" s="83">
        <f>Вч3!H57</f>
        <v>0</v>
      </c>
    </row>
    <row r="23" spans="1:5" ht="12.75">
      <c r="A23" s="79">
        <v>22</v>
      </c>
      <c r="B23" s="80">
        <f>Вч3!F48</f>
        <v>0</v>
      </c>
      <c r="C23" s="81" t="str">
        <f>Вч3!M58</f>
        <v>Маневич Сергей</v>
      </c>
      <c r="D23" s="82" t="str">
        <f>Вч3!M61</f>
        <v>Габдракипов Ринат</v>
      </c>
      <c r="E23" s="83">
        <f>Вч3!H59</f>
        <v>0</v>
      </c>
    </row>
    <row r="24" spans="1:5" ht="12.75">
      <c r="A24" s="79">
        <v>23</v>
      </c>
      <c r="B24" s="80">
        <f>Вч3!F52</f>
        <v>0</v>
      </c>
      <c r="C24" s="81" t="str">
        <f>Вч3!K56</f>
        <v>Маневич Сергей</v>
      </c>
      <c r="D24" s="82" t="str">
        <f>Вч3!K64</f>
        <v>Иванов Валерий</v>
      </c>
      <c r="E24" s="83">
        <f>Вч3!H61</f>
        <v>0</v>
      </c>
    </row>
    <row r="25" spans="1:5" ht="12.75">
      <c r="A25" s="79">
        <v>24</v>
      </c>
      <c r="B25" s="80">
        <f>Вч3!H42</f>
        <v>0</v>
      </c>
      <c r="C25" s="81" t="str">
        <f>Вч3!E15</f>
        <v>Насыров Эмиль</v>
      </c>
      <c r="D25" s="82" t="str">
        <f>Вч3!C42</f>
        <v>Маневич Сергей</v>
      </c>
      <c r="E25" s="83">
        <f>Вч3!B60</f>
        <v>0</v>
      </c>
    </row>
    <row r="26" spans="1:5" ht="12.75">
      <c r="A26" s="79">
        <v>25</v>
      </c>
      <c r="B26" s="80">
        <f>Вч3!H50</f>
        <v>0</v>
      </c>
      <c r="C26" s="81" t="str">
        <f>Вч3!K40</f>
        <v>Насыров Эмиль</v>
      </c>
      <c r="D26" s="82" t="str">
        <f>Вч3!C55</f>
        <v>Фирсов Денис</v>
      </c>
      <c r="E26" s="83">
        <f>Вч3!B62</f>
        <v>0</v>
      </c>
    </row>
    <row r="27" spans="1:5" ht="12.75">
      <c r="A27" s="79">
        <v>26</v>
      </c>
      <c r="B27" s="80">
        <f>Вч3!J40</f>
        <v>0</v>
      </c>
      <c r="C27" s="81" t="str">
        <f>Вч3!G17</f>
        <v>Насыров Эмиль</v>
      </c>
      <c r="D27" s="82" t="str">
        <f>Вч3!E49</f>
        <v>Хафизов Булат</v>
      </c>
      <c r="E27" s="83">
        <f>Вч3!B55</f>
        <v>0</v>
      </c>
    </row>
    <row r="28" spans="1:5" ht="12.75">
      <c r="A28" s="79">
        <v>27</v>
      </c>
      <c r="B28" s="80">
        <f>Вч3!J48</f>
        <v>0</v>
      </c>
      <c r="C28" s="81" t="str">
        <f>Вч3!G52</f>
        <v>Сабирова Полина</v>
      </c>
      <c r="D28" s="82" t="str">
        <f>Вч3!I61</f>
        <v>Габдракипов Ринат</v>
      </c>
      <c r="E28" s="83">
        <f>Вч3!B57</f>
        <v>0</v>
      </c>
    </row>
    <row r="29" spans="1:5" ht="12.75">
      <c r="A29" s="79">
        <v>28</v>
      </c>
      <c r="B29" s="80">
        <f>Вч3!L44</f>
        <v>0</v>
      </c>
      <c r="C29" s="81" t="str">
        <f>Вч3!E11</f>
        <v>Сабирова Полина</v>
      </c>
      <c r="D29" s="82" t="str">
        <f>Вч3!C40</f>
        <v>Иванов Валерий</v>
      </c>
      <c r="E29" s="83">
        <f>Вч3!L52</f>
        <v>0</v>
      </c>
    </row>
    <row r="30" spans="1:5" ht="12.75">
      <c r="A30" s="79">
        <v>29</v>
      </c>
      <c r="B30" s="80">
        <f>Вч3!D56</f>
        <v>0</v>
      </c>
      <c r="C30" s="81" t="str">
        <f>Вч3!I29</f>
        <v>Срумов Антон</v>
      </c>
      <c r="D30" s="82" t="str">
        <f>Вч3!I46</f>
        <v>Клоков Михаил</v>
      </c>
      <c r="E30" s="83">
        <f>Вч3!D58</f>
        <v>0</v>
      </c>
    </row>
    <row r="31" spans="1:5" ht="12.75">
      <c r="A31" s="79">
        <v>30</v>
      </c>
      <c r="B31" s="80">
        <f>Вч3!D61</f>
        <v>0</v>
      </c>
      <c r="C31" s="81" t="str">
        <f>Вч3!G33</f>
        <v>Срумов Антон</v>
      </c>
      <c r="D31" s="82" t="str">
        <f>Вч3!E41</f>
        <v>Фирсов Денис</v>
      </c>
      <c r="E31" s="83">
        <f>Вч3!D63</f>
        <v>0</v>
      </c>
    </row>
    <row r="32" spans="1:5" ht="12.75">
      <c r="A32" s="79">
        <v>31</v>
      </c>
      <c r="B32" s="80">
        <f>Вч3!J56</f>
        <v>0</v>
      </c>
      <c r="C32" s="81" t="str">
        <f>Вч3!E31</f>
        <v>Фирсов Денис</v>
      </c>
      <c r="D32" s="82" t="str">
        <f>Вч3!C50</f>
        <v>Габдракипов Ринат</v>
      </c>
      <c r="E32" s="83">
        <f>Вч3!J64</f>
        <v>0</v>
      </c>
    </row>
    <row r="33" spans="1:5" ht="12.75">
      <c r="A33" s="79">
        <v>32</v>
      </c>
      <c r="B33" s="80">
        <f>Вч3!J60</f>
        <v>0</v>
      </c>
      <c r="C33" s="81" t="str">
        <f>Вч3!I42</f>
        <v>Фирсов Денис</v>
      </c>
      <c r="D33" s="82" t="str">
        <f>Вч3!C60</f>
        <v>Едренкина Анна</v>
      </c>
      <c r="E33" s="83">
        <f>Вч3!J66</f>
        <v>0</v>
      </c>
    </row>
    <row r="34" spans="1:5" ht="12.75">
      <c r="A34" s="79">
        <v>33</v>
      </c>
      <c r="B34" s="80">
        <f>Вч3!L58</f>
        <v>0</v>
      </c>
      <c r="C34" s="81" t="str">
        <f>Вч3!G40</f>
        <v>Фирсов Денис</v>
      </c>
      <c r="D34" s="82" t="str">
        <f>Вч3!I55</f>
        <v>Иванов Валерий</v>
      </c>
      <c r="E34" s="83">
        <f>Вч3!L61</f>
        <v>0</v>
      </c>
    </row>
    <row r="35" spans="1:5" ht="12.75">
      <c r="A35" s="79">
        <v>34</v>
      </c>
      <c r="B35" s="80">
        <f>Вч3!L65</f>
        <v>0</v>
      </c>
      <c r="C35" s="81" t="str">
        <f>Вч3!E19</f>
        <v>Хафизов Булат</v>
      </c>
      <c r="D35" s="82" t="str">
        <f>Вч3!C44</f>
        <v>Ахметзянов Фауль</v>
      </c>
      <c r="E35" s="83">
        <f>Вч3!L67</f>
        <v>0</v>
      </c>
    </row>
    <row r="36" spans="1:5" ht="12.75">
      <c r="A36" s="79">
        <v>35</v>
      </c>
      <c r="B36" s="80">
        <f>Вч3!D66</f>
        <v>0</v>
      </c>
      <c r="C36" s="81" t="str">
        <f>Вч3!K48</f>
        <v>Хафизов Булат</v>
      </c>
      <c r="D36" s="82" t="str">
        <f>Вч3!C57</f>
        <v>Клоков Михаил</v>
      </c>
      <c r="E36" s="83">
        <f>Вч3!J69</f>
        <v>0</v>
      </c>
    </row>
    <row r="37" spans="1:5" ht="12.75">
      <c r="A37" s="79">
        <v>36</v>
      </c>
      <c r="B37" s="80">
        <f>Вч3!D70</f>
        <v>0</v>
      </c>
      <c r="C37" s="81" t="str">
        <f>Вч3!M44</f>
        <v>Хафизов Булат</v>
      </c>
      <c r="D37" s="82" t="str">
        <f>Вч3!M52</f>
        <v>Насыров Эмиль</v>
      </c>
      <c r="E37" s="83">
        <f>Вч3!J71</f>
        <v>0</v>
      </c>
    </row>
    <row r="38" spans="1:5" ht="12.75">
      <c r="A38" s="79">
        <v>37</v>
      </c>
      <c r="B38" s="80">
        <f>Вч3!F68</f>
        <v>0</v>
      </c>
      <c r="C38" s="81" t="str">
        <f>Вч3!G48</f>
        <v>Хафизов Булат</v>
      </c>
      <c r="D38" s="82" t="str">
        <f>Вч3!I59</f>
        <v>Нестеренко Георгий</v>
      </c>
      <c r="E38" s="83">
        <f>Вч3!F71</f>
        <v>0</v>
      </c>
    </row>
    <row r="39" spans="1:5" ht="12.75">
      <c r="A39" s="79">
        <v>38</v>
      </c>
      <c r="B39" s="80">
        <f>Вч3!L70</f>
        <v>0</v>
      </c>
      <c r="C39" s="81" t="str">
        <f>Вч3!I50</f>
        <v>Хафизов Булат</v>
      </c>
      <c r="D39" s="82" t="str">
        <f>Вч3!C62</f>
        <v>Сабирова Полина</v>
      </c>
      <c r="E39" s="83">
        <f>Вч3!L72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4.375" style="111" customWidth="1"/>
    <col min="2" max="2" width="4.75390625" style="111" customWidth="1"/>
    <col min="3" max="3" width="12.75390625" style="111" customWidth="1"/>
    <col min="4" max="4" width="3.75390625" style="111" customWidth="1"/>
    <col min="5" max="5" width="10.75390625" style="111" customWidth="1"/>
    <col min="6" max="6" width="3.75390625" style="111" customWidth="1"/>
    <col min="7" max="7" width="9.75390625" style="111" customWidth="1"/>
    <col min="8" max="8" width="3.75390625" style="111" customWidth="1"/>
    <col min="9" max="9" width="9.75390625" style="111" customWidth="1"/>
    <col min="10" max="10" width="3.75390625" style="111" customWidth="1"/>
    <col min="11" max="11" width="9.75390625" style="111" customWidth="1"/>
    <col min="12" max="12" width="3.75390625" style="111" customWidth="1"/>
    <col min="13" max="13" width="10.75390625" style="111" customWidth="1"/>
    <col min="14" max="14" width="3.75390625" style="111" customWidth="1"/>
    <col min="15" max="15" width="10.75390625" style="111" customWidth="1"/>
    <col min="16" max="16" width="3.75390625" style="111" customWidth="1"/>
    <col min="17" max="17" width="9.75390625" style="111" customWidth="1"/>
    <col min="18" max="18" width="5.75390625" style="111" customWidth="1"/>
    <col min="19" max="19" width="4.75390625" style="111" customWidth="1"/>
    <col min="20" max="16384" width="9.125" style="111" customWidth="1"/>
  </cols>
  <sheetData>
    <row r="1" spans="1:19" s="2" customFormat="1" ht="16.5" thickBot="1">
      <c r="A1" s="406" t="s">
        <v>55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s="2" customFormat="1" ht="13.5" thickBot="1">
      <c r="A2" s="414" t="s">
        <v>50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</row>
    <row r="3" spans="1:19" ht="12.75">
      <c r="A3" s="417" t="str">
        <f>'Н3д1'!A3:M3</f>
        <v>LXVIII Чемпионат РБ в зачет XXV Кубка РБ, VII Кубка Давида - Детского Кубка РБ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</row>
    <row r="4" spans="1:19" ht="12">
      <c r="A4" s="415" t="str">
        <f>'Н3д1'!A4:M4</f>
        <v>Республиканские официальные спортивные соревнования посвященные Дню памяти о россиянах, исполнявших служебный долг за пределами Отечества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</row>
    <row r="5" spans="1:19" ht="12.75">
      <c r="A5" s="412">
        <f>'Н3д1'!A5:M5</f>
        <v>45333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</row>
    <row r="6" spans="1:19" ht="1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27" ht="12.75" customHeight="1">
      <c r="A7" s="36">
        <v>-1</v>
      </c>
      <c r="B7" s="113">
        <f>IF('Н3д1'!D8='Н3д1'!B7,'Н3д1'!B9,IF('Н3д1'!D8='Н3д1'!B9,'Н3д1'!B7,0))</f>
        <v>0</v>
      </c>
      <c r="C7" s="311" t="str">
        <f>IF('Н3д1'!E8='Н3д1'!C7,'Н3д1'!C9,IF('Н3д1'!E8='Н3д1'!C9,'Н3д1'!C7,0))</f>
        <v>_</v>
      </c>
      <c r="D7" s="312"/>
      <c r="E7" s="76"/>
      <c r="F7" s="76"/>
      <c r="G7" s="36">
        <v>-25</v>
      </c>
      <c r="H7" s="113">
        <f>IF('Н3д1'!H14='Н3д1'!F10,'Н3д1'!F18,IF('Н3д1'!H14='Н3д1'!F18,'Н3д1'!F10,0))</f>
        <v>0</v>
      </c>
      <c r="I7" s="311" t="str">
        <f>IF('Н3д1'!I14='Н3д1'!G10,'Н3д1'!G18,IF('Н3д1'!I14='Н3д1'!G18,'Н3д1'!G10,0))</f>
        <v>Акмалова Айгуль</v>
      </c>
      <c r="J7" s="312"/>
      <c r="K7" s="76"/>
      <c r="L7" s="76"/>
      <c r="M7" s="76"/>
      <c r="N7" s="76"/>
      <c r="O7" s="76"/>
      <c r="P7" s="76"/>
      <c r="Q7" s="76"/>
      <c r="R7" s="76"/>
      <c r="S7" s="76"/>
      <c r="T7" s="78"/>
      <c r="U7" s="78"/>
      <c r="V7" s="78"/>
      <c r="W7" s="78"/>
      <c r="X7" s="78"/>
      <c r="Y7" s="78"/>
      <c r="Z7" s="78"/>
      <c r="AA7" s="78"/>
    </row>
    <row r="8" spans="1:27" ht="12.75" customHeight="1">
      <c r="A8" s="36"/>
      <c r="B8" s="36"/>
      <c r="C8" s="313">
        <v>32</v>
      </c>
      <c r="D8" s="314"/>
      <c r="E8" s="315" t="s">
        <v>276</v>
      </c>
      <c r="F8" s="316"/>
      <c r="G8" s="76"/>
      <c r="H8" s="76"/>
      <c r="I8" s="317"/>
      <c r="J8" s="316"/>
      <c r="K8" s="76"/>
      <c r="L8" s="76"/>
      <c r="M8" s="76"/>
      <c r="N8" s="76"/>
      <c r="O8" s="76"/>
      <c r="P8" s="76"/>
      <c r="Q8" s="76"/>
      <c r="R8" s="76"/>
      <c r="S8" s="76"/>
      <c r="T8" s="78"/>
      <c r="U8" s="78"/>
      <c r="V8" s="78"/>
      <c r="W8" s="78"/>
      <c r="X8" s="78"/>
      <c r="Y8" s="78"/>
      <c r="Z8" s="78"/>
      <c r="AA8" s="78"/>
    </row>
    <row r="9" spans="1:27" ht="12.75" customHeight="1">
      <c r="A9" s="36">
        <v>-2</v>
      </c>
      <c r="B9" s="113">
        <f>IF('Н3д1'!D12='Н3д1'!B11,'Н3д1'!B13,IF('Н3д1'!D12='Н3д1'!B13,'Н3д1'!B11,0))</f>
        <v>0</v>
      </c>
      <c r="C9" s="318" t="str">
        <f>IF('Н3д1'!E12='Н3д1'!C11,'Н3д1'!C13,IF('Н3д1'!E12='Н3д1'!C13,'Н3д1'!C11,0))</f>
        <v>Мухтасимова Лия</v>
      </c>
      <c r="D9" s="319"/>
      <c r="E9" s="313">
        <v>40</v>
      </c>
      <c r="F9" s="314"/>
      <c r="G9" s="315" t="s">
        <v>274</v>
      </c>
      <c r="H9" s="316"/>
      <c r="I9" s="313">
        <v>52</v>
      </c>
      <c r="J9" s="314"/>
      <c r="K9" s="315" t="s">
        <v>267</v>
      </c>
      <c r="L9" s="316"/>
      <c r="M9" s="76"/>
      <c r="N9" s="76"/>
      <c r="O9" s="76"/>
      <c r="P9" s="76"/>
      <c r="Q9" s="76"/>
      <c r="R9" s="76"/>
      <c r="S9" s="76"/>
      <c r="T9" s="78"/>
      <c r="U9" s="78"/>
      <c r="V9" s="78"/>
      <c r="W9" s="78"/>
      <c r="X9" s="78"/>
      <c r="Y9" s="78"/>
      <c r="Z9" s="78"/>
      <c r="AA9" s="78"/>
    </row>
    <row r="10" spans="1:27" ht="12.75" customHeight="1">
      <c r="A10" s="36"/>
      <c r="B10" s="36"/>
      <c r="C10" s="36">
        <v>-24</v>
      </c>
      <c r="D10" s="113">
        <f>IF('Н3д1'!F66='Н3д1'!D64,'Н3д1'!D68,IF('Н3д1'!F66='Н3д1'!D68,'Н3д1'!D64,0))</f>
        <v>0</v>
      </c>
      <c r="E10" s="318" t="str">
        <f>IF('Н3д1'!G66='Н3д1'!E64,'Н3д1'!E68,IF('Н3д1'!G66='Н3д1'!E68,'Н3д1'!E64,0))</f>
        <v>Гараева Рамина</v>
      </c>
      <c r="F10" s="320"/>
      <c r="G10" s="317"/>
      <c r="H10" s="321"/>
      <c r="I10" s="317"/>
      <c r="J10" s="322"/>
      <c r="K10" s="317"/>
      <c r="L10" s="316"/>
      <c r="M10" s="76"/>
      <c r="N10" s="76"/>
      <c r="O10" s="76"/>
      <c r="P10" s="76"/>
      <c r="Q10" s="76"/>
      <c r="R10" s="76"/>
      <c r="S10" s="76"/>
      <c r="T10" s="78"/>
      <c r="U10" s="78"/>
      <c r="V10" s="78"/>
      <c r="W10" s="78"/>
      <c r="X10" s="78"/>
      <c r="Y10" s="78"/>
      <c r="Z10" s="78"/>
      <c r="AA10" s="78"/>
    </row>
    <row r="11" spans="1:27" ht="12.75" customHeight="1">
      <c r="A11" s="36">
        <v>-3</v>
      </c>
      <c r="B11" s="113">
        <f>IF('Н3д1'!D16='Н3д1'!B15,'Н3д1'!B17,IF('Н3д1'!D16='Н3д1'!B17,'Н3д1'!B15,0))</f>
        <v>0</v>
      </c>
      <c r="C11" s="311" t="str">
        <f>IF('Н3д1'!E16='Н3д1'!C15,'Н3д1'!C17,IF('Н3д1'!E16='Н3д1'!C17,'Н3д1'!C15,0))</f>
        <v>_</v>
      </c>
      <c r="D11" s="323"/>
      <c r="E11" s="76"/>
      <c r="F11" s="76"/>
      <c r="G11" s="313">
        <v>48</v>
      </c>
      <c r="H11" s="324"/>
      <c r="I11" s="325" t="s">
        <v>266</v>
      </c>
      <c r="J11" s="321"/>
      <c r="K11" s="317"/>
      <c r="L11" s="316"/>
      <c r="M11" s="76"/>
      <c r="N11" s="76"/>
      <c r="O11" s="76"/>
      <c r="P11" s="76"/>
      <c r="Q11" s="76"/>
      <c r="R11" s="76"/>
      <c r="S11" s="76"/>
      <c r="T11" s="78"/>
      <c r="U11" s="78"/>
      <c r="V11" s="78"/>
      <c r="W11" s="78"/>
      <c r="X11" s="78"/>
      <c r="Y11" s="78"/>
      <c r="Z11" s="78"/>
      <c r="AA11" s="78"/>
    </row>
    <row r="12" spans="1:27" ht="12.75" customHeight="1">
      <c r="A12" s="36"/>
      <c r="B12" s="36"/>
      <c r="C12" s="313">
        <v>33</v>
      </c>
      <c r="D12" s="314"/>
      <c r="E12" s="315"/>
      <c r="F12" s="316"/>
      <c r="G12" s="313"/>
      <c r="H12" s="326"/>
      <c r="I12" s="316"/>
      <c r="J12" s="316"/>
      <c r="K12" s="317"/>
      <c r="L12" s="316"/>
      <c r="M12" s="76"/>
      <c r="N12" s="76"/>
      <c r="O12" s="76"/>
      <c r="P12" s="76"/>
      <c r="Q12" s="76"/>
      <c r="R12" s="76"/>
      <c r="S12" s="76"/>
      <c r="T12" s="78"/>
      <c r="U12" s="78"/>
      <c r="V12" s="78"/>
      <c r="W12" s="78"/>
      <c r="X12" s="78"/>
      <c r="Y12" s="78"/>
      <c r="Z12" s="78"/>
      <c r="AA12" s="78"/>
    </row>
    <row r="13" spans="1:27" ht="12.75" customHeight="1">
      <c r="A13" s="36">
        <v>-4</v>
      </c>
      <c r="B13" s="113">
        <f>IF('Н3д1'!D20='Н3д1'!B19,'Н3д1'!B21,IF('Н3д1'!D20='Н3д1'!B21,'Н3д1'!B19,0))</f>
        <v>0</v>
      </c>
      <c r="C13" s="318" t="str">
        <f>IF('Н3д1'!E20='Н3д1'!C19,'Н3д1'!C21,IF('Н3д1'!E20='Н3д1'!C21,'Н3д1'!C19,0))</f>
        <v>_</v>
      </c>
      <c r="D13" s="319"/>
      <c r="E13" s="313">
        <v>41</v>
      </c>
      <c r="F13" s="314"/>
      <c r="G13" s="327" t="s">
        <v>266</v>
      </c>
      <c r="H13" s="326"/>
      <c r="I13" s="316"/>
      <c r="J13" s="316"/>
      <c r="K13" s="313">
        <v>56</v>
      </c>
      <c r="L13" s="314"/>
      <c r="M13" s="315" t="s">
        <v>267</v>
      </c>
      <c r="N13" s="316"/>
      <c r="O13" s="316"/>
      <c r="P13" s="316"/>
      <c r="Q13" s="76"/>
      <c r="R13" s="76"/>
      <c r="S13" s="76"/>
      <c r="T13" s="78"/>
      <c r="U13" s="78"/>
      <c r="V13" s="78"/>
      <c r="W13" s="78"/>
      <c r="X13" s="78"/>
      <c r="Y13" s="78"/>
      <c r="Z13" s="78"/>
      <c r="AA13" s="78"/>
    </row>
    <row r="14" spans="1:27" ht="12.75" customHeight="1">
      <c r="A14" s="36"/>
      <c r="B14" s="36"/>
      <c r="C14" s="36">
        <v>-23</v>
      </c>
      <c r="D14" s="113">
        <f>IF('Н3д1'!F58='Н3д1'!D56,'Н3д1'!D60,IF('Н3д1'!F58='Н3д1'!D60,'Н3д1'!D56,0))</f>
        <v>0</v>
      </c>
      <c r="E14" s="318" t="str">
        <f>IF('Н3д1'!G58='Н3д1'!E56,'Н3д1'!E60,IF('Н3д1'!G58='Н3д1'!E60,'Н3д1'!E56,0))</f>
        <v>Сазонова Кира</v>
      </c>
      <c r="F14" s="320"/>
      <c r="G14" s="36"/>
      <c r="H14" s="36"/>
      <c r="I14" s="316"/>
      <c r="J14" s="316"/>
      <c r="K14" s="317"/>
      <c r="L14" s="322"/>
      <c r="M14" s="317"/>
      <c r="N14" s="316"/>
      <c r="O14" s="316"/>
      <c r="P14" s="316"/>
      <c r="Q14" s="76"/>
      <c r="R14" s="76"/>
      <c r="S14" s="76"/>
      <c r="T14" s="78"/>
      <c r="U14" s="78"/>
      <c r="V14" s="78"/>
      <c r="W14" s="78"/>
      <c r="X14" s="78"/>
      <c r="Y14" s="78"/>
      <c r="Z14" s="78"/>
      <c r="AA14" s="78"/>
    </row>
    <row r="15" spans="1:27" ht="12.75" customHeight="1">
      <c r="A15" s="36">
        <v>-5</v>
      </c>
      <c r="B15" s="113">
        <f>IF('Н3д1'!D24='Н3д1'!B23,'Н3д1'!B25,IF('Н3д1'!D24='Н3д1'!B25,'Н3д1'!B23,0))</f>
        <v>0</v>
      </c>
      <c r="C15" s="311" t="str">
        <f>IF('Н3д1'!E24='Н3д1'!C23,'Н3д1'!C25,IF('Н3д1'!E24='Н3д1'!C25,'Н3д1'!C23,0))</f>
        <v>_</v>
      </c>
      <c r="D15" s="323"/>
      <c r="E15" s="76"/>
      <c r="F15" s="76"/>
      <c r="G15" s="36">
        <v>-26</v>
      </c>
      <c r="H15" s="113">
        <f>IF('Н3д1'!H30='Н3д1'!F26,'Н3д1'!F34,IF('Н3д1'!H30='Н3д1'!F34,'Н3д1'!F26,0))</f>
        <v>0</v>
      </c>
      <c r="I15" s="311" t="str">
        <f>IF('Н3д1'!I30='Н3д1'!G26,'Н3д1'!G34,IF('Н3д1'!I30='Н3д1'!G34,'Н3д1'!G26,0))</f>
        <v>Магадиева Амила</v>
      </c>
      <c r="J15" s="312"/>
      <c r="K15" s="317"/>
      <c r="L15" s="321"/>
      <c r="M15" s="317"/>
      <c r="N15" s="316"/>
      <c r="O15" s="316"/>
      <c r="P15" s="316"/>
      <c r="Q15" s="76"/>
      <c r="R15" s="76"/>
      <c r="S15" s="76"/>
      <c r="T15" s="78"/>
      <c r="U15" s="78"/>
      <c r="V15" s="78"/>
      <c r="W15" s="78"/>
      <c r="X15" s="78"/>
      <c r="Y15" s="78"/>
      <c r="Z15" s="78"/>
      <c r="AA15" s="78"/>
    </row>
    <row r="16" spans="1:27" ht="12.75" customHeight="1">
      <c r="A16" s="36"/>
      <c r="B16" s="36"/>
      <c r="C16" s="313">
        <v>34</v>
      </c>
      <c r="D16" s="314"/>
      <c r="E16" s="315"/>
      <c r="F16" s="316"/>
      <c r="G16" s="36"/>
      <c r="H16" s="36"/>
      <c r="I16" s="317"/>
      <c r="J16" s="316"/>
      <c r="K16" s="317"/>
      <c r="L16" s="321"/>
      <c r="M16" s="317"/>
      <c r="N16" s="316"/>
      <c r="O16" s="316"/>
      <c r="P16" s="316"/>
      <c r="Q16" s="76"/>
      <c r="R16" s="76"/>
      <c r="S16" s="76"/>
      <c r="T16" s="78"/>
      <c r="U16" s="78"/>
      <c r="V16" s="78"/>
      <c r="W16" s="78"/>
      <c r="X16" s="78"/>
      <c r="Y16" s="78"/>
      <c r="Z16" s="78"/>
      <c r="AA16" s="78"/>
    </row>
    <row r="17" spans="1:27" ht="12.75" customHeight="1">
      <c r="A17" s="36">
        <v>-6</v>
      </c>
      <c r="B17" s="113">
        <f>IF('Н3д1'!D28='Н3д1'!B27,'Н3д1'!B29,IF('Н3д1'!D28='Н3д1'!B29,'Н3д1'!B27,0))</f>
        <v>0</v>
      </c>
      <c r="C17" s="318" t="str">
        <f>IF('Н3д1'!E28='Н3д1'!C27,'Н3д1'!C29,IF('Н3д1'!E28='Н3д1'!C29,'Н3д1'!C27,0))</f>
        <v>_</v>
      </c>
      <c r="D17" s="319"/>
      <c r="E17" s="313">
        <v>42</v>
      </c>
      <c r="F17" s="314"/>
      <c r="G17" s="328" t="s">
        <v>270</v>
      </c>
      <c r="H17" s="326"/>
      <c r="I17" s="313">
        <v>53</v>
      </c>
      <c r="J17" s="314"/>
      <c r="K17" s="325" t="s">
        <v>264</v>
      </c>
      <c r="L17" s="321"/>
      <c r="M17" s="313">
        <v>58</v>
      </c>
      <c r="N17" s="314"/>
      <c r="O17" s="315" t="s">
        <v>267</v>
      </c>
      <c r="P17" s="316"/>
      <c r="Q17" s="76"/>
      <c r="R17" s="76"/>
      <c r="S17" s="76"/>
      <c r="T17" s="78"/>
      <c r="U17" s="78"/>
      <c r="V17" s="78"/>
      <c r="W17" s="78"/>
      <c r="X17" s="78"/>
      <c r="Y17" s="78"/>
      <c r="Z17" s="78"/>
      <c r="AA17" s="78"/>
    </row>
    <row r="18" spans="1:27" ht="12.75" customHeight="1">
      <c r="A18" s="36"/>
      <c r="B18" s="36"/>
      <c r="C18" s="36">
        <v>-22</v>
      </c>
      <c r="D18" s="113">
        <f>IF('Н3д1'!F50='Н3д1'!D48,'Н3д1'!D52,IF('Н3д1'!F50='Н3д1'!D52,'Н3д1'!D48,0))</f>
        <v>0</v>
      </c>
      <c r="E18" s="318" t="str">
        <f>IF('Н3д1'!G50='Н3д1'!E48,'Н3д1'!E52,IF('Н3д1'!G50='Н3д1'!E52,'Н3д1'!E48,0))</f>
        <v>Дмитриева Дарина</v>
      </c>
      <c r="F18" s="320"/>
      <c r="G18" s="313"/>
      <c r="H18" s="321"/>
      <c r="I18" s="317"/>
      <c r="J18" s="322"/>
      <c r="K18" s="76"/>
      <c r="L18" s="76"/>
      <c r="M18" s="317"/>
      <c r="N18" s="322"/>
      <c r="O18" s="317"/>
      <c r="P18" s="316"/>
      <c r="Q18" s="76"/>
      <c r="R18" s="76"/>
      <c r="S18" s="76"/>
      <c r="T18" s="78"/>
      <c r="U18" s="78"/>
      <c r="V18" s="78"/>
      <c r="W18" s="78"/>
      <c r="X18" s="78"/>
      <c r="Y18" s="78"/>
      <c r="Z18" s="78"/>
      <c r="AA18" s="78"/>
    </row>
    <row r="19" spans="1:27" ht="12.75" customHeight="1">
      <c r="A19" s="36">
        <v>-7</v>
      </c>
      <c r="B19" s="113">
        <f>IF('Н3д1'!D32='Н3д1'!B31,'Н3д1'!B33,IF('Н3д1'!D32='Н3д1'!B33,'Н3д1'!B31,0))</f>
        <v>0</v>
      </c>
      <c r="C19" s="311" t="str">
        <f>IF('Н3д1'!E32='Н3д1'!C31,'Н3д1'!C33,IF('Н3д1'!E32='Н3д1'!C33,'Н3д1'!C31,0))</f>
        <v>_</v>
      </c>
      <c r="D19" s="323"/>
      <c r="E19" s="76"/>
      <c r="F19" s="76"/>
      <c r="G19" s="313">
        <v>49</v>
      </c>
      <c r="H19" s="324"/>
      <c r="I19" s="325" t="s">
        <v>273</v>
      </c>
      <c r="J19" s="321"/>
      <c r="K19" s="76"/>
      <c r="L19" s="76"/>
      <c r="M19" s="317"/>
      <c r="N19" s="321"/>
      <c r="O19" s="317"/>
      <c r="P19" s="316"/>
      <c r="Q19" s="76"/>
      <c r="R19" s="76"/>
      <c r="S19" s="76"/>
      <c r="T19" s="78"/>
      <c r="U19" s="78"/>
      <c r="V19" s="78"/>
      <c r="W19" s="78"/>
      <c r="X19" s="78"/>
      <c r="Y19" s="78"/>
      <c r="Z19" s="78"/>
      <c r="AA19" s="78"/>
    </row>
    <row r="20" spans="1:27" ht="12.75" customHeight="1">
      <c r="A20" s="36"/>
      <c r="B20" s="36"/>
      <c r="C20" s="313">
        <v>35</v>
      </c>
      <c r="D20" s="314"/>
      <c r="E20" s="315"/>
      <c r="F20" s="316"/>
      <c r="G20" s="313"/>
      <c r="H20" s="326"/>
      <c r="I20" s="316"/>
      <c r="J20" s="316"/>
      <c r="K20" s="76"/>
      <c r="L20" s="76"/>
      <c r="M20" s="317"/>
      <c r="N20" s="321"/>
      <c r="O20" s="317"/>
      <c r="P20" s="316"/>
      <c r="Q20" s="76"/>
      <c r="R20" s="76"/>
      <c r="S20" s="76"/>
      <c r="T20" s="78"/>
      <c r="U20" s="78"/>
      <c r="V20" s="78"/>
      <c r="W20" s="78"/>
      <c r="X20" s="78"/>
      <c r="Y20" s="78"/>
      <c r="Z20" s="78"/>
      <c r="AA20" s="78"/>
    </row>
    <row r="21" spans="1:27" ht="12.75" customHeight="1">
      <c r="A21" s="36">
        <v>-8</v>
      </c>
      <c r="B21" s="113">
        <f>IF('Н3д1'!D36='Н3д1'!B35,'Н3д1'!B37,IF('Н3д1'!D36='Н3д1'!B37,'Н3д1'!B35,0))</f>
        <v>0</v>
      </c>
      <c r="C21" s="318" t="str">
        <f>IF('Н3д1'!E36='Н3д1'!C35,'Н3д1'!C37,IF('Н3д1'!E36='Н3д1'!C37,'Н3д1'!C35,0))</f>
        <v>_</v>
      </c>
      <c r="D21" s="319"/>
      <c r="E21" s="313">
        <v>43</v>
      </c>
      <c r="F21" s="314"/>
      <c r="G21" s="327" t="s">
        <v>273</v>
      </c>
      <c r="H21" s="326"/>
      <c r="I21" s="316"/>
      <c r="J21" s="316"/>
      <c r="K21" s="36">
        <v>-30</v>
      </c>
      <c r="L21" s="113">
        <f>IF('Н3д1'!J54='Н3д1'!H46,'Н3д1'!H62,IF('Н3д1'!J54='Н3д1'!H62,'Н3д1'!H46,0))</f>
        <v>0</v>
      </c>
      <c r="M21" s="318" t="str">
        <f>IF('Н3д1'!K54='Н3д1'!I46,'Н3д1'!I62,IF('Н3д1'!K54='Н3д1'!I62,'Н3д1'!I46,0))</f>
        <v>Галимова Зарина</v>
      </c>
      <c r="N21" s="329"/>
      <c r="O21" s="317"/>
      <c r="P21" s="316"/>
      <c r="Q21" s="76"/>
      <c r="R21" s="76"/>
      <c r="S21" s="76"/>
      <c r="T21" s="78"/>
      <c r="U21" s="78"/>
      <c r="V21" s="78"/>
      <c r="W21" s="78"/>
      <c r="X21" s="78"/>
      <c r="Y21" s="78"/>
      <c r="Z21" s="78"/>
      <c r="AA21" s="78"/>
    </row>
    <row r="22" spans="1:27" ht="12.75" customHeight="1">
      <c r="A22" s="36"/>
      <c r="B22" s="36"/>
      <c r="C22" s="36">
        <v>-21</v>
      </c>
      <c r="D22" s="113">
        <f>IF('Н3д1'!F42='Н3д1'!D40,'Н3д1'!D44,IF('Н3д1'!F42='Н3д1'!D44,'Н3д1'!D40,0))</f>
        <v>0</v>
      </c>
      <c r="E22" s="318" t="str">
        <f>IF('Н3д1'!G42='Н3д1'!E40,'Н3д1'!E44,IF('Н3д1'!G42='Н3д1'!E44,'Н3д1'!E40,0))</f>
        <v>Набиева Виктория</v>
      </c>
      <c r="F22" s="320"/>
      <c r="G22" s="36"/>
      <c r="H22" s="36"/>
      <c r="I22" s="316"/>
      <c r="J22" s="316"/>
      <c r="K22" s="76"/>
      <c r="L22" s="76"/>
      <c r="M22" s="316"/>
      <c r="N22" s="316"/>
      <c r="O22" s="317"/>
      <c r="P22" s="316"/>
      <c r="Q22" s="76"/>
      <c r="R22" s="76"/>
      <c r="S22" s="76"/>
      <c r="T22" s="78"/>
      <c r="U22" s="78"/>
      <c r="V22" s="78"/>
      <c r="W22" s="78"/>
      <c r="X22" s="78"/>
      <c r="Y22" s="78"/>
      <c r="Z22" s="78"/>
      <c r="AA22" s="78"/>
    </row>
    <row r="23" spans="1:27" ht="12.75" customHeight="1">
      <c r="A23" s="36">
        <v>-9</v>
      </c>
      <c r="B23" s="113">
        <f>IF('Н3д1'!D40='Н3д1'!B39,'Н3д1'!B41,IF('Н3д1'!D40='Н3д1'!B41,'Н3д1'!B39,0))</f>
        <v>0</v>
      </c>
      <c r="C23" s="311" t="str">
        <f>IF('Н3д1'!E40='Н3д1'!C39,'Н3д1'!C41,IF('Н3д1'!E40='Н3д1'!C41,'Н3д1'!C39,0))</f>
        <v>_</v>
      </c>
      <c r="D23" s="323"/>
      <c r="E23" s="76"/>
      <c r="F23" s="76"/>
      <c r="G23" s="36">
        <v>-27</v>
      </c>
      <c r="H23" s="113">
        <f>IF('Н3д1'!H46='Н3д1'!F42,'Н3д1'!F50,IF('Н3д1'!H46='Н3д1'!F50,'Н3д1'!F42,0))</f>
        <v>0</v>
      </c>
      <c r="I23" s="311" t="str">
        <f>IF('Н3д1'!I46='Н3д1'!G42,'Н3д1'!G50,IF('Н3д1'!I46='Н3д1'!G50,'Н3д1'!G42,0))</f>
        <v>Ханова Аделина</v>
      </c>
      <c r="J23" s="312"/>
      <c r="K23" s="76"/>
      <c r="L23" s="76"/>
      <c r="M23" s="316"/>
      <c r="N23" s="316"/>
      <c r="O23" s="317"/>
      <c r="P23" s="316"/>
      <c r="Q23" s="76"/>
      <c r="R23" s="76"/>
      <c r="S23" s="76"/>
      <c r="T23" s="78"/>
      <c r="U23" s="78"/>
      <c r="V23" s="78"/>
      <c r="W23" s="78"/>
      <c r="X23" s="78"/>
      <c r="Y23" s="78"/>
      <c r="Z23" s="78"/>
      <c r="AA23" s="78"/>
    </row>
    <row r="24" spans="1:27" ht="12.75" customHeight="1">
      <c r="A24" s="36"/>
      <c r="B24" s="36"/>
      <c r="C24" s="313">
        <v>36</v>
      </c>
      <c r="D24" s="314"/>
      <c r="E24" s="315"/>
      <c r="F24" s="316"/>
      <c r="G24" s="36"/>
      <c r="H24" s="36"/>
      <c r="I24" s="317"/>
      <c r="J24" s="316"/>
      <c r="K24" s="76"/>
      <c r="L24" s="76"/>
      <c r="M24" s="316"/>
      <c r="N24" s="316"/>
      <c r="O24" s="317"/>
      <c r="P24" s="316"/>
      <c r="Q24" s="76"/>
      <c r="R24" s="76"/>
      <c r="S24" s="76"/>
      <c r="T24" s="78"/>
      <c r="U24" s="78"/>
      <c r="V24" s="78"/>
      <c r="W24" s="78"/>
      <c r="X24" s="78"/>
      <c r="Y24" s="78"/>
      <c r="Z24" s="78"/>
      <c r="AA24" s="78"/>
    </row>
    <row r="25" spans="1:27" ht="12.75" customHeight="1">
      <c r="A25" s="36">
        <v>-10</v>
      </c>
      <c r="B25" s="113">
        <f>IF('Н3д1'!D44='Н3д1'!B43,'Н3д1'!B45,IF('Н3д1'!D44='Н3д1'!B45,'Н3д1'!B43,0))</f>
        <v>0</v>
      </c>
      <c r="C25" s="318" t="str">
        <f>IF('Н3д1'!E44='Н3д1'!C43,'Н3д1'!C45,IF('Н3д1'!E44='Н3д1'!C45,'Н3д1'!C43,0))</f>
        <v>_</v>
      </c>
      <c r="D25" s="319"/>
      <c r="E25" s="313">
        <v>44</v>
      </c>
      <c r="F25" s="314"/>
      <c r="G25" s="328" t="s">
        <v>272</v>
      </c>
      <c r="H25" s="326"/>
      <c r="I25" s="313">
        <v>54</v>
      </c>
      <c r="J25" s="314"/>
      <c r="K25" s="315" t="s">
        <v>272</v>
      </c>
      <c r="L25" s="316"/>
      <c r="M25" s="316"/>
      <c r="N25" s="316"/>
      <c r="O25" s="313">
        <v>60</v>
      </c>
      <c r="P25" s="324"/>
      <c r="Q25" s="315" t="s">
        <v>263</v>
      </c>
      <c r="R25" s="315"/>
      <c r="S25" s="315"/>
      <c r="T25" s="78"/>
      <c r="U25" s="78"/>
      <c r="V25" s="78"/>
      <c r="W25" s="78"/>
      <c r="X25" s="78"/>
      <c r="Y25" s="78"/>
      <c r="Z25" s="78"/>
      <c r="AA25" s="78"/>
    </row>
    <row r="26" spans="1:27" ht="12.75" customHeight="1">
      <c r="A26" s="36"/>
      <c r="B26" s="36"/>
      <c r="C26" s="36">
        <v>-20</v>
      </c>
      <c r="D26" s="113">
        <f>IF('Н3д1'!F34='Н3д1'!D32,'Н3д1'!D36,IF('Н3д1'!F34='Н3д1'!D36,'Н3д1'!D32,0))</f>
        <v>0</v>
      </c>
      <c r="E26" s="318" t="str">
        <f>IF('Н3д1'!G34='Н3д1'!E32,'Н3д1'!E36,IF('Н3д1'!G34='Н3д1'!E36,'Н3д1'!E32,0))</f>
        <v>Бочарова Анна</v>
      </c>
      <c r="F26" s="320"/>
      <c r="G26" s="313"/>
      <c r="H26" s="321"/>
      <c r="I26" s="317"/>
      <c r="J26" s="322"/>
      <c r="K26" s="317"/>
      <c r="L26" s="316"/>
      <c r="M26" s="316"/>
      <c r="N26" s="316"/>
      <c r="O26" s="317"/>
      <c r="P26" s="316"/>
      <c r="Q26" s="330"/>
      <c r="R26" s="416" t="s">
        <v>30</v>
      </c>
      <c r="S26" s="416"/>
      <c r="T26" s="78"/>
      <c r="U26" s="78"/>
      <c r="V26" s="78"/>
      <c r="W26" s="78"/>
      <c r="X26" s="78"/>
      <c r="Y26" s="78"/>
      <c r="Z26" s="78"/>
      <c r="AA26" s="78"/>
    </row>
    <row r="27" spans="1:27" ht="12.75" customHeight="1">
      <c r="A27" s="36">
        <v>-11</v>
      </c>
      <c r="B27" s="113">
        <f>IF('Н3д1'!D48='Н3д1'!B47,'Н3д1'!B49,IF('Н3д1'!D48='Н3д1'!B49,'Н3д1'!B47,0))</f>
        <v>0</v>
      </c>
      <c r="C27" s="311" t="str">
        <f>IF('Н3д1'!E48='Н3д1'!C47,'Н3д1'!C49,IF('Н3д1'!E48='Н3д1'!C49,'Н3д1'!C47,0))</f>
        <v>_</v>
      </c>
      <c r="D27" s="323"/>
      <c r="E27" s="76"/>
      <c r="F27" s="76"/>
      <c r="G27" s="313">
        <v>50</v>
      </c>
      <c r="H27" s="324"/>
      <c r="I27" s="325" t="s">
        <v>272</v>
      </c>
      <c r="J27" s="321"/>
      <c r="K27" s="317"/>
      <c r="L27" s="316"/>
      <c r="M27" s="316"/>
      <c r="N27" s="316"/>
      <c r="O27" s="317"/>
      <c r="P27" s="316"/>
      <c r="Q27" s="76"/>
      <c r="R27" s="76"/>
      <c r="S27" s="76"/>
      <c r="T27" s="78"/>
      <c r="U27" s="78"/>
      <c r="V27" s="78"/>
      <c r="W27" s="78"/>
      <c r="X27" s="78"/>
      <c r="Y27" s="78"/>
      <c r="Z27" s="78"/>
      <c r="AA27" s="78"/>
    </row>
    <row r="28" spans="1:27" ht="12.75" customHeight="1">
      <c r="A28" s="36"/>
      <c r="B28" s="36"/>
      <c r="C28" s="313">
        <v>37</v>
      </c>
      <c r="D28" s="314"/>
      <c r="E28" s="315"/>
      <c r="F28" s="316"/>
      <c r="G28" s="313"/>
      <c r="H28" s="326"/>
      <c r="I28" s="316"/>
      <c r="J28" s="316"/>
      <c r="K28" s="317"/>
      <c r="L28" s="316"/>
      <c r="M28" s="316"/>
      <c r="N28" s="316"/>
      <c r="O28" s="317"/>
      <c r="P28" s="316"/>
      <c r="Q28" s="76"/>
      <c r="R28" s="76"/>
      <c r="S28" s="76"/>
      <c r="T28" s="78"/>
      <c r="U28" s="78"/>
      <c r="V28" s="78"/>
      <c r="W28" s="78"/>
      <c r="X28" s="78"/>
      <c r="Y28" s="78"/>
      <c r="Z28" s="78"/>
      <c r="AA28" s="78"/>
    </row>
    <row r="29" spans="1:27" ht="12.75" customHeight="1">
      <c r="A29" s="36">
        <v>-12</v>
      </c>
      <c r="B29" s="113">
        <f>IF('Н3д1'!D52='Н3д1'!B51,'Н3д1'!B53,IF('Н3д1'!D52='Н3д1'!B53,'Н3д1'!B51,0))</f>
        <v>0</v>
      </c>
      <c r="C29" s="318" t="str">
        <f>IF('Н3д1'!E52='Н3д1'!C51,'Н3д1'!C53,IF('Н3д1'!E52='Н3д1'!C53,'Н3д1'!C51,0))</f>
        <v>_</v>
      </c>
      <c r="D29" s="319"/>
      <c r="E29" s="313">
        <v>45</v>
      </c>
      <c r="F29" s="314"/>
      <c r="G29" s="327" t="s">
        <v>271</v>
      </c>
      <c r="H29" s="326"/>
      <c r="I29" s="316"/>
      <c r="J29" s="316"/>
      <c r="K29" s="313">
        <v>57</v>
      </c>
      <c r="L29" s="314"/>
      <c r="M29" s="315" t="s">
        <v>272</v>
      </c>
      <c r="N29" s="316"/>
      <c r="O29" s="317"/>
      <c r="P29" s="316"/>
      <c r="Q29" s="76"/>
      <c r="R29" s="76"/>
      <c r="S29" s="76"/>
      <c r="T29" s="78"/>
      <c r="U29" s="78"/>
      <c r="V29" s="78"/>
      <c r="W29" s="78"/>
      <c r="X29" s="78"/>
      <c r="Y29" s="78"/>
      <c r="Z29" s="78"/>
      <c r="AA29" s="78"/>
    </row>
    <row r="30" spans="1:27" ht="12.75" customHeight="1">
      <c r="A30" s="36"/>
      <c r="B30" s="36"/>
      <c r="C30" s="36">
        <v>-19</v>
      </c>
      <c r="D30" s="113">
        <f>IF('Н3д1'!F26='Н3д1'!D24,'Н3д1'!D28,IF('Н3д1'!F26='Н3д1'!D28,'Н3д1'!D24,0))</f>
        <v>0</v>
      </c>
      <c r="E30" s="318" t="str">
        <f>IF('Н3д1'!G26='Н3д1'!E24,'Н3д1'!E28,IF('Н3д1'!G26='Н3д1'!E28,'Н3д1'!E24,0))</f>
        <v>Мусина Ляйсан</v>
      </c>
      <c r="F30" s="320"/>
      <c r="G30" s="36"/>
      <c r="H30" s="36"/>
      <c r="I30" s="316"/>
      <c r="J30" s="316"/>
      <c r="K30" s="317"/>
      <c r="L30" s="322"/>
      <c r="M30" s="317"/>
      <c r="N30" s="316"/>
      <c r="O30" s="317"/>
      <c r="P30" s="316"/>
      <c r="Q30" s="76"/>
      <c r="R30" s="76"/>
      <c r="S30" s="76"/>
      <c r="T30" s="78"/>
      <c r="U30" s="78"/>
      <c r="V30" s="78"/>
      <c r="W30" s="78"/>
      <c r="X30" s="78"/>
      <c r="Y30" s="78"/>
      <c r="Z30" s="78"/>
      <c r="AA30" s="78"/>
    </row>
    <row r="31" spans="1:27" ht="12.75" customHeight="1">
      <c r="A31" s="36">
        <v>-13</v>
      </c>
      <c r="B31" s="113">
        <f>IF('Н3д1'!D56='Н3д1'!B55,'Н3д1'!B57,IF('Н3д1'!D56='Н3д1'!B57,'Н3д1'!B55,0))</f>
        <v>0</v>
      </c>
      <c r="C31" s="311" t="str">
        <f>IF('Н3д1'!E56='Н3д1'!C55,'Н3д1'!C57,IF('Н3д1'!E56='Н3д1'!C57,'Н3д1'!C55,0))</f>
        <v>_</v>
      </c>
      <c r="D31" s="323"/>
      <c r="E31" s="76"/>
      <c r="F31" s="76"/>
      <c r="G31" s="36">
        <v>-28</v>
      </c>
      <c r="H31" s="113">
        <f>IF('Н3д1'!H62='Н3д1'!F58,'Н3д1'!F66,IF('Н3д1'!H62='Н3д1'!F66,'Н3д1'!F58,0))</f>
        <v>0</v>
      </c>
      <c r="I31" s="311" t="str">
        <f>IF('Н3д1'!I62='Н3д1'!G58,'Н3д1'!G66,IF('Н3д1'!I62='Н3д1'!G66,'Н3д1'!G58,0))</f>
        <v>Дехтерева Виктория</v>
      </c>
      <c r="J31" s="312"/>
      <c r="K31" s="317"/>
      <c r="L31" s="321"/>
      <c r="M31" s="317"/>
      <c r="N31" s="316"/>
      <c r="O31" s="317"/>
      <c r="P31" s="316"/>
      <c r="Q31" s="76"/>
      <c r="R31" s="76"/>
      <c r="S31" s="76"/>
      <c r="T31" s="78"/>
      <c r="U31" s="78"/>
      <c r="V31" s="78"/>
      <c r="W31" s="78"/>
      <c r="X31" s="78"/>
      <c r="Y31" s="78"/>
      <c r="Z31" s="78"/>
      <c r="AA31" s="78"/>
    </row>
    <row r="32" spans="1:27" ht="12.75" customHeight="1">
      <c r="A32" s="36"/>
      <c r="B32" s="36"/>
      <c r="C32" s="313">
        <v>38</v>
      </c>
      <c r="D32" s="314"/>
      <c r="E32" s="315"/>
      <c r="F32" s="316"/>
      <c r="G32" s="36"/>
      <c r="H32" s="36"/>
      <c r="I32" s="317"/>
      <c r="J32" s="316"/>
      <c r="K32" s="317"/>
      <c r="L32" s="321"/>
      <c r="M32" s="317"/>
      <c r="N32" s="316"/>
      <c r="O32" s="317"/>
      <c r="P32" s="316"/>
      <c r="Q32" s="76"/>
      <c r="R32" s="76"/>
      <c r="S32" s="76"/>
      <c r="T32" s="78"/>
      <c r="U32" s="78"/>
      <c r="V32" s="78"/>
      <c r="W32" s="78"/>
      <c r="X32" s="78"/>
      <c r="Y32" s="78"/>
      <c r="Z32" s="78"/>
      <c r="AA32" s="78"/>
    </row>
    <row r="33" spans="1:27" ht="12.75" customHeight="1">
      <c r="A33" s="36">
        <v>-14</v>
      </c>
      <c r="B33" s="113">
        <f>IF('Н3д1'!D60='Н3д1'!B59,'Н3д1'!B61,IF('Н3д1'!D60='Н3д1'!B61,'Н3д1'!B59,0))</f>
        <v>0</v>
      </c>
      <c r="C33" s="318" t="str">
        <f>IF('Н3д1'!E60='Н3д1'!C59,'Н3д1'!C61,IF('Н3д1'!E60='Н3д1'!C61,'Н3д1'!C59,0))</f>
        <v>_</v>
      </c>
      <c r="D33" s="319"/>
      <c r="E33" s="313">
        <v>46</v>
      </c>
      <c r="F33" s="314"/>
      <c r="G33" s="328" t="s">
        <v>268</v>
      </c>
      <c r="H33" s="326"/>
      <c r="I33" s="313">
        <v>55</v>
      </c>
      <c r="J33" s="314"/>
      <c r="K33" s="325" t="s">
        <v>269</v>
      </c>
      <c r="L33" s="321"/>
      <c r="M33" s="313">
        <v>59</v>
      </c>
      <c r="N33" s="314"/>
      <c r="O33" s="325" t="s">
        <v>263</v>
      </c>
      <c r="P33" s="316"/>
      <c r="Q33" s="76"/>
      <c r="R33" s="76"/>
      <c r="S33" s="76"/>
      <c r="T33" s="78"/>
      <c r="U33" s="78"/>
      <c r="V33" s="78"/>
      <c r="W33" s="78"/>
      <c r="X33" s="78"/>
      <c r="Y33" s="78"/>
      <c r="Z33" s="78"/>
      <c r="AA33" s="78"/>
    </row>
    <row r="34" spans="1:27" ht="12.75" customHeight="1">
      <c r="A34" s="36"/>
      <c r="B34" s="36"/>
      <c r="C34" s="36">
        <v>-18</v>
      </c>
      <c r="D34" s="113">
        <f>IF('Н3д1'!F18='Н3д1'!D16,'Н3д1'!D20,IF('Н3д1'!F18='Н3д1'!D20,'Н3д1'!D16,0))</f>
        <v>0</v>
      </c>
      <c r="E34" s="318" t="str">
        <f>IF('Н3д1'!G18='Н3д1'!E16,'Н3д1'!E20,IF('Н3д1'!G18='Н3д1'!E20,'Н3д1'!E16,0))</f>
        <v>Бикмурзина Дарья</v>
      </c>
      <c r="F34" s="320"/>
      <c r="G34" s="313"/>
      <c r="H34" s="321"/>
      <c r="I34" s="317"/>
      <c r="J34" s="322"/>
      <c r="K34" s="76"/>
      <c r="L34" s="76"/>
      <c r="M34" s="317"/>
      <c r="N34" s="322"/>
      <c r="O34" s="76"/>
      <c r="P34" s="76"/>
      <c r="Q34" s="76"/>
      <c r="R34" s="76"/>
      <c r="S34" s="76"/>
      <c r="T34" s="78"/>
      <c r="U34" s="78"/>
      <c r="V34" s="78"/>
      <c r="W34" s="78"/>
      <c r="X34" s="78"/>
      <c r="Y34" s="78"/>
      <c r="Z34" s="78"/>
      <c r="AA34" s="78"/>
    </row>
    <row r="35" spans="1:27" ht="12.75" customHeight="1">
      <c r="A35" s="36">
        <v>-15</v>
      </c>
      <c r="B35" s="113">
        <f>IF('Н3д1'!D64='Н3д1'!B63,'Н3д1'!B65,IF('Н3д1'!D64='Н3д1'!B65,'Н3д1'!B63,0))</f>
        <v>0</v>
      </c>
      <c r="C35" s="311" t="str">
        <f>IF('Н3д1'!E64='Н3д1'!C63,'Н3д1'!C65,IF('Н3д1'!E64='Н3д1'!C65,'Н3д1'!C63,0))</f>
        <v>_</v>
      </c>
      <c r="D35" s="323"/>
      <c r="E35" s="76"/>
      <c r="F35" s="76"/>
      <c r="G35" s="313">
        <v>51</v>
      </c>
      <c r="H35" s="324"/>
      <c r="I35" s="325" t="s">
        <v>268</v>
      </c>
      <c r="J35" s="321"/>
      <c r="K35" s="76"/>
      <c r="L35" s="76"/>
      <c r="M35" s="317"/>
      <c r="N35" s="321"/>
      <c r="O35" s="36">
        <v>-60</v>
      </c>
      <c r="P35" s="113">
        <f>IF(P25=N17,N33,IF(P25=N33,N17,0))</f>
        <v>0</v>
      </c>
      <c r="Q35" s="311" t="str">
        <f>IF(Q25=O17,O33,IF(Q25=O33,O17,0))</f>
        <v>Акмалова Айгуль</v>
      </c>
      <c r="R35" s="311"/>
      <c r="S35" s="311"/>
      <c r="T35" s="78"/>
      <c r="U35" s="78"/>
      <c r="V35" s="78"/>
      <c r="W35" s="78"/>
      <c r="X35" s="78"/>
      <c r="Y35" s="78"/>
      <c r="Z35" s="78"/>
      <c r="AA35" s="78"/>
    </row>
    <row r="36" spans="1:27" ht="12.75" customHeight="1">
      <c r="A36" s="36"/>
      <c r="B36" s="36"/>
      <c r="C36" s="313">
        <v>39</v>
      </c>
      <c r="D36" s="314"/>
      <c r="E36" s="315"/>
      <c r="F36" s="316"/>
      <c r="G36" s="317"/>
      <c r="H36" s="326"/>
      <c r="I36" s="316"/>
      <c r="J36" s="316"/>
      <c r="K36" s="76"/>
      <c r="L36" s="76"/>
      <c r="M36" s="317"/>
      <c r="N36" s="321"/>
      <c r="O36" s="76"/>
      <c r="P36" s="76"/>
      <c r="Q36" s="330"/>
      <c r="R36" s="416" t="s">
        <v>31</v>
      </c>
      <c r="S36" s="416"/>
      <c r="T36" s="78"/>
      <c r="U36" s="78"/>
      <c r="V36" s="78"/>
      <c r="W36" s="78"/>
      <c r="X36" s="78"/>
      <c r="Y36" s="78"/>
      <c r="Z36" s="78"/>
      <c r="AA36" s="78"/>
    </row>
    <row r="37" spans="1:27" ht="12.75" customHeight="1">
      <c r="A37" s="36">
        <v>-16</v>
      </c>
      <c r="B37" s="113">
        <f>IF('Н3д1'!D68='Н3д1'!B67,'Н3д1'!B69,IF('Н3д1'!D68='Н3д1'!B69,'Н3д1'!B67,0))</f>
        <v>0</v>
      </c>
      <c r="C37" s="318" t="str">
        <f>IF('Н3д1'!E68='Н3д1'!C67,'Н3д1'!C69,IF('Н3д1'!E68='Н3д1'!C69,'Н3д1'!C67,0))</f>
        <v>_</v>
      </c>
      <c r="D37" s="319"/>
      <c r="E37" s="313">
        <v>47</v>
      </c>
      <c r="F37" s="314"/>
      <c r="G37" s="325" t="s">
        <v>275</v>
      </c>
      <c r="H37" s="326"/>
      <c r="I37" s="316"/>
      <c r="J37" s="316"/>
      <c r="K37" s="36">
        <v>-29</v>
      </c>
      <c r="L37" s="113">
        <f>IF('Н3д1'!J22='Н3д1'!H14,'Н3д1'!H30,IF('Н3д1'!J22='Н3д1'!H30,'Н3д1'!H14,0))</f>
        <v>0</v>
      </c>
      <c r="M37" s="318" t="str">
        <f>IF('Н3д1'!K22='Н3д1'!I14,'Н3д1'!I30,IF('Н3д1'!K22='Н3д1'!I30,'Н3д1'!I14,0))</f>
        <v>Фаузетдинова Эмилия</v>
      </c>
      <c r="N37" s="329"/>
      <c r="O37" s="76"/>
      <c r="P37" s="76"/>
      <c r="Q37" s="76"/>
      <c r="R37" s="76"/>
      <c r="S37" s="76"/>
      <c r="T37" s="78"/>
      <c r="U37" s="78"/>
      <c r="V37" s="78"/>
      <c r="W37" s="78"/>
      <c r="X37" s="78"/>
      <c r="Y37" s="78"/>
      <c r="Z37" s="78"/>
      <c r="AA37" s="78"/>
    </row>
    <row r="38" spans="1:27" ht="12.75" customHeight="1">
      <c r="A38" s="36"/>
      <c r="B38" s="36"/>
      <c r="C38" s="36">
        <v>-17</v>
      </c>
      <c r="D38" s="113">
        <f>IF('Н3д1'!F10='Н3д1'!D8,'Н3д1'!D12,IF('Н3д1'!F10='Н3д1'!D12,'Н3д1'!D8,0))</f>
        <v>0</v>
      </c>
      <c r="E38" s="318" t="str">
        <f>IF('Н3д1'!G10='Н3д1'!E8,'Н3д1'!E12,IF('Н3д1'!G10='Н3д1'!E12,'Н3д1'!E8,0))</f>
        <v>Имашева Сафия</v>
      </c>
      <c r="F38" s="320"/>
      <c r="G38" s="76"/>
      <c r="H38" s="36"/>
      <c r="I38" s="316"/>
      <c r="J38" s="316"/>
      <c r="K38" s="76"/>
      <c r="L38" s="76"/>
      <c r="M38" s="76"/>
      <c r="N38" s="76"/>
      <c r="O38" s="76"/>
      <c r="P38" s="76"/>
      <c r="Q38" s="76"/>
      <c r="R38" s="76"/>
      <c r="S38" s="76"/>
      <c r="T38" s="78"/>
      <c r="U38" s="78"/>
      <c r="V38" s="78"/>
      <c r="W38" s="78"/>
      <c r="X38" s="78"/>
      <c r="Y38" s="78"/>
      <c r="Z38" s="78"/>
      <c r="AA38" s="78"/>
    </row>
    <row r="39" spans="1:27" ht="12.75" customHeight="1">
      <c r="A39" s="36"/>
      <c r="B39" s="36"/>
      <c r="C39" s="76"/>
      <c r="D39" s="323"/>
      <c r="E39" s="76"/>
      <c r="F39" s="76"/>
      <c r="G39" s="76"/>
      <c r="H39" s="3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8"/>
      <c r="U39" s="78"/>
      <c r="V39" s="78"/>
      <c r="W39" s="78"/>
      <c r="X39" s="78"/>
      <c r="Y39" s="78"/>
      <c r="Z39" s="78"/>
      <c r="AA39" s="78"/>
    </row>
    <row r="40" spans="1:27" ht="12.75" customHeight="1">
      <c r="A40" s="36">
        <v>-40</v>
      </c>
      <c r="B40" s="113">
        <f>IF(F9=D8,D10,IF(F9=D10,D8,0))</f>
        <v>0</v>
      </c>
      <c r="C40" s="311" t="str">
        <f>IF(G9=E8,E10,IF(G9=E10,E8,0))</f>
        <v>Мухтасимова Лия</v>
      </c>
      <c r="D40" s="323"/>
      <c r="E40" s="76"/>
      <c r="F40" s="76"/>
      <c r="G40" s="76"/>
      <c r="H40" s="36"/>
      <c r="I40" s="76"/>
      <c r="J40" s="76"/>
      <c r="K40" s="36">
        <v>-48</v>
      </c>
      <c r="L40" s="113">
        <f>IF(H11=F9,F13,IF(H11=F13,F9,0))</f>
        <v>0</v>
      </c>
      <c r="M40" s="311" t="str">
        <f>IF(I11=G9,G13,IF(I11=G13,G9,0))</f>
        <v>Гараева Рамина</v>
      </c>
      <c r="N40" s="312"/>
      <c r="O40" s="76"/>
      <c r="P40" s="76"/>
      <c r="Q40" s="76"/>
      <c r="R40" s="76"/>
      <c r="S40" s="76"/>
      <c r="T40" s="78"/>
      <c r="U40" s="78"/>
      <c r="V40" s="78"/>
      <c r="W40" s="78"/>
      <c r="X40" s="78"/>
      <c r="Y40" s="78"/>
      <c r="Z40" s="78"/>
      <c r="AA40" s="78"/>
    </row>
    <row r="41" spans="1:27" ht="12.75" customHeight="1">
      <c r="A41" s="36"/>
      <c r="B41" s="36"/>
      <c r="C41" s="313">
        <v>71</v>
      </c>
      <c r="D41" s="324"/>
      <c r="E41" s="315" t="s">
        <v>276</v>
      </c>
      <c r="F41" s="316"/>
      <c r="G41" s="76"/>
      <c r="H41" s="326"/>
      <c r="I41" s="76"/>
      <c r="J41" s="76"/>
      <c r="K41" s="36"/>
      <c r="L41" s="36"/>
      <c r="M41" s="313">
        <v>67</v>
      </c>
      <c r="N41" s="324"/>
      <c r="O41" s="315" t="s">
        <v>270</v>
      </c>
      <c r="P41" s="316"/>
      <c r="Q41" s="76"/>
      <c r="R41" s="76"/>
      <c r="S41" s="76"/>
      <c r="T41" s="78"/>
      <c r="U41" s="78"/>
      <c r="V41" s="78"/>
      <c r="W41" s="78"/>
      <c r="X41" s="78"/>
      <c r="Y41" s="78"/>
      <c r="Z41" s="78"/>
      <c r="AA41" s="78"/>
    </row>
    <row r="42" spans="1:27" ht="12.75" customHeight="1">
      <c r="A42" s="36">
        <v>-41</v>
      </c>
      <c r="B42" s="113">
        <f>IF(F13=D12,D14,IF(F13=D14,D12,0))</f>
        <v>0</v>
      </c>
      <c r="C42" s="318">
        <f>IF(G13=E12,E14,IF(G13=E14,E12,0))</f>
        <v>0</v>
      </c>
      <c r="D42" s="331"/>
      <c r="E42" s="317"/>
      <c r="F42" s="316"/>
      <c r="G42" s="76"/>
      <c r="H42" s="76"/>
      <c r="I42" s="76"/>
      <c r="J42" s="76"/>
      <c r="K42" s="36">
        <v>-49</v>
      </c>
      <c r="L42" s="113">
        <f>IF(H19=F17,F21,IF(H19=F21,F17,0))</f>
        <v>0</v>
      </c>
      <c r="M42" s="318" t="str">
        <f>IF(I19=G17,G21,IF(I19=G21,G17,0))</f>
        <v>Дмитриева Дарина</v>
      </c>
      <c r="N42" s="316"/>
      <c r="O42" s="317"/>
      <c r="P42" s="316"/>
      <c r="Q42" s="316"/>
      <c r="R42" s="76"/>
      <c r="S42" s="316"/>
      <c r="T42" s="78"/>
      <c r="U42" s="78"/>
      <c r="V42" s="78"/>
      <c r="W42" s="78"/>
      <c r="X42" s="78"/>
      <c r="Y42" s="78"/>
      <c r="Z42" s="78"/>
      <c r="AA42" s="78"/>
    </row>
    <row r="43" spans="1:27" ht="12.75" customHeight="1">
      <c r="A43" s="36"/>
      <c r="B43" s="36"/>
      <c r="C43" s="76"/>
      <c r="D43" s="332"/>
      <c r="E43" s="313">
        <v>75</v>
      </c>
      <c r="F43" s="324"/>
      <c r="G43" s="315" t="s">
        <v>276</v>
      </c>
      <c r="H43" s="316"/>
      <c r="I43" s="76"/>
      <c r="J43" s="76"/>
      <c r="K43" s="36"/>
      <c r="L43" s="36"/>
      <c r="M43" s="76"/>
      <c r="N43" s="76"/>
      <c r="O43" s="313">
        <v>69</v>
      </c>
      <c r="P43" s="324"/>
      <c r="Q43" s="333" t="s">
        <v>271</v>
      </c>
      <c r="R43" s="333"/>
      <c r="S43" s="333"/>
      <c r="T43" s="78"/>
      <c r="U43" s="78"/>
      <c r="V43" s="78"/>
      <c r="W43" s="78"/>
      <c r="X43" s="78"/>
      <c r="Y43" s="78"/>
      <c r="Z43" s="78"/>
      <c r="AA43" s="78"/>
    </row>
    <row r="44" spans="1:27" ht="12.75" customHeight="1">
      <c r="A44" s="36">
        <v>-42</v>
      </c>
      <c r="B44" s="113">
        <f>IF(F17=D16,D18,IF(F17=D18,D16,0))</f>
        <v>0</v>
      </c>
      <c r="C44" s="311">
        <f>IF(G17=E16,E18,IF(G17=E18,E16,0))</f>
        <v>0</v>
      </c>
      <c r="D44" s="323"/>
      <c r="E44" s="317"/>
      <c r="F44" s="322"/>
      <c r="G44" s="317"/>
      <c r="H44" s="316"/>
      <c r="I44" s="76"/>
      <c r="J44" s="76"/>
      <c r="K44" s="36">
        <v>-50</v>
      </c>
      <c r="L44" s="113">
        <f>IF(H27=F25,F29,IF(H27=F29,F25,0))</f>
        <v>0</v>
      </c>
      <c r="M44" s="311" t="str">
        <f>IF(I27=G25,G29,IF(I27=G29,G25,0))</f>
        <v>Мусина Ляйсан</v>
      </c>
      <c r="N44" s="312"/>
      <c r="O44" s="317"/>
      <c r="P44" s="316"/>
      <c r="Q44" s="334"/>
      <c r="R44" s="416" t="s">
        <v>40</v>
      </c>
      <c r="S44" s="416"/>
      <c r="T44" s="78"/>
      <c r="U44" s="78"/>
      <c r="V44" s="78"/>
      <c r="W44" s="78"/>
      <c r="X44" s="78"/>
      <c r="Y44" s="78"/>
      <c r="Z44" s="78"/>
      <c r="AA44" s="78"/>
    </row>
    <row r="45" spans="1:27" ht="12.75" customHeight="1">
      <c r="A45" s="36"/>
      <c r="B45" s="36"/>
      <c r="C45" s="313">
        <v>72</v>
      </c>
      <c r="D45" s="324"/>
      <c r="E45" s="325"/>
      <c r="F45" s="321"/>
      <c r="G45" s="317"/>
      <c r="H45" s="316"/>
      <c r="I45" s="76"/>
      <c r="J45" s="76"/>
      <c r="K45" s="36"/>
      <c r="L45" s="36"/>
      <c r="M45" s="313">
        <v>68</v>
      </c>
      <c r="N45" s="324"/>
      <c r="O45" s="325" t="s">
        <v>271</v>
      </c>
      <c r="P45" s="316"/>
      <c r="Q45" s="330"/>
      <c r="R45" s="76"/>
      <c r="S45" s="330"/>
      <c r="T45" s="78"/>
      <c r="U45" s="78"/>
      <c r="V45" s="78"/>
      <c r="W45" s="78"/>
      <c r="X45" s="78"/>
      <c r="Y45" s="78"/>
      <c r="Z45" s="78"/>
      <c r="AA45" s="78"/>
    </row>
    <row r="46" spans="1:27" ht="12.75" customHeight="1">
      <c r="A46" s="36">
        <v>-43</v>
      </c>
      <c r="B46" s="113">
        <f>IF(F21=D20,D22,IF(F21=D22,D20,0))</f>
        <v>0</v>
      </c>
      <c r="C46" s="318">
        <f>IF(G21=E20,E22,IF(G21=E22,E20,0))</f>
        <v>0</v>
      </c>
      <c r="D46" s="331"/>
      <c r="E46" s="76"/>
      <c r="F46" s="76"/>
      <c r="G46" s="317"/>
      <c r="H46" s="316"/>
      <c r="I46" s="76"/>
      <c r="J46" s="76"/>
      <c r="K46" s="36">
        <v>-51</v>
      </c>
      <c r="L46" s="113">
        <f>IF(H35=F33,F37,IF(H35=F37,F33,0))</f>
        <v>0</v>
      </c>
      <c r="M46" s="318" t="str">
        <f>IF(I35=G33,G37,IF(I35=G37,G33,0))</f>
        <v>Имашева Сафия</v>
      </c>
      <c r="N46" s="316"/>
      <c r="O46" s="76"/>
      <c r="P46" s="76"/>
      <c r="Q46" s="76"/>
      <c r="R46" s="76"/>
      <c r="S46" s="76"/>
      <c r="T46" s="78"/>
      <c r="U46" s="78"/>
      <c r="V46" s="78"/>
      <c r="W46" s="78"/>
      <c r="X46" s="78"/>
      <c r="Y46" s="78"/>
      <c r="Z46" s="78"/>
      <c r="AA46" s="78"/>
    </row>
    <row r="47" spans="1:27" ht="12.75" customHeight="1">
      <c r="A47" s="36"/>
      <c r="B47" s="36"/>
      <c r="C47" s="316"/>
      <c r="D47" s="331"/>
      <c r="E47" s="76"/>
      <c r="F47" s="76"/>
      <c r="G47" s="313">
        <v>77</v>
      </c>
      <c r="H47" s="324"/>
      <c r="I47" s="315" t="s">
        <v>276</v>
      </c>
      <c r="J47" s="316"/>
      <c r="K47" s="36"/>
      <c r="L47" s="36"/>
      <c r="M47" s="76"/>
      <c r="N47" s="76"/>
      <c r="O47" s="36">
        <v>-69</v>
      </c>
      <c r="P47" s="113">
        <f>IF(P43=N41,N45,IF(P43=N45,N41,0))</f>
        <v>0</v>
      </c>
      <c r="Q47" s="311" t="str">
        <f>IF(Q43=O41,O45,IF(Q43=O45,O41,0))</f>
        <v>Дмитриева Дарина</v>
      </c>
      <c r="R47" s="315"/>
      <c r="S47" s="315"/>
      <c r="T47" s="78"/>
      <c r="U47" s="78"/>
      <c r="V47" s="78"/>
      <c r="W47" s="78"/>
      <c r="X47" s="78"/>
      <c r="Y47" s="78"/>
      <c r="Z47" s="78"/>
      <c r="AA47" s="78"/>
    </row>
    <row r="48" spans="1:27" ht="12.75" customHeight="1">
      <c r="A48" s="36">
        <v>-44</v>
      </c>
      <c r="B48" s="113">
        <f>IF(F25=D24,D26,IF(F25=D26,D24,0))</f>
        <v>0</v>
      </c>
      <c r="C48" s="311">
        <f>IF(G25=E24,E26,IF(G25=E26,E24,0))</f>
        <v>0</v>
      </c>
      <c r="D48" s="323"/>
      <c r="E48" s="76"/>
      <c r="F48" s="76"/>
      <c r="G48" s="317"/>
      <c r="H48" s="322"/>
      <c r="I48" s="335" t="s">
        <v>62</v>
      </c>
      <c r="J48" s="335"/>
      <c r="K48" s="76"/>
      <c r="L48" s="76"/>
      <c r="M48" s="36">
        <v>-67</v>
      </c>
      <c r="N48" s="113">
        <f>IF(N41=L40,L42,IF(N41=L42,L40,0))</f>
        <v>0</v>
      </c>
      <c r="O48" s="311" t="str">
        <f>IF(O41=M40,M42,IF(O41=M42,M40,0))</f>
        <v>Гараева Рамина</v>
      </c>
      <c r="P48" s="312"/>
      <c r="Q48" s="330"/>
      <c r="R48" s="416" t="s">
        <v>42</v>
      </c>
      <c r="S48" s="416"/>
      <c r="T48" s="78"/>
      <c r="U48" s="78"/>
      <c r="V48" s="78"/>
      <c r="W48" s="78"/>
      <c r="X48" s="78"/>
      <c r="Y48" s="78"/>
      <c r="Z48" s="78"/>
      <c r="AA48" s="78"/>
    </row>
    <row r="49" spans="1:27" ht="12.75" customHeight="1">
      <c r="A49" s="36"/>
      <c r="B49" s="36"/>
      <c r="C49" s="313">
        <v>73</v>
      </c>
      <c r="D49" s="324"/>
      <c r="E49" s="315"/>
      <c r="F49" s="316"/>
      <c r="G49" s="317"/>
      <c r="H49" s="321"/>
      <c r="I49" s="76"/>
      <c r="J49" s="76"/>
      <c r="K49" s="76"/>
      <c r="L49" s="76"/>
      <c r="M49" s="36"/>
      <c r="N49" s="36"/>
      <c r="O49" s="313">
        <v>70</v>
      </c>
      <c r="P49" s="324"/>
      <c r="Q49" s="315" t="s">
        <v>274</v>
      </c>
      <c r="R49" s="315"/>
      <c r="S49" s="315"/>
      <c r="T49" s="78"/>
      <c r="U49" s="78"/>
      <c r="V49" s="78"/>
      <c r="W49" s="78"/>
      <c r="X49" s="78"/>
      <c r="Y49" s="78"/>
      <c r="Z49" s="78"/>
      <c r="AA49" s="78"/>
    </row>
    <row r="50" spans="1:27" ht="12.75" customHeight="1">
      <c r="A50" s="36">
        <v>-45</v>
      </c>
      <c r="B50" s="113">
        <f>IF(F29=D28,D30,IF(F29=D30,D28,0))</f>
        <v>0</v>
      </c>
      <c r="C50" s="318">
        <f>IF(G29=E28,E30,IF(G29=E30,E28,0))</f>
        <v>0</v>
      </c>
      <c r="D50" s="331"/>
      <c r="E50" s="317"/>
      <c r="F50" s="316"/>
      <c r="G50" s="317"/>
      <c r="H50" s="316"/>
      <c r="I50" s="76"/>
      <c r="J50" s="76"/>
      <c r="K50" s="76"/>
      <c r="L50" s="76"/>
      <c r="M50" s="36">
        <v>-68</v>
      </c>
      <c r="N50" s="113">
        <f>IF(N45=L44,L46,IF(N45=L46,L44,0))</f>
        <v>0</v>
      </c>
      <c r="O50" s="318" t="str">
        <f>IF(O45=M44,M46,IF(O45=M46,M44,0))</f>
        <v>Имашева Сафия</v>
      </c>
      <c r="P50" s="316"/>
      <c r="Q50" s="330"/>
      <c r="R50" s="416" t="s">
        <v>41</v>
      </c>
      <c r="S50" s="416"/>
      <c r="T50" s="78"/>
      <c r="U50" s="78"/>
      <c r="V50" s="78"/>
      <c r="W50" s="78"/>
      <c r="X50" s="78"/>
      <c r="Y50" s="78"/>
      <c r="Z50" s="78"/>
      <c r="AA50" s="78"/>
    </row>
    <row r="51" spans="1:27" ht="12.75" customHeight="1">
      <c r="A51" s="36"/>
      <c r="B51" s="36"/>
      <c r="C51" s="76"/>
      <c r="D51" s="332"/>
      <c r="E51" s="313">
        <v>76</v>
      </c>
      <c r="F51" s="324"/>
      <c r="G51" s="325"/>
      <c r="H51" s="316"/>
      <c r="I51" s="76"/>
      <c r="J51" s="76"/>
      <c r="K51" s="76"/>
      <c r="L51" s="76"/>
      <c r="M51" s="76"/>
      <c r="N51" s="76"/>
      <c r="O51" s="36">
        <v>-70</v>
      </c>
      <c r="P51" s="113">
        <f>IF(P49=N48,N50,IF(P49=N50,N48,0))</f>
        <v>0</v>
      </c>
      <c r="Q51" s="311" t="str">
        <f>IF(Q49=O48,O50,IF(Q49=O50,O48,0))</f>
        <v>Имашева Сафия</v>
      </c>
      <c r="R51" s="315"/>
      <c r="S51" s="315"/>
      <c r="T51" s="78"/>
      <c r="U51" s="78"/>
      <c r="V51" s="78"/>
      <c r="W51" s="78"/>
      <c r="X51" s="78"/>
      <c r="Y51" s="78"/>
      <c r="Z51" s="78"/>
      <c r="AA51" s="78"/>
    </row>
    <row r="52" spans="1:27" ht="12.75" customHeight="1">
      <c r="A52" s="36">
        <v>-46</v>
      </c>
      <c r="B52" s="113">
        <f>IF(F33=D32,D34,IF(F33=D34,D32,0))</f>
        <v>0</v>
      </c>
      <c r="C52" s="311">
        <f>IF(G33=E32,E34,IF(G33=E34,E32,0))</f>
        <v>0</v>
      </c>
      <c r="D52" s="323"/>
      <c r="E52" s="317"/>
      <c r="F52" s="322"/>
      <c r="G52" s="76"/>
      <c r="H52" s="76"/>
      <c r="I52" s="76"/>
      <c r="J52" s="76"/>
      <c r="K52" s="76"/>
      <c r="L52" s="76"/>
      <c r="M52" s="316"/>
      <c r="N52" s="316"/>
      <c r="O52" s="76"/>
      <c r="P52" s="76"/>
      <c r="Q52" s="330"/>
      <c r="R52" s="416" t="s">
        <v>43</v>
      </c>
      <c r="S52" s="416"/>
      <c r="T52" s="78"/>
      <c r="U52" s="78"/>
      <c r="V52" s="78"/>
      <c r="W52" s="78"/>
      <c r="X52" s="78"/>
      <c r="Y52" s="78"/>
      <c r="Z52" s="78"/>
      <c r="AA52" s="78"/>
    </row>
    <row r="53" spans="1:27" ht="12.75" customHeight="1">
      <c r="A53" s="36"/>
      <c r="B53" s="36"/>
      <c r="C53" s="313">
        <v>74</v>
      </c>
      <c r="D53" s="324"/>
      <c r="E53" s="325"/>
      <c r="F53" s="321"/>
      <c r="G53" s="36">
        <v>-77</v>
      </c>
      <c r="H53" s="113">
        <f>IF(H47=F43,F51,IF(H47=F51,F43,0))</f>
        <v>0</v>
      </c>
      <c r="I53" s="311">
        <f>IF(I47=G43,G51,IF(I47=G51,G43,0))</f>
        <v>0</v>
      </c>
      <c r="J53" s="312"/>
      <c r="K53" s="36">
        <v>-71</v>
      </c>
      <c r="L53" s="113">
        <f>IF(D41=B40,B42,IF(D41=B42,B40,0))</f>
        <v>0</v>
      </c>
      <c r="M53" s="311">
        <f>IF(E41=C40,C42,IF(E41=C42,C40,0))</f>
        <v>0</v>
      </c>
      <c r="N53" s="312"/>
      <c r="O53" s="76"/>
      <c r="P53" s="76"/>
      <c r="Q53" s="76"/>
      <c r="R53" s="76"/>
      <c r="S53" s="76"/>
      <c r="T53" s="78"/>
      <c r="U53" s="78"/>
      <c r="V53" s="78"/>
      <c r="W53" s="78"/>
      <c r="X53" s="78"/>
      <c r="Y53" s="78"/>
      <c r="Z53" s="78"/>
      <c r="AA53" s="78"/>
    </row>
    <row r="54" spans="1:27" ht="12.75" customHeight="1">
      <c r="A54" s="36">
        <v>-47</v>
      </c>
      <c r="B54" s="113">
        <f>IF(F37=D36,D38,IF(F37=D38,D36,0))</f>
        <v>0</v>
      </c>
      <c r="C54" s="318">
        <f>IF(G37=E36,E38,IF(G37=E38,E36,0))</f>
        <v>0</v>
      </c>
      <c r="D54" s="331"/>
      <c r="E54" s="76"/>
      <c r="F54" s="76"/>
      <c r="G54" s="76"/>
      <c r="H54" s="76"/>
      <c r="I54" s="335" t="s">
        <v>63</v>
      </c>
      <c r="J54" s="335"/>
      <c r="K54" s="36"/>
      <c r="L54" s="36"/>
      <c r="M54" s="313">
        <v>79</v>
      </c>
      <c r="N54" s="324"/>
      <c r="O54" s="315"/>
      <c r="P54" s="316"/>
      <c r="Q54" s="76"/>
      <c r="R54" s="76"/>
      <c r="S54" s="76"/>
      <c r="T54" s="78"/>
      <c r="U54" s="78"/>
      <c r="V54" s="78"/>
      <c r="W54" s="78"/>
      <c r="X54" s="78"/>
      <c r="Y54" s="78"/>
      <c r="Z54" s="78"/>
      <c r="AA54" s="78"/>
    </row>
    <row r="55" spans="1:27" ht="12.75" customHeight="1">
      <c r="A55" s="36"/>
      <c r="B55" s="36"/>
      <c r="C55" s="76"/>
      <c r="D55" s="332"/>
      <c r="E55" s="36">
        <v>-75</v>
      </c>
      <c r="F55" s="113">
        <f>IF(F43=D41,D45,IF(F43=D45,D41,0))</f>
        <v>0</v>
      </c>
      <c r="G55" s="311">
        <f>IF(G43=E41,E45,IF(G43=E45,E41,0))</f>
        <v>0</v>
      </c>
      <c r="H55" s="312"/>
      <c r="I55" s="330"/>
      <c r="J55" s="330"/>
      <c r="K55" s="36">
        <v>-72</v>
      </c>
      <c r="L55" s="113">
        <f>IF(D45=B44,B46,IF(D45=B46,B44,0))</f>
        <v>0</v>
      </c>
      <c r="M55" s="318">
        <f>IF(E45=C44,C46,IF(E45=C46,C44,0))</f>
        <v>0</v>
      </c>
      <c r="N55" s="316"/>
      <c r="O55" s="317"/>
      <c r="P55" s="316"/>
      <c r="Q55" s="316"/>
      <c r="R55" s="76"/>
      <c r="S55" s="316"/>
      <c r="T55" s="78"/>
      <c r="U55" s="78"/>
      <c r="V55" s="78"/>
      <c r="W55" s="78"/>
      <c r="X55" s="78"/>
      <c r="Y55" s="78"/>
      <c r="Z55" s="78"/>
      <c r="AA55" s="78"/>
    </row>
    <row r="56" spans="1:27" ht="12.75" customHeight="1">
      <c r="A56" s="36"/>
      <c r="B56" s="36"/>
      <c r="C56" s="76"/>
      <c r="D56" s="332"/>
      <c r="E56" s="36"/>
      <c r="F56" s="36"/>
      <c r="G56" s="313">
        <v>78</v>
      </c>
      <c r="H56" s="324"/>
      <c r="I56" s="315"/>
      <c r="J56" s="316"/>
      <c r="K56" s="36"/>
      <c r="L56" s="36"/>
      <c r="M56" s="76"/>
      <c r="N56" s="76"/>
      <c r="O56" s="313">
        <v>81</v>
      </c>
      <c r="P56" s="324"/>
      <c r="Q56" s="333"/>
      <c r="R56" s="333"/>
      <c r="S56" s="333"/>
      <c r="T56" s="78"/>
      <c r="U56" s="78"/>
      <c r="V56" s="78"/>
      <c r="W56" s="78"/>
      <c r="X56" s="78"/>
      <c r="Y56" s="78"/>
      <c r="Z56" s="78"/>
      <c r="AA56" s="78"/>
    </row>
    <row r="57" spans="1:27" ht="12.75" customHeight="1">
      <c r="A57" s="36"/>
      <c r="B57" s="36"/>
      <c r="C57" s="76"/>
      <c r="D57" s="332"/>
      <c r="E57" s="36">
        <v>-76</v>
      </c>
      <c r="F57" s="113">
        <f>IF(F51=D49,D53,IF(F51=D53,D49,0))</f>
        <v>0</v>
      </c>
      <c r="G57" s="318">
        <f>IF(G51=E49,E53,IF(G51=E53,E49,0))</f>
        <v>0</v>
      </c>
      <c r="H57" s="316"/>
      <c r="I57" s="335" t="s">
        <v>64</v>
      </c>
      <c r="J57" s="335"/>
      <c r="K57" s="36">
        <v>-73</v>
      </c>
      <c r="L57" s="113">
        <f>IF(D49=B48,B50,IF(D49=B50,B48,0))</f>
        <v>0</v>
      </c>
      <c r="M57" s="311">
        <f>IF(E49=C48,C50,IF(E49=C50,C48,0))</f>
        <v>0</v>
      </c>
      <c r="N57" s="312"/>
      <c r="O57" s="317"/>
      <c r="P57" s="316"/>
      <c r="Q57" s="334"/>
      <c r="R57" s="416" t="s">
        <v>65</v>
      </c>
      <c r="S57" s="416"/>
      <c r="T57" s="78"/>
      <c r="U57" s="78"/>
      <c r="V57" s="78"/>
      <c r="W57" s="78"/>
      <c r="X57" s="78"/>
      <c r="Y57" s="78"/>
      <c r="Z57" s="78"/>
      <c r="AA57" s="78"/>
    </row>
    <row r="58" spans="1:27" ht="12.75" customHeight="1">
      <c r="A58" s="36"/>
      <c r="B58" s="36"/>
      <c r="C58" s="76"/>
      <c r="D58" s="332"/>
      <c r="E58" s="76"/>
      <c r="F58" s="76"/>
      <c r="G58" s="36">
        <v>-78</v>
      </c>
      <c r="H58" s="113">
        <f>IF(H56=F55,F57,IF(H56=F57,F55,0))</f>
        <v>0</v>
      </c>
      <c r="I58" s="311">
        <f>IF(I56=G55,G57,IF(I56=G57,G55,0))</f>
        <v>0</v>
      </c>
      <c r="J58" s="312"/>
      <c r="K58" s="36"/>
      <c r="L58" s="36"/>
      <c r="M58" s="313">
        <v>80</v>
      </c>
      <c r="N58" s="324"/>
      <c r="O58" s="325"/>
      <c r="P58" s="316"/>
      <c r="Q58" s="330"/>
      <c r="R58" s="76"/>
      <c r="S58" s="330"/>
      <c r="T58" s="78"/>
      <c r="U58" s="78"/>
      <c r="V58" s="78"/>
      <c r="W58" s="78"/>
      <c r="X58" s="78"/>
      <c r="Y58" s="78"/>
      <c r="Z58" s="78"/>
      <c r="AA58" s="78"/>
    </row>
    <row r="59" spans="1:27" ht="12.75" customHeight="1">
      <c r="A59" s="36">
        <v>-32</v>
      </c>
      <c r="B59" s="113">
        <f>IF(D8=B7,B9,IF(D8=B9,B7,0))</f>
        <v>0</v>
      </c>
      <c r="C59" s="311" t="str">
        <f>IF(E8=C7,C9,IF(E8=C9,C7,0))</f>
        <v>_</v>
      </c>
      <c r="D59" s="323"/>
      <c r="E59" s="316"/>
      <c r="F59" s="316"/>
      <c r="G59" s="76"/>
      <c r="H59" s="76"/>
      <c r="I59" s="335" t="s">
        <v>66</v>
      </c>
      <c r="J59" s="335"/>
      <c r="K59" s="36">
        <v>-74</v>
      </c>
      <c r="L59" s="113">
        <f>IF(D53=B52,B54,IF(D53=B54,B52,0))</f>
        <v>0</v>
      </c>
      <c r="M59" s="318">
        <f>IF(E53=C52,C54,IF(E53=C54,C52,0))</f>
        <v>0</v>
      </c>
      <c r="N59" s="316"/>
      <c r="O59" s="76"/>
      <c r="P59" s="76"/>
      <c r="Q59" s="76"/>
      <c r="R59" s="76"/>
      <c r="S59" s="76"/>
      <c r="T59" s="78"/>
      <c r="U59" s="78"/>
      <c r="V59" s="78"/>
      <c r="W59" s="78"/>
      <c r="X59" s="78"/>
      <c r="Y59" s="78"/>
      <c r="Z59" s="78"/>
      <c r="AA59" s="78"/>
    </row>
    <row r="60" spans="1:27" ht="12.75" customHeight="1">
      <c r="A60" s="36"/>
      <c r="B60" s="36"/>
      <c r="C60" s="313">
        <v>83</v>
      </c>
      <c r="D60" s="324"/>
      <c r="E60" s="315"/>
      <c r="F60" s="316"/>
      <c r="G60" s="76"/>
      <c r="H60" s="76"/>
      <c r="I60" s="76"/>
      <c r="J60" s="76"/>
      <c r="K60" s="76"/>
      <c r="L60" s="76"/>
      <c r="M60" s="76"/>
      <c r="N60" s="76"/>
      <c r="O60" s="36">
        <v>-81</v>
      </c>
      <c r="P60" s="113">
        <f>IF(P56=N54,N58,IF(P56=N58,N54,0))</f>
        <v>0</v>
      </c>
      <c r="Q60" s="311">
        <f>IF(Q56=O54,O58,IF(Q56=O58,O54,0))</f>
        <v>0</v>
      </c>
      <c r="R60" s="315"/>
      <c r="S60" s="315"/>
      <c r="T60" s="78"/>
      <c r="U60" s="78"/>
      <c r="V60" s="78"/>
      <c r="W60" s="78"/>
      <c r="X60" s="78"/>
      <c r="Y60" s="78"/>
      <c r="Z60" s="78"/>
      <c r="AA60" s="78"/>
    </row>
    <row r="61" spans="1:27" ht="12.75" customHeight="1">
      <c r="A61" s="36">
        <v>-33</v>
      </c>
      <c r="B61" s="113">
        <f>IF(D12=B11,B13,IF(D12=B13,B11,0))</f>
        <v>0</v>
      </c>
      <c r="C61" s="318">
        <f>IF(E12=C11,C13,IF(E12=C13,C11,0))</f>
        <v>0</v>
      </c>
      <c r="D61" s="336"/>
      <c r="E61" s="317"/>
      <c r="F61" s="316"/>
      <c r="G61" s="76"/>
      <c r="H61" s="76"/>
      <c r="I61" s="76"/>
      <c r="J61" s="76"/>
      <c r="K61" s="76"/>
      <c r="L61" s="76"/>
      <c r="M61" s="36">
        <v>-79</v>
      </c>
      <c r="N61" s="113">
        <f>IF(N54=L53,L55,IF(N54=L55,L53,0))</f>
        <v>0</v>
      </c>
      <c r="O61" s="311">
        <f>IF(O54=M53,M55,IF(O54=M55,M53,0))</f>
        <v>0</v>
      </c>
      <c r="P61" s="312"/>
      <c r="Q61" s="330"/>
      <c r="R61" s="416" t="s">
        <v>67</v>
      </c>
      <c r="S61" s="416"/>
      <c r="T61" s="78"/>
      <c r="U61" s="78"/>
      <c r="V61" s="78"/>
      <c r="W61" s="78"/>
      <c r="X61" s="78"/>
      <c r="Y61" s="78"/>
      <c r="Z61" s="78"/>
      <c r="AA61" s="78"/>
    </row>
    <row r="62" spans="1:27" ht="12.75" customHeight="1">
      <c r="A62" s="36"/>
      <c r="B62" s="36"/>
      <c r="C62" s="76"/>
      <c r="D62" s="331"/>
      <c r="E62" s="313">
        <v>87</v>
      </c>
      <c r="F62" s="324"/>
      <c r="G62" s="315"/>
      <c r="H62" s="316"/>
      <c r="I62" s="76"/>
      <c r="J62" s="76"/>
      <c r="K62" s="76"/>
      <c r="L62" s="76"/>
      <c r="M62" s="36"/>
      <c r="N62" s="36"/>
      <c r="O62" s="313">
        <v>82</v>
      </c>
      <c r="P62" s="324"/>
      <c r="Q62" s="315"/>
      <c r="R62" s="315"/>
      <c r="S62" s="315"/>
      <c r="T62" s="78"/>
      <c r="U62" s="78"/>
      <c r="V62" s="78"/>
      <c r="W62" s="78"/>
      <c r="X62" s="78"/>
      <c r="Y62" s="78"/>
      <c r="Z62" s="78"/>
      <c r="AA62" s="78"/>
    </row>
    <row r="63" spans="1:27" ht="12.75" customHeight="1">
      <c r="A63" s="36">
        <v>-34</v>
      </c>
      <c r="B63" s="113">
        <f>IF(D16=B15,B17,IF(D16=B17,B15,0))</f>
        <v>0</v>
      </c>
      <c r="C63" s="311">
        <f>IF(E16=C15,C17,IF(E16=C17,C15,0))</f>
        <v>0</v>
      </c>
      <c r="D63" s="323"/>
      <c r="E63" s="317"/>
      <c r="F63" s="337"/>
      <c r="G63" s="317"/>
      <c r="H63" s="316"/>
      <c r="I63" s="76"/>
      <c r="J63" s="76"/>
      <c r="K63" s="76"/>
      <c r="L63" s="76"/>
      <c r="M63" s="36">
        <v>-80</v>
      </c>
      <c r="N63" s="113">
        <f>IF(N58=L57,L59,IF(N58=L59,L57,0))</f>
        <v>0</v>
      </c>
      <c r="O63" s="318">
        <f>IF(O58=M57,M59,IF(O58=M59,M57,0))</f>
        <v>0</v>
      </c>
      <c r="P63" s="312"/>
      <c r="Q63" s="330"/>
      <c r="R63" s="416" t="s">
        <v>68</v>
      </c>
      <c r="S63" s="416"/>
      <c r="T63" s="78"/>
      <c r="U63" s="78"/>
      <c r="V63" s="78"/>
      <c r="W63" s="78"/>
      <c r="X63" s="78"/>
      <c r="Y63" s="78"/>
      <c r="Z63" s="78"/>
      <c r="AA63" s="78"/>
    </row>
    <row r="64" spans="1:27" ht="12.75" customHeight="1">
      <c r="A64" s="36"/>
      <c r="B64" s="36"/>
      <c r="C64" s="313">
        <v>84</v>
      </c>
      <c r="D64" s="324"/>
      <c r="E64" s="325"/>
      <c r="F64" s="316"/>
      <c r="G64" s="317"/>
      <c r="H64" s="316"/>
      <c r="I64" s="76"/>
      <c r="J64" s="76"/>
      <c r="K64" s="76"/>
      <c r="L64" s="76"/>
      <c r="M64" s="76"/>
      <c r="N64" s="76"/>
      <c r="O64" s="36">
        <v>-82</v>
      </c>
      <c r="P64" s="113">
        <f>IF(P62=N61,N63,IF(P62=N63,N61,0))</f>
        <v>0</v>
      </c>
      <c r="Q64" s="311">
        <f>IF(Q62=O61,O63,IF(Q62=O63,O61,0))</f>
        <v>0</v>
      </c>
      <c r="R64" s="315"/>
      <c r="S64" s="315"/>
      <c r="T64" s="78"/>
      <c r="U64" s="78"/>
      <c r="V64" s="78"/>
      <c r="W64" s="78"/>
      <c r="X64" s="78"/>
      <c r="Y64" s="78"/>
      <c r="Z64" s="78"/>
      <c r="AA64" s="78"/>
    </row>
    <row r="65" spans="1:27" ht="12.75" customHeight="1">
      <c r="A65" s="36">
        <v>-35</v>
      </c>
      <c r="B65" s="113">
        <f>IF(D20=B19,B21,IF(D20=B21,B19,0))</f>
        <v>0</v>
      </c>
      <c r="C65" s="318">
        <f>IF(E20=C19,C21,IF(E20=C21,C19,0))</f>
        <v>0</v>
      </c>
      <c r="D65" s="323"/>
      <c r="E65" s="76"/>
      <c r="F65" s="316"/>
      <c r="G65" s="317"/>
      <c r="H65" s="316"/>
      <c r="I65" s="76"/>
      <c r="J65" s="76"/>
      <c r="K65" s="76"/>
      <c r="L65" s="76"/>
      <c r="M65" s="316"/>
      <c r="N65" s="316"/>
      <c r="O65" s="76"/>
      <c r="P65" s="76"/>
      <c r="Q65" s="330"/>
      <c r="R65" s="416" t="s">
        <v>69</v>
      </c>
      <c r="S65" s="416"/>
      <c r="T65" s="78"/>
      <c r="U65" s="78"/>
      <c r="V65" s="78"/>
      <c r="W65" s="78"/>
      <c r="X65" s="78"/>
      <c r="Y65" s="78"/>
      <c r="Z65" s="78"/>
      <c r="AA65" s="78"/>
    </row>
    <row r="66" spans="1:27" ht="12.75" customHeight="1">
      <c r="A66" s="36"/>
      <c r="B66" s="36"/>
      <c r="C66" s="316"/>
      <c r="D66" s="331"/>
      <c r="E66" s="76"/>
      <c r="F66" s="316"/>
      <c r="G66" s="313">
        <v>89</v>
      </c>
      <c r="H66" s="324"/>
      <c r="I66" s="315"/>
      <c r="J66" s="316"/>
      <c r="K66" s="36">
        <v>-83</v>
      </c>
      <c r="L66" s="113">
        <f>IF(D60=B59,B61,IF(D60=B61,B59,0))</f>
        <v>0</v>
      </c>
      <c r="M66" s="311" t="str">
        <f>IF(E60=C59,C61,IF(E60=C61,C59,0))</f>
        <v>_</v>
      </c>
      <c r="N66" s="312"/>
      <c r="O66" s="76"/>
      <c r="P66" s="76"/>
      <c r="Q66" s="76"/>
      <c r="R66" s="76"/>
      <c r="S66" s="76"/>
      <c r="T66" s="78"/>
      <c r="U66" s="78"/>
      <c r="V66" s="78"/>
      <c r="W66" s="78"/>
      <c r="X66" s="78"/>
      <c r="Y66" s="78"/>
      <c r="Z66" s="78"/>
      <c r="AA66" s="78"/>
    </row>
    <row r="67" spans="1:27" ht="12.75" customHeight="1">
      <c r="A67" s="36">
        <v>-36</v>
      </c>
      <c r="B67" s="113">
        <f>IF(D24=B23,B25,IF(D24=B25,B23,0))</f>
        <v>0</v>
      </c>
      <c r="C67" s="311">
        <f>IF(E24=C23,C25,IF(E24=C25,C23,0))</f>
        <v>0</v>
      </c>
      <c r="D67" s="323"/>
      <c r="E67" s="76"/>
      <c r="F67" s="316"/>
      <c r="G67" s="317"/>
      <c r="H67" s="316"/>
      <c r="I67" s="335" t="s">
        <v>70</v>
      </c>
      <c r="J67" s="335"/>
      <c r="K67" s="36"/>
      <c r="L67" s="36"/>
      <c r="M67" s="313">
        <v>91</v>
      </c>
      <c r="N67" s="324"/>
      <c r="O67" s="315"/>
      <c r="P67" s="316"/>
      <c r="Q67" s="76"/>
      <c r="R67" s="76"/>
      <c r="S67" s="76"/>
      <c r="T67" s="78"/>
      <c r="U67" s="78"/>
      <c r="V67" s="78"/>
      <c r="W67" s="78"/>
      <c r="X67" s="78"/>
      <c r="Y67" s="78"/>
      <c r="Z67" s="78"/>
      <c r="AA67" s="78"/>
    </row>
    <row r="68" spans="1:27" ht="12.75" customHeight="1">
      <c r="A68" s="36"/>
      <c r="B68" s="36"/>
      <c r="C68" s="313">
        <v>85</v>
      </c>
      <c r="D68" s="324"/>
      <c r="E68" s="315"/>
      <c r="F68" s="316"/>
      <c r="G68" s="317"/>
      <c r="H68" s="316"/>
      <c r="I68" s="76"/>
      <c r="J68" s="76"/>
      <c r="K68" s="36">
        <v>-84</v>
      </c>
      <c r="L68" s="113">
        <f>IF(D64=B63,B65,IF(D64=B65,B63,0))</f>
        <v>0</v>
      </c>
      <c r="M68" s="318">
        <f>IF(E64=C63,C65,IF(E64=C65,C63,0))</f>
        <v>0</v>
      </c>
      <c r="N68" s="338"/>
      <c r="O68" s="317"/>
      <c r="P68" s="316"/>
      <c r="Q68" s="316"/>
      <c r="R68" s="76"/>
      <c r="S68" s="316"/>
      <c r="T68" s="78"/>
      <c r="U68" s="78"/>
      <c r="V68" s="78"/>
      <c r="W68" s="78"/>
      <c r="X68" s="78"/>
      <c r="Y68" s="78"/>
      <c r="Z68" s="78"/>
      <c r="AA68" s="78"/>
    </row>
    <row r="69" spans="1:27" ht="12.75" customHeight="1">
      <c r="A69" s="36">
        <v>-37</v>
      </c>
      <c r="B69" s="113">
        <f>IF(D28=B27,B29,IF(D28=B29,B27,0))</f>
        <v>0</v>
      </c>
      <c r="C69" s="318">
        <f>IF(E28=C27,C29,IF(E28=C29,C27,0))</f>
        <v>0</v>
      </c>
      <c r="D69" s="323"/>
      <c r="E69" s="317"/>
      <c r="F69" s="316"/>
      <c r="G69" s="317"/>
      <c r="H69" s="316"/>
      <c r="I69" s="76"/>
      <c r="J69" s="76"/>
      <c r="K69" s="36"/>
      <c r="L69" s="36"/>
      <c r="M69" s="76"/>
      <c r="N69" s="76"/>
      <c r="O69" s="313">
        <v>93</v>
      </c>
      <c r="P69" s="324"/>
      <c r="Q69" s="333"/>
      <c r="R69" s="333"/>
      <c r="S69" s="333"/>
      <c r="T69" s="78"/>
      <c r="U69" s="78"/>
      <c r="V69" s="78"/>
      <c r="W69" s="78"/>
      <c r="X69" s="78"/>
      <c r="Y69" s="78"/>
      <c r="Z69" s="78"/>
      <c r="AA69" s="78"/>
    </row>
    <row r="70" spans="1:27" ht="12.75" customHeight="1">
      <c r="A70" s="36"/>
      <c r="B70" s="36"/>
      <c r="C70" s="76"/>
      <c r="D70" s="332"/>
      <c r="E70" s="313">
        <v>88</v>
      </c>
      <c r="F70" s="324"/>
      <c r="G70" s="325"/>
      <c r="H70" s="316"/>
      <c r="I70" s="76"/>
      <c r="J70" s="76"/>
      <c r="K70" s="36">
        <v>-85</v>
      </c>
      <c r="L70" s="113">
        <f>IF(D68=B67,B69,IF(D68=B69,B67,0))</f>
        <v>0</v>
      </c>
      <c r="M70" s="311">
        <f>IF(E68=C67,C69,IF(E68=C69,C67,0))</f>
        <v>0</v>
      </c>
      <c r="N70" s="312"/>
      <c r="O70" s="317"/>
      <c r="P70" s="316"/>
      <c r="Q70" s="334"/>
      <c r="R70" s="416" t="s">
        <v>71</v>
      </c>
      <c r="S70" s="416"/>
      <c r="T70" s="78"/>
      <c r="U70" s="78"/>
      <c r="V70" s="78"/>
      <c r="W70" s="78"/>
      <c r="X70" s="78"/>
      <c r="Y70" s="78"/>
      <c r="Z70" s="78"/>
      <c r="AA70" s="78"/>
    </row>
    <row r="71" spans="1:27" ht="12.75" customHeight="1">
      <c r="A71" s="36">
        <v>-38</v>
      </c>
      <c r="B71" s="113">
        <f>IF(D32=B31,B33,IF(D32=B33,B31,0))</f>
        <v>0</v>
      </c>
      <c r="C71" s="311">
        <f>IF(E32=C31,C33,IF(E32=C33,C31,0))</f>
        <v>0</v>
      </c>
      <c r="D71" s="323"/>
      <c r="E71" s="317"/>
      <c r="F71" s="316"/>
      <c r="G71" s="76"/>
      <c r="H71" s="76"/>
      <c r="I71" s="76"/>
      <c r="J71" s="76"/>
      <c r="K71" s="36"/>
      <c r="L71" s="36"/>
      <c r="M71" s="313">
        <v>92</v>
      </c>
      <c r="N71" s="324"/>
      <c r="O71" s="325"/>
      <c r="P71" s="316"/>
      <c r="Q71" s="330"/>
      <c r="R71" s="76"/>
      <c r="S71" s="330"/>
      <c r="T71" s="78"/>
      <c r="U71" s="78"/>
      <c r="V71" s="78"/>
      <c r="W71" s="78"/>
      <c r="X71" s="78"/>
      <c r="Y71" s="78"/>
      <c r="Z71" s="78"/>
      <c r="AA71" s="78"/>
    </row>
    <row r="72" spans="1:27" ht="12.75" customHeight="1">
      <c r="A72" s="36"/>
      <c r="B72" s="36"/>
      <c r="C72" s="313">
        <v>86</v>
      </c>
      <c r="D72" s="324"/>
      <c r="E72" s="325"/>
      <c r="F72" s="316"/>
      <c r="G72" s="36">
        <v>-89</v>
      </c>
      <c r="H72" s="113">
        <f>IF(H66=F62,F70,IF(H66=F70,F62,0))</f>
        <v>0</v>
      </c>
      <c r="I72" s="311">
        <f>IF(I66=G62,G70,IF(I66=G70,G62,0))</f>
        <v>0</v>
      </c>
      <c r="J72" s="312"/>
      <c r="K72" s="36">
        <v>-86</v>
      </c>
      <c r="L72" s="113">
        <f>IF(D72=B71,B73,IF(D72=B73,B71,0))</f>
        <v>0</v>
      </c>
      <c r="M72" s="318">
        <f>IF(E72=C71,C73,IF(E72=C73,C71,0))</f>
        <v>0</v>
      </c>
      <c r="N72" s="338"/>
      <c r="O72" s="76"/>
      <c r="P72" s="76"/>
      <c r="Q72" s="76"/>
      <c r="R72" s="76"/>
      <c r="S72" s="76"/>
      <c r="T72" s="78"/>
      <c r="U72" s="78"/>
      <c r="V72" s="78"/>
      <c r="W72" s="78"/>
      <c r="X72" s="78"/>
      <c r="Y72" s="78"/>
      <c r="Z72" s="78"/>
      <c r="AA72" s="78"/>
    </row>
    <row r="73" spans="1:27" ht="12.75" customHeight="1">
      <c r="A73" s="36">
        <v>-39</v>
      </c>
      <c r="B73" s="113">
        <f>IF(D36=B35,B37,IF(D36=B37,B35,0))</f>
        <v>0</v>
      </c>
      <c r="C73" s="318">
        <f>IF(E36=C35,C37,IF(E36=C37,C35,0))</f>
        <v>0</v>
      </c>
      <c r="D73" s="323"/>
      <c r="E73" s="76"/>
      <c r="F73" s="76"/>
      <c r="G73" s="76"/>
      <c r="H73" s="76"/>
      <c r="I73" s="335" t="s">
        <v>72</v>
      </c>
      <c r="J73" s="335"/>
      <c r="K73" s="76"/>
      <c r="L73" s="76"/>
      <c r="M73" s="76"/>
      <c r="N73" s="76"/>
      <c r="O73" s="36">
        <v>-93</v>
      </c>
      <c r="P73" s="113">
        <f>IF(P69=N67,N71,IF(P69=N71,N67,0))</f>
        <v>0</v>
      </c>
      <c r="Q73" s="311">
        <f>IF(Q69=O67,O71,IF(Q69=O71,O67,0))</f>
        <v>0</v>
      </c>
      <c r="R73" s="315"/>
      <c r="S73" s="315"/>
      <c r="T73" s="78"/>
      <c r="U73" s="78"/>
      <c r="V73" s="78"/>
      <c r="W73" s="78"/>
      <c r="X73" s="78"/>
      <c r="Y73" s="78"/>
      <c r="Z73" s="78"/>
      <c r="AA73" s="78"/>
    </row>
    <row r="74" spans="1:27" ht="12.75" customHeight="1">
      <c r="A74" s="36"/>
      <c r="B74" s="36"/>
      <c r="C74" s="76"/>
      <c r="D74" s="332"/>
      <c r="E74" s="36">
        <v>-87</v>
      </c>
      <c r="F74" s="113">
        <f>IF(F62=D60,D64,IF(F62=D64,D60,0))</f>
        <v>0</v>
      </c>
      <c r="G74" s="311">
        <f>IF(G62=E60,E64,IF(G62=E64,E60,0))</f>
        <v>0</v>
      </c>
      <c r="H74" s="312"/>
      <c r="I74" s="330"/>
      <c r="J74" s="330"/>
      <c r="K74" s="76"/>
      <c r="L74" s="76"/>
      <c r="M74" s="36">
        <v>-91</v>
      </c>
      <c r="N74" s="113">
        <f>IF(N67=L66,L68,IF(N67=L68,L66,0))</f>
        <v>0</v>
      </c>
      <c r="O74" s="311" t="str">
        <f>IF(O67=M66,M68,IF(O67=M68,M66,0))</f>
        <v>_</v>
      </c>
      <c r="P74" s="312"/>
      <c r="Q74" s="330"/>
      <c r="R74" s="416" t="s">
        <v>73</v>
      </c>
      <c r="S74" s="416"/>
      <c r="T74" s="78"/>
      <c r="U74" s="78"/>
      <c r="V74" s="78"/>
      <c r="W74" s="78"/>
      <c r="X74" s="78"/>
      <c r="Y74" s="78"/>
      <c r="Z74" s="78"/>
      <c r="AA74" s="78"/>
    </row>
    <row r="75" spans="1:27" ht="12.75" customHeight="1">
      <c r="A75" s="36"/>
      <c r="B75" s="36"/>
      <c r="C75" s="76"/>
      <c r="D75" s="332"/>
      <c r="E75" s="36"/>
      <c r="F75" s="36"/>
      <c r="G75" s="313">
        <v>90</v>
      </c>
      <c r="H75" s="324"/>
      <c r="I75" s="315"/>
      <c r="J75" s="316"/>
      <c r="K75" s="76"/>
      <c r="L75" s="76"/>
      <c r="M75" s="36"/>
      <c r="N75" s="36"/>
      <c r="O75" s="313">
        <v>94</v>
      </c>
      <c r="P75" s="324"/>
      <c r="Q75" s="315"/>
      <c r="R75" s="315"/>
      <c r="S75" s="315"/>
      <c r="T75" s="78"/>
      <c r="U75" s="78"/>
      <c r="V75" s="78"/>
      <c r="W75" s="78"/>
      <c r="X75" s="78"/>
      <c r="Y75" s="78"/>
      <c r="Z75" s="78"/>
      <c r="AA75" s="78"/>
    </row>
    <row r="76" spans="1:27" ht="12.75" customHeight="1">
      <c r="A76" s="76"/>
      <c r="B76" s="76"/>
      <c r="C76" s="76"/>
      <c r="D76" s="332"/>
      <c r="E76" s="36">
        <v>-88</v>
      </c>
      <c r="F76" s="113">
        <f>IF(F70=D68,D72,IF(F70=D72,D68,0))</f>
        <v>0</v>
      </c>
      <c r="G76" s="318">
        <f>IF(G70=E68,E72,IF(G70=E72,E68,0))</f>
        <v>0</v>
      </c>
      <c r="H76" s="312"/>
      <c r="I76" s="335" t="s">
        <v>74</v>
      </c>
      <c r="J76" s="335"/>
      <c r="K76" s="76"/>
      <c r="L76" s="76"/>
      <c r="M76" s="36">
        <v>-92</v>
      </c>
      <c r="N76" s="113">
        <f>IF(N71=L70,L72,IF(N71=L72,L70,0))</f>
        <v>0</v>
      </c>
      <c r="O76" s="318">
        <f>IF(O71=M70,M72,IF(O71=M72,M70,0))</f>
        <v>0</v>
      </c>
      <c r="P76" s="312"/>
      <c r="Q76" s="330"/>
      <c r="R76" s="416" t="s">
        <v>75</v>
      </c>
      <c r="S76" s="416"/>
      <c r="T76" s="78"/>
      <c r="U76" s="78"/>
      <c r="V76" s="78"/>
      <c r="W76" s="78"/>
      <c r="X76" s="78"/>
      <c r="Y76" s="78"/>
      <c r="Z76" s="78"/>
      <c r="AA76" s="78"/>
    </row>
    <row r="77" spans="1:27" ht="12.75" customHeight="1">
      <c r="A77" s="76"/>
      <c r="B77" s="76"/>
      <c r="C77" s="76"/>
      <c r="D77" s="76"/>
      <c r="E77" s="76"/>
      <c r="F77" s="76"/>
      <c r="G77" s="36">
        <v>-90</v>
      </c>
      <c r="H77" s="113">
        <f>IF(H75=F74,F76,IF(H75=F76,F74,0))</f>
        <v>0</v>
      </c>
      <c r="I77" s="311">
        <f>IF(I75=G74,G76,IF(I75=G76,G74,0))</f>
        <v>0</v>
      </c>
      <c r="J77" s="312"/>
      <c r="K77" s="76"/>
      <c r="L77" s="76"/>
      <c r="M77" s="76"/>
      <c r="N77" s="76"/>
      <c r="O77" s="36">
        <v>-94</v>
      </c>
      <c r="P77" s="113">
        <f>IF(P75=N74,N76,IF(P75=N76,N74,0))</f>
        <v>0</v>
      </c>
      <c r="Q77" s="311" t="str">
        <f>IF(Q75=O74,O76,IF(Q75=O76,O74,0))</f>
        <v>_</v>
      </c>
      <c r="R77" s="315"/>
      <c r="S77" s="315"/>
      <c r="T77" s="78"/>
      <c r="U77" s="78"/>
      <c r="V77" s="78"/>
      <c r="W77" s="78"/>
      <c r="X77" s="78"/>
      <c r="Y77" s="78"/>
      <c r="Z77" s="78"/>
      <c r="AA77" s="78"/>
    </row>
    <row r="78" spans="1:27" ht="12.75" customHeight="1">
      <c r="A78" s="76"/>
      <c r="B78" s="76"/>
      <c r="C78" s="76"/>
      <c r="D78" s="76"/>
      <c r="E78" s="316"/>
      <c r="F78" s="316"/>
      <c r="G78" s="76"/>
      <c r="H78" s="76"/>
      <c r="I78" s="335" t="s">
        <v>76</v>
      </c>
      <c r="J78" s="335"/>
      <c r="K78" s="76"/>
      <c r="L78" s="76"/>
      <c r="M78" s="316"/>
      <c r="N78" s="316"/>
      <c r="O78" s="76"/>
      <c r="P78" s="76"/>
      <c r="Q78" s="330"/>
      <c r="R78" s="416" t="s">
        <v>77</v>
      </c>
      <c r="S78" s="416"/>
      <c r="T78" s="78"/>
      <c r="U78" s="78"/>
      <c r="V78" s="78"/>
      <c r="W78" s="78"/>
      <c r="X78" s="78"/>
      <c r="Y78" s="78"/>
      <c r="Z78" s="78"/>
      <c r="AA78" s="78"/>
    </row>
    <row r="79" spans="1:27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7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2:S2"/>
    <mergeCell ref="A5:S5"/>
    <mergeCell ref="R44:S44"/>
    <mergeCell ref="R52:S52"/>
    <mergeCell ref="R50:S50"/>
    <mergeCell ref="R48:S48"/>
    <mergeCell ref="R26:S26"/>
    <mergeCell ref="R36:S36"/>
    <mergeCell ref="A4:S4"/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</mergeCells>
  <conditionalFormatting sqref="C7:S78 A6:B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55">
      <selection activeCell="A2" sqref="A2:I2"/>
    </sheetView>
  </sheetViews>
  <sheetFormatPr defaultColWidth="9.00390625" defaultRowHeight="12.75"/>
  <cols>
    <col min="1" max="1" width="9.125" style="118" customWidth="1"/>
    <col min="2" max="2" width="5.75390625" style="118" customWidth="1"/>
    <col min="3" max="4" width="25.75390625" style="0" customWidth="1"/>
    <col min="5" max="5" width="5.75390625" style="0" customWidth="1"/>
  </cols>
  <sheetData>
    <row r="1" spans="1:5" ht="12.75">
      <c r="A1" s="77" t="s">
        <v>44</v>
      </c>
      <c r="B1" s="420" t="s">
        <v>45</v>
      </c>
      <c r="C1" s="421"/>
      <c r="D1" s="418" t="s">
        <v>46</v>
      </c>
      <c r="E1" s="419"/>
    </row>
    <row r="2" spans="1:5" ht="12.75">
      <c r="A2" s="79">
        <v>1</v>
      </c>
      <c r="B2" s="114">
        <f>'Н3д1'!D8</f>
        <v>0</v>
      </c>
      <c r="C2" s="115">
        <f>'Н3д2'!E12</f>
        <v>0</v>
      </c>
      <c r="D2" s="116">
        <f>'Н3д2'!C61</f>
        <v>0</v>
      </c>
      <c r="E2" s="117">
        <f>'Н3д2'!B7</f>
        <v>0</v>
      </c>
    </row>
    <row r="3" spans="1:5" ht="12.75">
      <c r="A3" s="79">
        <v>2</v>
      </c>
      <c r="B3" s="114">
        <f>'Н3д1'!D12</f>
        <v>0</v>
      </c>
      <c r="C3" s="115">
        <f>'Н3д2'!E16</f>
        <v>0</v>
      </c>
      <c r="D3" s="116">
        <f>'Н3д2'!C63</f>
        <v>0</v>
      </c>
      <c r="E3" s="117">
        <f>'Н3д2'!B9</f>
        <v>0</v>
      </c>
    </row>
    <row r="4" spans="1:5" ht="12.75">
      <c r="A4" s="79">
        <v>3</v>
      </c>
      <c r="B4" s="114">
        <f>'Н3д1'!D16</f>
        <v>0</v>
      </c>
      <c r="C4" s="115">
        <f>'Н3д2'!E20</f>
        <v>0</v>
      </c>
      <c r="D4" s="116">
        <f>'Н3д2'!C65</f>
        <v>0</v>
      </c>
      <c r="E4" s="117">
        <f>'Н3д2'!B11</f>
        <v>0</v>
      </c>
    </row>
    <row r="5" spans="1:5" ht="12.75">
      <c r="A5" s="79">
        <v>4</v>
      </c>
      <c r="B5" s="114">
        <f>'Н3д1'!D20</f>
        <v>0</v>
      </c>
      <c r="C5" s="115">
        <f>'Н3д2'!E24</f>
        <v>0</v>
      </c>
      <c r="D5" s="116">
        <f>'Н3д2'!C67</f>
        <v>0</v>
      </c>
      <c r="E5" s="117">
        <f>'Н3д2'!B13</f>
        <v>0</v>
      </c>
    </row>
    <row r="6" spans="1:5" ht="12.75">
      <c r="A6" s="79">
        <v>5</v>
      </c>
      <c r="B6" s="114">
        <f>'Н3д1'!D24</f>
        <v>0</v>
      </c>
      <c r="C6" s="115">
        <f>'Н3д2'!E28</f>
        <v>0</v>
      </c>
      <c r="D6" s="116">
        <f>'Н3д2'!C69</f>
        <v>0</v>
      </c>
      <c r="E6" s="117">
        <f>'Н3д2'!B15</f>
        <v>0</v>
      </c>
    </row>
    <row r="7" spans="1:5" ht="12.75">
      <c r="A7" s="79">
        <v>6</v>
      </c>
      <c r="B7" s="114">
        <f>'Н3д1'!D28</f>
        <v>0</v>
      </c>
      <c r="C7" s="115">
        <f>'Н3д2'!E32</f>
        <v>0</v>
      </c>
      <c r="D7" s="116">
        <f>'Н3д2'!C71</f>
        <v>0</v>
      </c>
      <c r="E7" s="117">
        <f>'Н3д2'!B17</f>
        <v>0</v>
      </c>
    </row>
    <row r="8" spans="1:5" ht="12.75">
      <c r="A8" s="79">
        <v>7</v>
      </c>
      <c r="B8" s="114">
        <f>'Н3д1'!D32</f>
        <v>0</v>
      </c>
      <c r="C8" s="115">
        <f>'Н3д2'!E36</f>
        <v>0</v>
      </c>
      <c r="D8" s="116">
        <f>'Н3д2'!C73</f>
        <v>0</v>
      </c>
      <c r="E8" s="117">
        <f>'Н3д2'!B19</f>
        <v>0</v>
      </c>
    </row>
    <row r="9" spans="1:5" ht="12.75">
      <c r="A9" s="79">
        <v>8</v>
      </c>
      <c r="B9" s="114">
        <f>'Н3д1'!D36</f>
        <v>0</v>
      </c>
      <c r="C9" s="115" t="str">
        <f>'Н3д2'!G13</f>
        <v>Сазонова Кира</v>
      </c>
      <c r="D9" s="116">
        <f>'Н3д2'!C42</f>
        <v>0</v>
      </c>
      <c r="E9" s="117">
        <f>'Н3д2'!B21</f>
        <v>0</v>
      </c>
    </row>
    <row r="10" spans="1:5" ht="12.75">
      <c r="A10" s="79">
        <v>9</v>
      </c>
      <c r="B10" s="114">
        <f>'Н3д1'!D40</f>
        <v>0</v>
      </c>
      <c r="C10" s="115" t="str">
        <f>'Н3д2'!G17</f>
        <v>Дмитриева Дарина</v>
      </c>
      <c r="D10" s="116">
        <f>'Н3д2'!C44</f>
        <v>0</v>
      </c>
      <c r="E10" s="117">
        <f>'Н3д2'!B23</f>
        <v>0</v>
      </c>
    </row>
    <row r="11" spans="1:5" ht="12.75">
      <c r="A11" s="79">
        <v>10</v>
      </c>
      <c r="B11" s="114">
        <f>'Н3д1'!D44</f>
        <v>0</v>
      </c>
      <c r="C11" s="115" t="str">
        <f>'Н3д2'!G21</f>
        <v>Набиева Виктория</v>
      </c>
      <c r="D11" s="116">
        <f>'Н3д2'!C46</f>
        <v>0</v>
      </c>
      <c r="E11" s="117">
        <f>'Н3д2'!B25</f>
        <v>0</v>
      </c>
    </row>
    <row r="12" spans="1:5" ht="12.75">
      <c r="A12" s="79">
        <v>11</v>
      </c>
      <c r="B12" s="114">
        <f>'Н3д1'!D48</f>
        <v>0</v>
      </c>
      <c r="C12" s="115" t="str">
        <f>'Н3д2'!G25</f>
        <v>Бочарова Анна</v>
      </c>
      <c r="D12" s="116">
        <f>'Н3д2'!C48</f>
        <v>0</v>
      </c>
      <c r="E12" s="117">
        <f>'Н3д2'!B27</f>
        <v>0</v>
      </c>
    </row>
    <row r="13" spans="1:5" ht="12.75">
      <c r="A13" s="79">
        <v>12</v>
      </c>
      <c r="B13" s="114">
        <f>'Н3д1'!D52</f>
        <v>0</v>
      </c>
      <c r="C13" s="115" t="str">
        <f>'Н3д2'!G29</f>
        <v>Мусина Ляйсан</v>
      </c>
      <c r="D13" s="116">
        <f>'Н3д2'!C50</f>
        <v>0</v>
      </c>
      <c r="E13" s="117">
        <f>'Н3д2'!B29</f>
        <v>0</v>
      </c>
    </row>
    <row r="14" spans="1:5" ht="12.75">
      <c r="A14" s="79">
        <v>13</v>
      </c>
      <c r="B14" s="114">
        <f>'Н3д1'!D56</f>
        <v>0</v>
      </c>
      <c r="C14" s="115" t="str">
        <f>'Н3д2'!G33</f>
        <v>Бикмурзина Дарья</v>
      </c>
      <c r="D14" s="116">
        <f>'Н3д2'!C52</f>
        <v>0</v>
      </c>
      <c r="E14" s="117">
        <f>'Н3д2'!B31</f>
        <v>0</v>
      </c>
    </row>
    <row r="15" spans="1:5" ht="12.75">
      <c r="A15" s="79">
        <v>14</v>
      </c>
      <c r="B15" s="114">
        <f>'Н3д1'!D60</f>
        <v>0</v>
      </c>
      <c r="C15" s="115" t="str">
        <f>'Н3д2'!G37</f>
        <v>Имашева Сафия</v>
      </c>
      <c r="D15" s="116">
        <f>'Н3д2'!C54</f>
        <v>0</v>
      </c>
      <c r="E15" s="117">
        <f>'Н3д2'!B33</f>
        <v>0</v>
      </c>
    </row>
    <row r="16" spans="1:5" ht="12.75">
      <c r="A16" s="79">
        <v>15</v>
      </c>
      <c r="B16" s="114">
        <f>'Н3д1'!D64</f>
        <v>0</v>
      </c>
      <c r="C16" s="115" t="str">
        <f>'Н3д2'!E41</f>
        <v>Мухтасимова Лия</v>
      </c>
      <c r="D16" s="116">
        <f>'Н3д2'!M53</f>
        <v>0</v>
      </c>
      <c r="E16" s="117">
        <f>'Н3д2'!B35</f>
        <v>0</v>
      </c>
    </row>
    <row r="17" spans="1:5" ht="12.75">
      <c r="A17" s="79">
        <v>16</v>
      </c>
      <c r="B17" s="114">
        <f>'Н3д1'!D68</f>
        <v>0</v>
      </c>
      <c r="C17" s="115">
        <f>'Н3д2'!E45</f>
        <v>0</v>
      </c>
      <c r="D17" s="116">
        <f>'Н3д2'!M55</f>
        <v>0</v>
      </c>
      <c r="E17" s="117">
        <f>'Н3д2'!B37</f>
        <v>0</v>
      </c>
    </row>
    <row r="18" spans="1:5" ht="12.75">
      <c r="A18" s="79">
        <v>17</v>
      </c>
      <c r="B18" s="114">
        <f>'Н3д1'!F10</f>
        <v>0</v>
      </c>
      <c r="C18" s="115">
        <f>'Н3д2'!E49</f>
        <v>0</v>
      </c>
      <c r="D18" s="116">
        <f>'Н3д2'!M57</f>
        <v>0</v>
      </c>
      <c r="E18" s="117">
        <f>'Н3д2'!D38</f>
        <v>0</v>
      </c>
    </row>
    <row r="19" spans="1:5" ht="12.75">
      <c r="A19" s="79">
        <v>18</v>
      </c>
      <c r="B19" s="114">
        <f>'Н3д1'!F18</f>
        <v>0</v>
      </c>
      <c r="C19" s="115">
        <f>'Н3д2'!E53</f>
        <v>0</v>
      </c>
      <c r="D19" s="116">
        <f>'Н3д2'!M59</f>
        <v>0</v>
      </c>
      <c r="E19" s="117">
        <f>'Н3д2'!D34</f>
        <v>0</v>
      </c>
    </row>
    <row r="20" spans="1:5" ht="12.75">
      <c r="A20" s="79">
        <v>19</v>
      </c>
      <c r="B20" s="114">
        <f>'Н3д1'!F26</f>
        <v>0</v>
      </c>
      <c r="C20" s="115" t="str">
        <f>'Н3д2'!G43</f>
        <v>Мухтасимова Лия</v>
      </c>
      <c r="D20" s="116">
        <f>'Н3д2'!G55</f>
        <v>0</v>
      </c>
      <c r="E20" s="117">
        <f>'Н3д2'!D30</f>
        <v>0</v>
      </c>
    </row>
    <row r="21" spans="1:5" ht="12.75">
      <c r="A21" s="79">
        <v>20</v>
      </c>
      <c r="B21" s="114">
        <f>'Н3д1'!F34</f>
        <v>0</v>
      </c>
      <c r="C21" s="115">
        <f>'Н3д2'!G51</f>
        <v>0</v>
      </c>
      <c r="D21" s="116">
        <f>'Н3д2'!G57</f>
        <v>0</v>
      </c>
      <c r="E21" s="117">
        <f>'Н3д2'!D26</f>
        <v>0</v>
      </c>
    </row>
    <row r="22" spans="1:5" ht="12.75">
      <c r="A22" s="79">
        <v>21</v>
      </c>
      <c r="B22" s="114">
        <f>'Н3д1'!F42</f>
        <v>0</v>
      </c>
      <c r="C22" s="115" t="str">
        <f>'Н3д2'!I47</f>
        <v>Мухтасимова Лия</v>
      </c>
      <c r="D22" s="116">
        <f>'Н3д2'!I53</f>
        <v>0</v>
      </c>
      <c r="E22" s="117">
        <f>'Н3д2'!D22</f>
        <v>0</v>
      </c>
    </row>
    <row r="23" spans="1:5" ht="12.75">
      <c r="A23" s="79">
        <v>22</v>
      </c>
      <c r="B23" s="114">
        <f>'Н3д1'!F50</f>
        <v>0</v>
      </c>
      <c r="C23" s="115">
        <f>'Н3д2'!I56</f>
        <v>0</v>
      </c>
      <c r="D23" s="116">
        <f>'Н3д2'!I58</f>
        <v>0</v>
      </c>
      <c r="E23" s="117">
        <f>'Н3д2'!D18</f>
        <v>0</v>
      </c>
    </row>
    <row r="24" spans="1:5" ht="12.75">
      <c r="A24" s="79">
        <v>23</v>
      </c>
      <c r="B24" s="114">
        <f>'Н3д1'!F58</f>
        <v>0</v>
      </c>
      <c r="C24" s="115">
        <f>'Н3д2'!O54</f>
        <v>0</v>
      </c>
      <c r="D24" s="116">
        <f>'Н3д2'!O61</f>
        <v>0</v>
      </c>
      <c r="E24" s="117">
        <f>'Н3д2'!D14</f>
        <v>0</v>
      </c>
    </row>
    <row r="25" spans="1:5" ht="12.75">
      <c r="A25" s="79">
        <v>24</v>
      </c>
      <c r="B25" s="114">
        <f>'Н3д1'!F66</f>
        <v>0</v>
      </c>
      <c r="C25" s="115">
        <f>'Н3д2'!O58</f>
        <v>0</v>
      </c>
      <c r="D25" s="116">
        <f>'Н3д2'!O63</f>
        <v>0</v>
      </c>
      <c r="E25" s="117">
        <f>'Н3д2'!D10</f>
        <v>0</v>
      </c>
    </row>
    <row r="26" spans="1:5" ht="12.75">
      <c r="A26" s="79">
        <v>25</v>
      </c>
      <c r="B26" s="114">
        <f>'Н3д1'!H14</f>
        <v>0</v>
      </c>
      <c r="C26" s="115">
        <f>'Н3д2'!Q56</f>
        <v>0</v>
      </c>
      <c r="D26" s="116">
        <f>'Н3д2'!Q60</f>
        <v>0</v>
      </c>
      <c r="E26" s="117">
        <f>'Н3д2'!H7</f>
        <v>0</v>
      </c>
    </row>
    <row r="27" spans="1:5" ht="12.75">
      <c r="A27" s="79">
        <v>26</v>
      </c>
      <c r="B27" s="114">
        <f>'Н3д1'!H30</f>
        <v>0</v>
      </c>
      <c r="C27" s="115">
        <f>'Н3д2'!Q62</f>
        <v>0</v>
      </c>
      <c r="D27" s="116">
        <f>'Н3д2'!Q64</f>
        <v>0</v>
      </c>
      <c r="E27" s="117">
        <f>'Н3д2'!H15</f>
        <v>0</v>
      </c>
    </row>
    <row r="28" spans="1:5" ht="12.75">
      <c r="A28" s="79">
        <v>27</v>
      </c>
      <c r="B28" s="114">
        <f>'Н3д1'!H46</f>
        <v>0</v>
      </c>
      <c r="C28" s="115">
        <f>'Н3д2'!E64</f>
        <v>0</v>
      </c>
      <c r="D28" s="116">
        <f>'Н3д2'!M68</f>
        <v>0</v>
      </c>
      <c r="E28" s="117">
        <f>'Н3д2'!H23</f>
        <v>0</v>
      </c>
    </row>
    <row r="29" spans="1:5" ht="12.75">
      <c r="A29" s="79">
        <v>28</v>
      </c>
      <c r="B29" s="114">
        <f>'Н3д1'!H62</f>
        <v>0</v>
      </c>
      <c r="C29" s="115">
        <f>'Н3д2'!E68</f>
        <v>0</v>
      </c>
      <c r="D29" s="116">
        <f>'Н3д2'!M70</f>
        <v>0</v>
      </c>
      <c r="E29" s="117">
        <f>'Н3д2'!H31</f>
        <v>0</v>
      </c>
    </row>
    <row r="30" spans="1:5" ht="12.75">
      <c r="A30" s="79">
        <v>29</v>
      </c>
      <c r="B30" s="114">
        <f>'Н3д1'!J22</f>
        <v>0</v>
      </c>
      <c r="C30" s="115">
        <f>'Н3д2'!E72</f>
        <v>0</v>
      </c>
      <c r="D30" s="116">
        <f>'Н3д2'!M72</f>
        <v>0</v>
      </c>
      <c r="E30" s="117">
        <f>'Н3д2'!L37</f>
        <v>0</v>
      </c>
    </row>
    <row r="31" spans="1:5" ht="12.75">
      <c r="A31" s="79">
        <v>30</v>
      </c>
      <c r="B31" s="114">
        <f>'Н3д1'!J54</f>
        <v>0</v>
      </c>
      <c r="C31" s="115">
        <f>'Н3д2'!G62</f>
        <v>0</v>
      </c>
      <c r="D31" s="116">
        <f>'Н3д2'!G74</f>
        <v>0</v>
      </c>
      <c r="E31" s="117">
        <f>'Н3д2'!L21</f>
        <v>0</v>
      </c>
    </row>
    <row r="32" spans="1:5" ht="12.75">
      <c r="A32" s="79">
        <v>31</v>
      </c>
      <c r="B32" s="114">
        <f>'Н3д1'!L38</f>
        <v>0</v>
      </c>
      <c r="C32" s="115">
        <f>'Н3д2'!G70</f>
        <v>0</v>
      </c>
      <c r="D32" s="116">
        <f>'Н3д2'!G76</f>
        <v>0</v>
      </c>
      <c r="E32" s="117">
        <f>'Н3д1'!L58</f>
        <v>0</v>
      </c>
    </row>
    <row r="33" spans="1:5" ht="12.75">
      <c r="A33" s="79">
        <v>32</v>
      </c>
      <c r="B33" s="114">
        <f>'Н3д2'!D8</f>
        <v>0</v>
      </c>
      <c r="C33" s="115">
        <f>'Н3д2'!I66</f>
        <v>0</v>
      </c>
      <c r="D33" s="116">
        <f>'Н3д2'!I72</f>
        <v>0</v>
      </c>
      <c r="E33" s="117">
        <f>'Н3д2'!B59</f>
        <v>0</v>
      </c>
    </row>
    <row r="34" spans="1:5" ht="12.75">
      <c r="A34" s="79">
        <v>33</v>
      </c>
      <c r="B34" s="114">
        <f>'Н3д2'!D12</f>
        <v>0</v>
      </c>
      <c r="C34" s="115">
        <f>'Н3д2'!I75</f>
        <v>0</v>
      </c>
      <c r="D34" s="116">
        <f>'Н3д2'!I77</f>
        <v>0</v>
      </c>
      <c r="E34" s="117">
        <f>'Н3д2'!B61</f>
        <v>0</v>
      </c>
    </row>
    <row r="35" spans="1:5" ht="12.75">
      <c r="A35" s="79">
        <v>34</v>
      </c>
      <c r="B35" s="114">
        <f>'Н3д2'!D16</f>
        <v>0</v>
      </c>
      <c r="C35" s="115">
        <f>'Н3д2'!O71</f>
        <v>0</v>
      </c>
      <c r="D35" s="116">
        <f>'Н3д2'!O76</f>
        <v>0</v>
      </c>
      <c r="E35" s="117">
        <f>'Н3д2'!B63</f>
        <v>0</v>
      </c>
    </row>
    <row r="36" spans="1:5" ht="12.75">
      <c r="A36" s="79">
        <v>35</v>
      </c>
      <c r="B36" s="114">
        <f>'Н3д2'!D20</f>
        <v>0</v>
      </c>
      <c r="C36" s="115">
        <f>'Н3д2'!Q69</f>
        <v>0</v>
      </c>
      <c r="D36" s="116">
        <f>'Н3д2'!Q73</f>
        <v>0</v>
      </c>
      <c r="E36" s="117">
        <f>'Н3д2'!B65</f>
        <v>0</v>
      </c>
    </row>
    <row r="37" spans="1:5" ht="12.75">
      <c r="A37" s="79">
        <v>36</v>
      </c>
      <c r="B37" s="114">
        <f>'Н3д2'!D24</f>
        <v>0</v>
      </c>
      <c r="C37" s="115" t="str">
        <f>'Н3д1'!E8</f>
        <v>Гайсина Сафина</v>
      </c>
      <c r="D37" s="116" t="str">
        <f>'Н3д2'!C7</f>
        <v>_</v>
      </c>
      <c r="E37" s="117">
        <f>'Н3д2'!B67</f>
        <v>0</v>
      </c>
    </row>
    <row r="38" spans="1:5" ht="12.75">
      <c r="A38" s="79">
        <v>37</v>
      </c>
      <c r="B38" s="114">
        <f>'Н3д2'!D28</f>
        <v>0</v>
      </c>
      <c r="C38" s="115" t="str">
        <f>'Н3д1'!E16</f>
        <v>Бикмурзина Дарья</v>
      </c>
      <c r="D38" s="116" t="str">
        <f>'Н3д2'!C11</f>
        <v>_</v>
      </c>
      <c r="E38" s="117">
        <f>'Н3д2'!B69</f>
        <v>0</v>
      </c>
    </row>
    <row r="39" spans="1:5" ht="12.75">
      <c r="A39" s="79">
        <v>38</v>
      </c>
      <c r="B39" s="114">
        <f>'Н3д2'!D32</f>
        <v>0</v>
      </c>
      <c r="C39" s="115" t="str">
        <f>'Н3д1'!E20</f>
        <v>Акмалова Айгуль</v>
      </c>
      <c r="D39" s="116" t="str">
        <f>'Н3д2'!C13</f>
        <v>_</v>
      </c>
      <c r="E39" s="117">
        <f>'Н3д2'!B71</f>
        <v>0</v>
      </c>
    </row>
    <row r="40" spans="1:5" ht="12.75">
      <c r="A40" s="79">
        <v>39</v>
      </c>
      <c r="B40" s="114">
        <f>'Н3д2'!D36</f>
        <v>0</v>
      </c>
      <c r="C40" s="115" t="str">
        <f>'Н3д1'!E24</f>
        <v>Магадиева Амила</v>
      </c>
      <c r="D40" s="116" t="str">
        <f>'Н3д2'!C15</f>
        <v>_</v>
      </c>
      <c r="E40" s="117">
        <f>'Н3д2'!B73</f>
        <v>0</v>
      </c>
    </row>
    <row r="41" spans="1:5" ht="12.75">
      <c r="A41" s="79">
        <v>40</v>
      </c>
      <c r="B41" s="114">
        <f>'Н3д2'!F9</f>
        <v>0</v>
      </c>
      <c r="C41" s="115" t="str">
        <f>'Н3д1'!E28</f>
        <v>Мусина Ляйсан</v>
      </c>
      <c r="D41" s="116" t="str">
        <f>'Н3д2'!C17</f>
        <v>_</v>
      </c>
      <c r="E41" s="117">
        <f>'Н3д2'!B40</f>
        <v>0</v>
      </c>
    </row>
    <row r="42" spans="1:5" ht="12.75">
      <c r="A42" s="79">
        <v>41</v>
      </c>
      <c r="B42" s="114">
        <f>'Н3д2'!F13</f>
        <v>0</v>
      </c>
      <c r="C42" s="115" t="str">
        <f>'Н3д1'!E32</f>
        <v>Бочарова Анна</v>
      </c>
      <c r="D42" s="116" t="str">
        <f>'Н3д2'!C19</f>
        <v>_</v>
      </c>
      <c r="E42" s="117">
        <f>'Н3д2'!B42</f>
        <v>0</v>
      </c>
    </row>
    <row r="43" spans="1:5" ht="12.75">
      <c r="A43" s="79">
        <v>42</v>
      </c>
      <c r="B43" s="114">
        <f>'Н3д2'!F17</f>
        <v>0</v>
      </c>
      <c r="C43" s="115" t="str">
        <f>'Н3д1'!E36</f>
        <v>Фаузетдинова Эмилия</v>
      </c>
      <c r="D43" s="116" t="str">
        <f>'Н3д2'!C21</f>
        <v>_</v>
      </c>
      <c r="E43" s="117">
        <f>'Н3д2'!B44</f>
        <v>0</v>
      </c>
    </row>
    <row r="44" spans="1:5" ht="12.75">
      <c r="A44" s="79">
        <v>43</v>
      </c>
      <c r="B44" s="114">
        <f>'Н3д2'!F21</f>
        <v>0</v>
      </c>
      <c r="C44" s="115" t="str">
        <f>'Н3д1'!E40</f>
        <v>Галимова Зарина</v>
      </c>
      <c r="D44" s="116" t="str">
        <f>'Н3д2'!C23</f>
        <v>_</v>
      </c>
      <c r="E44" s="117">
        <f>'Н3д2'!B46</f>
        <v>0</v>
      </c>
    </row>
    <row r="45" spans="1:5" ht="12.75">
      <c r="A45" s="79">
        <v>44</v>
      </c>
      <c r="B45" s="114">
        <f>'Н3д2'!F25</f>
        <v>0</v>
      </c>
      <c r="C45" s="115" t="str">
        <f>'Н3д1'!E44</f>
        <v>Набиева Виктория</v>
      </c>
      <c r="D45" s="116" t="str">
        <f>'Н3д2'!C25</f>
        <v>_</v>
      </c>
      <c r="E45" s="117">
        <f>'Н3д2'!B48</f>
        <v>0</v>
      </c>
    </row>
    <row r="46" spans="1:5" ht="12.75">
      <c r="A46" s="79">
        <v>45</v>
      </c>
      <c r="B46" s="114">
        <f>'Н3д2'!F29</f>
        <v>0</v>
      </c>
      <c r="C46" s="115" t="str">
        <f>'Н3д1'!E48</f>
        <v>Дмитриева Дарина</v>
      </c>
      <c r="D46" s="116" t="str">
        <f>'Н3д2'!C27</f>
        <v>_</v>
      </c>
      <c r="E46" s="117">
        <f>'Н3д2'!B50</f>
        <v>0</v>
      </c>
    </row>
    <row r="47" spans="1:5" ht="12.75">
      <c r="A47" s="79">
        <v>46</v>
      </c>
      <c r="B47" s="114">
        <f>'Н3д2'!F33</f>
        <v>0</v>
      </c>
      <c r="C47" s="115" t="str">
        <f>'Н3д1'!E52</f>
        <v>Ханова Аделина</v>
      </c>
      <c r="D47" s="116" t="str">
        <f>'Н3д2'!C29</f>
        <v>_</v>
      </c>
      <c r="E47" s="117">
        <f>'Н3д2'!B52</f>
        <v>0</v>
      </c>
    </row>
    <row r="48" spans="1:5" ht="12.75">
      <c r="A48" s="79">
        <v>47</v>
      </c>
      <c r="B48" s="114">
        <f>'Н3д2'!F37</f>
        <v>0</v>
      </c>
      <c r="C48" s="115" t="str">
        <f>'Н3д1'!E56</f>
        <v>Сазонова Кира</v>
      </c>
      <c r="D48" s="116" t="str">
        <f>'Н3д2'!C31</f>
        <v>_</v>
      </c>
      <c r="E48" s="117">
        <f>'Н3д2'!B54</f>
        <v>0</v>
      </c>
    </row>
    <row r="49" spans="1:5" ht="12.75">
      <c r="A49" s="79">
        <v>48</v>
      </c>
      <c r="B49" s="114">
        <f>'Н3д2'!H11</f>
        <v>0</v>
      </c>
      <c r="C49" s="115" t="str">
        <f>'Н3д1'!E60</f>
        <v>Дехтерева Виктория</v>
      </c>
      <c r="D49" s="116" t="str">
        <f>'Н3д2'!C33</f>
        <v>_</v>
      </c>
      <c r="E49" s="117">
        <f>'Н3д2'!L40</f>
        <v>0</v>
      </c>
    </row>
    <row r="50" spans="1:5" ht="12.75">
      <c r="A50" s="79">
        <v>49</v>
      </c>
      <c r="B50" s="114">
        <f>'Н3д2'!H19</f>
        <v>0</v>
      </c>
      <c r="C50" s="115" t="str">
        <f>'Н3д1'!E64</f>
        <v>Гараева Рамина</v>
      </c>
      <c r="D50" s="116" t="str">
        <f>'Н3д2'!C35</f>
        <v>_</v>
      </c>
      <c r="E50" s="117">
        <f>'Н3д2'!L42</f>
        <v>0</v>
      </c>
    </row>
    <row r="51" spans="1:5" ht="12.75">
      <c r="A51" s="79">
        <v>50</v>
      </c>
      <c r="B51" s="114">
        <f>'Н3д2'!H27</f>
        <v>0</v>
      </c>
      <c r="C51" s="115" t="str">
        <f>'Н3д1'!E68</f>
        <v>Агиева Валерия</v>
      </c>
      <c r="D51" s="116" t="str">
        <f>'Н3д2'!C37</f>
        <v>_</v>
      </c>
      <c r="E51" s="117">
        <f>'Н3д2'!L44</f>
        <v>0</v>
      </c>
    </row>
    <row r="52" spans="1:5" ht="12.75">
      <c r="A52" s="79">
        <v>51</v>
      </c>
      <c r="B52" s="114">
        <f>'Н3д2'!H35</f>
        <v>0</v>
      </c>
      <c r="C52" s="115" t="str">
        <f>'Н3д2'!E8</f>
        <v>Мухтасимова Лия</v>
      </c>
      <c r="D52" s="116" t="str">
        <f>'Н3д2'!C59</f>
        <v>_</v>
      </c>
      <c r="E52" s="117">
        <f>'Н3д2'!L46</f>
        <v>0</v>
      </c>
    </row>
    <row r="53" spans="1:5" ht="12.75">
      <c r="A53" s="79">
        <v>52</v>
      </c>
      <c r="B53" s="114">
        <f>'Н3д2'!J9</f>
        <v>0</v>
      </c>
      <c r="C53" s="115">
        <f>'Н3д2'!E60</f>
        <v>0</v>
      </c>
      <c r="D53" s="116" t="str">
        <f>'Н3д2'!M66</f>
        <v>_</v>
      </c>
      <c r="E53" s="117">
        <f>'Н3д1'!B71</f>
        <v>0</v>
      </c>
    </row>
    <row r="54" spans="1:5" ht="12.75">
      <c r="A54" s="79">
        <v>53</v>
      </c>
      <c r="B54" s="114">
        <f>'Н3д2'!J17</f>
        <v>0</v>
      </c>
      <c r="C54" s="115">
        <f>'Н3д2'!O67</f>
        <v>0</v>
      </c>
      <c r="D54" s="116" t="str">
        <f>'Н3д2'!O74</f>
        <v>_</v>
      </c>
      <c r="E54" s="117">
        <f>'Н3д1'!B73</f>
        <v>0</v>
      </c>
    </row>
    <row r="55" spans="1:5" ht="12.75">
      <c r="A55" s="79">
        <v>54</v>
      </c>
      <c r="B55" s="114">
        <f>'Н3д2'!J25</f>
        <v>0</v>
      </c>
      <c r="C55" s="115">
        <f>'Н3д2'!Q75</f>
        <v>0</v>
      </c>
      <c r="D55" s="116" t="str">
        <f>'Н3д2'!Q77</f>
        <v>_</v>
      </c>
      <c r="E55" s="117">
        <f>'Н3д1'!B75</f>
        <v>0</v>
      </c>
    </row>
    <row r="56" spans="1:5" ht="12.75">
      <c r="A56" s="79">
        <v>55</v>
      </c>
      <c r="B56" s="114">
        <f>'Н3д2'!J33</f>
        <v>0</v>
      </c>
      <c r="C56" s="115" t="str">
        <f>'Н3д1'!M38</f>
        <v>Агиева Валерия</v>
      </c>
      <c r="D56" s="116" t="str">
        <f>'Н3д1'!M58</f>
        <v>Гайсина Сафина</v>
      </c>
      <c r="E56" s="117">
        <f>'Н3д1'!B77</f>
        <v>0</v>
      </c>
    </row>
    <row r="57" spans="1:5" ht="12.75">
      <c r="A57" s="79">
        <v>56</v>
      </c>
      <c r="B57" s="114">
        <f>'Н3д2'!L13</f>
        <v>0</v>
      </c>
      <c r="C57" s="115" t="str">
        <f>'Н3д1'!K54</f>
        <v>Агиева Валерия</v>
      </c>
      <c r="D57" s="116" t="str">
        <f>'Н3д2'!M21</f>
        <v>Галимова Зарина</v>
      </c>
      <c r="E57" s="117">
        <f>'Н3д1'!J69</f>
        <v>0</v>
      </c>
    </row>
    <row r="58" spans="1:5" ht="12.75">
      <c r="A58" s="79">
        <v>57</v>
      </c>
      <c r="B58" s="114">
        <f>'Н3д2'!L29</f>
        <v>0</v>
      </c>
      <c r="C58" s="115" t="str">
        <f>'Н3д1'!G66</f>
        <v>Агиева Валерия</v>
      </c>
      <c r="D58" s="116" t="str">
        <f>'Н3д2'!E10</f>
        <v>Гараева Рамина</v>
      </c>
      <c r="E58" s="117">
        <f>'Н3д1'!J71</f>
        <v>0</v>
      </c>
    </row>
    <row r="59" spans="1:5" ht="12.75">
      <c r="A59" s="79">
        <v>58</v>
      </c>
      <c r="B59" s="114">
        <f>'Н3д2'!N17</f>
        <v>0</v>
      </c>
      <c r="C59" s="115" t="str">
        <f>'Н3д1'!I62</f>
        <v>Агиева Валерия</v>
      </c>
      <c r="D59" s="116" t="str">
        <f>'Н3д2'!I31</f>
        <v>Дехтерева Виктория</v>
      </c>
      <c r="E59" s="117">
        <f>'Н3д1'!J64</f>
        <v>0</v>
      </c>
    </row>
    <row r="60" spans="1:5" ht="12.75">
      <c r="A60" s="79">
        <v>59</v>
      </c>
      <c r="B60" s="114">
        <f>'Н3д2'!N33</f>
        <v>0</v>
      </c>
      <c r="C60" s="115" t="str">
        <f>'Н3д1'!G18</f>
        <v>Акмалова Айгуль</v>
      </c>
      <c r="D60" s="116" t="str">
        <f>'Н3д2'!E34</f>
        <v>Бикмурзина Дарья</v>
      </c>
      <c r="E60" s="117">
        <f>'Н3д1'!J66</f>
        <v>0</v>
      </c>
    </row>
    <row r="61" spans="1:5" ht="12.75">
      <c r="A61" s="79">
        <v>60</v>
      </c>
      <c r="B61" s="114">
        <f>'Н3д2'!P25</f>
        <v>0</v>
      </c>
      <c r="C61" s="115" t="str">
        <f>'Н3д2'!O17</f>
        <v>Акмалова Айгуль</v>
      </c>
      <c r="D61" s="116" t="str">
        <f>'Н3д1'!K64</f>
        <v>Галимова Зарина</v>
      </c>
      <c r="E61" s="117">
        <f>'Н3д2'!P35</f>
        <v>0</v>
      </c>
    </row>
    <row r="62" spans="1:5" ht="12.75">
      <c r="A62" s="79">
        <v>61</v>
      </c>
      <c r="B62" s="114">
        <f>'Н3д1'!L65</f>
        <v>0</v>
      </c>
      <c r="C62" s="115" t="str">
        <f>'Н3д2'!M13</f>
        <v>Акмалова Айгуль</v>
      </c>
      <c r="D62" s="116" t="str">
        <f>'Н3д1'!K69</f>
        <v>Магадиева Амила</v>
      </c>
      <c r="E62" s="117">
        <f>'Н3д1'!L67</f>
        <v>0</v>
      </c>
    </row>
    <row r="63" spans="1:5" ht="12.75">
      <c r="A63" s="79">
        <v>62</v>
      </c>
      <c r="B63" s="114">
        <f>'Н3д1'!L70</f>
        <v>0</v>
      </c>
      <c r="C63" s="115" t="str">
        <f>'Н3д2'!K9</f>
        <v>Акмалова Айгуль</v>
      </c>
      <c r="D63" s="116" t="str">
        <f>'Н3д1'!C71</f>
        <v>Сазонова Кира</v>
      </c>
      <c r="E63" s="117">
        <f>'Н3д1'!L72</f>
        <v>0</v>
      </c>
    </row>
    <row r="64" spans="1:5" ht="12.75">
      <c r="A64" s="79">
        <v>63</v>
      </c>
      <c r="B64" s="114">
        <f>'Н3д1'!D72</f>
        <v>0</v>
      </c>
      <c r="C64" s="115" t="str">
        <f>'Н3д2'!I35</f>
        <v>Бикмурзина Дарья</v>
      </c>
      <c r="D64" s="116" t="str">
        <f>'Н3д2'!M46</f>
        <v>Имашева Сафия</v>
      </c>
      <c r="E64" s="117">
        <f>'Н3д1'!J74</f>
        <v>0</v>
      </c>
    </row>
    <row r="65" spans="1:5" ht="12.75">
      <c r="A65" s="79">
        <v>64</v>
      </c>
      <c r="B65" s="114">
        <f>'Н3д1'!D76</f>
        <v>0</v>
      </c>
      <c r="C65" s="115" t="str">
        <f>'Н3д2'!M29</f>
        <v>Бочарова Анна</v>
      </c>
      <c r="D65" s="116" t="str">
        <f>'Н3д1'!K71</f>
        <v>Дехтерева Виктория</v>
      </c>
      <c r="E65" s="117">
        <f>'Н3д1'!J76</f>
        <v>0</v>
      </c>
    </row>
    <row r="66" spans="1:5" ht="12.75">
      <c r="A66" s="79">
        <v>65</v>
      </c>
      <c r="B66" s="114">
        <f>'Н3д1'!F74</f>
        <v>0</v>
      </c>
      <c r="C66" s="115" t="str">
        <f>'Н3д2'!I27</f>
        <v>Бочарова Анна</v>
      </c>
      <c r="D66" s="116" t="str">
        <f>'Н3д2'!M44</f>
        <v>Мусина Ляйсан</v>
      </c>
      <c r="E66" s="117">
        <f>'Н3д1'!F77</f>
        <v>0</v>
      </c>
    </row>
    <row r="67" spans="1:5" ht="12.75">
      <c r="A67" s="79">
        <v>66</v>
      </c>
      <c r="B67" s="114">
        <f>'Н3д1'!L75</f>
        <v>0</v>
      </c>
      <c r="C67" s="115" t="str">
        <f>'Н3д2'!K25</f>
        <v>Бочарова Анна</v>
      </c>
      <c r="D67" s="116" t="str">
        <f>'Н3д1'!C75</f>
        <v>Ханова Аделина</v>
      </c>
      <c r="E67" s="117">
        <f>'Н3д1'!L77</f>
        <v>0</v>
      </c>
    </row>
    <row r="68" spans="1:5" ht="12.75">
      <c r="A68" s="79">
        <v>67</v>
      </c>
      <c r="B68" s="114">
        <f>'Н3д2'!N41</f>
        <v>0</v>
      </c>
      <c r="C68" s="115" t="str">
        <f>'Н3д1'!I14</f>
        <v>Гайсина Сафина</v>
      </c>
      <c r="D68" s="116" t="str">
        <f>'Н3д2'!I7</f>
        <v>Акмалова Айгуль</v>
      </c>
      <c r="E68" s="117">
        <f>'Н3д2'!N48</f>
        <v>0</v>
      </c>
    </row>
    <row r="69" spans="1:5" ht="12.75">
      <c r="A69" s="79">
        <v>68</v>
      </c>
      <c r="B69" s="114">
        <f>'Н3д2'!N45</f>
        <v>0</v>
      </c>
      <c r="C69" s="115" t="str">
        <f>'Н3д1'!G10</f>
        <v>Гайсина Сафина</v>
      </c>
      <c r="D69" s="116" t="str">
        <f>'Н3д2'!E38</f>
        <v>Имашева Сафия</v>
      </c>
      <c r="E69" s="117">
        <f>'Н3д2'!N50</f>
        <v>0</v>
      </c>
    </row>
    <row r="70" spans="1:5" ht="12.75">
      <c r="A70" s="79">
        <v>69</v>
      </c>
      <c r="B70" s="114">
        <f>'Н3д2'!P43</f>
        <v>0</v>
      </c>
      <c r="C70" s="115" t="str">
        <f>'Н3д1'!K22</f>
        <v>Гайсина Сафина</v>
      </c>
      <c r="D70" s="116" t="str">
        <f>'Н3д2'!M37</f>
        <v>Фаузетдинова Эмилия</v>
      </c>
      <c r="E70" s="117">
        <f>'Н3д2'!P47</f>
        <v>0</v>
      </c>
    </row>
    <row r="71" spans="1:5" ht="12.75">
      <c r="A71" s="79">
        <v>70</v>
      </c>
      <c r="B71" s="114">
        <f>'Н3д2'!P49</f>
        <v>0</v>
      </c>
      <c r="C71" s="115" t="str">
        <f>'Н3д1'!M65</f>
        <v>Галимова Зарина</v>
      </c>
      <c r="D71" s="116" t="str">
        <f>'Н3д1'!M67</f>
        <v>Бочарова Анна</v>
      </c>
      <c r="E71" s="117">
        <f>'Н3д2'!P51</f>
        <v>0</v>
      </c>
    </row>
    <row r="72" spans="1:5" ht="12.75">
      <c r="A72" s="79">
        <v>71</v>
      </c>
      <c r="B72" s="114">
        <f>'Н3д2'!D41</f>
        <v>0</v>
      </c>
      <c r="C72" s="115" t="str">
        <f>'Н3д1'!G42</f>
        <v>Галимова Зарина</v>
      </c>
      <c r="D72" s="116" t="str">
        <f>'Н3д2'!E22</f>
        <v>Набиева Виктория</v>
      </c>
      <c r="E72" s="117">
        <f>'Н3д2'!L53</f>
        <v>0</v>
      </c>
    </row>
    <row r="73" spans="1:5" ht="12.75">
      <c r="A73" s="79">
        <v>72</v>
      </c>
      <c r="B73" s="114">
        <f>'Н3д2'!D45</f>
        <v>0</v>
      </c>
      <c r="C73" s="115" t="str">
        <f>'Н3д1'!I46</f>
        <v>Галимова Зарина</v>
      </c>
      <c r="D73" s="116" t="str">
        <f>'Н3д2'!I23</f>
        <v>Ханова Аделина</v>
      </c>
      <c r="E73" s="117">
        <f>'Н3д2'!L55</f>
        <v>0</v>
      </c>
    </row>
    <row r="74" spans="1:5" ht="12.75">
      <c r="A74" s="79">
        <v>73</v>
      </c>
      <c r="B74" s="114">
        <f>'Н3д2'!D49</f>
        <v>0</v>
      </c>
      <c r="C74" s="115" t="str">
        <f>'Н3д2'!Q49</f>
        <v>Гараева Рамина</v>
      </c>
      <c r="D74" s="116" t="str">
        <f>'Н3д2'!Q51</f>
        <v>Имашева Сафия</v>
      </c>
      <c r="E74" s="117">
        <f>'Н3д2'!L57</f>
        <v>0</v>
      </c>
    </row>
    <row r="75" spans="1:5" ht="12.75">
      <c r="A75" s="79">
        <v>74</v>
      </c>
      <c r="B75" s="114">
        <f>'Н3д2'!D53</f>
        <v>0</v>
      </c>
      <c r="C75" s="115" t="str">
        <f>'Н3д2'!G9</f>
        <v>Гараева Рамина</v>
      </c>
      <c r="D75" s="116" t="str">
        <f>'Н3д2'!C40</f>
        <v>Мухтасимова Лия</v>
      </c>
      <c r="E75" s="117">
        <f>'Н3д2'!L59</f>
        <v>0</v>
      </c>
    </row>
    <row r="76" spans="1:5" ht="12.75">
      <c r="A76" s="79">
        <v>75</v>
      </c>
      <c r="B76" s="114">
        <f>'Н3д2'!F43</f>
        <v>0</v>
      </c>
      <c r="C76" s="115" t="str">
        <f>'Н3д2'!K33</f>
        <v>Дехтерева Виктория</v>
      </c>
      <c r="D76" s="116" t="str">
        <f>'Н3д1'!C77</f>
        <v>Бикмурзина Дарья</v>
      </c>
      <c r="E76" s="117">
        <f>'Н3д2'!F55</f>
        <v>0</v>
      </c>
    </row>
    <row r="77" spans="1:5" ht="12.75">
      <c r="A77" s="79">
        <v>76</v>
      </c>
      <c r="B77" s="114">
        <f>'Н3д2'!F51</f>
        <v>0</v>
      </c>
      <c r="C77" s="115" t="str">
        <f>'Н3д1'!G58</f>
        <v>Дехтерева Виктория</v>
      </c>
      <c r="D77" s="116" t="str">
        <f>'Н3д2'!E14</f>
        <v>Сазонова Кира</v>
      </c>
      <c r="E77" s="117">
        <f>'Н3д2'!F57</f>
        <v>0</v>
      </c>
    </row>
    <row r="78" spans="1:5" ht="12.75">
      <c r="A78" s="79">
        <v>77</v>
      </c>
      <c r="B78" s="114">
        <f>'Н3д2'!H47</f>
        <v>0</v>
      </c>
      <c r="C78" s="115" t="str">
        <f>'Н3д2'!O41</f>
        <v>Дмитриева Дарина</v>
      </c>
      <c r="D78" s="116" t="str">
        <f>'Н3д2'!O48</f>
        <v>Гараева Рамина</v>
      </c>
      <c r="E78" s="117">
        <f>'Н3д2'!H53</f>
        <v>0</v>
      </c>
    </row>
    <row r="79" spans="1:5" ht="12.75">
      <c r="A79" s="79">
        <v>78</v>
      </c>
      <c r="B79" s="114">
        <f>'Н3д2'!H56</f>
        <v>0</v>
      </c>
      <c r="C79" s="115" t="str">
        <f>'Н3д1'!E12</f>
        <v>Имашева Сафия</v>
      </c>
      <c r="D79" s="116" t="str">
        <f>'Н3д2'!C9</f>
        <v>Мухтасимова Лия</v>
      </c>
      <c r="E79" s="117">
        <f>'Н3д2'!H58</f>
        <v>0</v>
      </c>
    </row>
    <row r="80" spans="1:5" ht="12.75">
      <c r="A80" s="79">
        <v>79</v>
      </c>
      <c r="B80" s="114">
        <f>'Н3д2'!N54</f>
        <v>0</v>
      </c>
      <c r="C80" s="115" t="str">
        <f>'Н3д1'!M70</f>
        <v>Магадиева Амила</v>
      </c>
      <c r="D80" s="116" t="str">
        <f>'Н3д1'!M72</f>
        <v>Дехтерева Виктория</v>
      </c>
      <c r="E80" s="117">
        <f>'Н3д2'!N61</f>
        <v>0</v>
      </c>
    </row>
    <row r="81" spans="1:5" ht="12.75">
      <c r="A81" s="79">
        <v>80</v>
      </c>
      <c r="B81" s="114">
        <f>'Н3д2'!N58</f>
        <v>0</v>
      </c>
      <c r="C81" s="115" t="str">
        <f>'Н3д1'!G26</f>
        <v>Магадиева Амила</v>
      </c>
      <c r="D81" s="116" t="str">
        <f>'Н3д2'!E30</f>
        <v>Мусина Ляйсан</v>
      </c>
      <c r="E81" s="117">
        <f>'Н3д2'!N63</f>
        <v>0</v>
      </c>
    </row>
    <row r="82" spans="1:5" ht="12.75">
      <c r="A82" s="79">
        <v>81</v>
      </c>
      <c r="B82" s="114">
        <f>'Н3д2'!P56</f>
        <v>0</v>
      </c>
      <c r="C82" s="115" t="str">
        <f>'Н3д2'!K17</f>
        <v>Магадиева Амила</v>
      </c>
      <c r="D82" s="116" t="str">
        <f>'Н3д1'!C73</f>
        <v>Набиева Виктория</v>
      </c>
      <c r="E82" s="117">
        <f>'Н3д2'!P60</f>
        <v>0</v>
      </c>
    </row>
    <row r="83" spans="1:5" ht="12.75">
      <c r="A83" s="79">
        <v>82</v>
      </c>
      <c r="B83" s="114">
        <f>'Н3д2'!P62</f>
        <v>0</v>
      </c>
      <c r="C83" s="115" t="str">
        <f>'Н3д2'!Q43</f>
        <v>Мусина Ляйсан</v>
      </c>
      <c r="D83" s="116" t="str">
        <f>'Н3д2'!Q47</f>
        <v>Дмитриева Дарина</v>
      </c>
      <c r="E83" s="117">
        <f>'Н3д2'!P64</f>
        <v>0</v>
      </c>
    </row>
    <row r="84" spans="1:5" ht="12.75">
      <c r="A84" s="79">
        <v>83</v>
      </c>
      <c r="B84" s="114">
        <f>'Н3д2'!D60</f>
        <v>0</v>
      </c>
      <c r="C84" s="115" t="str">
        <f>'Н3д2'!O45</f>
        <v>Мусина Ляйсан</v>
      </c>
      <c r="D84" s="116" t="str">
        <f>'Н3д2'!O50</f>
        <v>Имашева Сафия</v>
      </c>
      <c r="E84" s="117">
        <f>'Н3д2'!L66</f>
        <v>0</v>
      </c>
    </row>
    <row r="85" spans="1:5" ht="12.75">
      <c r="A85" s="79">
        <v>84</v>
      </c>
      <c r="B85" s="114">
        <f>'Н3д2'!D64</f>
        <v>0</v>
      </c>
      <c r="C85" s="115" t="str">
        <f>'Н3д2'!I19</f>
        <v>Набиева Виктория</v>
      </c>
      <c r="D85" s="116" t="str">
        <f>'Н3д2'!M42</f>
        <v>Дмитриева Дарина</v>
      </c>
      <c r="E85" s="117">
        <f>'Н3д2'!L68</f>
        <v>0</v>
      </c>
    </row>
    <row r="86" spans="1:5" ht="12.75">
      <c r="A86" s="79">
        <v>85</v>
      </c>
      <c r="B86" s="114">
        <f>'Н3д2'!D68</f>
        <v>0</v>
      </c>
      <c r="C86" s="115" t="str">
        <f>'Н3д1'!E72</f>
        <v>Набиева Виктория</v>
      </c>
      <c r="D86" s="116" t="str">
        <f>'Н3д1'!K74</f>
        <v>Сазонова Кира</v>
      </c>
      <c r="E86" s="117">
        <f>'Н3д2'!L70</f>
        <v>0</v>
      </c>
    </row>
    <row r="87" spans="1:5" ht="12.75">
      <c r="A87" s="79">
        <v>86</v>
      </c>
      <c r="B87" s="114">
        <f>'Н3д2'!D72</f>
        <v>0</v>
      </c>
      <c r="C87" s="115" t="str">
        <f>'Н3д1'!G74</f>
        <v>Набиева Виктория</v>
      </c>
      <c r="D87" s="116" t="str">
        <f>'Н3д1'!G77</f>
        <v>Ханова Аделина</v>
      </c>
      <c r="E87" s="117">
        <f>'Н3д2'!L72</f>
        <v>0</v>
      </c>
    </row>
    <row r="88" spans="1:5" ht="12.75">
      <c r="A88" s="79">
        <v>87</v>
      </c>
      <c r="B88" s="114">
        <f>'Н3д2'!F62</f>
        <v>0</v>
      </c>
      <c r="C88" s="115" t="str">
        <f>'Н3д1'!M75</f>
        <v>Сазонова Кира</v>
      </c>
      <c r="D88" s="116" t="str">
        <f>'Н3д1'!M77</f>
        <v>Бикмурзина Дарья</v>
      </c>
      <c r="E88" s="117">
        <f>'Н3д2'!F74</f>
        <v>0</v>
      </c>
    </row>
    <row r="89" spans="1:5" ht="12.75">
      <c r="A89" s="79">
        <v>88</v>
      </c>
      <c r="B89" s="114">
        <f>'Н3д2'!F70</f>
        <v>0</v>
      </c>
      <c r="C89" s="115" t="str">
        <f>'Н3д2'!I11</f>
        <v>Сазонова Кира</v>
      </c>
      <c r="D89" s="116" t="str">
        <f>'Н3д2'!M40</f>
        <v>Гараева Рамина</v>
      </c>
      <c r="E89" s="117">
        <f>'Н3д2'!F76</f>
        <v>0</v>
      </c>
    </row>
    <row r="90" spans="1:5" ht="12.75">
      <c r="A90" s="79">
        <v>89</v>
      </c>
      <c r="B90" s="114">
        <f>'Н3д2'!H66</f>
        <v>0</v>
      </c>
      <c r="C90" s="115" t="str">
        <f>'Н3д2'!Q25</f>
        <v>Фаузетдинова Эмилия</v>
      </c>
      <c r="D90" s="116" t="str">
        <f>'Н3д2'!Q35</f>
        <v>Акмалова Айгуль</v>
      </c>
      <c r="E90" s="117">
        <f>'Н3д2'!H72</f>
        <v>0</v>
      </c>
    </row>
    <row r="91" spans="1:5" ht="12.75">
      <c r="A91" s="79">
        <v>90</v>
      </c>
      <c r="B91" s="114">
        <f>'Н3д2'!H75</f>
        <v>0</v>
      </c>
      <c r="C91" s="115" t="str">
        <f>'Н3д1'!G34</f>
        <v>Фаузетдинова Эмилия</v>
      </c>
      <c r="D91" s="116" t="str">
        <f>'Н3д2'!E26</f>
        <v>Бочарова Анна</v>
      </c>
      <c r="E91" s="117">
        <f>'Н3д2'!H77</f>
        <v>0</v>
      </c>
    </row>
    <row r="92" spans="1:5" ht="12.75">
      <c r="A92" s="79">
        <v>91</v>
      </c>
      <c r="B92" s="114">
        <f>'Н3д2'!N67</f>
        <v>0</v>
      </c>
      <c r="C92" s="115" t="str">
        <f>'Н3д2'!O33</f>
        <v>Фаузетдинова Эмилия</v>
      </c>
      <c r="D92" s="116" t="str">
        <f>'Н3д1'!K66</f>
        <v>Бочарова Анна</v>
      </c>
      <c r="E92" s="117">
        <f>'Н3д2'!N74</f>
        <v>0</v>
      </c>
    </row>
    <row r="93" spans="1:5" ht="12.75">
      <c r="A93" s="79">
        <v>92</v>
      </c>
      <c r="B93" s="114">
        <f>'Н3д2'!N71</f>
        <v>0</v>
      </c>
      <c r="C93" s="115" t="str">
        <f>'Н3д1'!I30</f>
        <v>Фаузетдинова Эмилия</v>
      </c>
      <c r="D93" s="116" t="str">
        <f>'Н3д2'!I15</f>
        <v>Магадиева Амила</v>
      </c>
      <c r="E93" s="117">
        <f>'Н3д2'!N76</f>
        <v>0</v>
      </c>
    </row>
    <row r="94" spans="1:5" ht="12.75">
      <c r="A94" s="79">
        <v>93</v>
      </c>
      <c r="B94" s="114">
        <f>'Н3д2'!P69</f>
        <v>0</v>
      </c>
      <c r="C94" s="115" t="str">
        <f>'Н3д1'!E76</f>
        <v>Ханова Аделина</v>
      </c>
      <c r="D94" s="116" t="str">
        <f>'Н3д1'!K76</f>
        <v>Бикмурзина Дарья</v>
      </c>
      <c r="E94" s="117">
        <f>'Н3д2'!P73</f>
        <v>0</v>
      </c>
    </row>
    <row r="95" spans="1:5" ht="12.75">
      <c r="A95" s="79">
        <v>94</v>
      </c>
      <c r="B95" s="114">
        <f>'Н3д2'!P75</f>
        <v>0</v>
      </c>
      <c r="C95" s="115" t="str">
        <f>'Н3д1'!G50</f>
        <v>Ханова Аделина</v>
      </c>
      <c r="D95" s="116" t="str">
        <f>'Н3д2'!E18</f>
        <v>Дмитриева Дарина</v>
      </c>
      <c r="E95" s="117">
        <f>'Н3д2'!P77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71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37.75390625" style="2" customWidth="1"/>
    <col min="3" max="3" width="9.125" style="2" customWidth="1"/>
    <col min="4" max="4" width="30.75390625" style="2" customWidth="1"/>
    <col min="5" max="5" width="8.75390625" style="2" customWidth="1"/>
    <col min="6" max="6" width="5.7539062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406" t="s">
        <v>47</v>
      </c>
      <c r="B1" s="406"/>
      <c r="C1" s="406"/>
      <c r="D1" s="406"/>
      <c r="E1" s="406"/>
      <c r="F1" s="406"/>
      <c r="G1" s="406"/>
      <c r="H1" s="406"/>
      <c r="I1" s="406"/>
    </row>
    <row r="2" spans="1:9" ht="13.5" thickBot="1">
      <c r="A2" s="407" t="s">
        <v>48</v>
      </c>
      <c r="B2" s="407"/>
      <c r="C2" s="407"/>
      <c r="D2" s="407"/>
      <c r="E2" s="407"/>
      <c r="F2" s="407"/>
      <c r="G2" s="407"/>
      <c r="H2" s="407"/>
      <c r="I2" s="407"/>
    </row>
    <row r="3" spans="1:10" ht="21.75" customHeight="1">
      <c r="A3" s="422" t="s">
        <v>165</v>
      </c>
      <c r="B3" s="423"/>
      <c r="C3" s="423"/>
      <c r="D3" s="423"/>
      <c r="E3" s="423"/>
      <c r="F3" s="423"/>
      <c r="G3" s="423"/>
      <c r="H3" s="423"/>
      <c r="I3" s="18">
        <v>5</v>
      </c>
      <c r="J3" s="19"/>
    </row>
    <row r="4" spans="1:10" ht="21.75" customHeight="1">
      <c r="A4" s="424" t="s">
        <v>6</v>
      </c>
      <c r="B4" s="424"/>
      <c r="C4" s="411" t="s">
        <v>138</v>
      </c>
      <c r="D4" s="411"/>
      <c r="E4" s="411"/>
      <c r="F4" s="411"/>
      <c r="G4" s="411"/>
      <c r="H4" s="411"/>
      <c r="I4" s="411"/>
      <c r="J4" s="20"/>
    </row>
    <row r="5" spans="1:10" ht="15.75">
      <c r="A5" s="403" t="s">
        <v>189</v>
      </c>
      <c r="B5" s="404"/>
      <c r="C5" s="404"/>
      <c r="D5" s="21" t="s">
        <v>190</v>
      </c>
      <c r="E5" s="405">
        <v>45333</v>
      </c>
      <c r="F5" s="405"/>
      <c r="G5" s="405"/>
      <c r="H5" s="22" t="s">
        <v>141</v>
      </c>
      <c r="I5" s="23" t="s">
        <v>8</v>
      </c>
      <c r="J5" s="20"/>
    </row>
    <row r="6" spans="1:10" ht="15.75">
      <c r="A6" s="88"/>
      <c r="B6" s="88"/>
      <c r="C6" s="88"/>
      <c r="D6" s="88"/>
      <c r="E6" s="88"/>
      <c r="F6" s="88"/>
      <c r="G6" s="88"/>
      <c r="H6" s="88"/>
      <c r="I6" s="88"/>
      <c r="J6" s="20"/>
    </row>
    <row r="7" spans="1:9" ht="10.5" customHeight="1">
      <c r="A7" s="1"/>
      <c r="B7" s="28" t="s">
        <v>23</v>
      </c>
      <c r="C7" s="29" t="s">
        <v>9</v>
      </c>
      <c r="D7" s="1" t="s">
        <v>24</v>
      </c>
      <c r="E7" s="1"/>
      <c r="F7" s="1"/>
      <c r="G7" s="1"/>
      <c r="H7" s="1"/>
      <c r="I7" s="1"/>
    </row>
    <row r="8" spans="1:9" ht="15.75" customHeight="1">
      <c r="A8" s="30"/>
      <c r="B8" s="31" t="s">
        <v>191</v>
      </c>
      <c r="C8" s="32">
        <v>1</v>
      </c>
      <c r="D8" s="33" t="str">
        <f>'Н3м1'!K69</f>
        <v>Исаев Матвей</v>
      </c>
      <c r="E8" s="1">
        <f>'Н3м1'!J69</f>
        <v>0</v>
      </c>
      <c r="F8" s="1"/>
      <c r="G8" s="1"/>
      <c r="H8" s="1"/>
      <c r="I8" s="1"/>
    </row>
    <row r="9" spans="1:9" ht="15.75" customHeight="1">
      <c r="A9" s="30"/>
      <c r="B9" s="31" t="s">
        <v>192</v>
      </c>
      <c r="C9" s="32">
        <v>2</v>
      </c>
      <c r="D9" s="33" t="str">
        <f>'Н3м2'!K10</f>
        <v>Щукин Роман</v>
      </c>
      <c r="E9" s="1">
        <f>'Н3м2'!J10</f>
        <v>0</v>
      </c>
      <c r="F9" s="1"/>
      <c r="G9" s="1"/>
      <c r="H9" s="1"/>
      <c r="I9" s="1"/>
    </row>
    <row r="10" spans="1:9" ht="15.75" customHeight="1">
      <c r="A10" s="30"/>
      <c r="B10" s="31" t="s">
        <v>187</v>
      </c>
      <c r="C10" s="32">
        <v>3</v>
      </c>
      <c r="D10" s="33" t="str">
        <f>'Н3м3'!S32</f>
        <v>Рысаев Азат</v>
      </c>
      <c r="E10" s="1">
        <f>'Н3м3'!R32</f>
        <v>0</v>
      </c>
      <c r="F10" s="1"/>
      <c r="G10" s="1"/>
      <c r="H10" s="1"/>
      <c r="I10" s="1"/>
    </row>
    <row r="11" spans="1:9" ht="15.75" customHeight="1">
      <c r="A11" s="30"/>
      <c r="B11" s="31" t="s">
        <v>193</v>
      </c>
      <c r="C11" s="32">
        <v>4</v>
      </c>
      <c r="D11" s="33" t="str">
        <f>'Н3м3'!S37</f>
        <v>Султанов Тимур</v>
      </c>
      <c r="E11" s="1">
        <f>'Н3м3'!R37</f>
        <v>0</v>
      </c>
      <c r="F11" s="1"/>
      <c r="G11" s="1"/>
      <c r="H11" s="1"/>
      <c r="I11" s="1"/>
    </row>
    <row r="12" spans="1:9" ht="15.75" customHeight="1">
      <c r="A12" s="30"/>
      <c r="B12" s="31" t="s">
        <v>194</v>
      </c>
      <c r="C12" s="32">
        <v>5</v>
      </c>
      <c r="D12" s="33" t="str">
        <f>'Н3м3'!S68</f>
        <v>Яляев Арсен</v>
      </c>
      <c r="E12" s="1">
        <f>'Н3м3'!R68</f>
        <v>0</v>
      </c>
      <c r="F12" s="1"/>
      <c r="G12" s="1"/>
      <c r="H12" s="1"/>
      <c r="I12" s="1"/>
    </row>
    <row r="13" spans="1:9" ht="15.75" customHeight="1">
      <c r="A13" s="30"/>
      <c r="B13" s="31" t="s">
        <v>195</v>
      </c>
      <c r="C13" s="32">
        <v>6</v>
      </c>
      <c r="D13" s="33" t="str">
        <f>'Н3м3'!S70</f>
        <v>Бутусов Кирилл</v>
      </c>
      <c r="E13" s="1">
        <f>'Н3м3'!R70</f>
        <v>0</v>
      </c>
      <c r="F13" s="1"/>
      <c r="G13" s="1"/>
      <c r="H13" s="1"/>
      <c r="I13" s="1"/>
    </row>
    <row r="14" spans="1:9" ht="15.75" customHeight="1">
      <c r="A14" s="30"/>
      <c r="B14" s="31" t="s">
        <v>196</v>
      </c>
      <c r="C14" s="32">
        <v>7</v>
      </c>
      <c r="D14" s="33" t="str">
        <f>'Н3м3'!S72</f>
        <v>Хамидуллин Амир</v>
      </c>
      <c r="E14" s="1">
        <f>'Н3м3'!R72</f>
        <v>0</v>
      </c>
      <c r="F14" s="1"/>
      <c r="G14" s="1"/>
      <c r="H14" s="1"/>
      <c r="I14" s="1"/>
    </row>
    <row r="15" spans="1:9" ht="15.75" customHeight="1">
      <c r="A15" s="30"/>
      <c r="B15" s="31" t="s">
        <v>197</v>
      </c>
      <c r="C15" s="32">
        <v>8</v>
      </c>
      <c r="D15" s="33" t="str">
        <f>'Н3м3'!S74</f>
        <v>Зворыгин Ярослав</v>
      </c>
      <c r="E15" s="1">
        <f>'Н3м3'!R74</f>
        <v>0</v>
      </c>
      <c r="F15" s="1"/>
      <c r="G15" s="1"/>
      <c r="H15" s="1"/>
      <c r="I15" s="1"/>
    </row>
    <row r="16" spans="1:9" ht="15.75" customHeight="1">
      <c r="A16" s="30"/>
      <c r="B16" s="31" t="s">
        <v>198</v>
      </c>
      <c r="C16" s="32">
        <v>9</v>
      </c>
      <c r="D16" s="33" t="str">
        <f>'Н3м3'!G74</f>
        <v>Грифленков  Марк</v>
      </c>
      <c r="E16" s="1">
        <f>'Н3м3'!F74</f>
        <v>0</v>
      </c>
      <c r="F16" s="1"/>
      <c r="G16" s="1"/>
      <c r="H16" s="1"/>
      <c r="I16" s="1"/>
    </row>
    <row r="17" spans="1:9" ht="15.75" customHeight="1">
      <c r="A17" s="30"/>
      <c r="B17" s="31" t="s">
        <v>199</v>
      </c>
      <c r="C17" s="32">
        <v>10</v>
      </c>
      <c r="D17" s="33" t="str">
        <f>'Н3м3'!G77</f>
        <v>Коваленко Ростислав</v>
      </c>
      <c r="E17" s="1">
        <f>'Н3м3'!F77</f>
        <v>0</v>
      </c>
      <c r="F17" s="1"/>
      <c r="G17" s="1"/>
      <c r="H17" s="1"/>
      <c r="I17" s="1"/>
    </row>
    <row r="18" spans="1:9" ht="15.75" customHeight="1">
      <c r="A18" s="30"/>
      <c r="B18" s="31" t="s">
        <v>200</v>
      </c>
      <c r="C18" s="32">
        <v>11</v>
      </c>
      <c r="D18" s="33" t="str">
        <f>'Н3м3'!M72</f>
        <v>Тимирбаев Иван</v>
      </c>
      <c r="E18" s="1">
        <f>'Н3м3'!L72</f>
        <v>0</v>
      </c>
      <c r="F18" s="1"/>
      <c r="G18" s="1"/>
      <c r="H18" s="1"/>
      <c r="I18" s="1"/>
    </row>
    <row r="19" spans="1:9" ht="15.75" customHeight="1">
      <c r="A19" s="30"/>
      <c r="B19" s="31" t="s">
        <v>201</v>
      </c>
      <c r="C19" s="32">
        <v>12</v>
      </c>
      <c r="D19" s="33" t="str">
        <f>'Н3м3'!M74</f>
        <v>Муллахметов Эмиль</v>
      </c>
      <c r="E19" s="1">
        <f>'Н3м3'!L74</f>
        <v>0</v>
      </c>
      <c r="F19" s="1"/>
      <c r="G19" s="1"/>
      <c r="H19" s="1"/>
      <c r="I19" s="1"/>
    </row>
    <row r="20" spans="1:9" ht="15.75" customHeight="1">
      <c r="A20" s="30"/>
      <c r="B20" s="31" t="s">
        <v>202</v>
      </c>
      <c r="C20" s="32">
        <v>13</v>
      </c>
      <c r="D20" s="33" t="str">
        <f>'Н3м3'!O78</f>
        <v>Марданов Тимур</v>
      </c>
      <c r="E20" s="1">
        <f>'Н3м3'!N78</f>
        <v>0</v>
      </c>
      <c r="F20" s="1"/>
      <c r="G20" s="1"/>
      <c r="H20" s="1"/>
      <c r="I20" s="1"/>
    </row>
    <row r="21" spans="1:9" ht="15.75" customHeight="1">
      <c r="A21" s="30"/>
      <c r="B21" s="31" t="s">
        <v>203</v>
      </c>
      <c r="C21" s="32">
        <v>14</v>
      </c>
      <c r="D21" s="33" t="str">
        <f>'Н3м3'!O81</f>
        <v>Ахмадиев Шамиль </v>
      </c>
      <c r="E21" s="1">
        <f>'Н3м3'!N81</f>
        <v>0</v>
      </c>
      <c r="F21" s="1"/>
      <c r="G21" s="1"/>
      <c r="H21" s="1"/>
      <c r="I21" s="1"/>
    </row>
    <row r="22" spans="1:9" ht="15.75" customHeight="1">
      <c r="A22" s="30"/>
      <c r="B22" s="31" t="s">
        <v>204</v>
      </c>
      <c r="C22" s="32">
        <v>15</v>
      </c>
      <c r="D22" s="33" t="str">
        <f>'Н3м3'!S76</f>
        <v>Харисов Арслан</v>
      </c>
      <c r="E22" s="1">
        <f>'Н3м3'!R76</f>
        <v>0</v>
      </c>
      <c r="F22" s="1"/>
      <c r="G22" s="1"/>
      <c r="H22" s="1"/>
      <c r="I22" s="1"/>
    </row>
    <row r="23" spans="1:9" ht="15.75" customHeight="1">
      <c r="A23" s="30"/>
      <c r="B23" s="31" t="s">
        <v>205</v>
      </c>
      <c r="C23" s="32">
        <v>16</v>
      </c>
      <c r="D23" s="33" t="str">
        <f>'Н3м3'!S78</f>
        <v>Хазипов Аскар</v>
      </c>
      <c r="E23" s="1">
        <f>'Н3м3'!R78</f>
        <v>0</v>
      </c>
      <c r="F23" s="1"/>
      <c r="G23" s="1"/>
      <c r="H23" s="1"/>
      <c r="I23" s="1"/>
    </row>
    <row r="24" spans="1:9" ht="15.75" customHeight="1">
      <c r="A24" s="30"/>
      <c r="B24" s="31" t="s">
        <v>206</v>
      </c>
      <c r="C24" s="32">
        <v>17</v>
      </c>
      <c r="D24" s="33" t="str">
        <f>'Н3м3'!I86</f>
        <v>Хабибуллин Тимур</v>
      </c>
      <c r="E24" s="1">
        <f>'Н3м3'!H86</f>
        <v>0</v>
      </c>
      <c r="F24" s="1"/>
      <c r="G24" s="1"/>
      <c r="H24" s="1"/>
      <c r="I24" s="1"/>
    </row>
    <row r="25" spans="1:9" ht="15.75" customHeight="1">
      <c r="A25" s="30"/>
      <c r="B25" s="31" t="s">
        <v>207</v>
      </c>
      <c r="C25" s="32">
        <v>18</v>
      </c>
      <c r="D25" s="33" t="str">
        <f>'Н3м3'!I92</f>
        <v>Шаимов Назар</v>
      </c>
      <c r="E25" s="1">
        <f>'Н3м3'!H92</f>
        <v>0</v>
      </c>
      <c r="F25" s="1"/>
      <c r="G25" s="1"/>
      <c r="H25" s="1"/>
      <c r="I25" s="1"/>
    </row>
    <row r="26" spans="1:9" ht="15.75" customHeight="1">
      <c r="A26" s="30"/>
      <c r="B26" s="31" t="s">
        <v>208</v>
      </c>
      <c r="C26" s="32">
        <v>19</v>
      </c>
      <c r="D26" s="33" t="str">
        <f>'Н3м3'!Q84</f>
        <v>Исаев Ян</v>
      </c>
      <c r="E26" s="1">
        <f>'Н3м3'!P84</f>
        <v>0</v>
      </c>
      <c r="F26" s="1"/>
      <c r="G26" s="1"/>
      <c r="H26" s="1"/>
      <c r="I26" s="1"/>
    </row>
    <row r="27" spans="1:9" ht="15.75" customHeight="1">
      <c r="A27" s="30"/>
      <c r="B27" s="31" t="s">
        <v>209</v>
      </c>
      <c r="C27" s="32">
        <v>20</v>
      </c>
      <c r="D27" s="33" t="str">
        <f>'Н3м3'!Q86</f>
        <v>Муллагалиев Искандер</v>
      </c>
      <c r="E27" s="1">
        <f>'Н3м3'!P86</f>
        <v>0</v>
      </c>
      <c r="F27" s="1"/>
      <c r="G27" s="1"/>
      <c r="H27" s="1"/>
      <c r="I27" s="1"/>
    </row>
    <row r="28" spans="1:9" ht="15.75" customHeight="1">
      <c r="A28" s="30"/>
      <c r="B28" s="31" t="s">
        <v>210</v>
      </c>
      <c r="C28" s="32">
        <v>21</v>
      </c>
      <c r="D28" s="33" t="str">
        <f>'Н3м3'!Q89</f>
        <v>Кисыков Даниил</v>
      </c>
      <c r="E28" s="1">
        <f>'Н3м3'!P89</f>
        <v>0</v>
      </c>
      <c r="F28" s="1"/>
      <c r="G28" s="1"/>
      <c r="H28" s="1"/>
      <c r="I28" s="1"/>
    </row>
    <row r="29" spans="1:9" ht="15.75" customHeight="1">
      <c r="A29" s="30"/>
      <c r="B29" s="31" t="s">
        <v>211</v>
      </c>
      <c r="C29" s="32">
        <v>22</v>
      </c>
      <c r="D29" s="33" t="str">
        <f>'Н3м3'!Q92</f>
        <v>Клюев Глеб</v>
      </c>
      <c r="E29" s="1">
        <f>'Н3м3'!P92</f>
        <v>0</v>
      </c>
      <c r="F29" s="1"/>
      <c r="G29" s="1"/>
      <c r="H29" s="1"/>
      <c r="I29" s="1"/>
    </row>
    <row r="30" spans="1:9" ht="15.75" customHeight="1">
      <c r="A30" s="30"/>
      <c r="B30" s="31" t="s">
        <v>212</v>
      </c>
      <c r="C30" s="32">
        <v>23</v>
      </c>
      <c r="D30" s="33" t="str">
        <f>'Н3м4'!K8</f>
        <v>Валиуллин Тамаз</v>
      </c>
      <c r="E30" s="1">
        <f>'Н3м4'!J8</f>
        <v>0</v>
      </c>
      <c r="F30" s="1"/>
      <c r="G30" s="1"/>
      <c r="H30" s="1"/>
      <c r="I30" s="1"/>
    </row>
    <row r="31" spans="1:9" ht="15.75" customHeight="1">
      <c r="A31" s="30"/>
      <c r="B31" s="31" t="s">
        <v>213</v>
      </c>
      <c r="C31" s="32">
        <v>24</v>
      </c>
      <c r="D31" s="33" t="str">
        <f>'Н3м4'!K10</f>
        <v>Кайль Юрий</v>
      </c>
      <c r="E31" s="1">
        <f>'Н3м4'!J10</f>
        <v>0</v>
      </c>
      <c r="F31" s="1"/>
      <c r="G31" s="1"/>
      <c r="H31" s="1"/>
      <c r="I31" s="1"/>
    </row>
    <row r="32" spans="1:9" ht="15.75" customHeight="1">
      <c r="A32" s="30"/>
      <c r="B32" s="31" t="s">
        <v>214</v>
      </c>
      <c r="C32" s="32">
        <v>25</v>
      </c>
      <c r="D32" s="33" t="str">
        <f>'Н3м4'!I14</f>
        <v>Осиев Денис</v>
      </c>
      <c r="E32" s="1">
        <f>'Н3м4'!H14</f>
        <v>0</v>
      </c>
      <c r="F32" s="1"/>
      <c r="G32" s="1"/>
      <c r="H32" s="1"/>
      <c r="I32" s="1"/>
    </row>
    <row r="33" spans="1:9" ht="15.75" customHeight="1">
      <c r="A33" s="30"/>
      <c r="B33" s="31" t="s">
        <v>215</v>
      </c>
      <c r="C33" s="32">
        <v>26</v>
      </c>
      <c r="D33" s="33" t="str">
        <f>'Н3м4'!I20</f>
        <v>Ханнанов Максим</v>
      </c>
      <c r="E33" s="1">
        <f>'Н3м4'!H20</f>
        <v>0</v>
      </c>
      <c r="F33" s="1"/>
      <c r="G33" s="1"/>
      <c r="H33" s="1"/>
      <c r="I33" s="1"/>
    </row>
    <row r="34" spans="1:9" ht="15.75" customHeight="1">
      <c r="A34" s="30"/>
      <c r="B34" s="31" t="s">
        <v>216</v>
      </c>
      <c r="C34" s="32">
        <v>27</v>
      </c>
      <c r="D34" s="33" t="str">
        <f>'Н3м4'!Q7</f>
        <v>Гатауллин Родион</v>
      </c>
      <c r="E34" s="1">
        <f>'Н3м4'!P7</f>
        <v>0</v>
      </c>
      <c r="F34" s="1"/>
      <c r="G34" s="1"/>
      <c r="H34" s="1"/>
      <c r="I34" s="1"/>
    </row>
    <row r="35" spans="1:9" ht="15.75" customHeight="1">
      <c r="A35" s="30"/>
      <c r="B35" s="31" t="s">
        <v>217</v>
      </c>
      <c r="C35" s="32">
        <v>28</v>
      </c>
      <c r="D35" s="33" t="str">
        <f>'Н3м4'!Q9</f>
        <v>Камалов Тимур</v>
      </c>
      <c r="E35" s="1">
        <f>'Н3м4'!P9</f>
        <v>0</v>
      </c>
      <c r="F35" s="1"/>
      <c r="G35" s="1"/>
      <c r="H35" s="1"/>
      <c r="I35" s="1"/>
    </row>
    <row r="36" spans="1:9" ht="15.75" customHeight="1">
      <c r="A36" s="30"/>
      <c r="B36" s="31" t="s">
        <v>218</v>
      </c>
      <c r="C36" s="32">
        <v>29</v>
      </c>
      <c r="D36" s="33" t="str">
        <f>'Н3м4'!S14</f>
        <v>Зарипов Рауль</v>
      </c>
      <c r="E36" s="1">
        <f>'Н3м4'!R14</f>
        <v>0</v>
      </c>
      <c r="F36" s="1"/>
      <c r="G36" s="1"/>
      <c r="H36" s="1"/>
      <c r="I36" s="1"/>
    </row>
    <row r="37" spans="1:9" ht="15.75" customHeight="1">
      <c r="A37" s="30"/>
      <c r="B37" s="31" t="s">
        <v>219</v>
      </c>
      <c r="C37" s="32">
        <v>30</v>
      </c>
      <c r="D37" s="33" t="str">
        <f>'Н3м4'!S17</f>
        <v>Багаутдинов Инсаф</v>
      </c>
      <c r="E37" s="1">
        <f>'Н3м4'!R17</f>
        <v>0</v>
      </c>
      <c r="F37" s="1"/>
      <c r="G37" s="1"/>
      <c r="H37" s="1"/>
      <c r="I37" s="1"/>
    </row>
    <row r="38" spans="1:9" ht="15.75" customHeight="1">
      <c r="A38" s="30"/>
      <c r="B38" s="31" t="s">
        <v>220</v>
      </c>
      <c r="C38" s="32">
        <v>31</v>
      </c>
      <c r="D38" s="33" t="str">
        <f>'Н3м4'!O19</f>
        <v>Ганиев Радмир</v>
      </c>
      <c r="E38" s="1">
        <f>'Н3м4'!N19</f>
        <v>0</v>
      </c>
      <c r="F38" s="1"/>
      <c r="G38" s="1"/>
      <c r="H38" s="1"/>
      <c r="I38" s="1"/>
    </row>
    <row r="39" spans="1:9" ht="15.75" customHeight="1">
      <c r="A39" s="30"/>
      <c r="B39" s="31" t="s">
        <v>221</v>
      </c>
      <c r="C39" s="32">
        <v>32</v>
      </c>
      <c r="D39" s="33" t="str">
        <f>'Н3м4'!O21</f>
        <v>Гараев Камиль</v>
      </c>
      <c r="E39" s="1">
        <f>'Н3м4'!N21</f>
        <v>0</v>
      </c>
      <c r="F39" s="1"/>
      <c r="G39" s="1"/>
      <c r="H39" s="1"/>
      <c r="I39" s="1"/>
    </row>
    <row r="40" spans="1:9" ht="15.75" customHeight="1">
      <c r="A40" s="30"/>
      <c r="B40" s="31" t="s">
        <v>222</v>
      </c>
      <c r="C40" s="32">
        <v>33</v>
      </c>
      <c r="D40" s="33" t="str">
        <f>'Н3м4'!I37</f>
        <v>Агзамов Даян</v>
      </c>
      <c r="E40" s="1">
        <f>'Н3м4'!H37</f>
        <v>0</v>
      </c>
      <c r="F40" s="1"/>
      <c r="G40" s="1"/>
      <c r="H40" s="1"/>
      <c r="I40" s="1"/>
    </row>
    <row r="41" spans="1:9" ht="15.75" customHeight="1">
      <c r="A41" s="30"/>
      <c r="B41" s="31" t="s">
        <v>223</v>
      </c>
      <c r="C41" s="32">
        <v>34</v>
      </c>
      <c r="D41" s="33" t="str">
        <f>'Н3м4'!I40</f>
        <v>Шарипов Аяз</v>
      </c>
      <c r="E41" s="1">
        <f>'Н3м4'!H40</f>
        <v>0</v>
      </c>
      <c r="F41" s="1"/>
      <c r="G41" s="1"/>
      <c r="H41" s="1"/>
      <c r="I41" s="1"/>
    </row>
    <row r="42" spans="1:9" ht="15.75" customHeight="1">
      <c r="A42" s="30"/>
      <c r="B42" s="31" t="s">
        <v>224</v>
      </c>
      <c r="C42" s="32">
        <v>35</v>
      </c>
      <c r="D42" s="33" t="str">
        <f>'Н3м4'!S24</f>
        <v>Сазонов Никита</v>
      </c>
      <c r="E42" s="1">
        <f>'Н3м4'!R24</f>
        <v>0</v>
      </c>
      <c r="F42" s="1"/>
      <c r="G42" s="1"/>
      <c r="H42" s="1"/>
      <c r="I42" s="1"/>
    </row>
    <row r="43" spans="1:9" ht="15.75" customHeight="1">
      <c r="A43" s="30"/>
      <c r="B43" s="31" t="s">
        <v>225</v>
      </c>
      <c r="C43" s="32">
        <v>36</v>
      </c>
      <c r="D43" s="33" t="str">
        <f>'Н3м4'!S26</f>
        <v>Хиляжев Радмир</v>
      </c>
      <c r="E43" s="1">
        <f>'Н3м4'!R26</f>
        <v>0</v>
      </c>
      <c r="F43" s="1"/>
      <c r="G43" s="1"/>
      <c r="H43" s="1"/>
      <c r="I43" s="1"/>
    </row>
    <row r="44" spans="1:9" ht="15.75" customHeight="1">
      <c r="A44" s="30"/>
      <c r="B44" s="31" t="s">
        <v>27</v>
      </c>
      <c r="C44" s="32">
        <v>37</v>
      </c>
      <c r="D44" s="33">
        <f>'Н3м4'!S30</f>
        <v>0</v>
      </c>
      <c r="E44" s="1">
        <f>'Н3м4'!R30</f>
        <v>0</v>
      </c>
      <c r="F44" s="1"/>
      <c r="G44" s="1"/>
      <c r="H44" s="1"/>
      <c r="I44" s="1"/>
    </row>
    <row r="45" spans="1:9" ht="15.75" customHeight="1">
      <c r="A45" s="30"/>
      <c r="B45" s="31" t="s">
        <v>27</v>
      </c>
      <c r="C45" s="32">
        <v>38</v>
      </c>
      <c r="D45" s="33">
        <f>'Н3м4'!S33</f>
        <v>0</v>
      </c>
      <c r="E45" s="1">
        <f>'Н3м4'!R33</f>
        <v>0</v>
      </c>
      <c r="F45" s="1"/>
      <c r="G45" s="1"/>
      <c r="H45" s="1"/>
      <c r="I45" s="1"/>
    </row>
    <row r="46" spans="1:9" ht="15.75" customHeight="1">
      <c r="A46" s="30"/>
      <c r="B46" s="31" t="s">
        <v>27</v>
      </c>
      <c r="C46" s="32">
        <v>39</v>
      </c>
      <c r="D46" s="33">
        <f>'Н3м4'!O35</f>
        <v>0</v>
      </c>
      <c r="E46" s="1">
        <f>'Н3м4'!N35</f>
        <v>0</v>
      </c>
      <c r="F46" s="1"/>
      <c r="G46" s="1"/>
      <c r="H46" s="1"/>
      <c r="I46" s="1"/>
    </row>
    <row r="47" spans="1:9" ht="15.75" customHeight="1">
      <c r="A47" s="30"/>
      <c r="B47" s="31" t="s">
        <v>27</v>
      </c>
      <c r="C47" s="32">
        <v>40</v>
      </c>
      <c r="D47" s="33">
        <f>'Н3м4'!O37</f>
        <v>0</v>
      </c>
      <c r="E47" s="1">
        <f>'Н3м4'!N37</f>
        <v>0</v>
      </c>
      <c r="F47" s="1"/>
      <c r="G47" s="1"/>
      <c r="H47" s="1"/>
      <c r="I47" s="1"/>
    </row>
    <row r="48" spans="1:9" ht="15.75" customHeight="1">
      <c r="A48" s="30"/>
      <c r="B48" s="31" t="s">
        <v>27</v>
      </c>
      <c r="C48" s="32">
        <v>41</v>
      </c>
      <c r="D48" s="33">
        <f>'Н3м4'!S45</f>
        <v>0</v>
      </c>
      <c r="E48" s="1">
        <f>'Н3м4'!R45</f>
        <v>0</v>
      </c>
      <c r="F48" s="1"/>
      <c r="G48" s="1"/>
      <c r="H48" s="1"/>
      <c r="I48" s="1"/>
    </row>
    <row r="49" spans="1:9" ht="15.75" customHeight="1">
      <c r="A49" s="30"/>
      <c r="B49" s="31" t="s">
        <v>27</v>
      </c>
      <c r="C49" s="32">
        <v>42</v>
      </c>
      <c r="D49" s="33">
        <f>'Н3м4'!S51</f>
        <v>0</v>
      </c>
      <c r="E49" s="1">
        <f>'Н3м4'!R51</f>
        <v>0</v>
      </c>
      <c r="F49" s="1"/>
      <c r="G49" s="1"/>
      <c r="H49" s="1"/>
      <c r="I49" s="1"/>
    </row>
    <row r="50" spans="1:9" ht="15.75" customHeight="1">
      <c r="A50" s="30"/>
      <c r="B50" s="31" t="s">
        <v>27</v>
      </c>
      <c r="C50" s="32">
        <v>43</v>
      </c>
      <c r="D50" s="33">
        <f>'Н3м4'!S54</f>
        <v>0</v>
      </c>
      <c r="E50" s="1">
        <f>'Н3м4'!R54</f>
        <v>0</v>
      </c>
      <c r="F50" s="1"/>
      <c r="G50" s="1"/>
      <c r="H50" s="1"/>
      <c r="I50" s="1"/>
    </row>
    <row r="51" spans="1:9" ht="15.75" customHeight="1">
      <c r="A51" s="30"/>
      <c r="B51" s="31" t="s">
        <v>27</v>
      </c>
      <c r="C51" s="32">
        <v>44</v>
      </c>
      <c r="D51" s="33">
        <f>'Н3м4'!S56</f>
        <v>0</v>
      </c>
      <c r="E51" s="1">
        <f>'Н3м4'!R56</f>
        <v>0</v>
      </c>
      <c r="F51" s="1"/>
      <c r="G51" s="1"/>
      <c r="H51" s="1"/>
      <c r="I51" s="1"/>
    </row>
    <row r="52" spans="1:9" ht="15.75" customHeight="1">
      <c r="A52" s="30"/>
      <c r="B52" s="31" t="s">
        <v>27</v>
      </c>
      <c r="C52" s="32">
        <v>45</v>
      </c>
      <c r="D52" s="33">
        <f>'Н3м4'!M55</f>
        <v>0</v>
      </c>
      <c r="E52" s="1">
        <f>'Н3м4'!L55</f>
        <v>0</v>
      </c>
      <c r="F52" s="1"/>
      <c r="G52" s="1"/>
      <c r="H52" s="1"/>
      <c r="I52" s="1"/>
    </row>
    <row r="53" spans="1:9" ht="15.75" customHeight="1">
      <c r="A53" s="30"/>
      <c r="B53" s="31" t="s">
        <v>27</v>
      </c>
      <c r="C53" s="32">
        <v>46</v>
      </c>
      <c r="D53" s="33">
        <f>'Н3м4'!M58</f>
        <v>0</v>
      </c>
      <c r="E53" s="1">
        <f>'Н3м4'!L58</f>
        <v>0</v>
      </c>
      <c r="F53" s="1"/>
      <c r="G53" s="1"/>
      <c r="H53" s="1"/>
      <c r="I53" s="1"/>
    </row>
    <row r="54" spans="1:9" ht="15.75" customHeight="1">
      <c r="A54" s="30"/>
      <c r="B54" s="31" t="s">
        <v>27</v>
      </c>
      <c r="C54" s="32">
        <v>47</v>
      </c>
      <c r="D54" s="33">
        <f>'Н3м4'!S58</f>
        <v>0</v>
      </c>
      <c r="E54" s="1">
        <f>'Н3м4'!R58</f>
        <v>0</v>
      </c>
      <c r="F54" s="1"/>
      <c r="G54" s="1"/>
      <c r="H54" s="1"/>
      <c r="I54" s="1"/>
    </row>
    <row r="55" spans="1:9" ht="15.75" customHeight="1">
      <c r="A55" s="30"/>
      <c r="B55" s="31" t="s">
        <v>27</v>
      </c>
      <c r="C55" s="32">
        <v>48</v>
      </c>
      <c r="D55" s="33">
        <f>'Н3м4'!S60</f>
        <v>0</v>
      </c>
      <c r="E55" s="1">
        <f>'Н3м4'!R60</f>
        <v>0</v>
      </c>
      <c r="F55" s="1"/>
      <c r="G55" s="1"/>
      <c r="H55" s="1"/>
      <c r="I55" s="1"/>
    </row>
    <row r="56" spans="1:9" ht="15.75" customHeight="1">
      <c r="A56" s="30"/>
      <c r="B56" s="31" t="s">
        <v>27</v>
      </c>
      <c r="C56" s="32">
        <v>49</v>
      </c>
      <c r="D56" s="33">
        <f>'Н3м4'!I70</f>
        <v>0</v>
      </c>
      <c r="E56" s="1">
        <f>'Н3м4'!H70</f>
        <v>0</v>
      </c>
      <c r="F56" s="1"/>
      <c r="G56" s="1"/>
      <c r="H56" s="1"/>
      <c r="I56" s="1"/>
    </row>
    <row r="57" spans="1:9" ht="15.75" customHeight="1">
      <c r="A57" s="30"/>
      <c r="B57" s="31" t="s">
        <v>27</v>
      </c>
      <c r="C57" s="32">
        <v>50</v>
      </c>
      <c r="D57" s="33">
        <f>'Н3м4'!I73</f>
        <v>0</v>
      </c>
      <c r="E57" s="1">
        <f>'Н3м4'!H73</f>
        <v>0</v>
      </c>
      <c r="F57" s="1"/>
      <c r="G57" s="1"/>
      <c r="H57" s="1"/>
      <c r="I57" s="1"/>
    </row>
    <row r="58" spans="1:9" ht="15.75" customHeight="1">
      <c r="A58" s="30"/>
      <c r="B58" s="31" t="s">
        <v>27</v>
      </c>
      <c r="C58" s="32">
        <v>51</v>
      </c>
      <c r="D58" s="33">
        <f>'Н3м4'!M61</f>
        <v>0</v>
      </c>
      <c r="E58" s="1">
        <f>'Н3м4'!L61</f>
        <v>0</v>
      </c>
      <c r="F58" s="1"/>
      <c r="G58" s="1"/>
      <c r="H58" s="1"/>
      <c r="I58" s="1"/>
    </row>
    <row r="59" spans="1:9" ht="15.75" customHeight="1">
      <c r="A59" s="30"/>
      <c r="B59" s="31" t="s">
        <v>27</v>
      </c>
      <c r="C59" s="32">
        <v>52</v>
      </c>
      <c r="D59" s="33">
        <f>'Н3м4'!M63</f>
        <v>0</v>
      </c>
      <c r="E59" s="1">
        <f>'Н3м4'!L63</f>
        <v>0</v>
      </c>
      <c r="F59" s="1"/>
      <c r="G59" s="1"/>
      <c r="H59" s="1"/>
      <c r="I59" s="1"/>
    </row>
    <row r="60" spans="1:9" ht="15.75" customHeight="1">
      <c r="A60" s="30"/>
      <c r="B60" s="31" t="s">
        <v>27</v>
      </c>
      <c r="C60" s="32">
        <v>53</v>
      </c>
      <c r="D60" s="33">
        <f>'Н3м4'!S69</f>
        <v>0</v>
      </c>
      <c r="E60" s="1">
        <f>'Н3м4'!R69</f>
        <v>0</v>
      </c>
      <c r="F60" s="1"/>
      <c r="G60" s="1"/>
      <c r="H60" s="1"/>
      <c r="I60" s="1"/>
    </row>
    <row r="61" spans="1:9" ht="15.75" customHeight="1">
      <c r="A61" s="30"/>
      <c r="B61" s="31" t="s">
        <v>27</v>
      </c>
      <c r="C61" s="32">
        <v>54</v>
      </c>
      <c r="D61" s="33">
        <f>'Н3м4'!S72</f>
        <v>0</v>
      </c>
      <c r="E61" s="1">
        <f>'Н3м4'!R72</f>
        <v>0</v>
      </c>
      <c r="F61" s="1"/>
      <c r="G61" s="1"/>
      <c r="H61" s="1"/>
      <c r="I61" s="1"/>
    </row>
    <row r="62" spans="1:9" ht="15.75" customHeight="1">
      <c r="A62" s="30"/>
      <c r="B62" s="31" t="s">
        <v>27</v>
      </c>
      <c r="C62" s="32">
        <v>55</v>
      </c>
      <c r="D62" s="33">
        <f>'Н3м4'!K88</f>
        <v>0</v>
      </c>
      <c r="E62" s="1">
        <f>'Н3м4'!J88</f>
        <v>0</v>
      </c>
      <c r="F62" s="1"/>
      <c r="G62" s="1"/>
      <c r="H62" s="1"/>
      <c r="I62" s="1"/>
    </row>
    <row r="63" spans="1:9" ht="15.75" customHeight="1">
      <c r="A63" s="30"/>
      <c r="B63" s="31" t="s">
        <v>27</v>
      </c>
      <c r="C63" s="32">
        <v>56</v>
      </c>
      <c r="D63" s="33">
        <f>'Н3м4'!K90</f>
        <v>0</v>
      </c>
      <c r="E63" s="1">
        <f>'Н3м4'!J90</f>
        <v>0</v>
      </c>
      <c r="F63" s="1"/>
      <c r="G63" s="1"/>
      <c r="H63" s="1"/>
      <c r="I63" s="1"/>
    </row>
    <row r="64" spans="1:9" ht="15.75" customHeight="1">
      <c r="A64" s="30"/>
      <c r="B64" s="31" t="s">
        <v>27</v>
      </c>
      <c r="C64" s="32">
        <v>57</v>
      </c>
      <c r="D64" s="33">
        <f>'Н3м4'!S80</f>
        <v>0</v>
      </c>
      <c r="E64" s="1">
        <f>'Н3м4'!R80</f>
        <v>0</v>
      </c>
      <c r="F64" s="1"/>
      <c r="G64" s="1"/>
      <c r="H64" s="1"/>
      <c r="I64" s="1"/>
    </row>
    <row r="65" spans="1:9" ht="15.75" customHeight="1">
      <c r="A65" s="30"/>
      <c r="B65" s="31" t="s">
        <v>27</v>
      </c>
      <c r="C65" s="32">
        <v>58</v>
      </c>
      <c r="D65" s="33">
        <f>'Н3м4'!S86</f>
        <v>0</v>
      </c>
      <c r="E65" s="1">
        <f>'Н3м4'!R86</f>
        <v>0</v>
      </c>
      <c r="F65" s="1"/>
      <c r="G65" s="1"/>
      <c r="H65" s="1"/>
      <c r="I65" s="1"/>
    </row>
    <row r="66" spans="1:9" ht="15.75" customHeight="1">
      <c r="A66" s="30"/>
      <c r="B66" s="31" t="s">
        <v>27</v>
      </c>
      <c r="C66" s="32">
        <v>59</v>
      </c>
      <c r="D66" s="33">
        <f>'Н3м4'!S90</f>
        <v>0</v>
      </c>
      <c r="E66" s="1">
        <f>'Н3м4'!R90</f>
        <v>0</v>
      </c>
      <c r="F66" s="1"/>
      <c r="G66" s="1"/>
      <c r="H66" s="1"/>
      <c r="I66" s="1"/>
    </row>
    <row r="67" spans="1:9" ht="15.75" customHeight="1">
      <c r="A67" s="30"/>
      <c r="B67" s="31" t="s">
        <v>27</v>
      </c>
      <c r="C67" s="32">
        <v>60</v>
      </c>
      <c r="D67" s="33">
        <f>'Н3м4'!S92</f>
        <v>0</v>
      </c>
      <c r="E67" s="1">
        <f>'Н3м4'!R92</f>
        <v>0</v>
      </c>
      <c r="F67" s="1"/>
      <c r="G67" s="1"/>
      <c r="H67" s="1"/>
      <c r="I67" s="1"/>
    </row>
    <row r="68" spans="1:9" ht="15.75" customHeight="1">
      <c r="A68" s="30"/>
      <c r="B68" s="31" t="s">
        <v>27</v>
      </c>
      <c r="C68" s="32">
        <v>61</v>
      </c>
      <c r="D68" s="33">
        <f>'Н3м4'!G91</f>
        <v>0</v>
      </c>
      <c r="E68" s="1">
        <f>'Н3м4'!F91</f>
        <v>0</v>
      </c>
      <c r="F68" s="1"/>
      <c r="G68" s="1"/>
      <c r="H68" s="1"/>
      <c r="I68" s="1"/>
    </row>
    <row r="69" spans="1:9" ht="15.75" customHeight="1">
      <c r="A69" s="30"/>
      <c r="B69" s="31" t="s">
        <v>27</v>
      </c>
      <c r="C69" s="32">
        <v>62</v>
      </c>
      <c r="D69" s="33">
        <f>'Н3м4'!G94</f>
        <v>0</v>
      </c>
      <c r="E69" s="1">
        <f>'Н3м4'!F94</f>
        <v>0</v>
      </c>
      <c r="F69" s="1"/>
      <c r="G69" s="1"/>
      <c r="H69" s="1"/>
      <c r="I69" s="1"/>
    </row>
    <row r="70" spans="1:9" ht="15.75" customHeight="1">
      <c r="A70" s="30"/>
      <c r="B70" s="31" t="s">
        <v>27</v>
      </c>
      <c r="C70" s="32">
        <v>63</v>
      </c>
      <c r="D70" s="33">
        <f>'Н3м4'!M94</f>
        <v>0</v>
      </c>
      <c r="E70" s="1">
        <f>'Н3м4'!L94</f>
        <v>0</v>
      </c>
      <c r="F70" s="1"/>
      <c r="G70" s="1"/>
      <c r="H70" s="1"/>
      <c r="I70" s="1"/>
    </row>
    <row r="71" spans="1:9" ht="15.75" customHeight="1">
      <c r="A71" s="30"/>
      <c r="B71" s="31" t="s">
        <v>27</v>
      </c>
      <c r="C71" s="32">
        <v>64</v>
      </c>
      <c r="D71" s="33">
        <f>'Н3м4'!M96</f>
        <v>0</v>
      </c>
      <c r="E71" s="1">
        <f>'Н3м4'!L96</f>
        <v>0</v>
      </c>
      <c r="F71" s="1"/>
      <c r="G71" s="1"/>
      <c r="H71" s="1"/>
      <c r="I71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71">
    <cfRule type="cellIs" priority="1" dxfId="0" operator="equal" stopIfTrue="1">
      <formula>0</formula>
    </cfRule>
  </conditionalFormatting>
  <conditionalFormatting sqref="B8:B71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AS8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6" customHeight="1"/>
  <cols>
    <col min="1" max="1" width="4.75390625" style="340" customWidth="1"/>
    <col min="2" max="2" width="3.75390625" style="340" customWidth="1"/>
    <col min="3" max="3" width="20.75390625" style="340" customWidth="1"/>
    <col min="4" max="4" width="3.75390625" style="340" customWidth="1"/>
    <col min="5" max="5" width="15.75390625" style="340" customWidth="1"/>
    <col min="6" max="6" width="3.75390625" style="340" customWidth="1"/>
    <col min="7" max="7" width="15.75390625" style="340" customWidth="1"/>
    <col min="8" max="8" width="3.75390625" style="340" customWidth="1"/>
    <col min="9" max="9" width="15.75390625" style="340" customWidth="1"/>
    <col min="10" max="10" width="3.75390625" style="340" customWidth="1"/>
    <col min="11" max="11" width="18.75390625" style="340" customWidth="1"/>
    <col min="12" max="12" width="3.75390625" style="340" customWidth="1"/>
    <col min="13" max="13" width="9.75390625" style="340" customWidth="1"/>
    <col min="14" max="15" width="5.75390625" style="340" customWidth="1"/>
    <col min="16" max="17" width="6.75390625" style="339" customWidth="1"/>
    <col min="18" max="45" width="9.125" style="339" customWidth="1"/>
    <col min="46" max="16384" width="9.125" style="340" customWidth="1"/>
  </cols>
  <sheetData>
    <row r="1" spans="1:18" s="2" customFormat="1" ht="16.5" thickBot="1">
      <c r="A1" s="406" t="s">
        <v>47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78"/>
      <c r="Q1" s="78"/>
      <c r="R1" s="78"/>
    </row>
    <row r="2" spans="1:18" s="2" customFormat="1" ht="13.5" thickBot="1">
      <c r="A2" s="407" t="s">
        <v>48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78"/>
      <c r="Q2" s="78"/>
      <c r="R2" s="78"/>
    </row>
    <row r="3" spans="1:19" ht="12.75">
      <c r="A3" s="417" t="str">
        <f>сН3м!A3</f>
        <v>LXVIII Чемпионат РБ в зачет XXV Кубка РБ, VII Кубка Давида - Детского Кубка РБ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97"/>
      <c r="Q3" s="97"/>
      <c r="R3" s="97"/>
      <c r="S3" s="97"/>
    </row>
    <row r="4" spans="1:19" ht="12.75">
      <c r="A4" s="425" t="str">
        <f>CONCATENATE(сН3м!A4," ",сН3м!C4)</f>
        <v>Республиканские официальные спортивные соревнования посвященные Дню памяти о россиянах, исполнявших служебный долг за пределами Отечества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98"/>
      <c r="Q4" s="98"/>
      <c r="R4" s="98"/>
      <c r="S4" s="98"/>
    </row>
    <row r="5" spans="1:19" ht="12.75">
      <c r="A5" s="412">
        <f>сН3м!E5</f>
        <v>45333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99"/>
      <c r="Q5" s="99"/>
      <c r="R5" s="99"/>
      <c r="S5" s="99"/>
    </row>
    <row r="6" spans="1:45" ht="15" customHeight="1">
      <c r="A6" s="341">
        <v>1</v>
      </c>
      <c r="B6" s="102">
        <f>сН3м!A8</f>
        <v>0</v>
      </c>
      <c r="C6" s="281" t="str">
        <f>сН3м!B8</f>
        <v>Грифленков  Марк</v>
      </c>
      <c r="D6" s="282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</row>
    <row r="7" spans="1:45" ht="15" customHeight="1">
      <c r="A7" s="341"/>
      <c r="B7" s="309"/>
      <c r="C7" s="342">
        <v>1</v>
      </c>
      <c r="D7" s="284"/>
      <c r="E7" s="285" t="s">
        <v>191</v>
      </c>
      <c r="F7" s="343"/>
      <c r="G7" s="309"/>
      <c r="H7" s="309"/>
      <c r="I7" s="309"/>
      <c r="J7" s="309"/>
      <c r="K7" s="309"/>
      <c r="L7" s="309"/>
      <c r="M7" s="309"/>
      <c r="N7" s="309"/>
      <c r="O7" s="309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</row>
    <row r="8" spans="1:45" ht="15" customHeight="1">
      <c r="A8" s="341">
        <v>64</v>
      </c>
      <c r="B8" s="102">
        <f>сН3м!A71</f>
        <v>0</v>
      </c>
      <c r="C8" s="288" t="str">
        <f>сН3м!B71</f>
        <v>_</v>
      </c>
      <c r="D8" s="344"/>
      <c r="E8" s="345"/>
      <c r="F8" s="346"/>
      <c r="G8" s="309"/>
      <c r="H8" s="309"/>
      <c r="I8" s="309"/>
      <c r="J8" s="309"/>
      <c r="K8" s="309"/>
      <c r="L8" s="309"/>
      <c r="M8" s="309"/>
      <c r="N8" s="309"/>
      <c r="O8" s="309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</row>
    <row r="9" spans="1:45" ht="15" customHeight="1">
      <c r="A9" s="341"/>
      <c r="B9" s="309"/>
      <c r="C9" s="309"/>
      <c r="D9" s="309"/>
      <c r="E9" s="342">
        <v>33</v>
      </c>
      <c r="F9" s="284"/>
      <c r="G9" s="285" t="s">
        <v>191</v>
      </c>
      <c r="H9" s="343"/>
      <c r="I9" s="309"/>
      <c r="J9" s="309"/>
      <c r="K9" s="309"/>
      <c r="L9" s="309"/>
      <c r="M9" s="309"/>
      <c r="N9" s="309"/>
      <c r="O9" s="309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</row>
    <row r="10" spans="1:45" ht="15" customHeight="1">
      <c r="A10" s="341">
        <v>33</v>
      </c>
      <c r="B10" s="102">
        <f>сН3м!A40</f>
        <v>0</v>
      </c>
      <c r="C10" s="281" t="str">
        <f>сН3м!B40</f>
        <v>Агзамов Даян</v>
      </c>
      <c r="D10" s="282"/>
      <c r="E10" s="345"/>
      <c r="F10" s="344"/>
      <c r="G10" s="345"/>
      <c r="H10" s="346"/>
      <c r="I10" s="309"/>
      <c r="J10" s="309"/>
      <c r="K10" s="309"/>
      <c r="L10" s="309"/>
      <c r="M10" s="309"/>
      <c r="N10" s="309"/>
      <c r="O10" s="309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</row>
    <row r="11" spans="1:45" ht="15" customHeight="1">
      <c r="A11" s="341"/>
      <c r="B11" s="309"/>
      <c r="C11" s="342">
        <v>2</v>
      </c>
      <c r="D11" s="284"/>
      <c r="E11" s="300" t="s">
        <v>221</v>
      </c>
      <c r="F11" s="305"/>
      <c r="G11" s="345"/>
      <c r="H11" s="346"/>
      <c r="I11" s="309"/>
      <c r="J11" s="309"/>
      <c r="K11" s="309"/>
      <c r="L11" s="309"/>
      <c r="M11" s="309"/>
      <c r="N11" s="309"/>
      <c r="O11" s="309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</row>
    <row r="12" spans="1:45" ht="15" customHeight="1">
      <c r="A12" s="341">
        <v>32</v>
      </c>
      <c r="B12" s="102">
        <f>сН3м!A39</f>
        <v>0</v>
      </c>
      <c r="C12" s="288" t="str">
        <f>сН3м!B39</f>
        <v>Исаев Ян</v>
      </c>
      <c r="D12" s="344"/>
      <c r="E12" s="309"/>
      <c r="F12" s="309"/>
      <c r="G12" s="345"/>
      <c r="H12" s="346"/>
      <c r="I12" s="309"/>
      <c r="J12" s="309"/>
      <c r="K12" s="309"/>
      <c r="L12" s="309"/>
      <c r="M12" s="309"/>
      <c r="N12" s="309"/>
      <c r="O12" s="309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</row>
    <row r="13" spans="1:45" ht="15" customHeight="1">
      <c r="A13" s="341"/>
      <c r="B13" s="309"/>
      <c r="C13" s="309"/>
      <c r="D13" s="309"/>
      <c r="E13" s="309"/>
      <c r="F13" s="309"/>
      <c r="G13" s="342">
        <v>49</v>
      </c>
      <c r="H13" s="284"/>
      <c r="I13" s="285" t="s">
        <v>191</v>
      </c>
      <c r="J13" s="343"/>
      <c r="K13" s="309"/>
      <c r="L13" s="309"/>
      <c r="M13" s="309"/>
      <c r="N13" s="309"/>
      <c r="O13" s="309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</row>
    <row r="14" spans="1:45" ht="15" customHeight="1">
      <c r="A14" s="341">
        <v>17</v>
      </c>
      <c r="B14" s="102">
        <f>сН3м!A24</f>
        <v>0</v>
      </c>
      <c r="C14" s="281" t="str">
        <f>сН3м!B24</f>
        <v>Багаутдинов Инсаф</v>
      </c>
      <c r="D14" s="282"/>
      <c r="E14" s="309"/>
      <c r="F14" s="309"/>
      <c r="G14" s="345"/>
      <c r="H14" s="344"/>
      <c r="I14" s="345"/>
      <c r="J14" s="346"/>
      <c r="K14" s="309"/>
      <c r="L14" s="309"/>
      <c r="M14" s="309"/>
      <c r="N14" s="309"/>
      <c r="O14" s="309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</row>
    <row r="15" spans="1:45" ht="15" customHeight="1">
      <c r="A15" s="341"/>
      <c r="B15" s="309"/>
      <c r="C15" s="342">
        <v>3</v>
      </c>
      <c r="D15" s="284"/>
      <c r="E15" s="285" t="s">
        <v>206</v>
      </c>
      <c r="F15" s="343"/>
      <c r="G15" s="345"/>
      <c r="H15" s="305"/>
      <c r="I15" s="345"/>
      <c r="J15" s="346"/>
      <c r="K15" s="309"/>
      <c r="L15" s="309"/>
      <c r="M15" s="309"/>
      <c r="N15" s="309"/>
      <c r="O15" s="309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</row>
    <row r="16" spans="1:45" ht="15" customHeight="1">
      <c r="A16" s="341">
        <v>48</v>
      </c>
      <c r="B16" s="102">
        <f>сН3м!A55</f>
        <v>0</v>
      </c>
      <c r="C16" s="288" t="str">
        <f>сН3м!B55</f>
        <v>_</v>
      </c>
      <c r="D16" s="344"/>
      <c r="E16" s="345"/>
      <c r="F16" s="346"/>
      <c r="G16" s="345"/>
      <c r="H16" s="309"/>
      <c r="I16" s="345"/>
      <c r="J16" s="346"/>
      <c r="K16" s="309"/>
      <c r="L16" s="309"/>
      <c r="M16" s="309"/>
      <c r="N16" s="309"/>
      <c r="O16" s="309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</row>
    <row r="17" spans="1:45" ht="15" customHeight="1">
      <c r="A17" s="341"/>
      <c r="B17" s="309"/>
      <c r="C17" s="309"/>
      <c r="D17" s="309"/>
      <c r="E17" s="342">
        <v>34</v>
      </c>
      <c r="F17" s="284"/>
      <c r="G17" s="300" t="s">
        <v>205</v>
      </c>
      <c r="H17" s="309"/>
      <c r="I17" s="345"/>
      <c r="J17" s="346"/>
      <c r="K17" s="309"/>
      <c r="L17" s="309"/>
      <c r="M17" s="309"/>
      <c r="N17" s="309"/>
      <c r="O17" s="309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</row>
    <row r="18" spans="1:45" ht="15" customHeight="1">
      <c r="A18" s="341">
        <v>49</v>
      </c>
      <c r="B18" s="102">
        <f>сН3м!A56</f>
        <v>0</v>
      </c>
      <c r="C18" s="281" t="str">
        <f>сН3м!B56</f>
        <v>_</v>
      </c>
      <c r="D18" s="282"/>
      <c r="E18" s="345"/>
      <c r="F18" s="344"/>
      <c r="G18" s="309"/>
      <c r="H18" s="309"/>
      <c r="I18" s="345"/>
      <c r="J18" s="346"/>
      <c r="K18" s="309"/>
      <c r="L18" s="309"/>
      <c r="M18" s="309"/>
      <c r="N18" s="309"/>
      <c r="O18" s="309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</row>
    <row r="19" spans="1:45" ht="15" customHeight="1">
      <c r="A19" s="341"/>
      <c r="B19" s="309"/>
      <c r="C19" s="342">
        <v>4</v>
      </c>
      <c r="D19" s="284"/>
      <c r="E19" s="300" t="s">
        <v>205</v>
      </c>
      <c r="F19" s="305"/>
      <c r="G19" s="309"/>
      <c r="H19" s="309"/>
      <c r="I19" s="345"/>
      <c r="J19" s="346"/>
      <c r="K19" s="309"/>
      <c r="L19" s="309"/>
      <c r="M19" s="309"/>
      <c r="N19" s="309"/>
      <c r="O19" s="309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</row>
    <row r="20" spans="1:45" ht="15" customHeight="1">
      <c r="A20" s="341">
        <v>16</v>
      </c>
      <c r="B20" s="102">
        <f>сН3м!A23</f>
        <v>0</v>
      </c>
      <c r="C20" s="288" t="str">
        <f>сН3м!B23</f>
        <v>Хазипов Аскар</v>
      </c>
      <c r="D20" s="344"/>
      <c r="E20" s="309"/>
      <c r="F20" s="309"/>
      <c r="G20" s="309"/>
      <c r="H20" s="309"/>
      <c r="I20" s="345"/>
      <c r="J20" s="346"/>
      <c r="K20" s="309"/>
      <c r="L20" s="309"/>
      <c r="M20" s="309"/>
      <c r="N20" s="309"/>
      <c r="O20" s="309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</row>
    <row r="21" spans="1:45" ht="15" customHeight="1">
      <c r="A21" s="341"/>
      <c r="B21" s="309"/>
      <c r="C21" s="309"/>
      <c r="D21" s="309"/>
      <c r="E21" s="309"/>
      <c r="F21" s="309"/>
      <c r="G21" s="309"/>
      <c r="H21" s="309"/>
      <c r="I21" s="342">
        <v>57</v>
      </c>
      <c r="J21" s="284"/>
      <c r="K21" s="285" t="s">
        <v>197</v>
      </c>
      <c r="L21" s="343"/>
      <c r="M21" s="346"/>
      <c r="N21" s="346"/>
      <c r="O21" s="309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</row>
    <row r="22" spans="1:45" ht="15" customHeight="1">
      <c r="A22" s="341">
        <v>9</v>
      </c>
      <c r="B22" s="102">
        <f>сН3м!A16</f>
        <v>0</v>
      </c>
      <c r="C22" s="281" t="str">
        <f>сН3м!B16</f>
        <v>Коваленко Ростислав</v>
      </c>
      <c r="D22" s="282"/>
      <c r="E22" s="309"/>
      <c r="F22" s="309"/>
      <c r="G22" s="309"/>
      <c r="H22" s="309"/>
      <c r="I22" s="345"/>
      <c r="J22" s="344"/>
      <c r="K22" s="345"/>
      <c r="L22" s="346"/>
      <c r="M22" s="346"/>
      <c r="N22" s="346"/>
      <c r="O22" s="309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</row>
    <row r="23" spans="1:45" ht="15" customHeight="1">
      <c r="A23" s="341"/>
      <c r="B23" s="309"/>
      <c r="C23" s="342">
        <v>5</v>
      </c>
      <c r="D23" s="284"/>
      <c r="E23" s="285" t="s">
        <v>198</v>
      </c>
      <c r="F23" s="343"/>
      <c r="G23" s="309"/>
      <c r="H23" s="309"/>
      <c r="I23" s="345"/>
      <c r="J23" s="305"/>
      <c r="K23" s="345"/>
      <c r="L23" s="346"/>
      <c r="M23" s="346"/>
      <c r="N23" s="346"/>
      <c r="O23" s="309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</row>
    <row r="24" spans="1:45" ht="15" customHeight="1">
      <c r="A24" s="341">
        <v>56</v>
      </c>
      <c r="B24" s="102">
        <f>сН3м!A63</f>
        <v>0</v>
      </c>
      <c r="C24" s="288" t="str">
        <f>сН3м!B63</f>
        <v>_</v>
      </c>
      <c r="D24" s="344"/>
      <c r="E24" s="345"/>
      <c r="F24" s="346"/>
      <c r="G24" s="309"/>
      <c r="H24" s="309"/>
      <c r="I24" s="345"/>
      <c r="J24" s="309"/>
      <c r="K24" s="345"/>
      <c r="L24" s="346"/>
      <c r="M24" s="346"/>
      <c r="N24" s="346"/>
      <c r="O24" s="309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</row>
    <row r="25" spans="1:45" ht="15" customHeight="1">
      <c r="A25" s="341"/>
      <c r="B25" s="309"/>
      <c r="C25" s="309"/>
      <c r="D25" s="309"/>
      <c r="E25" s="342">
        <v>35</v>
      </c>
      <c r="F25" s="284"/>
      <c r="G25" s="285" t="s">
        <v>198</v>
      </c>
      <c r="H25" s="343"/>
      <c r="I25" s="345"/>
      <c r="J25" s="309"/>
      <c r="K25" s="345"/>
      <c r="L25" s="346"/>
      <c r="M25" s="346"/>
      <c r="N25" s="346"/>
      <c r="O25" s="309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</row>
    <row r="26" spans="1:45" ht="15" customHeight="1">
      <c r="A26" s="341">
        <v>41</v>
      </c>
      <c r="B26" s="102">
        <f>сН3м!A48</f>
        <v>0</v>
      </c>
      <c r="C26" s="281" t="str">
        <f>сН3м!B48</f>
        <v>_</v>
      </c>
      <c r="D26" s="282"/>
      <c r="E26" s="345"/>
      <c r="F26" s="344"/>
      <c r="G26" s="345"/>
      <c r="H26" s="346"/>
      <c r="I26" s="345"/>
      <c r="J26" s="347"/>
      <c r="K26" s="345"/>
      <c r="L26" s="346"/>
      <c r="M26" s="346"/>
      <c r="N26" s="346"/>
      <c r="O26" s="309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</row>
    <row r="27" spans="1:45" ht="15" customHeight="1">
      <c r="A27" s="341"/>
      <c r="B27" s="309"/>
      <c r="C27" s="342">
        <v>6</v>
      </c>
      <c r="D27" s="284"/>
      <c r="E27" s="300" t="s">
        <v>213</v>
      </c>
      <c r="F27" s="305"/>
      <c r="G27" s="345"/>
      <c r="H27" s="346"/>
      <c r="I27" s="345"/>
      <c r="J27" s="347"/>
      <c r="K27" s="345"/>
      <c r="L27" s="346"/>
      <c r="M27" s="346"/>
      <c r="N27" s="346"/>
      <c r="O27" s="309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</row>
    <row r="28" spans="1:45" ht="15" customHeight="1">
      <c r="A28" s="341">
        <v>24</v>
      </c>
      <c r="B28" s="102">
        <f>сН3м!A31</f>
        <v>0</v>
      </c>
      <c r="C28" s="288" t="str">
        <f>сН3м!B31</f>
        <v>Клюев Глеб</v>
      </c>
      <c r="D28" s="344"/>
      <c r="E28" s="309"/>
      <c r="F28" s="309"/>
      <c r="G28" s="345"/>
      <c r="H28" s="346"/>
      <c r="I28" s="345"/>
      <c r="J28" s="347"/>
      <c r="K28" s="345"/>
      <c r="L28" s="346"/>
      <c r="M28" s="346"/>
      <c r="N28" s="346"/>
      <c r="O28" s="309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</row>
    <row r="29" spans="1:45" ht="15" customHeight="1">
      <c r="A29" s="341"/>
      <c r="B29" s="309"/>
      <c r="C29" s="309"/>
      <c r="D29" s="309"/>
      <c r="E29" s="309"/>
      <c r="F29" s="309"/>
      <c r="G29" s="342">
        <v>50</v>
      </c>
      <c r="H29" s="284"/>
      <c r="I29" s="300" t="s">
        <v>197</v>
      </c>
      <c r="J29" s="305"/>
      <c r="K29" s="345"/>
      <c r="L29" s="346"/>
      <c r="M29" s="346"/>
      <c r="N29" s="346"/>
      <c r="O29" s="309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</row>
    <row r="30" spans="1:45" ht="15" customHeight="1">
      <c r="A30" s="341">
        <v>25</v>
      </c>
      <c r="B30" s="102">
        <f>сН3м!A32</f>
        <v>0</v>
      </c>
      <c r="C30" s="281" t="str">
        <f>сН3м!B32</f>
        <v>Камалов Тимур</v>
      </c>
      <c r="D30" s="282"/>
      <c r="E30" s="309"/>
      <c r="F30" s="309"/>
      <c r="G30" s="345"/>
      <c r="H30" s="344"/>
      <c r="I30" s="309"/>
      <c r="J30" s="309"/>
      <c r="K30" s="345"/>
      <c r="L30" s="346"/>
      <c r="M30" s="346"/>
      <c r="N30" s="346"/>
      <c r="O30" s="309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</row>
    <row r="31" spans="1:45" ht="15" customHeight="1">
      <c r="A31" s="341"/>
      <c r="B31" s="309"/>
      <c r="C31" s="342">
        <v>7</v>
      </c>
      <c r="D31" s="284"/>
      <c r="E31" s="285" t="s">
        <v>214</v>
      </c>
      <c r="F31" s="343"/>
      <c r="G31" s="345"/>
      <c r="H31" s="305"/>
      <c r="I31" s="309"/>
      <c r="J31" s="309"/>
      <c r="K31" s="345"/>
      <c r="L31" s="346"/>
      <c r="M31" s="346"/>
      <c r="N31" s="346"/>
      <c r="O31" s="309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</row>
    <row r="32" spans="1:45" ht="15" customHeight="1">
      <c r="A32" s="341">
        <v>40</v>
      </c>
      <c r="B32" s="102">
        <f>сН3м!A47</f>
        <v>0</v>
      </c>
      <c r="C32" s="288" t="str">
        <f>сН3м!B47</f>
        <v>_</v>
      </c>
      <c r="D32" s="344"/>
      <c r="E32" s="345"/>
      <c r="F32" s="346"/>
      <c r="G32" s="345"/>
      <c r="H32" s="309"/>
      <c r="I32" s="309"/>
      <c r="J32" s="309"/>
      <c r="K32" s="345"/>
      <c r="L32" s="346"/>
      <c r="M32" s="346"/>
      <c r="N32" s="346"/>
      <c r="O32" s="309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</row>
    <row r="33" spans="1:45" ht="15" customHeight="1">
      <c r="A33" s="341"/>
      <c r="B33" s="309"/>
      <c r="C33" s="309"/>
      <c r="D33" s="309"/>
      <c r="E33" s="342">
        <v>36</v>
      </c>
      <c r="F33" s="284"/>
      <c r="G33" s="300" t="s">
        <v>197</v>
      </c>
      <c r="H33" s="309"/>
      <c r="I33" s="309"/>
      <c r="J33" s="309"/>
      <c r="K33" s="345"/>
      <c r="L33" s="346"/>
      <c r="M33" s="346"/>
      <c r="N33" s="346"/>
      <c r="O33" s="309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</row>
    <row r="34" spans="1:45" ht="15" customHeight="1">
      <c r="A34" s="341">
        <v>57</v>
      </c>
      <c r="B34" s="102">
        <f>сН3м!A64</f>
        <v>0</v>
      </c>
      <c r="C34" s="281" t="str">
        <f>сН3м!B64</f>
        <v>_</v>
      </c>
      <c r="D34" s="282"/>
      <c r="E34" s="345"/>
      <c r="F34" s="344"/>
      <c r="G34" s="309"/>
      <c r="H34" s="309"/>
      <c r="I34" s="309"/>
      <c r="J34" s="309"/>
      <c r="K34" s="345"/>
      <c r="L34" s="346"/>
      <c r="M34" s="346"/>
      <c r="N34" s="346"/>
      <c r="O34" s="309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45" ht="15" customHeight="1">
      <c r="A35" s="341"/>
      <c r="B35" s="309"/>
      <c r="C35" s="342">
        <v>8</v>
      </c>
      <c r="D35" s="284"/>
      <c r="E35" s="300" t="s">
        <v>197</v>
      </c>
      <c r="F35" s="305"/>
      <c r="G35" s="309"/>
      <c r="H35" s="309"/>
      <c r="I35" s="309"/>
      <c r="J35" s="309"/>
      <c r="K35" s="345"/>
      <c r="L35" s="346"/>
      <c r="M35" s="346"/>
      <c r="N35" s="346"/>
      <c r="O35" s="309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</row>
    <row r="36" spans="1:45" ht="15" customHeight="1">
      <c r="A36" s="341">
        <v>8</v>
      </c>
      <c r="B36" s="102">
        <f>сН3м!A15</f>
        <v>0</v>
      </c>
      <c r="C36" s="288" t="str">
        <f>сН3м!B15</f>
        <v>Щукин Роман</v>
      </c>
      <c r="D36" s="344"/>
      <c r="E36" s="309"/>
      <c r="F36" s="309"/>
      <c r="G36" s="309"/>
      <c r="H36" s="309"/>
      <c r="I36" s="309"/>
      <c r="J36" s="309"/>
      <c r="K36" s="345"/>
      <c r="L36" s="346"/>
      <c r="M36" s="346"/>
      <c r="N36" s="346"/>
      <c r="O36" s="309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</row>
    <row r="37" spans="1:45" ht="15" customHeight="1">
      <c r="A37" s="341"/>
      <c r="B37" s="309"/>
      <c r="C37" s="309"/>
      <c r="D37" s="309"/>
      <c r="E37" s="309"/>
      <c r="F37" s="309"/>
      <c r="G37" s="309"/>
      <c r="H37" s="309"/>
      <c r="I37" s="309"/>
      <c r="J37" s="309"/>
      <c r="K37" s="342">
        <v>61</v>
      </c>
      <c r="L37" s="301"/>
      <c r="M37" s="285" t="s">
        <v>197</v>
      </c>
      <c r="N37" s="285"/>
      <c r="O37" s="285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</row>
    <row r="38" spans="1:45" ht="15" customHeight="1">
      <c r="A38" s="341">
        <v>5</v>
      </c>
      <c r="B38" s="102">
        <f>сН3м!A12</f>
        <v>0</v>
      </c>
      <c r="C38" s="281" t="str">
        <f>сН3м!B12</f>
        <v>Кисыков Даниил</v>
      </c>
      <c r="D38" s="282"/>
      <c r="E38" s="309"/>
      <c r="F38" s="309"/>
      <c r="G38" s="309"/>
      <c r="H38" s="309"/>
      <c r="I38" s="309"/>
      <c r="J38" s="309"/>
      <c r="K38" s="345"/>
      <c r="L38" s="344"/>
      <c r="M38" s="346"/>
      <c r="N38" s="346"/>
      <c r="O38" s="345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</row>
    <row r="39" spans="1:45" ht="15" customHeight="1">
      <c r="A39" s="341"/>
      <c r="B39" s="309"/>
      <c r="C39" s="342">
        <v>9</v>
      </c>
      <c r="D39" s="284"/>
      <c r="E39" s="285" t="s">
        <v>194</v>
      </c>
      <c r="F39" s="343"/>
      <c r="G39" s="309"/>
      <c r="H39" s="309"/>
      <c r="I39" s="309"/>
      <c r="J39" s="309"/>
      <c r="K39" s="345"/>
      <c r="L39" s="305"/>
      <c r="M39" s="346"/>
      <c r="N39" s="346"/>
      <c r="O39" s="345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</row>
    <row r="40" spans="1:45" ht="15" customHeight="1">
      <c r="A40" s="341">
        <v>60</v>
      </c>
      <c r="B40" s="102">
        <f>сН3м!A67</f>
        <v>0</v>
      </c>
      <c r="C40" s="288" t="str">
        <f>сН3м!B67</f>
        <v>_</v>
      </c>
      <c r="D40" s="344"/>
      <c r="E40" s="345"/>
      <c r="F40" s="346"/>
      <c r="G40" s="309"/>
      <c r="H40" s="309"/>
      <c r="I40" s="309"/>
      <c r="J40" s="309"/>
      <c r="K40" s="345"/>
      <c r="L40" s="309"/>
      <c r="M40" s="346"/>
      <c r="N40" s="346"/>
      <c r="O40" s="345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</row>
    <row r="41" spans="1:45" ht="15" customHeight="1">
      <c r="A41" s="341"/>
      <c r="B41" s="309"/>
      <c r="C41" s="309"/>
      <c r="D41" s="309"/>
      <c r="E41" s="342">
        <v>37</v>
      </c>
      <c r="F41" s="284"/>
      <c r="G41" s="285" t="s">
        <v>194</v>
      </c>
      <c r="H41" s="343"/>
      <c r="I41" s="309"/>
      <c r="J41" s="309"/>
      <c r="K41" s="345"/>
      <c r="L41" s="309"/>
      <c r="M41" s="346"/>
      <c r="N41" s="346"/>
      <c r="O41" s="345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</row>
    <row r="42" spans="1:45" ht="15" customHeight="1">
      <c r="A42" s="341">
        <v>37</v>
      </c>
      <c r="B42" s="102">
        <f>сН3м!A44</f>
        <v>0</v>
      </c>
      <c r="C42" s="281" t="str">
        <f>сН3м!B44</f>
        <v>_</v>
      </c>
      <c r="D42" s="282"/>
      <c r="E42" s="345"/>
      <c r="F42" s="344"/>
      <c r="G42" s="345"/>
      <c r="H42" s="346"/>
      <c r="I42" s="309"/>
      <c r="J42" s="309"/>
      <c r="K42" s="345"/>
      <c r="L42" s="347"/>
      <c r="M42" s="346"/>
      <c r="N42" s="346"/>
      <c r="O42" s="345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</row>
    <row r="43" spans="1:45" ht="15" customHeight="1">
      <c r="A43" s="341"/>
      <c r="B43" s="309"/>
      <c r="C43" s="342">
        <v>10</v>
      </c>
      <c r="D43" s="284"/>
      <c r="E43" s="300" t="s">
        <v>217</v>
      </c>
      <c r="F43" s="305"/>
      <c r="G43" s="345"/>
      <c r="H43" s="346"/>
      <c r="I43" s="309"/>
      <c r="J43" s="309"/>
      <c r="K43" s="345"/>
      <c r="L43" s="347"/>
      <c r="M43" s="346"/>
      <c r="N43" s="346"/>
      <c r="O43" s="345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</row>
    <row r="44" spans="1:45" ht="15" customHeight="1">
      <c r="A44" s="341">
        <v>28</v>
      </c>
      <c r="B44" s="102">
        <f>сН3м!A35</f>
        <v>0</v>
      </c>
      <c r="C44" s="288" t="str">
        <f>сН3м!B35</f>
        <v>Валиуллин Тамаз</v>
      </c>
      <c r="D44" s="344"/>
      <c r="E44" s="309"/>
      <c r="F44" s="309"/>
      <c r="G44" s="345"/>
      <c r="H44" s="346"/>
      <c r="I44" s="309"/>
      <c r="J44" s="309"/>
      <c r="K44" s="345"/>
      <c r="L44" s="347"/>
      <c r="M44" s="346"/>
      <c r="N44" s="346"/>
      <c r="O44" s="345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</row>
    <row r="45" spans="1:45" ht="15" customHeight="1">
      <c r="A45" s="341"/>
      <c r="B45" s="309"/>
      <c r="C45" s="309"/>
      <c r="D45" s="309"/>
      <c r="E45" s="309"/>
      <c r="F45" s="309"/>
      <c r="G45" s="342">
        <v>51</v>
      </c>
      <c r="H45" s="284"/>
      <c r="I45" s="285" t="s">
        <v>201</v>
      </c>
      <c r="J45" s="343"/>
      <c r="K45" s="345"/>
      <c r="L45" s="305"/>
      <c r="M45" s="346"/>
      <c r="N45" s="346"/>
      <c r="O45" s="345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</row>
    <row r="46" spans="1:45" ht="15" customHeight="1">
      <c r="A46" s="341">
        <v>21</v>
      </c>
      <c r="B46" s="102">
        <f>сН3м!A28</f>
        <v>0</v>
      </c>
      <c r="C46" s="281" t="str">
        <f>сН3м!B28</f>
        <v>Ганиев Радмир</v>
      </c>
      <c r="D46" s="282"/>
      <c r="E46" s="309"/>
      <c r="F46" s="309"/>
      <c r="G46" s="345"/>
      <c r="H46" s="344"/>
      <c r="I46" s="345"/>
      <c r="J46" s="346"/>
      <c r="K46" s="345"/>
      <c r="L46" s="346"/>
      <c r="M46" s="346"/>
      <c r="N46" s="346"/>
      <c r="O46" s="345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</row>
    <row r="47" spans="1:45" ht="15" customHeight="1">
      <c r="A47" s="341"/>
      <c r="B47" s="309"/>
      <c r="C47" s="342">
        <v>11</v>
      </c>
      <c r="D47" s="284"/>
      <c r="E47" s="285" t="s">
        <v>210</v>
      </c>
      <c r="F47" s="343"/>
      <c r="G47" s="345"/>
      <c r="H47" s="305"/>
      <c r="I47" s="345"/>
      <c r="J47" s="346"/>
      <c r="K47" s="345"/>
      <c r="L47" s="346"/>
      <c r="M47" s="346"/>
      <c r="N47" s="346"/>
      <c r="O47" s="345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</row>
    <row r="48" spans="1:45" ht="15" customHeight="1">
      <c r="A48" s="341">
        <v>44</v>
      </c>
      <c r="B48" s="102">
        <f>сН3м!A51</f>
        <v>0</v>
      </c>
      <c r="C48" s="288" t="str">
        <f>сН3м!B51</f>
        <v>_</v>
      </c>
      <c r="D48" s="344"/>
      <c r="E48" s="345"/>
      <c r="F48" s="346"/>
      <c r="G48" s="345"/>
      <c r="H48" s="309"/>
      <c r="I48" s="345"/>
      <c r="J48" s="346"/>
      <c r="K48" s="345"/>
      <c r="L48" s="346"/>
      <c r="M48" s="346"/>
      <c r="N48" s="346"/>
      <c r="O48" s="345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</row>
    <row r="49" spans="1:45" ht="15" customHeight="1">
      <c r="A49" s="341"/>
      <c r="B49" s="309"/>
      <c r="C49" s="309"/>
      <c r="D49" s="309"/>
      <c r="E49" s="342">
        <v>38</v>
      </c>
      <c r="F49" s="284"/>
      <c r="G49" s="300" t="s">
        <v>201</v>
      </c>
      <c r="H49" s="309"/>
      <c r="I49" s="345"/>
      <c r="J49" s="346"/>
      <c r="K49" s="345"/>
      <c r="L49" s="346"/>
      <c r="M49" s="346"/>
      <c r="N49" s="346"/>
      <c r="O49" s="345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</row>
    <row r="50" spans="1:45" ht="15" customHeight="1">
      <c r="A50" s="341">
        <v>53</v>
      </c>
      <c r="B50" s="102">
        <f>сН3м!A60</f>
        <v>0</v>
      </c>
      <c r="C50" s="281" t="str">
        <f>сН3м!B60</f>
        <v>_</v>
      </c>
      <c r="D50" s="282"/>
      <c r="E50" s="345"/>
      <c r="F50" s="344"/>
      <c r="G50" s="309"/>
      <c r="H50" s="309"/>
      <c r="I50" s="345"/>
      <c r="J50" s="346"/>
      <c r="K50" s="345"/>
      <c r="L50" s="346"/>
      <c r="M50" s="346"/>
      <c r="N50" s="346"/>
      <c r="O50" s="345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</row>
    <row r="51" spans="1:45" ht="15" customHeight="1">
      <c r="A51" s="341"/>
      <c r="B51" s="309"/>
      <c r="C51" s="342">
        <v>12</v>
      </c>
      <c r="D51" s="284"/>
      <c r="E51" s="300" t="s">
        <v>201</v>
      </c>
      <c r="F51" s="305"/>
      <c r="G51" s="309"/>
      <c r="H51" s="309"/>
      <c r="I51" s="345"/>
      <c r="J51" s="346"/>
      <c r="K51" s="345"/>
      <c r="L51" s="346"/>
      <c r="M51" s="346"/>
      <c r="N51" s="346"/>
      <c r="O51" s="345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</row>
    <row r="52" spans="1:45" ht="15" customHeight="1">
      <c r="A52" s="341">
        <v>12</v>
      </c>
      <c r="B52" s="102">
        <f>сН3м!A19</f>
        <v>0</v>
      </c>
      <c r="C52" s="288" t="str">
        <f>сН3м!B19</f>
        <v>Муллахметов Эмиль</v>
      </c>
      <c r="D52" s="344"/>
      <c r="E52" s="309"/>
      <c r="F52" s="309"/>
      <c r="G52" s="309"/>
      <c r="H52" s="309"/>
      <c r="I52" s="345"/>
      <c r="J52" s="346"/>
      <c r="K52" s="345"/>
      <c r="L52" s="346"/>
      <c r="M52" s="346"/>
      <c r="N52" s="346"/>
      <c r="O52" s="345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</row>
    <row r="53" spans="1:45" ht="15" customHeight="1">
      <c r="A53" s="341"/>
      <c r="B53" s="309"/>
      <c r="C53" s="309"/>
      <c r="D53" s="309"/>
      <c r="E53" s="309"/>
      <c r="F53" s="309"/>
      <c r="G53" s="309"/>
      <c r="H53" s="309"/>
      <c r="I53" s="342">
        <v>58</v>
      </c>
      <c r="J53" s="284"/>
      <c r="K53" s="300" t="s">
        <v>193</v>
      </c>
      <c r="L53" s="343"/>
      <c r="M53" s="346"/>
      <c r="N53" s="346"/>
      <c r="O53" s="345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</row>
    <row r="54" spans="1:45" ht="15" customHeight="1">
      <c r="A54" s="341">
        <v>13</v>
      </c>
      <c r="B54" s="102">
        <f>сН3м!A20</f>
        <v>0</v>
      </c>
      <c r="C54" s="281" t="str">
        <f>сН3м!B20</f>
        <v>Тимирбаев Иван</v>
      </c>
      <c r="D54" s="282"/>
      <c r="E54" s="309"/>
      <c r="F54" s="309"/>
      <c r="G54" s="309"/>
      <c r="H54" s="309"/>
      <c r="I54" s="345"/>
      <c r="J54" s="344"/>
      <c r="K54" s="309"/>
      <c r="L54" s="309"/>
      <c r="M54" s="309"/>
      <c r="N54" s="309"/>
      <c r="O54" s="345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</row>
    <row r="55" spans="1:45" ht="15" customHeight="1">
      <c r="A55" s="341"/>
      <c r="B55" s="309"/>
      <c r="C55" s="342">
        <v>13</v>
      </c>
      <c r="D55" s="284"/>
      <c r="E55" s="285" t="s">
        <v>202</v>
      </c>
      <c r="F55" s="343"/>
      <c r="G55" s="309"/>
      <c r="H55" s="309"/>
      <c r="I55" s="345"/>
      <c r="J55" s="305"/>
      <c r="K55" s="309"/>
      <c r="L55" s="309"/>
      <c r="M55" s="309"/>
      <c r="N55" s="309"/>
      <c r="O55" s="345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</row>
    <row r="56" spans="1:45" ht="15" customHeight="1">
      <c r="A56" s="341">
        <v>52</v>
      </c>
      <c r="B56" s="102">
        <f>сН3м!A59</f>
        <v>0</v>
      </c>
      <c r="C56" s="288" t="str">
        <f>сН3м!B59</f>
        <v>_</v>
      </c>
      <c r="D56" s="344"/>
      <c r="E56" s="345"/>
      <c r="F56" s="346"/>
      <c r="G56" s="309"/>
      <c r="H56" s="309"/>
      <c r="I56" s="345"/>
      <c r="J56" s="309"/>
      <c r="K56" s="309"/>
      <c r="L56" s="309"/>
      <c r="M56" s="309"/>
      <c r="N56" s="309"/>
      <c r="O56" s="345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</row>
    <row r="57" spans="1:45" ht="15" customHeight="1">
      <c r="A57" s="341"/>
      <c r="B57" s="309"/>
      <c r="C57" s="309"/>
      <c r="D57" s="309"/>
      <c r="E57" s="342">
        <v>39</v>
      </c>
      <c r="F57" s="284"/>
      <c r="G57" s="285" t="s">
        <v>202</v>
      </c>
      <c r="H57" s="343"/>
      <c r="I57" s="345"/>
      <c r="J57" s="309"/>
      <c r="K57" s="309"/>
      <c r="L57" s="309"/>
      <c r="M57" s="309"/>
      <c r="N57" s="309"/>
      <c r="O57" s="345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</row>
    <row r="58" spans="1:45" ht="15" customHeight="1">
      <c r="A58" s="341">
        <v>45</v>
      </c>
      <c r="B58" s="102">
        <f>сН3м!A52</f>
        <v>0</v>
      </c>
      <c r="C58" s="281" t="str">
        <f>сН3м!B52</f>
        <v>_</v>
      </c>
      <c r="D58" s="282"/>
      <c r="E58" s="345"/>
      <c r="F58" s="344"/>
      <c r="G58" s="345"/>
      <c r="H58" s="346"/>
      <c r="I58" s="345"/>
      <c r="J58" s="347"/>
      <c r="K58" s="309"/>
      <c r="L58" s="309"/>
      <c r="M58" s="309"/>
      <c r="N58" s="309"/>
      <c r="O58" s="345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</row>
    <row r="59" spans="1:45" ht="15" customHeight="1">
      <c r="A59" s="341"/>
      <c r="B59" s="309"/>
      <c r="C59" s="342">
        <v>14</v>
      </c>
      <c r="D59" s="284"/>
      <c r="E59" s="300" t="s">
        <v>209</v>
      </c>
      <c r="F59" s="305"/>
      <c r="G59" s="345"/>
      <c r="H59" s="346"/>
      <c r="I59" s="345"/>
      <c r="J59" s="347"/>
      <c r="K59" s="309"/>
      <c r="L59" s="309"/>
      <c r="M59" s="309"/>
      <c r="N59" s="309"/>
      <c r="O59" s="345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</row>
    <row r="60" spans="1:45" ht="15" customHeight="1">
      <c r="A60" s="341">
        <v>20</v>
      </c>
      <c r="B60" s="102">
        <f>сН3м!A27</f>
        <v>0</v>
      </c>
      <c r="C60" s="288" t="str">
        <f>сН3м!B27</f>
        <v>Харисов Арслан</v>
      </c>
      <c r="D60" s="344"/>
      <c r="E60" s="309"/>
      <c r="F60" s="309"/>
      <c r="G60" s="345"/>
      <c r="H60" s="346"/>
      <c r="I60" s="345"/>
      <c r="J60" s="347"/>
      <c r="K60" s="309"/>
      <c r="L60" s="309"/>
      <c r="M60" s="309"/>
      <c r="N60" s="309"/>
      <c r="O60" s="345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</row>
    <row r="61" spans="1:45" ht="15" customHeight="1">
      <c r="A61" s="341"/>
      <c r="B61" s="309"/>
      <c r="C61" s="309"/>
      <c r="D61" s="309"/>
      <c r="E61" s="309"/>
      <c r="F61" s="309"/>
      <c r="G61" s="342">
        <v>52</v>
      </c>
      <c r="H61" s="284"/>
      <c r="I61" s="300" t="s">
        <v>193</v>
      </c>
      <c r="J61" s="305"/>
      <c r="K61" s="309"/>
      <c r="L61" s="309"/>
      <c r="M61" s="309"/>
      <c r="N61" s="309"/>
      <c r="O61" s="345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</row>
    <row r="62" spans="1:45" ht="15" customHeight="1">
      <c r="A62" s="341">
        <v>29</v>
      </c>
      <c r="B62" s="102">
        <f>сН3м!A36</f>
        <v>0</v>
      </c>
      <c r="C62" s="281" t="str">
        <f>сН3м!B36</f>
        <v>Осиев Денис</v>
      </c>
      <c r="D62" s="282"/>
      <c r="E62" s="309"/>
      <c r="F62" s="309"/>
      <c r="G62" s="345"/>
      <c r="H62" s="344"/>
      <c r="I62" s="309"/>
      <c r="J62" s="309"/>
      <c r="K62" s="309"/>
      <c r="L62" s="309"/>
      <c r="M62" s="309"/>
      <c r="N62" s="309"/>
      <c r="O62" s="345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</row>
    <row r="63" spans="1:45" ht="15" customHeight="1">
      <c r="A63" s="341"/>
      <c r="B63" s="309"/>
      <c r="C63" s="342">
        <v>15</v>
      </c>
      <c r="D63" s="284"/>
      <c r="E63" s="285" t="s">
        <v>218</v>
      </c>
      <c r="F63" s="343"/>
      <c r="G63" s="345"/>
      <c r="H63" s="305"/>
      <c r="I63" s="309"/>
      <c r="J63" s="309"/>
      <c r="K63" s="309"/>
      <c r="L63" s="309"/>
      <c r="M63" s="309"/>
      <c r="N63" s="309"/>
      <c r="O63" s="345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</row>
    <row r="64" spans="1:45" ht="15" customHeight="1">
      <c r="A64" s="341">
        <v>36</v>
      </c>
      <c r="B64" s="102">
        <f>сН3м!A43</f>
        <v>0</v>
      </c>
      <c r="C64" s="288" t="str">
        <f>сН3м!B43</f>
        <v>Хиляжев Радмир</v>
      </c>
      <c r="D64" s="344"/>
      <c r="E64" s="345"/>
      <c r="F64" s="346"/>
      <c r="G64" s="345"/>
      <c r="H64" s="309"/>
      <c r="I64" s="309"/>
      <c r="J64" s="309"/>
      <c r="K64" s="309"/>
      <c r="L64" s="309"/>
      <c r="M64" s="309"/>
      <c r="N64" s="309"/>
      <c r="O64" s="345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</row>
    <row r="65" spans="1:45" ht="15" customHeight="1">
      <c r="A65" s="341"/>
      <c r="B65" s="309"/>
      <c r="C65" s="309"/>
      <c r="D65" s="309"/>
      <c r="E65" s="342">
        <v>40</v>
      </c>
      <c r="F65" s="284"/>
      <c r="G65" s="300" t="s">
        <v>193</v>
      </c>
      <c r="H65" s="309"/>
      <c r="I65" s="309"/>
      <c r="J65" s="309"/>
      <c r="K65" s="309"/>
      <c r="L65" s="309"/>
      <c r="M65" s="309"/>
      <c r="N65" s="309"/>
      <c r="O65" s="345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</row>
    <row r="66" spans="1:45" ht="15" customHeight="1">
      <c r="A66" s="341">
        <v>61</v>
      </c>
      <c r="B66" s="102">
        <f>сН3м!A68</f>
        <v>0</v>
      </c>
      <c r="C66" s="281" t="str">
        <f>сН3м!B68</f>
        <v>_</v>
      </c>
      <c r="D66" s="282"/>
      <c r="E66" s="345"/>
      <c r="F66" s="344"/>
      <c r="G66" s="309"/>
      <c r="H66" s="309"/>
      <c r="I66" s="309"/>
      <c r="J66" s="309"/>
      <c r="K66" s="309"/>
      <c r="L66" s="309"/>
      <c r="M66" s="309"/>
      <c r="N66" s="309"/>
      <c r="O66" s="345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</row>
    <row r="67" spans="1:45" ht="15" customHeight="1">
      <c r="A67" s="341"/>
      <c r="B67" s="309"/>
      <c r="C67" s="342">
        <v>16</v>
      </c>
      <c r="D67" s="284"/>
      <c r="E67" s="300" t="s">
        <v>193</v>
      </c>
      <c r="F67" s="305"/>
      <c r="G67" s="309"/>
      <c r="H67" s="309"/>
      <c r="I67" s="309"/>
      <c r="J67" s="309"/>
      <c r="K67" s="309"/>
      <c r="L67" s="309"/>
      <c r="M67" s="309"/>
      <c r="N67" s="309"/>
      <c r="O67" s="345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</row>
    <row r="68" spans="1:45" ht="15" customHeight="1">
      <c r="A68" s="341">
        <v>4</v>
      </c>
      <c r="B68" s="102">
        <f>сН3м!A11</f>
        <v>0</v>
      </c>
      <c r="C68" s="288" t="str">
        <f>сН3м!B11</f>
        <v>Султанов Тимур</v>
      </c>
      <c r="D68" s="344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45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</row>
    <row r="69" spans="1:45" ht="15" customHeight="1">
      <c r="A69" s="341"/>
      <c r="B69" s="309"/>
      <c r="C69" s="309"/>
      <c r="D69" s="309"/>
      <c r="E69" s="309"/>
      <c r="F69" s="309"/>
      <c r="G69" s="309"/>
      <c r="H69" s="309"/>
      <c r="I69" s="309"/>
      <c r="J69" s="102"/>
      <c r="K69" s="285" t="s">
        <v>187</v>
      </c>
      <c r="L69" s="285"/>
      <c r="M69" s="285"/>
      <c r="N69" s="285"/>
      <c r="O69" s="300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</row>
    <row r="70" spans="1:45" ht="15" customHeight="1">
      <c r="A70" s="341"/>
      <c r="B70" s="346"/>
      <c r="C70" s="282"/>
      <c r="D70" s="346"/>
      <c r="E70" s="309"/>
      <c r="F70" s="309"/>
      <c r="G70" s="309"/>
      <c r="H70" s="309"/>
      <c r="I70" s="309"/>
      <c r="J70" s="309"/>
      <c r="K70" s="348" t="s">
        <v>28</v>
      </c>
      <c r="L70" s="348"/>
      <c r="M70" s="349"/>
      <c r="N70" s="349"/>
      <c r="O70" s="341">
        <v>63</v>
      </c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</row>
    <row r="71" spans="1:45" ht="6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</row>
    <row r="72" spans="1:45" ht="6.7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</row>
    <row r="73" spans="1:45" ht="6.7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</row>
    <row r="74" spans="1:45" ht="6.7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</row>
    <row r="75" spans="1:45" ht="6.7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</row>
    <row r="76" spans="1:45" ht="6.7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</row>
    <row r="77" spans="1:45" ht="6.7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</row>
    <row r="78" spans="1:45" ht="6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</row>
    <row r="79" spans="1:45" ht="6.7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</row>
    <row r="80" spans="1:45" ht="6.7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</row>
    <row r="81" spans="1:45" ht="6.7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</row>
    <row r="82" spans="1:45" ht="6.7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</row>
    <row r="83" spans="1:45" ht="6.7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</row>
  </sheetData>
  <sheetProtection sheet="1"/>
  <mergeCells count="5">
    <mergeCell ref="A5:O5"/>
    <mergeCell ref="A3:O3"/>
    <mergeCell ref="A1:O1"/>
    <mergeCell ref="A2:O2"/>
    <mergeCell ref="A4:O4"/>
  </mergeCells>
  <conditionalFormatting sqref="A6:O70">
    <cfRule type="cellIs" priority="1" dxfId="4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AS70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6" customHeight="1"/>
  <cols>
    <col min="1" max="1" width="4.75390625" style="340" customWidth="1"/>
    <col min="2" max="2" width="3.75390625" style="340" customWidth="1"/>
    <col min="3" max="3" width="20.75390625" style="340" customWidth="1"/>
    <col min="4" max="4" width="3.75390625" style="340" customWidth="1"/>
    <col min="5" max="5" width="18.75390625" style="340" customWidth="1"/>
    <col min="6" max="6" width="3.75390625" style="340" customWidth="1"/>
    <col min="7" max="7" width="15.75390625" style="340" customWidth="1"/>
    <col min="8" max="8" width="3.75390625" style="340" customWidth="1"/>
    <col min="9" max="9" width="15.75390625" style="340" customWidth="1"/>
    <col min="10" max="10" width="3.75390625" style="340" customWidth="1"/>
    <col min="11" max="11" width="15.75390625" style="340" customWidth="1"/>
    <col min="12" max="12" width="3.75390625" style="340" customWidth="1"/>
    <col min="13" max="13" width="9.75390625" style="340" customWidth="1"/>
    <col min="14" max="15" width="5.75390625" style="340" customWidth="1"/>
    <col min="16" max="17" width="6.75390625" style="339" customWidth="1"/>
    <col min="18" max="45" width="9.125" style="339" customWidth="1"/>
    <col min="46" max="16384" width="9.125" style="340" customWidth="1"/>
  </cols>
  <sheetData>
    <row r="1" spans="1:15" s="2" customFormat="1" ht="16.5" thickBot="1">
      <c r="A1" s="406" t="s">
        <v>47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8" s="2" customFormat="1" ht="13.5" thickBot="1">
      <c r="A2" s="407" t="s">
        <v>48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78"/>
      <c r="Q2" s="78"/>
      <c r="R2" s="78"/>
    </row>
    <row r="3" spans="1:15" ht="12.75">
      <c r="A3" s="417" t="str">
        <f>'Н3м1'!A3:O3</f>
        <v>LXVIII Чемпионат РБ в зачет XXV Кубка РБ, VII Кубка Давида - Детского Кубка РБ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2.75">
      <c r="A4" s="425" t="str">
        <f>'Н3м1'!A4:O4</f>
        <v>Республиканские официальные спортивные соревнования посвященные Дню памяти о россиянах, исполнявших служебный долг за пределами Отечества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</row>
    <row r="5" spans="1:15" ht="12.75">
      <c r="A5" s="412">
        <f>'Н3м1'!A5:O5</f>
        <v>45333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</row>
    <row r="6" spans="1:15" ht="15">
      <c r="A6" s="426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</row>
    <row r="7" spans="1:45" ht="15" customHeight="1">
      <c r="A7" s="341">
        <v>3</v>
      </c>
      <c r="B7" s="102">
        <f>сН3м!A10</f>
        <v>0</v>
      </c>
      <c r="C7" s="281" t="str">
        <f>сН3м!B10</f>
        <v>Исаев Матвей</v>
      </c>
      <c r="D7" s="282"/>
      <c r="E7" s="309"/>
      <c r="F7" s="309"/>
      <c r="G7" s="309"/>
      <c r="H7" s="309"/>
      <c r="I7" s="309"/>
      <c r="J7" s="309"/>
      <c r="K7" s="350"/>
      <c r="L7" s="350"/>
      <c r="M7" s="350"/>
      <c r="N7" s="350"/>
      <c r="O7" s="345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</row>
    <row r="8" spans="1:45" ht="15" customHeight="1">
      <c r="A8" s="341"/>
      <c r="B8" s="309"/>
      <c r="C8" s="342">
        <v>17</v>
      </c>
      <c r="D8" s="284"/>
      <c r="E8" s="285" t="s">
        <v>187</v>
      </c>
      <c r="F8" s="343"/>
      <c r="G8" s="309"/>
      <c r="H8" s="309"/>
      <c r="I8" s="309"/>
      <c r="J8" s="309"/>
      <c r="K8" s="309"/>
      <c r="L8" s="309"/>
      <c r="M8" s="309"/>
      <c r="N8" s="309"/>
      <c r="O8" s="345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</row>
    <row r="9" spans="1:45" ht="15" customHeight="1">
      <c r="A9" s="341">
        <v>62</v>
      </c>
      <c r="B9" s="102">
        <f>сН3м!A69</f>
        <v>0</v>
      </c>
      <c r="C9" s="288" t="str">
        <f>сН3м!B69</f>
        <v>_</v>
      </c>
      <c r="D9" s="344"/>
      <c r="E9" s="345"/>
      <c r="F9" s="346"/>
      <c r="G9" s="309"/>
      <c r="H9" s="309"/>
      <c r="I9" s="309"/>
      <c r="J9" s="309"/>
      <c r="K9" s="309"/>
      <c r="L9" s="309"/>
      <c r="M9" s="309"/>
      <c r="N9" s="309"/>
      <c r="O9" s="345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</row>
    <row r="10" spans="1:45" ht="15" customHeight="1">
      <c r="A10" s="341"/>
      <c r="B10" s="309"/>
      <c r="C10" s="309"/>
      <c r="D10" s="309"/>
      <c r="E10" s="342">
        <v>41</v>
      </c>
      <c r="F10" s="284"/>
      <c r="G10" s="285" t="s">
        <v>187</v>
      </c>
      <c r="H10" s="343"/>
      <c r="I10" s="309"/>
      <c r="J10" s="102">
        <f>IF('Н3м1'!J69='Н3м1'!L37,'Н3м2'!L38,IF('Н3м1'!J69='Н3м2'!L38,'Н3м1'!L37,0))</f>
        <v>0</v>
      </c>
      <c r="K10" s="311" t="str">
        <f>IF('Н3м1'!K69='Н3м1'!M37,'Н3м2'!M38,IF('Н3м1'!K69='Н3м2'!M38,'Н3м1'!M37,0))</f>
        <v>Щукин Роман</v>
      </c>
      <c r="L10" s="311"/>
      <c r="M10" s="311"/>
      <c r="N10" s="311"/>
      <c r="O10" s="318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</row>
    <row r="11" spans="1:45" ht="15" customHeight="1">
      <c r="A11" s="341">
        <v>35</v>
      </c>
      <c r="B11" s="102">
        <f>сН3м!A42</f>
        <v>0</v>
      </c>
      <c r="C11" s="281" t="str">
        <f>сН3м!B42</f>
        <v>Сазонов Никита</v>
      </c>
      <c r="D11" s="282"/>
      <c r="E11" s="345"/>
      <c r="F11" s="344"/>
      <c r="G11" s="345"/>
      <c r="H11" s="346"/>
      <c r="I11" s="309"/>
      <c r="J11" s="309"/>
      <c r="K11" s="351" t="s">
        <v>29</v>
      </c>
      <c r="L11" s="351"/>
      <c r="M11" s="350"/>
      <c r="N11" s="350"/>
      <c r="O11" s="342">
        <v>-63</v>
      </c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</row>
    <row r="12" spans="1:45" ht="15" customHeight="1">
      <c r="A12" s="341"/>
      <c r="B12" s="309"/>
      <c r="C12" s="342">
        <v>18</v>
      </c>
      <c r="D12" s="284"/>
      <c r="E12" s="300" t="s">
        <v>219</v>
      </c>
      <c r="F12" s="305"/>
      <c r="G12" s="345"/>
      <c r="H12" s="346"/>
      <c r="I12" s="309"/>
      <c r="J12" s="309"/>
      <c r="K12" s="309"/>
      <c r="L12" s="309"/>
      <c r="M12" s="309"/>
      <c r="N12" s="309"/>
      <c r="O12" s="345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</row>
    <row r="13" spans="1:45" ht="15" customHeight="1">
      <c r="A13" s="341">
        <v>30</v>
      </c>
      <c r="B13" s="102">
        <f>сН3м!A37</f>
        <v>0</v>
      </c>
      <c r="C13" s="288" t="str">
        <f>сН3м!B37</f>
        <v>Гараев Камиль</v>
      </c>
      <c r="D13" s="344"/>
      <c r="E13" s="309"/>
      <c r="F13" s="309"/>
      <c r="G13" s="345"/>
      <c r="H13" s="346"/>
      <c r="I13" s="309"/>
      <c r="J13" s="309"/>
      <c r="K13" s="309"/>
      <c r="L13" s="309"/>
      <c r="M13" s="309"/>
      <c r="N13" s="309"/>
      <c r="O13" s="345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</row>
    <row r="14" spans="1:45" ht="15" customHeight="1">
      <c r="A14" s="341"/>
      <c r="B14" s="309"/>
      <c r="C14" s="309"/>
      <c r="D14" s="309"/>
      <c r="E14" s="309"/>
      <c r="F14" s="309"/>
      <c r="G14" s="342">
        <v>53</v>
      </c>
      <c r="H14" s="284"/>
      <c r="I14" s="285" t="s">
        <v>187</v>
      </c>
      <c r="J14" s="343"/>
      <c r="K14" s="309"/>
      <c r="L14" s="309"/>
      <c r="M14" s="309"/>
      <c r="N14" s="309"/>
      <c r="O14" s="345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</row>
    <row r="15" spans="1:45" ht="15" customHeight="1">
      <c r="A15" s="341">
        <v>19</v>
      </c>
      <c r="B15" s="102">
        <f>сН3м!A26</f>
        <v>0</v>
      </c>
      <c r="C15" s="281" t="str">
        <f>сН3м!B26</f>
        <v>Шаимов Назар</v>
      </c>
      <c r="D15" s="282"/>
      <c r="E15" s="309"/>
      <c r="F15" s="309"/>
      <c r="G15" s="345"/>
      <c r="H15" s="344"/>
      <c r="I15" s="345"/>
      <c r="J15" s="346"/>
      <c r="K15" s="309"/>
      <c r="L15" s="309"/>
      <c r="M15" s="309"/>
      <c r="N15" s="309"/>
      <c r="O15" s="345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</row>
    <row r="16" spans="1:45" ht="15" customHeight="1">
      <c r="A16" s="341"/>
      <c r="B16" s="309"/>
      <c r="C16" s="342">
        <v>19</v>
      </c>
      <c r="D16" s="284"/>
      <c r="E16" s="285" t="s">
        <v>208</v>
      </c>
      <c r="F16" s="343"/>
      <c r="G16" s="345"/>
      <c r="H16" s="305"/>
      <c r="I16" s="345"/>
      <c r="J16" s="346"/>
      <c r="K16" s="309"/>
      <c r="L16" s="309"/>
      <c r="M16" s="309"/>
      <c r="N16" s="309"/>
      <c r="O16" s="345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</row>
    <row r="17" spans="1:45" ht="15" customHeight="1">
      <c r="A17" s="341">
        <v>46</v>
      </c>
      <c r="B17" s="102">
        <f>сН3м!A53</f>
        <v>0</v>
      </c>
      <c r="C17" s="288" t="str">
        <f>сН3м!B53</f>
        <v>_</v>
      </c>
      <c r="D17" s="344"/>
      <c r="E17" s="345"/>
      <c r="F17" s="346"/>
      <c r="G17" s="345"/>
      <c r="H17" s="309"/>
      <c r="I17" s="345"/>
      <c r="J17" s="346"/>
      <c r="K17" s="309"/>
      <c r="L17" s="309"/>
      <c r="M17" s="309"/>
      <c r="N17" s="309"/>
      <c r="O17" s="345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</row>
    <row r="18" spans="1:45" ht="15" customHeight="1">
      <c r="A18" s="341"/>
      <c r="B18" s="309"/>
      <c r="C18" s="309"/>
      <c r="D18" s="309"/>
      <c r="E18" s="342">
        <v>42</v>
      </c>
      <c r="F18" s="284"/>
      <c r="G18" s="300" t="s">
        <v>203</v>
      </c>
      <c r="H18" s="309"/>
      <c r="I18" s="345"/>
      <c r="J18" s="346"/>
      <c r="K18" s="309"/>
      <c r="L18" s="309"/>
      <c r="M18" s="309"/>
      <c r="N18" s="309"/>
      <c r="O18" s="345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</row>
    <row r="19" spans="1:45" ht="15" customHeight="1">
      <c r="A19" s="341">
        <v>51</v>
      </c>
      <c r="B19" s="102">
        <f>сН3м!A58</f>
        <v>0</v>
      </c>
      <c r="C19" s="281" t="str">
        <f>сН3м!B58</f>
        <v>_</v>
      </c>
      <c r="D19" s="282"/>
      <c r="E19" s="345"/>
      <c r="F19" s="344"/>
      <c r="G19" s="309"/>
      <c r="H19" s="309"/>
      <c r="I19" s="345"/>
      <c r="J19" s="346"/>
      <c r="K19" s="309"/>
      <c r="L19" s="309"/>
      <c r="M19" s="309"/>
      <c r="N19" s="309"/>
      <c r="O19" s="345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</row>
    <row r="20" spans="1:45" ht="15" customHeight="1">
      <c r="A20" s="341"/>
      <c r="B20" s="309"/>
      <c r="C20" s="342">
        <v>20</v>
      </c>
      <c r="D20" s="284"/>
      <c r="E20" s="300" t="s">
        <v>203</v>
      </c>
      <c r="F20" s="305"/>
      <c r="G20" s="309"/>
      <c r="H20" s="309"/>
      <c r="I20" s="345"/>
      <c r="J20" s="346"/>
      <c r="K20" s="309"/>
      <c r="L20" s="309"/>
      <c r="M20" s="309"/>
      <c r="N20" s="309"/>
      <c r="O20" s="345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</row>
    <row r="21" spans="1:45" ht="15" customHeight="1">
      <c r="A21" s="341">
        <v>14</v>
      </c>
      <c r="B21" s="102">
        <f>сН3м!A21</f>
        <v>0</v>
      </c>
      <c r="C21" s="288" t="str">
        <f>сН3м!B21</f>
        <v>Хабибуллин Тимур</v>
      </c>
      <c r="D21" s="344"/>
      <c r="E21" s="309"/>
      <c r="F21" s="309"/>
      <c r="G21" s="309"/>
      <c r="H21" s="309"/>
      <c r="I21" s="345"/>
      <c r="J21" s="346"/>
      <c r="K21" s="309"/>
      <c r="L21" s="309"/>
      <c r="M21" s="309"/>
      <c r="N21" s="309"/>
      <c r="O21" s="345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</row>
    <row r="22" spans="1:45" ht="15" customHeight="1">
      <c r="A22" s="341"/>
      <c r="B22" s="309"/>
      <c r="C22" s="309"/>
      <c r="D22" s="309"/>
      <c r="E22" s="309"/>
      <c r="F22" s="309"/>
      <c r="G22" s="309"/>
      <c r="H22" s="309"/>
      <c r="I22" s="342">
        <v>59</v>
      </c>
      <c r="J22" s="284"/>
      <c r="K22" s="285" t="s">
        <v>187</v>
      </c>
      <c r="L22" s="343"/>
      <c r="M22" s="346"/>
      <c r="N22" s="346"/>
      <c r="O22" s="345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</row>
    <row r="23" spans="1:45" ht="15" customHeight="1">
      <c r="A23" s="341">
        <v>11</v>
      </c>
      <c r="B23" s="102">
        <f>сН3м!A18</f>
        <v>0</v>
      </c>
      <c r="C23" s="281" t="str">
        <f>сН3м!B18</f>
        <v>Зворыгин Ярослав</v>
      </c>
      <c r="D23" s="282"/>
      <c r="E23" s="309"/>
      <c r="F23" s="309"/>
      <c r="G23" s="309"/>
      <c r="H23" s="309"/>
      <c r="I23" s="345"/>
      <c r="J23" s="344"/>
      <c r="K23" s="345"/>
      <c r="L23" s="346"/>
      <c r="M23" s="346"/>
      <c r="N23" s="346"/>
      <c r="O23" s="345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</row>
    <row r="24" spans="1:45" ht="15" customHeight="1">
      <c r="A24" s="341"/>
      <c r="B24" s="309"/>
      <c r="C24" s="342">
        <v>21</v>
      </c>
      <c r="D24" s="284"/>
      <c r="E24" s="285" t="s">
        <v>200</v>
      </c>
      <c r="F24" s="343"/>
      <c r="G24" s="309"/>
      <c r="H24" s="309"/>
      <c r="I24" s="345"/>
      <c r="J24" s="305"/>
      <c r="K24" s="345"/>
      <c r="L24" s="346"/>
      <c r="M24" s="346"/>
      <c r="N24" s="346"/>
      <c r="O24" s="345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</row>
    <row r="25" spans="1:45" ht="15" customHeight="1">
      <c r="A25" s="341">
        <v>54</v>
      </c>
      <c r="B25" s="102">
        <f>сН3м!A61</f>
        <v>0</v>
      </c>
      <c r="C25" s="288" t="str">
        <f>сН3м!B61</f>
        <v>_</v>
      </c>
      <c r="D25" s="344"/>
      <c r="E25" s="345"/>
      <c r="F25" s="346"/>
      <c r="G25" s="309"/>
      <c r="H25" s="309"/>
      <c r="I25" s="345"/>
      <c r="J25" s="309"/>
      <c r="K25" s="345"/>
      <c r="L25" s="346"/>
      <c r="M25" s="346"/>
      <c r="N25" s="346"/>
      <c r="O25" s="345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</row>
    <row r="26" spans="1:45" ht="15" customHeight="1">
      <c r="A26" s="341"/>
      <c r="B26" s="309"/>
      <c r="C26" s="309"/>
      <c r="D26" s="309"/>
      <c r="E26" s="342">
        <v>43</v>
      </c>
      <c r="F26" s="284"/>
      <c r="G26" s="285" t="s">
        <v>200</v>
      </c>
      <c r="H26" s="343"/>
      <c r="I26" s="345"/>
      <c r="J26" s="309"/>
      <c r="K26" s="345"/>
      <c r="L26" s="346"/>
      <c r="M26" s="346"/>
      <c r="N26" s="346"/>
      <c r="O26" s="345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</row>
    <row r="27" spans="1:45" ht="15" customHeight="1">
      <c r="A27" s="341">
        <v>43</v>
      </c>
      <c r="B27" s="102">
        <f>сН3м!A50</f>
        <v>0</v>
      </c>
      <c r="C27" s="281" t="str">
        <f>сН3м!B50</f>
        <v>_</v>
      </c>
      <c r="D27" s="282"/>
      <c r="E27" s="345"/>
      <c r="F27" s="344"/>
      <c r="G27" s="345"/>
      <c r="H27" s="346"/>
      <c r="I27" s="345"/>
      <c r="J27" s="347"/>
      <c r="K27" s="345"/>
      <c r="L27" s="346"/>
      <c r="M27" s="346"/>
      <c r="N27" s="346"/>
      <c r="O27" s="345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</row>
    <row r="28" spans="1:45" ht="15" customHeight="1">
      <c r="A28" s="341"/>
      <c r="B28" s="309"/>
      <c r="C28" s="342">
        <v>22</v>
      </c>
      <c r="D28" s="284"/>
      <c r="E28" s="300" t="s">
        <v>211</v>
      </c>
      <c r="F28" s="305"/>
      <c r="G28" s="345"/>
      <c r="H28" s="346"/>
      <c r="I28" s="345"/>
      <c r="J28" s="347"/>
      <c r="K28" s="345"/>
      <c r="L28" s="346"/>
      <c r="M28" s="346"/>
      <c r="N28" s="346"/>
      <c r="O28" s="345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</row>
    <row r="29" spans="1:45" ht="15" customHeight="1">
      <c r="A29" s="341">
        <v>22</v>
      </c>
      <c r="B29" s="102">
        <f>сН3м!A29</f>
        <v>0</v>
      </c>
      <c r="C29" s="288" t="str">
        <f>сН3м!B29</f>
        <v>Ахмадиев Шамиль </v>
      </c>
      <c r="D29" s="344"/>
      <c r="E29" s="309"/>
      <c r="F29" s="309"/>
      <c r="G29" s="345"/>
      <c r="H29" s="346"/>
      <c r="I29" s="345"/>
      <c r="J29" s="347"/>
      <c r="K29" s="345"/>
      <c r="L29" s="346"/>
      <c r="M29" s="346"/>
      <c r="N29" s="346"/>
      <c r="O29" s="345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</row>
    <row r="30" spans="1:45" ht="15" customHeight="1">
      <c r="A30" s="341"/>
      <c r="B30" s="309"/>
      <c r="C30" s="309"/>
      <c r="D30" s="309"/>
      <c r="E30" s="309"/>
      <c r="F30" s="309"/>
      <c r="G30" s="342">
        <v>54</v>
      </c>
      <c r="H30" s="284"/>
      <c r="I30" s="300" t="s">
        <v>195</v>
      </c>
      <c r="J30" s="305"/>
      <c r="K30" s="345"/>
      <c r="L30" s="346"/>
      <c r="M30" s="346"/>
      <c r="N30" s="346"/>
      <c r="O30" s="345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</row>
    <row r="31" spans="1:45" ht="15" customHeight="1">
      <c r="A31" s="341">
        <v>27</v>
      </c>
      <c r="B31" s="102">
        <f>сН3м!A34</f>
        <v>0</v>
      </c>
      <c r="C31" s="281" t="str">
        <f>сН3м!B34</f>
        <v>Гатауллин Родион</v>
      </c>
      <c r="D31" s="282"/>
      <c r="E31" s="309"/>
      <c r="F31" s="309"/>
      <c r="G31" s="345"/>
      <c r="H31" s="344"/>
      <c r="I31" s="309"/>
      <c r="J31" s="309"/>
      <c r="K31" s="345"/>
      <c r="L31" s="346"/>
      <c r="M31" s="346"/>
      <c r="N31" s="346"/>
      <c r="O31" s="345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</row>
    <row r="32" spans="1:45" ht="15" customHeight="1">
      <c r="A32" s="341"/>
      <c r="B32" s="309"/>
      <c r="C32" s="342">
        <v>23</v>
      </c>
      <c r="D32" s="284"/>
      <c r="E32" s="285" t="s">
        <v>216</v>
      </c>
      <c r="F32" s="343"/>
      <c r="G32" s="345"/>
      <c r="H32" s="305"/>
      <c r="I32" s="309"/>
      <c r="J32" s="309"/>
      <c r="K32" s="345"/>
      <c r="L32" s="346"/>
      <c r="M32" s="346"/>
      <c r="N32" s="346"/>
      <c r="O32" s="345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</row>
    <row r="33" spans="1:45" ht="15" customHeight="1">
      <c r="A33" s="341">
        <v>38</v>
      </c>
      <c r="B33" s="102">
        <f>сН3м!A45</f>
        <v>0</v>
      </c>
      <c r="C33" s="288" t="str">
        <f>сН3м!B45</f>
        <v>_</v>
      </c>
      <c r="D33" s="344"/>
      <c r="E33" s="345"/>
      <c r="F33" s="346"/>
      <c r="G33" s="345"/>
      <c r="H33" s="309"/>
      <c r="I33" s="309"/>
      <c r="J33" s="309"/>
      <c r="K33" s="345"/>
      <c r="L33" s="346"/>
      <c r="M33" s="346"/>
      <c r="N33" s="346"/>
      <c r="O33" s="345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</row>
    <row r="34" spans="1:45" ht="15" customHeight="1">
      <c r="A34" s="341"/>
      <c r="B34" s="309"/>
      <c r="C34" s="309"/>
      <c r="D34" s="309"/>
      <c r="E34" s="342">
        <v>44</v>
      </c>
      <c r="F34" s="284"/>
      <c r="G34" s="300" t="s">
        <v>195</v>
      </c>
      <c r="H34" s="309"/>
      <c r="I34" s="309"/>
      <c r="J34" s="309"/>
      <c r="K34" s="345"/>
      <c r="L34" s="346"/>
      <c r="M34" s="346"/>
      <c r="N34" s="346"/>
      <c r="O34" s="345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45" ht="15" customHeight="1">
      <c r="A35" s="341">
        <v>59</v>
      </c>
      <c r="B35" s="102">
        <f>сН3м!A66</f>
        <v>0</v>
      </c>
      <c r="C35" s="281" t="str">
        <f>сН3м!B66</f>
        <v>_</v>
      </c>
      <c r="D35" s="282"/>
      <c r="E35" s="345"/>
      <c r="F35" s="344"/>
      <c r="G35" s="309"/>
      <c r="H35" s="309"/>
      <c r="I35" s="309"/>
      <c r="J35" s="309"/>
      <c r="K35" s="345"/>
      <c r="L35" s="346"/>
      <c r="M35" s="346"/>
      <c r="N35" s="346"/>
      <c r="O35" s="345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</row>
    <row r="36" spans="1:45" ht="15" customHeight="1">
      <c r="A36" s="341"/>
      <c r="B36" s="309"/>
      <c r="C36" s="342">
        <v>24</v>
      </c>
      <c r="D36" s="284"/>
      <c r="E36" s="300" t="s">
        <v>195</v>
      </c>
      <c r="F36" s="305"/>
      <c r="G36" s="309"/>
      <c r="H36" s="309"/>
      <c r="I36" s="309"/>
      <c r="J36" s="309"/>
      <c r="K36" s="345"/>
      <c r="L36" s="346"/>
      <c r="M36" s="346"/>
      <c r="N36" s="346"/>
      <c r="O36" s="345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</row>
    <row r="37" spans="1:45" ht="15" customHeight="1">
      <c r="A37" s="341">
        <v>6</v>
      </c>
      <c r="B37" s="102">
        <f>сН3м!A13</f>
        <v>0</v>
      </c>
      <c r="C37" s="288" t="str">
        <f>сН3м!B13</f>
        <v>Бутусов Кирилл</v>
      </c>
      <c r="D37" s="344"/>
      <c r="E37" s="309"/>
      <c r="F37" s="309"/>
      <c r="G37" s="309"/>
      <c r="H37" s="309"/>
      <c r="I37" s="309"/>
      <c r="J37" s="309"/>
      <c r="K37" s="345"/>
      <c r="L37" s="347"/>
      <c r="M37" s="346"/>
      <c r="N37" s="346"/>
      <c r="O37" s="345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</row>
    <row r="38" spans="1:45" ht="15" customHeight="1">
      <c r="A38" s="341"/>
      <c r="B38" s="309"/>
      <c r="C38" s="309"/>
      <c r="D38" s="309"/>
      <c r="E38" s="309"/>
      <c r="F38" s="309"/>
      <c r="G38" s="309"/>
      <c r="H38" s="309"/>
      <c r="I38" s="309"/>
      <c r="J38" s="309"/>
      <c r="K38" s="342">
        <v>62</v>
      </c>
      <c r="L38" s="301"/>
      <c r="M38" s="285" t="s">
        <v>187</v>
      </c>
      <c r="N38" s="285"/>
      <c r="O38" s="300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</row>
    <row r="39" spans="1:45" ht="15" customHeight="1">
      <c r="A39" s="341">
        <v>7</v>
      </c>
      <c r="B39" s="102">
        <f>сН3м!A14</f>
        <v>0</v>
      </c>
      <c r="C39" s="281" t="str">
        <f>сН3м!B14</f>
        <v>Марданов Тимур</v>
      </c>
      <c r="D39" s="282"/>
      <c r="E39" s="309"/>
      <c r="F39" s="309"/>
      <c r="G39" s="309"/>
      <c r="H39" s="309"/>
      <c r="I39" s="309"/>
      <c r="J39" s="309"/>
      <c r="K39" s="345"/>
      <c r="L39" s="344"/>
      <c r="M39" s="346"/>
      <c r="N39" s="346"/>
      <c r="O39" s="309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</row>
    <row r="40" spans="1:45" ht="15" customHeight="1">
      <c r="A40" s="341"/>
      <c r="B40" s="309"/>
      <c r="C40" s="342">
        <v>25</v>
      </c>
      <c r="D40" s="284"/>
      <c r="E40" s="285" t="s">
        <v>196</v>
      </c>
      <c r="F40" s="343"/>
      <c r="G40" s="309"/>
      <c r="H40" s="309"/>
      <c r="I40" s="309"/>
      <c r="J40" s="309"/>
      <c r="K40" s="345"/>
      <c r="L40" s="305"/>
      <c r="M40" s="346"/>
      <c r="N40" s="346"/>
      <c r="O40" s="309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</row>
    <row r="41" spans="1:45" ht="15" customHeight="1">
      <c r="A41" s="341">
        <v>58</v>
      </c>
      <c r="B41" s="102">
        <f>сН3м!A65</f>
        <v>0</v>
      </c>
      <c r="C41" s="288" t="str">
        <f>сН3м!B65</f>
        <v>_</v>
      </c>
      <c r="D41" s="344"/>
      <c r="E41" s="345"/>
      <c r="F41" s="346"/>
      <c r="G41" s="309"/>
      <c r="H41" s="309"/>
      <c r="I41" s="309"/>
      <c r="J41" s="309"/>
      <c r="K41" s="345"/>
      <c r="L41" s="309"/>
      <c r="M41" s="346"/>
      <c r="N41" s="346"/>
      <c r="O41" s="309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</row>
    <row r="42" spans="1:45" ht="15" customHeight="1">
      <c r="A42" s="341"/>
      <c r="B42" s="309"/>
      <c r="C42" s="309"/>
      <c r="D42" s="309"/>
      <c r="E42" s="342">
        <v>45</v>
      </c>
      <c r="F42" s="284"/>
      <c r="G42" s="285" t="s">
        <v>196</v>
      </c>
      <c r="H42" s="343"/>
      <c r="I42" s="309"/>
      <c r="J42" s="309"/>
      <c r="K42" s="345"/>
      <c r="L42" s="309"/>
      <c r="M42" s="346"/>
      <c r="N42" s="346"/>
      <c r="O42" s="309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</row>
    <row r="43" spans="1:45" ht="15" customHeight="1">
      <c r="A43" s="341">
        <v>39</v>
      </c>
      <c r="B43" s="102">
        <f>сН3м!A46</f>
        <v>0</v>
      </c>
      <c r="C43" s="281" t="str">
        <f>сН3м!B46</f>
        <v>_</v>
      </c>
      <c r="D43" s="282"/>
      <c r="E43" s="345"/>
      <c r="F43" s="344"/>
      <c r="G43" s="345"/>
      <c r="H43" s="346"/>
      <c r="I43" s="309"/>
      <c r="J43" s="309"/>
      <c r="K43" s="345"/>
      <c r="L43" s="347"/>
      <c r="M43" s="346"/>
      <c r="N43" s="346"/>
      <c r="O43" s="309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</row>
    <row r="44" spans="1:45" ht="15" customHeight="1">
      <c r="A44" s="341"/>
      <c r="B44" s="309"/>
      <c r="C44" s="342">
        <v>26</v>
      </c>
      <c r="D44" s="284"/>
      <c r="E44" s="300" t="s">
        <v>215</v>
      </c>
      <c r="F44" s="305"/>
      <c r="G44" s="345"/>
      <c r="H44" s="346"/>
      <c r="I44" s="309"/>
      <c r="J44" s="309"/>
      <c r="K44" s="345"/>
      <c r="L44" s="347"/>
      <c r="M44" s="346"/>
      <c r="N44" s="346"/>
      <c r="O44" s="309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</row>
    <row r="45" spans="1:45" ht="15" customHeight="1">
      <c r="A45" s="341">
        <v>26</v>
      </c>
      <c r="B45" s="102">
        <f>сН3м!A33</f>
        <v>0</v>
      </c>
      <c r="C45" s="288" t="str">
        <f>сН3м!B33</f>
        <v>Кайль Юрий</v>
      </c>
      <c r="D45" s="344"/>
      <c r="E45" s="309"/>
      <c r="F45" s="309"/>
      <c r="G45" s="345"/>
      <c r="H45" s="346"/>
      <c r="I45" s="309"/>
      <c r="J45" s="309"/>
      <c r="K45" s="345"/>
      <c r="L45" s="347"/>
      <c r="M45" s="346"/>
      <c r="N45" s="346"/>
      <c r="O45" s="309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</row>
    <row r="46" spans="1:45" ht="15" customHeight="1">
      <c r="A46" s="341"/>
      <c r="B46" s="309"/>
      <c r="C46" s="309"/>
      <c r="D46" s="309"/>
      <c r="E46" s="309"/>
      <c r="F46" s="309"/>
      <c r="G46" s="342">
        <v>55</v>
      </c>
      <c r="H46" s="284"/>
      <c r="I46" s="285" t="s">
        <v>199</v>
      </c>
      <c r="J46" s="343"/>
      <c r="K46" s="345"/>
      <c r="L46" s="305"/>
      <c r="M46" s="346"/>
      <c r="N46" s="346"/>
      <c r="O46" s="309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</row>
    <row r="47" spans="1:45" ht="15" customHeight="1">
      <c r="A47" s="341">
        <v>23</v>
      </c>
      <c r="B47" s="102">
        <f>сН3м!A30</f>
        <v>0</v>
      </c>
      <c r="C47" s="281" t="str">
        <f>сН3м!B30</f>
        <v>Ханнанов Максим</v>
      </c>
      <c r="D47" s="282"/>
      <c r="E47" s="309"/>
      <c r="F47" s="309"/>
      <c r="G47" s="345"/>
      <c r="H47" s="344"/>
      <c r="I47" s="345"/>
      <c r="J47" s="346"/>
      <c r="K47" s="345"/>
      <c r="L47" s="346"/>
      <c r="M47" s="346"/>
      <c r="N47" s="346"/>
      <c r="O47" s="309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</row>
    <row r="48" spans="1:45" ht="15" customHeight="1">
      <c r="A48" s="341"/>
      <c r="B48" s="309"/>
      <c r="C48" s="342">
        <v>27</v>
      </c>
      <c r="D48" s="284"/>
      <c r="E48" s="285" t="s">
        <v>212</v>
      </c>
      <c r="F48" s="343"/>
      <c r="G48" s="345"/>
      <c r="H48" s="305"/>
      <c r="I48" s="345"/>
      <c r="J48" s="346"/>
      <c r="K48" s="345"/>
      <c r="L48" s="346"/>
      <c r="M48" s="346"/>
      <c r="N48" s="346"/>
      <c r="O48" s="309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</row>
    <row r="49" spans="1:45" ht="15" customHeight="1">
      <c r="A49" s="341">
        <v>42</v>
      </c>
      <c r="B49" s="102">
        <f>сН3м!A49</f>
        <v>0</v>
      </c>
      <c r="C49" s="288" t="str">
        <f>сН3м!B49</f>
        <v>_</v>
      </c>
      <c r="D49" s="344"/>
      <c r="E49" s="345"/>
      <c r="F49" s="346"/>
      <c r="G49" s="345"/>
      <c r="H49" s="309"/>
      <c r="I49" s="345"/>
      <c r="J49" s="346"/>
      <c r="K49" s="345"/>
      <c r="L49" s="346"/>
      <c r="M49" s="346"/>
      <c r="N49" s="346"/>
      <c r="O49" s="309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</row>
    <row r="50" spans="1:45" ht="15" customHeight="1">
      <c r="A50" s="341"/>
      <c r="B50" s="309"/>
      <c r="C50" s="309"/>
      <c r="D50" s="309"/>
      <c r="E50" s="342">
        <v>46</v>
      </c>
      <c r="F50" s="284"/>
      <c r="G50" s="300" t="s">
        <v>199</v>
      </c>
      <c r="H50" s="309"/>
      <c r="I50" s="345"/>
      <c r="J50" s="346"/>
      <c r="K50" s="345"/>
      <c r="L50" s="346"/>
      <c r="M50" s="346"/>
      <c r="N50" s="346"/>
      <c r="O50" s="309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</row>
    <row r="51" spans="1:45" ht="15" customHeight="1">
      <c r="A51" s="341">
        <v>55</v>
      </c>
      <c r="B51" s="102">
        <f>сН3м!A62</f>
        <v>0</v>
      </c>
      <c r="C51" s="281" t="str">
        <f>сН3м!B62</f>
        <v>_</v>
      </c>
      <c r="D51" s="282"/>
      <c r="E51" s="345"/>
      <c r="F51" s="344"/>
      <c r="G51" s="309"/>
      <c r="H51" s="309"/>
      <c r="I51" s="345"/>
      <c r="J51" s="346"/>
      <c r="K51" s="345"/>
      <c r="L51" s="346"/>
      <c r="M51" s="346"/>
      <c r="N51" s="346"/>
      <c r="O51" s="309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</row>
    <row r="52" spans="1:45" ht="15" customHeight="1">
      <c r="A52" s="341"/>
      <c r="B52" s="309"/>
      <c r="C52" s="342">
        <v>28</v>
      </c>
      <c r="D52" s="284"/>
      <c r="E52" s="300" t="s">
        <v>199</v>
      </c>
      <c r="F52" s="305"/>
      <c r="G52" s="309"/>
      <c r="H52" s="309"/>
      <c r="I52" s="345"/>
      <c r="J52" s="346"/>
      <c r="K52" s="345"/>
      <c r="L52" s="346"/>
      <c r="M52" s="346"/>
      <c r="N52" s="346"/>
      <c r="O52" s="309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</row>
    <row r="53" spans="1:45" ht="15" customHeight="1">
      <c r="A53" s="341">
        <v>10</v>
      </c>
      <c r="B53" s="102">
        <f>сН3м!A17</f>
        <v>0</v>
      </c>
      <c r="C53" s="288" t="str">
        <f>сН3м!B17</f>
        <v>Яляев Арсен</v>
      </c>
      <c r="D53" s="344"/>
      <c r="E53" s="309"/>
      <c r="F53" s="309"/>
      <c r="G53" s="309"/>
      <c r="H53" s="309"/>
      <c r="I53" s="345"/>
      <c r="J53" s="346"/>
      <c r="K53" s="345"/>
      <c r="L53" s="346"/>
      <c r="M53" s="346"/>
      <c r="N53" s="346"/>
      <c r="O53" s="309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</row>
    <row r="54" spans="1:45" ht="15" customHeight="1">
      <c r="A54" s="341"/>
      <c r="B54" s="309"/>
      <c r="C54" s="309"/>
      <c r="D54" s="309"/>
      <c r="E54" s="309"/>
      <c r="F54" s="309"/>
      <c r="G54" s="309"/>
      <c r="H54" s="309"/>
      <c r="I54" s="342">
        <v>60</v>
      </c>
      <c r="J54" s="284"/>
      <c r="K54" s="300" t="s">
        <v>199</v>
      </c>
      <c r="L54" s="343"/>
      <c r="M54" s="346"/>
      <c r="N54" s="346"/>
      <c r="O54" s="309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</row>
    <row r="55" spans="1:45" ht="15" customHeight="1">
      <c r="A55" s="341">
        <v>15</v>
      </c>
      <c r="B55" s="102">
        <f>сН3м!A22</f>
        <v>0</v>
      </c>
      <c r="C55" s="281" t="str">
        <f>сН3м!B22</f>
        <v>Хамидуллин Амир</v>
      </c>
      <c r="D55" s="282"/>
      <c r="E55" s="309"/>
      <c r="F55" s="309"/>
      <c r="G55" s="309"/>
      <c r="H55" s="309"/>
      <c r="I55" s="345"/>
      <c r="J55" s="344"/>
      <c r="K55" s="309"/>
      <c r="L55" s="309"/>
      <c r="M55" s="309"/>
      <c r="N55" s="309"/>
      <c r="O55" s="309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</row>
    <row r="56" spans="1:45" ht="15" customHeight="1">
      <c r="A56" s="341"/>
      <c r="B56" s="309"/>
      <c r="C56" s="342">
        <v>29</v>
      </c>
      <c r="D56" s="284"/>
      <c r="E56" s="285" t="s">
        <v>204</v>
      </c>
      <c r="F56" s="343"/>
      <c r="G56" s="309"/>
      <c r="H56" s="309"/>
      <c r="I56" s="345"/>
      <c r="J56" s="305"/>
      <c r="K56" s="309"/>
      <c r="L56" s="309"/>
      <c r="M56" s="309"/>
      <c r="N56" s="309"/>
      <c r="O56" s="309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</row>
    <row r="57" spans="1:45" ht="15" customHeight="1">
      <c r="A57" s="341">
        <v>50</v>
      </c>
      <c r="B57" s="102">
        <f>сН3м!A57</f>
        <v>0</v>
      </c>
      <c r="C57" s="288" t="str">
        <f>сН3м!B57</f>
        <v>_</v>
      </c>
      <c r="D57" s="344"/>
      <c r="E57" s="345"/>
      <c r="F57" s="346"/>
      <c r="G57" s="309"/>
      <c r="H57" s="309"/>
      <c r="I57" s="345"/>
      <c r="J57" s="309"/>
      <c r="K57" s="309"/>
      <c r="L57" s="309"/>
      <c r="M57" s="309"/>
      <c r="N57" s="309"/>
      <c r="O57" s="309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</row>
    <row r="58" spans="1:45" ht="15" customHeight="1">
      <c r="A58" s="341"/>
      <c r="B58" s="309"/>
      <c r="C58" s="309"/>
      <c r="D58" s="309"/>
      <c r="E58" s="342">
        <v>47</v>
      </c>
      <c r="F58" s="284"/>
      <c r="G58" s="285" t="s">
        <v>204</v>
      </c>
      <c r="H58" s="343"/>
      <c r="I58" s="345"/>
      <c r="J58" s="309"/>
      <c r="K58" s="309"/>
      <c r="L58" s="309"/>
      <c r="M58" s="309"/>
      <c r="N58" s="309"/>
      <c r="O58" s="309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</row>
    <row r="59" spans="1:45" ht="15" customHeight="1">
      <c r="A59" s="341">
        <v>47</v>
      </c>
      <c r="B59" s="102">
        <f>сН3м!A54</f>
        <v>0</v>
      </c>
      <c r="C59" s="281" t="str">
        <f>сН3м!B54</f>
        <v>_</v>
      </c>
      <c r="D59" s="282"/>
      <c r="E59" s="345"/>
      <c r="F59" s="344"/>
      <c r="G59" s="345"/>
      <c r="H59" s="346"/>
      <c r="I59" s="345"/>
      <c r="J59" s="347"/>
      <c r="K59" s="309"/>
      <c r="L59" s="309"/>
      <c r="M59" s="309"/>
      <c r="N59" s="309"/>
      <c r="O59" s="309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</row>
    <row r="60" spans="1:45" ht="15" customHeight="1">
      <c r="A60" s="341"/>
      <c r="B60" s="309"/>
      <c r="C60" s="342">
        <v>30</v>
      </c>
      <c r="D60" s="284"/>
      <c r="E60" s="300" t="s">
        <v>207</v>
      </c>
      <c r="F60" s="305"/>
      <c r="G60" s="345"/>
      <c r="H60" s="346"/>
      <c r="I60" s="345"/>
      <c r="J60" s="347"/>
      <c r="K60" s="309"/>
      <c r="L60" s="309"/>
      <c r="M60" s="309"/>
      <c r="N60" s="309"/>
      <c r="O60" s="309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</row>
    <row r="61" spans="1:45" ht="15" customHeight="1">
      <c r="A61" s="341">
        <v>18</v>
      </c>
      <c r="B61" s="102">
        <f>сН3м!A25</f>
        <v>0</v>
      </c>
      <c r="C61" s="288" t="str">
        <f>сН3м!B25</f>
        <v>Зарипов Рауль</v>
      </c>
      <c r="D61" s="344"/>
      <c r="E61" s="309"/>
      <c r="F61" s="309"/>
      <c r="G61" s="345"/>
      <c r="H61" s="346"/>
      <c r="I61" s="345"/>
      <c r="J61" s="347"/>
      <c r="K61" s="309"/>
      <c r="L61" s="309"/>
      <c r="M61" s="309"/>
      <c r="N61" s="309"/>
      <c r="O61" s="309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</row>
    <row r="62" spans="1:45" ht="15" customHeight="1">
      <c r="A62" s="341"/>
      <c r="B62" s="309"/>
      <c r="C62" s="309"/>
      <c r="D62" s="309"/>
      <c r="E62" s="309"/>
      <c r="F62" s="309"/>
      <c r="G62" s="342">
        <v>56</v>
      </c>
      <c r="H62" s="284"/>
      <c r="I62" s="300" t="s">
        <v>204</v>
      </c>
      <c r="J62" s="305"/>
      <c r="K62" s="309"/>
      <c r="L62" s="309"/>
      <c r="M62" s="309"/>
      <c r="N62" s="309"/>
      <c r="O62" s="309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</row>
    <row r="63" spans="1:45" ht="15" customHeight="1">
      <c r="A63" s="341">
        <v>31</v>
      </c>
      <c r="B63" s="102">
        <f>сН3м!A38</f>
        <v>0</v>
      </c>
      <c r="C63" s="281" t="str">
        <f>сН3м!B38</f>
        <v>Шарипов Аяз</v>
      </c>
      <c r="D63" s="282"/>
      <c r="E63" s="309"/>
      <c r="F63" s="309"/>
      <c r="G63" s="345"/>
      <c r="H63" s="344"/>
      <c r="I63" s="309"/>
      <c r="J63" s="309"/>
      <c r="K63" s="309"/>
      <c r="L63" s="309"/>
      <c r="M63" s="309"/>
      <c r="N63" s="309"/>
      <c r="O63" s="309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</row>
    <row r="64" spans="1:45" ht="15" customHeight="1">
      <c r="A64" s="341"/>
      <c r="B64" s="309"/>
      <c r="C64" s="342">
        <v>31</v>
      </c>
      <c r="D64" s="284"/>
      <c r="E64" s="285" t="s">
        <v>223</v>
      </c>
      <c r="F64" s="343"/>
      <c r="G64" s="345"/>
      <c r="H64" s="305"/>
      <c r="I64" s="309"/>
      <c r="J64" s="309"/>
      <c r="K64" s="309"/>
      <c r="L64" s="309"/>
      <c r="M64" s="309"/>
      <c r="N64" s="309"/>
      <c r="O64" s="309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</row>
    <row r="65" spans="1:45" ht="15" customHeight="1">
      <c r="A65" s="341">
        <v>34</v>
      </c>
      <c r="B65" s="102">
        <f>сН3м!A41</f>
        <v>0</v>
      </c>
      <c r="C65" s="288" t="str">
        <f>сН3м!B41</f>
        <v>Муллагалиев Искандер</v>
      </c>
      <c r="D65" s="344"/>
      <c r="E65" s="345"/>
      <c r="F65" s="346"/>
      <c r="G65" s="345"/>
      <c r="H65" s="309"/>
      <c r="I65" s="309"/>
      <c r="J65" s="309"/>
      <c r="K65" s="309"/>
      <c r="L65" s="309"/>
      <c r="M65" s="309"/>
      <c r="N65" s="309"/>
      <c r="O65" s="309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</row>
    <row r="66" spans="1:45" ht="15" customHeight="1">
      <c r="A66" s="341"/>
      <c r="B66" s="309"/>
      <c r="C66" s="309"/>
      <c r="D66" s="309"/>
      <c r="E66" s="342">
        <v>48</v>
      </c>
      <c r="F66" s="284"/>
      <c r="G66" s="300" t="s">
        <v>192</v>
      </c>
      <c r="H66" s="309"/>
      <c r="I66" s="309"/>
      <c r="J66" s="309"/>
      <c r="K66" s="309"/>
      <c r="L66" s="309"/>
      <c r="M66" s="309"/>
      <c r="N66" s="309"/>
      <c r="O66" s="309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</row>
    <row r="67" spans="1:45" ht="15" customHeight="1">
      <c r="A67" s="341">
        <v>63</v>
      </c>
      <c r="B67" s="102">
        <f>сН3м!A70</f>
        <v>0</v>
      </c>
      <c r="C67" s="281" t="str">
        <f>сН3м!B70</f>
        <v>_</v>
      </c>
      <c r="D67" s="282"/>
      <c r="E67" s="345"/>
      <c r="F67" s="344"/>
      <c r="G67" s="309"/>
      <c r="H67" s="309"/>
      <c r="I67" s="309"/>
      <c r="J67" s="309"/>
      <c r="K67" s="309"/>
      <c r="L67" s="309"/>
      <c r="M67" s="309"/>
      <c r="N67" s="309"/>
      <c r="O67" s="309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</row>
    <row r="68" spans="1:45" ht="15" customHeight="1">
      <c r="A68" s="341"/>
      <c r="B68" s="309"/>
      <c r="C68" s="342">
        <v>32</v>
      </c>
      <c r="D68" s="284"/>
      <c r="E68" s="300" t="s">
        <v>192</v>
      </c>
      <c r="F68" s="305"/>
      <c r="G68" s="309"/>
      <c r="H68" s="309"/>
      <c r="I68" s="309"/>
      <c r="J68" s="309"/>
      <c r="K68" s="309"/>
      <c r="L68" s="309"/>
      <c r="M68" s="309"/>
      <c r="N68" s="309"/>
      <c r="O68" s="309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</row>
    <row r="69" spans="1:45" ht="15" customHeight="1">
      <c r="A69" s="341">
        <v>2</v>
      </c>
      <c r="B69" s="102">
        <f>сН3м!A9</f>
        <v>0</v>
      </c>
      <c r="C69" s="288" t="str">
        <f>сН3м!B9</f>
        <v>Рысаев Азат</v>
      </c>
      <c r="D69" s="344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</row>
    <row r="70" spans="1:45" ht="15" customHeight="1">
      <c r="A70" s="341"/>
      <c r="B70" s="341"/>
      <c r="C70" s="309"/>
      <c r="D70" s="309"/>
      <c r="E70" s="309"/>
      <c r="F70" s="309"/>
      <c r="G70" s="309"/>
      <c r="H70" s="309"/>
      <c r="I70" s="309"/>
      <c r="J70" s="309"/>
      <c r="K70" s="349"/>
      <c r="L70" s="349"/>
      <c r="M70" s="349"/>
      <c r="N70" s="349"/>
      <c r="O70" s="309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O5"/>
    <mergeCell ref="A6:O6"/>
    <mergeCell ref="A3:O3"/>
    <mergeCell ref="A1:O1"/>
    <mergeCell ref="A2:O2"/>
    <mergeCell ref="A4:O4"/>
  </mergeCells>
  <conditionalFormatting sqref="E6:M6 O6 A7:O70">
    <cfRule type="cellIs" priority="1" dxfId="4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D191"/>
  <sheetViews>
    <sheetView showGridLines="0" showRowColHeaders="0" showZeros="0" showOutlineSymbols="0" zoomScaleSheetLayoutView="97" zoomScalePageLayoutView="0" workbookViewId="0" topLeftCell="A1">
      <selection activeCell="A2" sqref="A2:I2"/>
    </sheetView>
  </sheetViews>
  <sheetFormatPr defaultColWidth="9.00390625" defaultRowHeight="6" customHeight="1"/>
  <cols>
    <col min="1" max="1" width="4.75390625" style="353" customWidth="1"/>
    <col min="2" max="2" width="3.75390625" style="353" customWidth="1"/>
    <col min="3" max="3" width="11.75390625" style="353" customWidth="1"/>
    <col min="4" max="4" width="3.75390625" style="353" customWidth="1"/>
    <col min="5" max="5" width="9.75390625" style="353" customWidth="1"/>
    <col min="6" max="6" width="3.75390625" style="353" customWidth="1"/>
    <col min="7" max="7" width="9.75390625" style="353" customWidth="1"/>
    <col min="8" max="8" width="3.75390625" style="353" customWidth="1"/>
    <col min="9" max="9" width="9.75390625" style="353" customWidth="1"/>
    <col min="10" max="10" width="3.75390625" style="353" customWidth="1"/>
    <col min="11" max="11" width="9.75390625" style="353" customWidth="1"/>
    <col min="12" max="12" width="3.75390625" style="353" customWidth="1"/>
    <col min="13" max="13" width="8.75390625" style="353" customWidth="1"/>
    <col min="14" max="14" width="3.75390625" style="353" customWidth="1"/>
    <col min="15" max="15" width="8.75390625" style="353" customWidth="1"/>
    <col min="16" max="16" width="3.75390625" style="353" customWidth="1"/>
    <col min="17" max="17" width="8.75390625" style="353" customWidth="1"/>
    <col min="18" max="18" width="3.75390625" style="353" customWidth="1"/>
    <col min="19" max="19" width="19.75390625" style="353" customWidth="1"/>
    <col min="20" max="30" width="9.125" style="352" customWidth="1"/>
    <col min="31" max="16384" width="9.125" style="353" customWidth="1"/>
  </cols>
  <sheetData>
    <row r="1" spans="1:19" s="2" customFormat="1" ht="16.5" thickBot="1">
      <c r="A1" s="406" t="s">
        <v>47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s="2" customFormat="1" ht="13.5" thickBot="1">
      <c r="A2" s="407" t="s">
        <v>259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1:19" ht="12.75">
      <c r="A3" s="417" t="str">
        <f>'Н3м2'!A3:O3</f>
        <v>LXVIII Чемпионат РБ в зачет XXV Кубка РБ, VII Кубка Давида - Детского Кубка РБ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</row>
    <row r="4" spans="1:19" ht="12.75">
      <c r="A4" s="425" t="str">
        <f>'Н3м2'!A4:O4</f>
        <v>Республиканские официальные спортивные соревнования посвященные Дню памяти о россиянах, исполнявших служебный долг за пределами Отечества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</row>
    <row r="5" spans="1:19" ht="12.75">
      <c r="A5" s="412">
        <f>'Н3м2'!A5:O5</f>
        <v>45333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</row>
    <row r="6" spans="1:19" ht="15">
      <c r="A6" s="426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</row>
    <row r="7" spans="1:30" ht="10.5" customHeight="1">
      <c r="A7" s="341">
        <v>-1</v>
      </c>
      <c r="B7" s="102"/>
      <c r="C7" s="281" t="str">
        <f>IF('Н3м1'!E7='Н3м1'!C6,'Н3м1'!C8,IF('Н3м1'!E7='Н3м1'!C8,'Н3м1'!C6,0))</f>
        <v>_</v>
      </c>
      <c r="D7" s="282"/>
      <c r="E7" s="341"/>
      <c r="F7" s="341"/>
      <c r="G7" s="341">
        <v>-49</v>
      </c>
      <c r="H7" s="102">
        <f>IF('Н3м1'!H13='Н3м1'!F9,'Н3м1'!F17,IF('Н3м1'!H13='Н3м1'!F17,'Н3м1'!F9,0))</f>
        <v>0</v>
      </c>
      <c r="I7" s="281" t="str">
        <f>IF('Н3м1'!I13='Н3м1'!G9,'Н3м1'!G17,IF('Н3м1'!I13='Н3м1'!G17,'Н3м1'!G9,0))</f>
        <v>Хазипов Аскар</v>
      </c>
      <c r="J7" s="282"/>
      <c r="K7" s="341"/>
      <c r="L7" s="341"/>
      <c r="M7" s="341"/>
      <c r="N7" s="341"/>
      <c r="O7" s="341"/>
      <c r="P7" s="341"/>
      <c r="Q7" s="341"/>
      <c r="R7" s="341"/>
      <c r="S7" s="341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30" ht="10.5" customHeight="1">
      <c r="A8" s="341"/>
      <c r="B8" s="341"/>
      <c r="C8" s="342">
        <v>64</v>
      </c>
      <c r="D8" s="314"/>
      <c r="E8" s="296" t="s">
        <v>222</v>
      </c>
      <c r="F8" s="354"/>
      <c r="G8" s="341"/>
      <c r="H8" s="100"/>
      <c r="I8" s="290"/>
      <c r="J8" s="355"/>
      <c r="K8" s="341"/>
      <c r="L8" s="341"/>
      <c r="M8" s="341"/>
      <c r="N8" s="341"/>
      <c r="O8" s="341"/>
      <c r="P8" s="341"/>
      <c r="Q8" s="355"/>
      <c r="R8" s="355"/>
      <c r="S8" s="341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ht="10.5" customHeight="1">
      <c r="A9" s="341">
        <v>-2</v>
      </c>
      <c r="B9" s="102">
        <f>IF('Н3м1'!D11='Н3м1'!B10,'Н3м1'!B12,IF('Н3м1'!D11='Н3м1'!B12,'Н3м1'!B10,0))</f>
        <v>0</v>
      </c>
      <c r="C9" s="288" t="str">
        <f>IF('Н3м1'!E11='Н3м1'!C10,'Н3м1'!C12,IF('Н3м1'!E11='Н3м1'!C12,'Н3м1'!C10,0))</f>
        <v>Агзамов Даян</v>
      </c>
      <c r="D9" s="344"/>
      <c r="E9" s="342">
        <v>80</v>
      </c>
      <c r="F9" s="314"/>
      <c r="G9" s="296" t="s">
        <v>223</v>
      </c>
      <c r="H9" s="306"/>
      <c r="I9" s="283">
        <v>104</v>
      </c>
      <c r="J9" s="284"/>
      <c r="K9" s="356" t="s">
        <v>205</v>
      </c>
      <c r="L9" s="354"/>
      <c r="M9" s="341"/>
      <c r="N9" s="341"/>
      <c r="O9" s="341">
        <v>-61</v>
      </c>
      <c r="P9" s="102">
        <f>IF('Н3м1'!L37='Н3м1'!J21,'Н3м1'!J53,IF('Н3м1'!L37='Н3м1'!J53,'Н3м1'!J21,0))</f>
        <v>0</v>
      </c>
      <c r="Q9" s="281" t="str">
        <f>IF('Н3м1'!M37='Н3м1'!K21,'Н3м1'!K53,IF('Н3м1'!M37='Н3м1'!K53,'Н3м1'!K21,0))</f>
        <v>Султанов Тимур</v>
      </c>
      <c r="R9" s="282"/>
      <c r="S9" s="341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30" ht="10.5" customHeight="1">
      <c r="A10" s="341"/>
      <c r="B10" s="341"/>
      <c r="C10" s="341">
        <v>-48</v>
      </c>
      <c r="D10" s="113">
        <f>IF('Н3м2'!F66='Н3м2'!D64,'Н3м2'!D68,IF('Н3м2'!F66='Н3м2'!D68,'Н3м2'!D64,0))</f>
        <v>0</v>
      </c>
      <c r="E10" s="288" t="str">
        <f>IF('Н3м2'!G66='Н3м2'!E64,'Н3м2'!E68,IF('Н3м2'!G66='Н3м2'!E68,'Н3м2'!E64,0))</f>
        <v>Муллагалиев Искандер</v>
      </c>
      <c r="F10" s="344"/>
      <c r="G10" s="342"/>
      <c r="H10" s="303"/>
      <c r="I10" s="290"/>
      <c r="J10" s="357"/>
      <c r="K10" s="290"/>
      <c r="L10" s="355"/>
      <c r="M10" s="341"/>
      <c r="N10" s="341"/>
      <c r="O10" s="341"/>
      <c r="P10" s="341"/>
      <c r="Q10" s="342"/>
      <c r="R10" s="358"/>
      <c r="S10" s="341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</row>
    <row r="11" spans="1:30" ht="10.5" customHeight="1">
      <c r="A11" s="341">
        <v>-3</v>
      </c>
      <c r="B11" s="102">
        <f>IF('Н3м1'!D15='Н3м1'!B14,'Н3м1'!B16,IF('Н3м1'!D15='Н3м1'!B16,'Н3м1'!B14,0))</f>
        <v>0</v>
      </c>
      <c r="C11" s="281" t="str">
        <f>IF('Н3м1'!E15='Н3м1'!C14,'Н3м1'!C16,IF('Н3м1'!E15='Н3м1'!C16,'Н3м1'!C14,0))</f>
        <v>_</v>
      </c>
      <c r="D11" s="341"/>
      <c r="E11" s="341"/>
      <c r="F11" s="341"/>
      <c r="G11" s="342">
        <v>96</v>
      </c>
      <c r="H11" s="301"/>
      <c r="I11" s="359" t="s">
        <v>223</v>
      </c>
      <c r="J11" s="303"/>
      <c r="K11" s="290"/>
      <c r="L11" s="355"/>
      <c r="M11" s="341"/>
      <c r="N11" s="341"/>
      <c r="O11" s="341"/>
      <c r="P11" s="341"/>
      <c r="Q11" s="342"/>
      <c r="R11" s="358"/>
      <c r="S11" s="341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1:30" ht="10.5" customHeight="1">
      <c r="A12" s="341"/>
      <c r="B12" s="341"/>
      <c r="C12" s="342">
        <v>65</v>
      </c>
      <c r="D12" s="314"/>
      <c r="E12" s="296"/>
      <c r="F12" s="354"/>
      <c r="G12" s="342"/>
      <c r="H12" s="355"/>
      <c r="I12" s="355"/>
      <c r="J12" s="306"/>
      <c r="K12" s="290"/>
      <c r="L12" s="355"/>
      <c r="M12" s="341"/>
      <c r="N12" s="341"/>
      <c r="O12" s="341"/>
      <c r="P12" s="341"/>
      <c r="Q12" s="342"/>
      <c r="R12" s="358"/>
      <c r="S12" s="341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ht="10.5" customHeight="1">
      <c r="A13" s="341">
        <v>-4</v>
      </c>
      <c r="B13" s="102">
        <f>IF('Н3м1'!D19='Н3м1'!B18,'Н3м1'!B20,IF('Н3м1'!D19='Н3м1'!B20,'Н3м1'!B18,0))</f>
        <v>0</v>
      </c>
      <c r="C13" s="288" t="str">
        <f>IF('Н3м1'!E19='Н3м1'!C18,'Н3м1'!C20,IF('Н3м1'!E19='Н3м1'!C20,'Н3м1'!C18,0))</f>
        <v>_</v>
      </c>
      <c r="D13" s="344"/>
      <c r="E13" s="342">
        <v>81</v>
      </c>
      <c r="F13" s="314"/>
      <c r="G13" s="293" t="s">
        <v>207</v>
      </c>
      <c r="H13" s="355"/>
      <c r="I13" s="355"/>
      <c r="J13" s="306"/>
      <c r="K13" s="283">
        <v>112</v>
      </c>
      <c r="L13" s="284"/>
      <c r="M13" s="296" t="s">
        <v>198</v>
      </c>
      <c r="N13" s="354"/>
      <c r="O13" s="355"/>
      <c r="P13" s="355"/>
      <c r="Q13" s="342"/>
      <c r="R13" s="358"/>
      <c r="S13" s="341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 spans="1:30" ht="10.5" customHeight="1">
      <c r="A14" s="341"/>
      <c r="B14" s="341"/>
      <c r="C14" s="341">
        <v>-47</v>
      </c>
      <c r="D14" s="113">
        <f>IF('Н3м2'!F58='Н3м2'!D56,'Н3м2'!D60,IF('Н3м2'!F58='Н3м2'!D60,'Н3м2'!D56,0))</f>
        <v>0</v>
      </c>
      <c r="E14" s="288" t="str">
        <f>IF('Н3м2'!G58='Н3м2'!E56,'Н3м2'!E60,IF('Н3м2'!G58='Н3м2'!E60,'Н3м2'!E56,0))</f>
        <v>Зарипов Рауль</v>
      </c>
      <c r="F14" s="344"/>
      <c r="G14" s="341"/>
      <c r="H14" s="355"/>
      <c r="I14" s="355"/>
      <c r="J14" s="306"/>
      <c r="K14" s="290"/>
      <c r="L14" s="360"/>
      <c r="M14" s="342"/>
      <c r="N14" s="355"/>
      <c r="O14" s="355"/>
      <c r="P14" s="355"/>
      <c r="Q14" s="342"/>
      <c r="R14" s="355"/>
      <c r="S14" s="341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0" ht="10.5" customHeight="1">
      <c r="A15" s="341">
        <v>-5</v>
      </c>
      <c r="B15" s="102">
        <f>IF('Н3м1'!D23='Н3м1'!B22,'Н3м1'!B24,IF('Н3м1'!D23='Н3м1'!B24,'Н3м1'!B22,0))</f>
        <v>0</v>
      </c>
      <c r="C15" s="281" t="str">
        <f>IF('Н3м1'!E23='Н3м1'!C22,'Н3м1'!C24,IF('Н3м1'!E23='Н3м1'!C24,'Н3м1'!C22,0))</f>
        <v>_</v>
      </c>
      <c r="D15" s="341"/>
      <c r="E15" s="341"/>
      <c r="F15" s="341"/>
      <c r="G15" s="341">
        <v>-50</v>
      </c>
      <c r="H15" s="102">
        <f>IF('Н3м1'!H29='Н3м1'!F25,'Н3м1'!F33,IF('Н3м1'!H29='Н3м1'!F33,'Н3м1'!F25,0))</f>
        <v>0</v>
      </c>
      <c r="I15" s="281" t="str">
        <f>IF('Н3м1'!I29='Н3м1'!G25,'Н3м1'!G33,IF('Н3м1'!I29='Н3м1'!G33,'Н3м1'!G25,0))</f>
        <v>Коваленко Ростислав</v>
      </c>
      <c r="J15" s="282"/>
      <c r="K15" s="290"/>
      <c r="L15" s="358"/>
      <c r="M15" s="342"/>
      <c r="N15" s="355"/>
      <c r="O15" s="355"/>
      <c r="P15" s="355"/>
      <c r="Q15" s="342"/>
      <c r="R15" s="355"/>
      <c r="S15" s="341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0" ht="10.5" customHeight="1">
      <c r="A16" s="341"/>
      <c r="B16" s="341"/>
      <c r="C16" s="342">
        <v>66</v>
      </c>
      <c r="D16" s="314"/>
      <c r="E16" s="296"/>
      <c r="F16" s="354"/>
      <c r="G16" s="341"/>
      <c r="H16" s="100"/>
      <c r="I16" s="290"/>
      <c r="J16" s="306"/>
      <c r="K16" s="290"/>
      <c r="L16" s="358"/>
      <c r="M16" s="342"/>
      <c r="N16" s="355"/>
      <c r="O16" s="355"/>
      <c r="P16" s="355"/>
      <c r="Q16" s="342"/>
      <c r="R16" s="355"/>
      <c r="S16" s="341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</row>
    <row r="17" spans="1:30" ht="10.5" customHeight="1">
      <c r="A17" s="341">
        <v>-6</v>
      </c>
      <c r="B17" s="102">
        <f>IF('Н3м1'!D27='Н3м1'!B26,'Н3м1'!B28,IF('Н3м1'!D27='Н3м1'!B28,'Н3м1'!B26,0))</f>
        <v>0</v>
      </c>
      <c r="C17" s="288" t="str">
        <f>IF('Н3м1'!E27='Н3м1'!C26,'Н3м1'!C28,IF('Н3м1'!E27='Н3м1'!C28,'Н3м1'!C26,0))</f>
        <v>_</v>
      </c>
      <c r="D17" s="344"/>
      <c r="E17" s="342">
        <v>82</v>
      </c>
      <c r="F17" s="314"/>
      <c r="G17" s="296" t="s">
        <v>212</v>
      </c>
      <c r="H17" s="306"/>
      <c r="I17" s="283">
        <v>105</v>
      </c>
      <c r="J17" s="284"/>
      <c r="K17" s="359" t="s">
        <v>198</v>
      </c>
      <c r="L17" s="361"/>
      <c r="M17" s="342">
        <v>116</v>
      </c>
      <c r="N17" s="284"/>
      <c r="O17" s="296" t="s">
        <v>204</v>
      </c>
      <c r="P17" s="354"/>
      <c r="Q17" s="342">
        <v>122</v>
      </c>
      <c r="R17" s="284"/>
      <c r="S17" s="296" t="s">
        <v>193</v>
      </c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 spans="1:30" ht="10.5" customHeight="1">
      <c r="A18" s="341"/>
      <c r="B18" s="341"/>
      <c r="C18" s="341">
        <v>-46</v>
      </c>
      <c r="D18" s="113">
        <f>IF('Н3м2'!F50='Н3м2'!D48,'Н3м2'!D52,IF('Н3м2'!F50='Н3м2'!D52,'Н3м2'!D48,0))</f>
        <v>0</v>
      </c>
      <c r="E18" s="288" t="str">
        <f>IF('Н3м2'!G50='Н3м2'!E48,'Н3м2'!E52,IF('Н3м2'!G50='Н3м2'!E52,'Н3м2'!E48,0))</f>
        <v>Ханнанов Максим</v>
      </c>
      <c r="F18" s="344"/>
      <c r="G18" s="342"/>
      <c r="H18" s="303"/>
      <c r="I18" s="290"/>
      <c r="J18" s="357"/>
      <c r="K18" s="341"/>
      <c r="L18" s="341"/>
      <c r="M18" s="342"/>
      <c r="N18" s="357"/>
      <c r="O18" s="342"/>
      <c r="P18" s="358"/>
      <c r="Q18" s="342"/>
      <c r="R18" s="357"/>
      <c r="S18" s="342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0" ht="10.5" customHeight="1">
      <c r="A19" s="341">
        <v>-7</v>
      </c>
      <c r="B19" s="102">
        <f>IF('Н3м1'!D31='Н3м1'!B30,'Н3м1'!B32,IF('Н3м1'!D31='Н3м1'!B32,'Н3м1'!B30,0))</f>
        <v>0</v>
      </c>
      <c r="C19" s="281" t="str">
        <f>IF('Н3м1'!E31='Н3м1'!C30,'Н3м1'!C32,IF('Н3м1'!E31='Н3м1'!C32,'Н3м1'!C30,0))</f>
        <v>_</v>
      </c>
      <c r="D19" s="341"/>
      <c r="E19" s="341"/>
      <c r="F19" s="341"/>
      <c r="G19" s="342">
        <v>97</v>
      </c>
      <c r="H19" s="301"/>
      <c r="I19" s="359" t="s">
        <v>215</v>
      </c>
      <c r="J19" s="354"/>
      <c r="K19" s="341"/>
      <c r="L19" s="341"/>
      <c r="M19" s="342"/>
      <c r="N19" s="358"/>
      <c r="O19" s="342"/>
      <c r="P19" s="358"/>
      <c r="Q19" s="342"/>
      <c r="R19" s="358"/>
      <c r="S19" s="342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ht="10.5" customHeight="1">
      <c r="A20" s="341"/>
      <c r="B20" s="341"/>
      <c r="C20" s="342">
        <v>67</v>
      </c>
      <c r="D20" s="314"/>
      <c r="E20" s="296"/>
      <c r="F20" s="354"/>
      <c r="G20" s="342"/>
      <c r="H20" s="355"/>
      <c r="I20" s="355"/>
      <c r="J20" s="355"/>
      <c r="K20" s="341"/>
      <c r="L20" s="341"/>
      <c r="M20" s="342"/>
      <c r="N20" s="358"/>
      <c r="O20" s="342"/>
      <c r="P20" s="358"/>
      <c r="Q20" s="342"/>
      <c r="R20" s="358"/>
      <c r="S20" s="342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</row>
    <row r="21" spans="1:30" ht="10.5" customHeight="1">
      <c r="A21" s="341">
        <v>-8</v>
      </c>
      <c r="B21" s="102">
        <f>IF('Н3м1'!D35='Н3м1'!B34,'Н3м1'!B36,IF('Н3м1'!D35='Н3м1'!B36,'Н3м1'!B34,0))</f>
        <v>0</v>
      </c>
      <c r="C21" s="288" t="str">
        <f>IF('Н3м1'!E35='Н3м1'!C34,'Н3м1'!C36,IF('Н3м1'!E35='Н3м1'!C36,'Н3м1'!C34,0))</f>
        <v>_</v>
      </c>
      <c r="D21" s="344"/>
      <c r="E21" s="342">
        <v>83</v>
      </c>
      <c r="F21" s="314"/>
      <c r="G21" s="293" t="s">
        <v>215</v>
      </c>
      <c r="H21" s="355"/>
      <c r="I21" s="355"/>
      <c r="J21" s="355"/>
      <c r="K21" s="341">
        <v>-60</v>
      </c>
      <c r="L21" s="102">
        <f>IF('Н3м2'!J54='Н3м2'!H46,'Н3м2'!H62,IF('Н3м2'!J54='Н3м2'!H62,'Н3м2'!H46,0))</f>
        <v>0</v>
      </c>
      <c r="M21" s="288" t="str">
        <f>IF('Н3м2'!K54='Н3м2'!I46,'Н3м2'!I62,IF('Н3м2'!K54='Н3м2'!I62,'Н3м2'!I46,0))</f>
        <v>Хамидуллин Амир</v>
      </c>
      <c r="N21" s="362"/>
      <c r="O21" s="342"/>
      <c r="P21" s="358"/>
      <c r="Q21" s="342"/>
      <c r="R21" s="362"/>
      <c r="S21" s="342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</row>
    <row r="22" spans="1:30" ht="10.5" customHeight="1">
      <c r="A22" s="341"/>
      <c r="B22" s="341"/>
      <c r="C22" s="341">
        <v>-45</v>
      </c>
      <c r="D22" s="113">
        <f>IF('Н3м2'!F42='Н3м2'!D40,'Н3м2'!D44,IF('Н3м2'!F42='Н3м2'!D44,'Н3м2'!D40,0))</f>
        <v>0</v>
      </c>
      <c r="E22" s="288" t="str">
        <f>IF('Н3м2'!G42='Н3м2'!E40,'Н3м2'!E44,IF('Н3м2'!G42='Н3м2'!E44,'Н3м2'!E40,0))</f>
        <v>Кайль Юрий</v>
      </c>
      <c r="F22" s="344"/>
      <c r="G22" s="341"/>
      <c r="H22" s="355"/>
      <c r="I22" s="355"/>
      <c r="J22" s="355"/>
      <c r="K22" s="341"/>
      <c r="L22" s="355"/>
      <c r="M22" s="355"/>
      <c r="N22" s="355"/>
      <c r="O22" s="342"/>
      <c r="P22" s="355"/>
      <c r="Q22" s="342"/>
      <c r="R22" s="355"/>
      <c r="S22" s="342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spans="1:30" ht="10.5" customHeight="1">
      <c r="A23" s="341">
        <v>-9</v>
      </c>
      <c r="B23" s="102">
        <f>IF('Н3м1'!D39='Н3м1'!B38,'Н3м1'!B40,IF('Н3м1'!D39='Н3м1'!B40,'Н3м1'!B38,0))</f>
        <v>0</v>
      </c>
      <c r="C23" s="281" t="str">
        <f>IF('Н3м1'!E39='Н3м1'!C38,'Н3м1'!C40,IF('Н3м1'!E39='Н3м1'!C40,'Н3м1'!C38,0))</f>
        <v>_</v>
      </c>
      <c r="D23" s="341"/>
      <c r="E23" s="341"/>
      <c r="F23" s="341"/>
      <c r="G23" s="341">
        <v>-51</v>
      </c>
      <c r="H23" s="102">
        <f>IF('Н3м1'!H45='Н3м1'!F41,'Н3м1'!F49,IF('Н3м1'!H45='Н3м1'!F49,'Н3м1'!F41,0))</f>
        <v>0</v>
      </c>
      <c r="I23" s="281" t="str">
        <f>IF('Н3м1'!I45='Н3м1'!G41,'Н3м1'!G49,IF('Н3м1'!I45='Н3м1'!G49,'Н3м1'!G41,0))</f>
        <v>Кисыков Даниил</v>
      </c>
      <c r="J23" s="282"/>
      <c r="K23" s="341"/>
      <c r="L23" s="355"/>
      <c r="M23" s="355"/>
      <c r="N23" s="355"/>
      <c r="O23" s="342"/>
      <c r="P23" s="355"/>
      <c r="Q23" s="342"/>
      <c r="R23" s="355"/>
      <c r="S23" s="342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</row>
    <row r="24" spans="1:30" ht="10.5" customHeight="1">
      <c r="A24" s="341"/>
      <c r="B24" s="341"/>
      <c r="C24" s="342">
        <v>68</v>
      </c>
      <c r="D24" s="314"/>
      <c r="E24" s="296"/>
      <c r="F24" s="354"/>
      <c r="G24" s="341"/>
      <c r="H24" s="100"/>
      <c r="I24" s="290"/>
      <c r="J24" s="355"/>
      <c r="K24" s="341"/>
      <c r="L24" s="355"/>
      <c r="M24" s="355"/>
      <c r="N24" s="355"/>
      <c r="O24" s="342"/>
      <c r="P24" s="355"/>
      <c r="Q24" s="342"/>
      <c r="R24" s="355"/>
      <c r="S24" s="342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</row>
    <row r="25" spans="1:30" ht="10.5" customHeight="1">
      <c r="A25" s="341">
        <v>-10</v>
      </c>
      <c r="B25" s="102">
        <f>IF('Н3м1'!D43='Н3м1'!B42,'Н3м1'!B44,IF('Н3м1'!D43='Н3м1'!B44,'Н3м1'!B42,0))</f>
        <v>0</v>
      </c>
      <c r="C25" s="288" t="str">
        <f>IF('Н3м1'!E43='Н3м1'!C42,'Н3м1'!C44,IF('Н3м1'!E43='Н3м1'!C44,'Н3м1'!C42,0))</f>
        <v>_</v>
      </c>
      <c r="D25" s="344"/>
      <c r="E25" s="342">
        <v>84</v>
      </c>
      <c r="F25" s="314"/>
      <c r="G25" s="296" t="s">
        <v>216</v>
      </c>
      <c r="H25" s="306"/>
      <c r="I25" s="283">
        <v>106</v>
      </c>
      <c r="J25" s="284"/>
      <c r="K25" s="356" t="s">
        <v>211</v>
      </c>
      <c r="L25" s="355"/>
      <c r="M25" s="355"/>
      <c r="N25" s="355"/>
      <c r="O25" s="342">
        <v>120</v>
      </c>
      <c r="P25" s="284"/>
      <c r="Q25" s="293" t="s">
        <v>195</v>
      </c>
      <c r="R25" s="354"/>
      <c r="S25" s="342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30" ht="10.5" customHeight="1">
      <c r="A26" s="341"/>
      <c r="B26" s="341"/>
      <c r="C26" s="341">
        <v>-44</v>
      </c>
      <c r="D26" s="113">
        <f>IF('Н3м2'!F34='Н3м2'!D32,'Н3м2'!D36,IF('Н3м2'!F34='Н3м2'!D36,'Н3м2'!D32,0))</f>
        <v>0</v>
      </c>
      <c r="E26" s="288" t="str">
        <f>IF('Н3м2'!G34='Н3м2'!E32,'Н3м2'!E36,IF('Н3м2'!G34='Н3м2'!E36,'Н3м2'!E32,0))</f>
        <v>Гатауллин Родион</v>
      </c>
      <c r="F26" s="344"/>
      <c r="G26" s="342"/>
      <c r="H26" s="303"/>
      <c r="I26" s="290"/>
      <c r="J26" s="357"/>
      <c r="K26" s="290"/>
      <c r="L26" s="355"/>
      <c r="M26" s="355"/>
      <c r="N26" s="355"/>
      <c r="O26" s="342"/>
      <c r="P26" s="357"/>
      <c r="Q26" s="341"/>
      <c r="R26" s="341"/>
      <c r="S26" s="342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1:30" ht="10.5" customHeight="1">
      <c r="A27" s="341">
        <v>-11</v>
      </c>
      <c r="B27" s="102">
        <f>IF('Н3м1'!D47='Н3м1'!B46,'Н3м1'!B48,IF('Н3м1'!D47='Н3м1'!B48,'Н3м1'!B46,0))</f>
        <v>0</v>
      </c>
      <c r="C27" s="281" t="str">
        <f>IF('Н3м1'!E47='Н3м1'!C46,'Н3м1'!C48,IF('Н3м1'!E47='Н3м1'!C48,'Н3м1'!C46,0))</f>
        <v>_</v>
      </c>
      <c r="D27" s="341"/>
      <c r="E27" s="341"/>
      <c r="F27" s="341"/>
      <c r="G27" s="342">
        <v>98</v>
      </c>
      <c r="H27" s="301"/>
      <c r="I27" s="359" t="s">
        <v>211</v>
      </c>
      <c r="J27" s="303"/>
      <c r="K27" s="290"/>
      <c r="L27" s="355"/>
      <c r="M27" s="355"/>
      <c r="N27" s="355"/>
      <c r="O27" s="342"/>
      <c r="P27" s="358"/>
      <c r="Q27" s="341"/>
      <c r="R27" s="341"/>
      <c r="S27" s="342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</row>
    <row r="28" spans="1:30" ht="10.5" customHeight="1">
      <c r="A28" s="341"/>
      <c r="B28" s="341"/>
      <c r="C28" s="342">
        <v>69</v>
      </c>
      <c r="D28" s="314"/>
      <c r="E28" s="296"/>
      <c r="F28" s="354"/>
      <c r="G28" s="342"/>
      <c r="H28" s="355"/>
      <c r="I28" s="355"/>
      <c r="J28" s="306"/>
      <c r="K28" s="290"/>
      <c r="L28" s="355"/>
      <c r="M28" s="355"/>
      <c r="N28" s="355"/>
      <c r="O28" s="342"/>
      <c r="P28" s="358"/>
      <c r="Q28" s="341"/>
      <c r="R28" s="341"/>
      <c r="S28" s="342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</row>
    <row r="29" spans="1:30" ht="10.5" customHeight="1">
      <c r="A29" s="341">
        <v>-12</v>
      </c>
      <c r="B29" s="102">
        <f>IF('Н3м1'!D51='Н3м1'!B50,'Н3м1'!B52,IF('Н3м1'!D51='Н3м1'!B52,'Н3м1'!B50,0))</f>
        <v>0</v>
      </c>
      <c r="C29" s="288" t="str">
        <f>IF('Н3м1'!E51='Н3м1'!C50,'Н3м1'!C52,IF('Н3м1'!E51='Н3м1'!C52,'Н3м1'!C50,0))</f>
        <v>_</v>
      </c>
      <c r="D29" s="344"/>
      <c r="E29" s="342">
        <v>85</v>
      </c>
      <c r="F29" s="314"/>
      <c r="G29" s="293" t="s">
        <v>211</v>
      </c>
      <c r="H29" s="355"/>
      <c r="I29" s="355"/>
      <c r="J29" s="306"/>
      <c r="K29" s="283">
        <v>113</v>
      </c>
      <c r="L29" s="284"/>
      <c r="M29" s="296" t="s">
        <v>202</v>
      </c>
      <c r="N29" s="354"/>
      <c r="O29" s="342"/>
      <c r="P29" s="362"/>
      <c r="Q29" s="341"/>
      <c r="R29" s="341"/>
      <c r="S29" s="342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</row>
    <row r="30" spans="1:30" ht="10.5" customHeight="1">
      <c r="A30" s="341"/>
      <c r="B30" s="341"/>
      <c r="C30" s="341">
        <v>-43</v>
      </c>
      <c r="D30" s="113">
        <f>IF('Н3м2'!F26='Н3м2'!D24,'Н3м2'!D28,IF('Н3м2'!F26='Н3м2'!D28,'Н3м2'!D24,0))</f>
        <v>0</v>
      </c>
      <c r="E30" s="288" t="str">
        <f>IF('Н3м2'!G26='Н3м2'!E24,'Н3м2'!E28,IF('Н3м2'!G26='Н3м2'!E28,'Н3м2'!E24,0))</f>
        <v>Ахмадиев Шамиль </v>
      </c>
      <c r="F30" s="344"/>
      <c r="G30" s="341"/>
      <c r="H30" s="355"/>
      <c r="I30" s="355"/>
      <c r="J30" s="306"/>
      <c r="K30" s="290"/>
      <c r="L30" s="360"/>
      <c r="M30" s="342"/>
      <c r="N30" s="355"/>
      <c r="O30" s="342"/>
      <c r="P30" s="355"/>
      <c r="Q30" s="341"/>
      <c r="R30" s="341"/>
      <c r="S30" s="342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</row>
    <row r="31" spans="1:30" ht="10.5" customHeight="1">
      <c r="A31" s="341">
        <v>-13</v>
      </c>
      <c r="B31" s="102">
        <f>IF('Н3м1'!D55='Н3м1'!B54,'Н3м1'!B56,IF('Н3м1'!D55='Н3м1'!B56,'Н3м1'!B54,0))</f>
        <v>0</v>
      </c>
      <c r="C31" s="281" t="str">
        <f>IF('Н3м1'!E55='Н3м1'!C54,'Н3м1'!C56,IF('Н3м1'!E55='Н3м1'!C56,'Н3м1'!C54,0))</f>
        <v>_</v>
      </c>
      <c r="D31" s="341"/>
      <c r="E31" s="341"/>
      <c r="F31" s="341"/>
      <c r="G31" s="341">
        <v>-52</v>
      </c>
      <c r="H31" s="102">
        <f>IF('Н3м1'!H61='Н3м1'!F57,'Н3м1'!F65,IF('Н3м1'!H61='Н3м1'!F65,'Н3м1'!F57,0))</f>
        <v>0</v>
      </c>
      <c r="I31" s="281" t="str">
        <f>IF('Н3м1'!I61='Н3м1'!G57,'Н3м1'!G65,IF('Н3м1'!I61='Н3м1'!G65,'Н3м1'!G57,0))</f>
        <v>Тимирбаев Иван</v>
      </c>
      <c r="J31" s="282"/>
      <c r="K31" s="290"/>
      <c r="L31" s="358"/>
      <c r="M31" s="342"/>
      <c r="N31" s="355"/>
      <c r="O31" s="342"/>
      <c r="P31" s="355"/>
      <c r="Q31" s="341"/>
      <c r="R31" s="341"/>
      <c r="S31" s="342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spans="1:30" ht="10.5" customHeight="1">
      <c r="A32" s="341"/>
      <c r="B32" s="341"/>
      <c r="C32" s="342">
        <v>70</v>
      </c>
      <c r="D32" s="314"/>
      <c r="E32" s="296"/>
      <c r="F32" s="354"/>
      <c r="G32" s="341"/>
      <c r="H32" s="100"/>
      <c r="I32" s="290"/>
      <c r="J32" s="306"/>
      <c r="K32" s="290"/>
      <c r="L32" s="358"/>
      <c r="M32" s="342"/>
      <c r="N32" s="355"/>
      <c r="O32" s="342"/>
      <c r="P32" s="355"/>
      <c r="Q32" s="341"/>
      <c r="R32" s="102"/>
      <c r="S32" s="293" t="s">
        <v>192</v>
      </c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30" ht="10.5" customHeight="1">
      <c r="A33" s="341">
        <v>-14</v>
      </c>
      <c r="B33" s="102">
        <f>IF('Н3м1'!D59='Н3м1'!B58,'Н3м1'!B60,IF('Н3м1'!D59='Н3м1'!B60,'Н3м1'!B58,0))</f>
        <v>0</v>
      </c>
      <c r="C33" s="288" t="str">
        <f>IF('Н3м1'!E59='Н3м1'!C58,'Н3м1'!C60,IF('Н3м1'!E59='Н3м1'!C60,'Н3м1'!C58,0))</f>
        <v>_</v>
      </c>
      <c r="D33" s="344"/>
      <c r="E33" s="342">
        <v>86</v>
      </c>
      <c r="F33" s="314"/>
      <c r="G33" s="296" t="s">
        <v>208</v>
      </c>
      <c r="H33" s="306"/>
      <c r="I33" s="283">
        <v>107</v>
      </c>
      <c r="J33" s="284"/>
      <c r="K33" s="359" t="s">
        <v>202</v>
      </c>
      <c r="L33" s="361"/>
      <c r="M33" s="342">
        <v>117</v>
      </c>
      <c r="N33" s="284"/>
      <c r="O33" s="293" t="s">
        <v>195</v>
      </c>
      <c r="P33" s="354"/>
      <c r="Q33" s="341"/>
      <c r="R33" s="341"/>
      <c r="S33" s="363" t="s">
        <v>30</v>
      </c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ht="10.5" customHeight="1">
      <c r="A34" s="341"/>
      <c r="B34" s="341"/>
      <c r="C34" s="341">
        <v>-42</v>
      </c>
      <c r="D34" s="113">
        <f>IF('Н3м2'!F18='Н3м2'!D16,'Н3м2'!D20,IF('Н3м2'!F18='Н3м2'!D20,'Н3м2'!D16,0))</f>
        <v>0</v>
      </c>
      <c r="E34" s="288" t="str">
        <f>IF('Н3м2'!G18='Н3м2'!E16,'Н3м2'!E20,IF('Н3м2'!G18='Н3м2'!E20,'Н3м2'!E16,0))</f>
        <v>Шаимов Назар</v>
      </c>
      <c r="F34" s="344"/>
      <c r="G34" s="342"/>
      <c r="H34" s="303"/>
      <c r="I34" s="290"/>
      <c r="J34" s="357"/>
      <c r="K34" s="341"/>
      <c r="L34" s="341"/>
      <c r="M34" s="342"/>
      <c r="N34" s="357"/>
      <c r="O34" s="341"/>
      <c r="P34" s="341"/>
      <c r="Q34" s="341"/>
      <c r="R34" s="341"/>
      <c r="S34" s="342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</row>
    <row r="35" spans="1:30" ht="10.5" customHeight="1">
      <c r="A35" s="341">
        <v>-15</v>
      </c>
      <c r="B35" s="102">
        <f>IF('Н3м1'!D63='Н3м1'!B62,'Н3м1'!B64,IF('Н3м1'!D63='Н3м1'!B64,'Н3м1'!B62,0))</f>
        <v>0</v>
      </c>
      <c r="C35" s="281" t="str">
        <f>IF('Н3м1'!E63='Н3м1'!C62,'Н3м1'!C64,IF('Н3м1'!E63='Н3м1'!C64,'Н3м1'!C62,0))</f>
        <v>Хиляжев Радмир</v>
      </c>
      <c r="D35" s="341"/>
      <c r="E35" s="341"/>
      <c r="F35" s="341"/>
      <c r="G35" s="342">
        <v>99</v>
      </c>
      <c r="H35" s="301"/>
      <c r="I35" s="359" t="s">
        <v>208</v>
      </c>
      <c r="J35" s="354"/>
      <c r="K35" s="341"/>
      <c r="L35" s="341"/>
      <c r="M35" s="342"/>
      <c r="N35" s="358"/>
      <c r="O35" s="341"/>
      <c r="P35" s="341"/>
      <c r="Q35" s="341"/>
      <c r="R35" s="341"/>
      <c r="S35" s="342">
        <v>124</v>
      </c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</row>
    <row r="36" spans="1:30" ht="10.5" customHeight="1">
      <c r="A36" s="341"/>
      <c r="B36" s="341"/>
      <c r="C36" s="342">
        <v>71</v>
      </c>
      <c r="D36" s="314"/>
      <c r="E36" s="296" t="s">
        <v>225</v>
      </c>
      <c r="F36" s="354"/>
      <c r="G36" s="342"/>
      <c r="H36" s="355"/>
      <c r="I36" s="355"/>
      <c r="J36" s="355"/>
      <c r="K36" s="341"/>
      <c r="L36" s="341"/>
      <c r="M36" s="342"/>
      <c r="N36" s="358"/>
      <c r="O36" s="341"/>
      <c r="P36" s="341"/>
      <c r="Q36" s="341"/>
      <c r="R36" s="341"/>
      <c r="S36" s="342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spans="1:30" ht="10.5" customHeight="1">
      <c r="A37" s="341">
        <v>-16</v>
      </c>
      <c r="B37" s="102">
        <f>IF('Н3м1'!D67='Н3м1'!B66,'Н3м1'!B68,IF('Н3м1'!D67='Н3м1'!B68,'Н3м1'!B66,0))</f>
        <v>0</v>
      </c>
      <c r="C37" s="288" t="str">
        <f>IF('Н3м1'!E67='Н3м1'!C66,'Н3м1'!C68,IF('Н3м1'!E67='Н3м1'!C68,'Н3м1'!C66,0))</f>
        <v>_</v>
      </c>
      <c r="D37" s="344"/>
      <c r="E37" s="342">
        <v>87</v>
      </c>
      <c r="F37" s="314"/>
      <c r="G37" s="293" t="s">
        <v>219</v>
      </c>
      <c r="H37" s="355"/>
      <c r="I37" s="355"/>
      <c r="J37" s="355"/>
      <c r="K37" s="341">
        <v>-59</v>
      </c>
      <c r="L37" s="102">
        <f>IF('Н3м2'!J22='Н3м2'!H14,'Н3м2'!H30,IF('Н3м2'!J22='Н3м2'!H30,'Н3м2'!H14,0))</f>
        <v>0</v>
      </c>
      <c r="M37" s="288" t="str">
        <f>IF('Н3м2'!K22='Н3м2'!I14,'Н3м2'!I30,IF('Н3м2'!K22='Н3м2'!I30,'Н3м2'!I14,0))</f>
        <v>Бутусов Кирилл</v>
      </c>
      <c r="N37" s="362"/>
      <c r="O37" s="341"/>
      <c r="P37" s="341"/>
      <c r="Q37" s="364"/>
      <c r="R37" s="102">
        <f>IF(R32=R17,R49,IF(R32=R49,R17,0))</f>
        <v>0</v>
      </c>
      <c r="S37" s="365" t="str">
        <f>IF(S32=S17,S49,IF(S32=S49,S17,0))</f>
        <v>Султанов Тимур</v>
      </c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</row>
    <row r="38" spans="1:30" ht="10.5" customHeight="1">
      <c r="A38" s="341"/>
      <c r="B38" s="341"/>
      <c r="C38" s="341">
        <v>-41</v>
      </c>
      <c r="D38" s="113">
        <f>IF('Н3м2'!F10='Н3м2'!D8,'Н3м2'!D12,IF('Н3м2'!F10='Н3м2'!D12,'Н3м2'!D8,0))</f>
        <v>0</v>
      </c>
      <c r="E38" s="288" t="str">
        <f>IF('Н3м2'!G10='Н3м2'!E8,'Н3м2'!E12,IF('Н3м2'!G10='Н3м2'!E12,'Н3м2'!E8,0))</f>
        <v>Гараев Камиль</v>
      </c>
      <c r="F38" s="344"/>
      <c r="G38" s="341"/>
      <c r="H38" s="355"/>
      <c r="I38" s="355"/>
      <c r="J38" s="355"/>
      <c r="K38" s="341"/>
      <c r="L38" s="341"/>
      <c r="M38" s="341"/>
      <c r="N38" s="341"/>
      <c r="O38" s="341"/>
      <c r="P38" s="341"/>
      <c r="Q38" s="364"/>
      <c r="R38" s="364"/>
      <c r="S38" s="363" t="s">
        <v>31</v>
      </c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</row>
    <row r="39" spans="1:30" ht="10.5" customHeight="1">
      <c r="A39" s="341">
        <v>-17</v>
      </c>
      <c r="B39" s="102">
        <f>IF('Н3м2'!D8='Н3м2'!B7,'Н3м2'!B9,IF('Н3м2'!D8='Н3м2'!B9,'Н3м2'!B7,0))</f>
        <v>0</v>
      </c>
      <c r="C39" s="281" t="str">
        <f>IF('Н3м2'!E8='Н3м2'!C7,'Н3м2'!C9,IF('Н3м2'!E8='Н3м2'!C9,'Н3м2'!C7,0))</f>
        <v>_</v>
      </c>
      <c r="D39" s="341"/>
      <c r="E39" s="341"/>
      <c r="F39" s="341"/>
      <c r="G39" s="341">
        <v>-53</v>
      </c>
      <c r="H39" s="102">
        <f>IF('Н3м2'!H14='Н3м2'!F10,'Н3м2'!F18,IF('Н3м2'!H14='Н3м2'!F18,'Н3м2'!F10,0))</f>
        <v>0</v>
      </c>
      <c r="I39" s="281" t="str">
        <f>IF('Н3м2'!I14='Н3м2'!G10,'Н3м2'!G18,IF('Н3м2'!I14='Н3м2'!G18,'Н3м2'!G10,0))</f>
        <v>Хабибуллин Тимур</v>
      </c>
      <c r="J39" s="282"/>
      <c r="K39" s="341"/>
      <c r="L39" s="341"/>
      <c r="M39" s="341"/>
      <c r="N39" s="341"/>
      <c r="O39" s="341"/>
      <c r="P39" s="341"/>
      <c r="Q39" s="341"/>
      <c r="R39" s="341"/>
      <c r="S39" s="342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</row>
    <row r="40" spans="1:30" ht="10.5" customHeight="1">
      <c r="A40" s="341"/>
      <c r="B40" s="341"/>
      <c r="C40" s="342">
        <v>72</v>
      </c>
      <c r="D40" s="314"/>
      <c r="E40" s="296" t="s">
        <v>224</v>
      </c>
      <c r="F40" s="354"/>
      <c r="G40" s="341"/>
      <c r="H40" s="100"/>
      <c r="I40" s="290"/>
      <c r="J40" s="355"/>
      <c r="K40" s="341"/>
      <c r="L40" s="341"/>
      <c r="M40" s="341"/>
      <c r="N40" s="341"/>
      <c r="O40" s="341"/>
      <c r="P40" s="341"/>
      <c r="Q40" s="355"/>
      <c r="R40" s="355"/>
      <c r="S40" s="342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</row>
    <row r="41" spans="1:30" ht="10.5" customHeight="1">
      <c r="A41" s="341">
        <v>-18</v>
      </c>
      <c r="B41" s="102">
        <f>IF('Н3м2'!D12='Н3м2'!B11,'Н3м2'!B13,IF('Н3м2'!D12='Н3м2'!B13,'Н3м2'!B11,0))</f>
        <v>0</v>
      </c>
      <c r="C41" s="288" t="str">
        <f>IF('Н3м2'!E12='Н3м2'!C11,'Н3м2'!C13,IF('Н3м2'!E12='Н3м2'!C13,'Н3м2'!C11,0))</f>
        <v>Сазонов Никита</v>
      </c>
      <c r="D41" s="344"/>
      <c r="E41" s="342">
        <v>88</v>
      </c>
      <c r="F41" s="314"/>
      <c r="G41" s="296" t="s">
        <v>218</v>
      </c>
      <c r="H41" s="306"/>
      <c r="I41" s="283">
        <v>108</v>
      </c>
      <c r="J41" s="284"/>
      <c r="K41" s="356" t="s">
        <v>209</v>
      </c>
      <c r="L41" s="341"/>
      <c r="M41" s="341"/>
      <c r="N41" s="341"/>
      <c r="O41" s="341">
        <v>-62</v>
      </c>
      <c r="P41" s="102">
        <f>IF('Н3м2'!L38='Н3м2'!J22,'Н3м2'!J54,IF('Н3м2'!L38='Н3м2'!J54,'Н3м2'!J22,0))</f>
        <v>0</v>
      </c>
      <c r="Q41" s="281" t="str">
        <f>IF('Н3м2'!M38='Н3м2'!K22,'Н3м2'!K54,IF('Н3м2'!M38='Н3м2'!K54,'Н3м2'!K22,0))</f>
        <v>Яляев Арсен</v>
      </c>
      <c r="R41" s="282"/>
      <c r="S41" s="342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spans="1:30" ht="10.5" customHeight="1">
      <c r="A42" s="341"/>
      <c r="B42" s="341"/>
      <c r="C42" s="341">
        <v>-40</v>
      </c>
      <c r="D42" s="113">
        <f>IF('Н3м1'!F65='Н3м1'!D63,'Н3м1'!D67,IF('Н3м1'!F65='Н3м1'!D67,'Н3м1'!D63,0))</f>
        <v>0</v>
      </c>
      <c r="E42" s="288" t="str">
        <f>IF('Н3м1'!G65='Н3м1'!E63,'Н3м1'!E67,IF('Н3м1'!G65='Н3м1'!E67,'Н3м1'!E63,0))</f>
        <v>Осиев Денис</v>
      </c>
      <c r="F42" s="344"/>
      <c r="G42" s="342"/>
      <c r="H42" s="303"/>
      <c r="I42" s="290"/>
      <c r="J42" s="357"/>
      <c r="K42" s="290"/>
      <c r="L42" s="341"/>
      <c r="M42" s="341"/>
      <c r="N42" s="341"/>
      <c r="O42" s="341"/>
      <c r="P42" s="341"/>
      <c r="Q42" s="342"/>
      <c r="R42" s="358"/>
      <c r="S42" s="342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1:30" ht="10.5" customHeight="1">
      <c r="A43" s="341">
        <v>-19</v>
      </c>
      <c r="B43" s="102">
        <f>IF('Н3м2'!D16='Н3м2'!B15,'Н3м2'!B17,IF('Н3м2'!D16='Н3м2'!B17,'Н3м2'!B15,0))</f>
        <v>0</v>
      </c>
      <c r="C43" s="281" t="str">
        <f>IF('Н3м2'!E16='Н3м2'!C15,'Н3м2'!C17,IF('Н3м2'!E16='Н3м2'!C17,'Н3м2'!C15,0))</f>
        <v>_</v>
      </c>
      <c r="D43" s="341"/>
      <c r="E43" s="341"/>
      <c r="F43" s="341"/>
      <c r="G43" s="342">
        <v>100</v>
      </c>
      <c r="H43" s="301"/>
      <c r="I43" s="359" t="s">
        <v>209</v>
      </c>
      <c r="J43" s="303"/>
      <c r="K43" s="290"/>
      <c r="L43" s="341"/>
      <c r="M43" s="341"/>
      <c r="N43" s="341"/>
      <c r="O43" s="341"/>
      <c r="P43" s="341"/>
      <c r="Q43" s="342"/>
      <c r="R43" s="358"/>
      <c r="S43" s="342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1:30" ht="10.5" customHeight="1">
      <c r="A44" s="341"/>
      <c r="B44" s="341"/>
      <c r="C44" s="342">
        <v>73</v>
      </c>
      <c r="D44" s="314"/>
      <c r="E44" s="296"/>
      <c r="F44" s="354"/>
      <c r="G44" s="342"/>
      <c r="H44" s="355"/>
      <c r="I44" s="355"/>
      <c r="J44" s="306"/>
      <c r="K44" s="290"/>
      <c r="L44" s="341"/>
      <c r="M44" s="341"/>
      <c r="N44" s="341"/>
      <c r="O44" s="341"/>
      <c r="P44" s="341"/>
      <c r="Q44" s="342"/>
      <c r="R44" s="358"/>
      <c r="S44" s="342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  <row r="45" spans="1:30" ht="10.5" customHeight="1">
      <c r="A45" s="341">
        <v>-20</v>
      </c>
      <c r="B45" s="102">
        <f>IF('Н3м2'!D20='Н3м2'!B19,'Н3м2'!B21,IF('Н3м2'!D20='Н3м2'!B21,'Н3м2'!B19,0))</f>
        <v>0</v>
      </c>
      <c r="C45" s="288" t="str">
        <f>IF('Н3м2'!E20='Н3м2'!C19,'Н3м2'!C21,IF('Н3м2'!E20='Н3м2'!C21,'Н3м2'!C19,0))</f>
        <v>_</v>
      </c>
      <c r="D45" s="344"/>
      <c r="E45" s="342">
        <v>89</v>
      </c>
      <c r="F45" s="314"/>
      <c r="G45" s="293" t="s">
        <v>209</v>
      </c>
      <c r="H45" s="355"/>
      <c r="I45" s="355"/>
      <c r="J45" s="306"/>
      <c r="K45" s="283">
        <v>114</v>
      </c>
      <c r="L45" s="284"/>
      <c r="M45" s="296" t="s">
        <v>200</v>
      </c>
      <c r="N45" s="354"/>
      <c r="O45" s="355"/>
      <c r="P45" s="355"/>
      <c r="Q45" s="342"/>
      <c r="R45" s="358"/>
      <c r="S45" s="342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</row>
    <row r="46" spans="1:30" ht="10.5" customHeight="1">
      <c r="A46" s="341"/>
      <c r="B46" s="341"/>
      <c r="C46" s="341">
        <v>-39</v>
      </c>
      <c r="D46" s="113">
        <f>IF('Н3м1'!F57='Н3м1'!D55,'Н3м1'!D59,IF('Н3м1'!F57='Н3м1'!D59,'Н3м1'!D55,0))</f>
        <v>0</v>
      </c>
      <c r="E46" s="288" t="str">
        <f>IF('Н3м1'!G57='Н3м1'!E55,'Н3м1'!E59,IF('Н3м1'!G57='Н3м1'!E59,'Н3м1'!E55,0))</f>
        <v>Харисов Арслан</v>
      </c>
      <c r="F46" s="344"/>
      <c r="G46" s="341"/>
      <c r="H46" s="355"/>
      <c r="I46" s="355"/>
      <c r="J46" s="306"/>
      <c r="K46" s="290"/>
      <c r="L46" s="360"/>
      <c r="M46" s="342"/>
      <c r="N46" s="355"/>
      <c r="O46" s="355"/>
      <c r="P46" s="355"/>
      <c r="Q46" s="342"/>
      <c r="R46" s="355"/>
      <c r="S46" s="342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1:30" ht="10.5" customHeight="1">
      <c r="A47" s="341">
        <v>-21</v>
      </c>
      <c r="B47" s="102">
        <f>IF('Н3м2'!D24='Н3м2'!B23,'Н3м2'!B25,IF('Н3м2'!D24='Н3м2'!B25,'Н3м2'!B23,0))</f>
        <v>0</v>
      </c>
      <c r="C47" s="281" t="str">
        <f>IF('Н3м2'!E24='Н3м2'!C23,'Н3м2'!C25,IF('Н3м2'!E24='Н3м2'!C25,'Н3м2'!C23,0))</f>
        <v>_</v>
      </c>
      <c r="D47" s="341"/>
      <c r="E47" s="341"/>
      <c r="F47" s="341"/>
      <c r="G47" s="341">
        <v>-54</v>
      </c>
      <c r="H47" s="102">
        <f>IF('Н3м2'!H30='Н3м2'!F26,'Н3м2'!F34,IF('Н3м2'!H30='Н3м2'!F34,'Н3м2'!F26,0))</f>
        <v>0</v>
      </c>
      <c r="I47" s="281" t="str">
        <f>IF('Н3м2'!I30='Н3м2'!G26,'Н3м2'!G34,IF('Н3м2'!I30='Н3м2'!G34,'Н3м2'!G26,0))</f>
        <v>Зворыгин Ярослав</v>
      </c>
      <c r="J47" s="282"/>
      <c r="K47" s="290"/>
      <c r="L47" s="358"/>
      <c r="M47" s="342"/>
      <c r="N47" s="355"/>
      <c r="O47" s="355"/>
      <c r="P47" s="355"/>
      <c r="Q47" s="342"/>
      <c r="R47" s="355"/>
      <c r="S47" s="342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</row>
    <row r="48" spans="1:30" ht="10.5" customHeight="1">
      <c r="A48" s="341"/>
      <c r="B48" s="341"/>
      <c r="C48" s="342">
        <v>74</v>
      </c>
      <c r="D48" s="314"/>
      <c r="E48" s="296"/>
      <c r="F48" s="354"/>
      <c r="G48" s="341"/>
      <c r="H48" s="100"/>
      <c r="I48" s="290"/>
      <c r="J48" s="306"/>
      <c r="K48" s="290"/>
      <c r="L48" s="358"/>
      <c r="M48" s="342"/>
      <c r="N48" s="355"/>
      <c r="O48" s="355"/>
      <c r="P48" s="355"/>
      <c r="Q48" s="342"/>
      <c r="R48" s="355"/>
      <c r="S48" s="342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</row>
    <row r="49" spans="1:30" ht="10.5" customHeight="1">
      <c r="A49" s="341">
        <v>-22</v>
      </c>
      <c r="B49" s="102">
        <f>IF('Н3м2'!D28='Н3м2'!B27,'Н3м2'!B29,IF('Н3м2'!D28='Н3м2'!B29,'Н3м2'!B27,0))</f>
        <v>0</v>
      </c>
      <c r="C49" s="288" t="str">
        <f>IF('Н3м2'!E28='Н3м2'!C27,'Н3м2'!C29,IF('Н3м2'!E28='Н3м2'!C29,'Н3м2'!C27,0))</f>
        <v>_</v>
      </c>
      <c r="D49" s="344"/>
      <c r="E49" s="342">
        <v>90</v>
      </c>
      <c r="F49" s="314"/>
      <c r="G49" s="296" t="s">
        <v>210</v>
      </c>
      <c r="H49" s="306"/>
      <c r="I49" s="283">
        <v>109</v>
      </c>
      <c r="J49" s="284"/>
      <c r="K49" s="359" t="s">
        <v>200</v>
      </c>
      <c r="L49" s="361"/>
      <c r="M49" s="342">
        <v>118</v>
      </c>
      <c r="N49" s="284"/>
      <c r="O49" s="296" t="s">
        <v>200</v>
      </c>
      <c r="P49" s="354"/>
      <c r="Q49" s="342">
        <v>123</v>
      </c>
      <c r="R49" s="284"/>
      <c r="S49" s="293" t="s">
        <v>192</v>
      </c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ht="10.5" customHeight="1">
      <c r="A50" s="341"/>
      <c r="B50" s="341"/>
      <c r="C50" s="341">
        <v>-38</v>
      </c>
      <c r="D50" s="113">
        <f>IF('Н3м1'!F49='Н3м1'!D47,'Н3м1'!D51,IF('Н3м1'!F49='Н3м1'!D51,'Н3м1'!D47,0))</f>
        <v>0</v>
      </c>
      <c r="E50" s="288" t="str">
        <f>IF('Н3м1'!G49='Н3м1'!E47,'Н3м1'!E51,IF('Н3м1'!G49='Н3м1'!E51,'Н3м1'!E47,0))</f>
        <v>Ганиев Радмир</v>
      </c>
      <c r="F50" s="344"/>
      <c r="G50" s="342"/>
      <c r="H50" s="303"/>
      <c r="I50" s="290"/>
      <c r="J50" s="357"/>
      <c r="K50" s="341"/>
      <c r="L50" s="341"/>
      <c r="M50" s="342"/>
      <c r="N50" s="357"/>
      <c r="O50" s="342"/>
      <c r="P50" s="358"/>
      <c r="Q50" s="342"/>
      <c r="R50" s="357"/>
      <c r="S50" s="341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</row>
    <row r="51" spans="1:30" ht="10.5" customHeight="1">
      <c r="A51" s="341">
        <v>-23</v>
      </c>
      <c r="B51" s="102">
        <f>IF('Н3м2'!D32='Н3м2'!B31,'Н3м2'!B33,IF('Н3м2'!D32='Н3м2'!B33,'Н3м2'!B31,0))</f>
        <v>0</v>
      </c>
      <c r="C51" s="281" t="str">
        <f>IF('Н3м2'!E32='Н3м2'!C31,'Н3м2'!C33,IF('Н3м2'!E32='Н3м2'!C33,'Н3м2'!C31,0))</f>
        <v>_</v>
      </c>
      <c r="D51" s="341"/>
      <c r="E51" s="341"/>
      <c r="F51" s="341"/>
      <c r="G51" s="342">
        <v>101</v>
      </c>
      <c r="H51" s="301"/>
      <c r="I51" s="359" t="s">
        <v>217</v>
      </c>
      <c r="J51" s="354"/>
      <c r="K51" s="341"/>
      <c r="L51" s="341"/>
      <c r="M51" s="342"/>
      <c r="N51" s="358"/>
      <c r="O51" s="342"/>
      <c r="P51" s="358"/>
      <c r="Q51" s="342"/>
      <c r="R51" s="358"/>
      <c r="S51" s="341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</row>
    <row r="52" spans="1:30" ht="10.5" customHeight="1">
      <c r="A52" s="341"/>
      <c r="B52" s="341"/>
      <c r="C52" s="342">
        <v>75</v>
      </c>
      <c r="D52" s="314"/>
      <c r="E52" s="296"/>
      <c r="F52" s="354"/>
      <c r="G52" s="342"/>
      <c r="H52" s="355"/>
      <c r="I52" s="355"/>
      <c r="J52" s="355"/>
      <c r="K52" s="341"/>
      <c r="L52" s="341"/>
      <c r="M52" s="342"/>
      <c r="N52" s="358"/>
      <c r="O52" s="342"/>
      <c r="P52" s="358"/>
      <c r="Q52" s="342"/>
      <c r="R52" s="358"/>
      <c r="S52" s="341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</row>
    <row r="53" spans="1:30" ht="10.5" customHeight="1">
      <c r="A53" s="341">
        <v>-24</v>
      </c>
      <c r="B53" s="102">
        <f>IF('Н3м2'!D36='Н3м2'!B35,'Н3м2'!B37,IF('Н3м2'!D36='Н3м2'!B37,'Н3м2'!B35,0))</f>
        <v>0</v>
      </c>
      <c r="C53" s="288" t="str">
        <f>IF('Н3м2'!E36='Н3м2'!C35,'Н3м2'!C37,IF('Н3м2'!E36='Н3м2'!C37,'Н3м2'!C35,0))</f>
        <v>_</v>
      </c>
      <c r="D53" s="344"/>
      <c r="E53" s="342">
        <v>91</v>
      </c>
      <c r="F53" s="314"/>
      <c r="G53" s="293" t="s">
        <v>217</v>
      </c>
      <c r="H53" s="355"/>
      <c r="I53" s="355"/>
      <c r="J53" s="355"/>
      <c r="K53" s="341">
        <v>-58</v>
      </c>
      <c r="L53" s="102">
        <f>IF('Н3м1'!J53='Н3м1'!H45,'Н3м1'!H61,IF('Н3м1'!J53='Н3м1'!H61,'Н3м1'!H45,0))</f>
        <v>0</v>
      </c>
      <c r="M53" s="288" t="str">
        <f>IF('Н3м1'!K53='Н3м1'!I45,'Н3м1'!I61,IF('Н3м1'!K53='Н3м1'!I61,'Н3м1'!I45,0))</f>
        <v>Муллахметов Эмиль</v>
      </c>
      <c r="N53" s="362"/>
      <c r="O53" s="342"/>
      <c r="P53" s="358"/>
      <c r="Q53" s="342"/>
      <c r="R53" s="362"/>
      <c r="S53" s="341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</row>
    <row r="54" spans="1:30" ht="10.5" customHeight="1">
      <c r="A54" s="341"/>
      <c r="B54" s="341"/>
      <c r="C54" s="341">
        <v>-37</v>
      </c>
      <c r="D54" s="113">
        <f>IF('Н3м1'!F41='Н3м1'!D39,'Н3м1'!D43,IF('Н3м1'!F41='Н3м1'!D43,'Н3м1'!D39,0))</f>
        <v>0</v>
      </c>
      <c r="E54" s="288" t="str">
        <f>IF('Н3м1'!G41='Н3м1'!E39,'Н3м1'!E43,IF('Н3м1'!G41='Н3м1'!E43,'Н3м1'!E39,0))</f>
        <v>Валиуллин Тамаз</v>
      </c>
      <c r="F54" s="344"/>
      <c r="G54" s="341"/>
      <c r="H54" s="355"/>
      <c r="I54" s="355"/>
      <c r="J54" s="355"/>
      <c r="K54" s="341"/>
      <c r="L54" s="355"/>
      <c r="M54" s="355"/>
      <c r="N54" s="355"/>
      <c r="O54" s="342"/>
      <c r="P54" s="355"/>
      <c r="Q54" s="342"/>
      <c r="R54" s="355"/>
      <c r="S54" s="341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</row>
    <row r="55" spans="1:30" ht="10.5" customHeight="1">
      <c r="A55" s="341">
        <v>-25</v>
      </c>
      <c r="B55" s="102">
        <f>IF('Н3м2'!D40='Н3м2'!B39,'Н3м2'!B41,IF('Н3м2'!D40='Н3м2'!B41,'Н3м2'!B39,0))</f>
        <v>0</v>
      </c>
      <c r="C55" s="281" t="str">
        <f>IF('Н3м2'!E40='Н3м2'!C39,'Н3м2'!C41,IF('Н3м2'!E40='Н3м2'!C41,'Н3м2'!C39,0))</f>
        <v>_</v>
      </c>
      <c r="D55" s="341"/>
      <c r="E55" s="341"/>
      <c r="F55" s="341"/>
      <c r="G55" s="341">
        <v>-55</v>
      </c>
      <c r="H55" s="102">
        <f>IF('Н3м2'!H46='Н3м2'!F42,'Н3м2'!F50,IF('Н3м2'!H46='Н3м2'!F50,'Н3м2'!F42,0))</f>
        <v>0</v>
      </c>
      <c r="I55" s="281" t="str">
        <f>IF('Н3м2'!I46='Н3м2'!G42,'Н3м2'!G50,IF('Н3м2'!I46='Н3м2'!G50,'Н3м2'!G42,0))</f>
        <v>Марданов Тимур</v>
      </c>
      <c r="J55" s="282"/>
      <c r="K55" s="341"/>
      <c r="L55" s="355"/>
      <c r="M55" s="355"/>
      <c r="N55" s="355"/>
      <c r="O55" s="342"/>
      <c r="P55" s="355"/>
      <c r="Q55" s="342"/>
      <c r="R55" s="355"/>
      <c r="S55" s="341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</row>
    <row r="56" spans="1:30" ht="10.5" customHeight="1">
      <c r="A56" s="341"/>
      <c r="B56" s="341"/>
      <c r="C56" s="342">
        <v>76</v>
      </c>
      <c r="D56" s="314"/>
      <c r="E56" s="296"/>
      <c r="F56" s="354"/>
      <c r="G56" s="341"/>
      <c r="H56" s="100"/>
      <c r="I56" s="290"/>
      <c r="J56" s="355"/>
      <c r="K56" s="341"/>
      <c r="L56" s="355"/>
      <c r="M56" s="355"/>
      <c r="N56" s="355"/>
      <c r="O56" s="342"/>
      <c r="P56" s="355"/>
      <c r="Q56" s="342"/>
      <c r="R56" s="355"/>
      <c r="S56" s="341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</row>
    <row r="57" spans="1:30" ht="10.5" customHeight="1">
      <c r="A57" s="341">
        <v>-26</v>
      </c>
      <c r="B57" s="102">
        <f>IF('Н3м2'!D44='Н3м2'!B43,'Н3м2'!B45,IF('Н3м2'!D44='Н3м2'!B45,'Н3м2'!B43,0))</f>
        <v>0</v>
      </c>
      <c r="C57" s="288" t="str">
        <f>IF('Н3м2'!E44='Н3м2'!C43,'Н3м2'!C45,IF('Н3м2'!E44='Н3м2'!C45,'Н3м2'!C43,0))</f>
        <v>_</v>
      </c>
      <c r="D57" s="344"/>
      <c r="E57" s="342">
        <v>92</v>
      </c>
      <c r="F57" s="314"/>
      <c r="G57" s="296" t="s">
        <v>214</v>
      </c>
      <c r="H57" s="306"/>
      <c r="I57" s="283">
        <v>110</v>
      </c>
      <c r="J57" s="284"/>
      <c r="K57" s="356" t="s">
        <v>196</v>
      </c>
      <c r="L57" s="355"/>
      <c r="M57" s="355"/>
      <c r="N57" s="355"/>
      <c r="O57" s="342">
        <v>121</v>
      </c>
      <c r="P57" s="284"/>
      <c r="Q57" s="293" t="s">
        <v>192</v>
      </c>
      <c r="R57" s="354"/>
      <c r="S57" s="341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</row>
    <row r="58" spans="1:30" ht="10.5" customHeight="1">
      <c r="A58" s="341"/>
      <c r="B58" s="341"/>
      <c r="C58" s="341">
        <v>-36</v>
      </c>
      <c r="D58" s="113">
        <f>IF('Н3м1'!F33='Н3м1'!D31,'Н3м1'!D35,IF('Н3м1'!F33='Н3м1'!D35,'Н3м1'!D31,0))</f>
        <v>0</v>
      </c>
      <c r="E58" s="288" t="str">
        <f>IF('Н3м1'!G33='Н3м1'!E31,'Н3м1'!E35,IF('Н3м1'!G33='Н3м1'!E35,'Н3м1'!E31,0))</f>
        <v>Камалов Тимур</v>
      </c>
      <c r="F58" s="344"/>
      <c r="G58" s="342"/>
      <c r="H58" s="303"/>
      <c r="I58" s="290"/>
      <c r="J58" s="357"/>
      <c r="K58" s="290"/>
      <c r="L58" s="355"/>
      <c r="M58" s="355"/>
      <c r="N58" s="355"/>
      <c r="O58" s="342"/>
      <c r="P58" s="357"/>
      <c r="Q58" s="341"/>
      <c r="R58" s="341"/>
      <c r="S58" s="341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</row>
    <row r="59" spans="1:30" ht="10.5" customHeight="1">
      <c r="A59" s="341">
        <v>-27</v>
      </c>
      <c r="B59" s="102">
        <f>IF('Н3м2'!D48='Н3м2'!B47,'Н3м2'!B49,IF('Н3м2'!D48='Н3м2'!B49,'Н3м2'!B47,0))</f>
        <v>0</v>
      </c>
      <c r="C59" s="281" t="str">
        <f>IF('Н3м2'!E48='Н3м2'!C47,'Н3м2'!C49,IF('Н3м2'!E48='Н3м2'!C49,'Н3м2'!C47,0))</f>
        <v>_</v>
      </c>
      <c r="D59" s="341"/>
      <c r="E59" s="341"/>
      <c r="F59" s="341"/>
      <c r="G59" s="342">
        <v>102</v>
      </c>
      <c r="H59" s="301"/>
      <c r="I59" s="359" t="s">
        <v>213</v>
      </c>
      <c r="J59" s="303"/>
      <c r="K59" s="290"/>
      <c r="L59" s="355"/>
      <c r="M59" s="355"/>
      <c r="N59" s="355"/>
      <c r="O59" s="342"/>
      <c r="P59" s="358"/>
      <c r="Q59" s="341"/>
      <c r="R59" s="341"/>
      <c r="S59" s="341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</row>
    <row r="60" spans="1:30" ht="10.5" customHeight="1">
      <c r="A60" s="341"/>
      <c r="B60" s="341"/>
      <c r="C60" s="342">
        <v>77</v>
      </c>
      <c r="D60" s="314"/>
      <c r="E60" s="296"/>
      <c r="F60" s="354"/>
      <c r="G60" s="342"/>
      <c r="H60" s="355"/>
      <c r="I60" s="355"/>
      <c r="J60" s="306"/>
      <c r="K60" s="290"/>
      <c r="L60" s="355"/>
      <c r="M60" s="355"/>
      <c r="N60" s="355"/>
      <c r="O60" s="342"/>
      <c r="P60" s="358"/>
      <c r="Q60" s="341"/>
      <c r="R60" s="341"/>
      <c r="S60" s="341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</row>
    <row r="61" spans="1:30" ht="10.5" customHeight="1">
      <c r="A61" s="341">
        <v>-28</v>
      </c>
      <c r="B61" s="102">
        <f>IF('Н3м2'!D52='Н3м2'!B51,'Н3м2'!B53,IF('Н3м2'!D52='Н3м2'!B53,'Н3м2'!B51,0))</f>
        <v>0</v>
      </c>
      <c r="C61" s="288" t="str">
        <f>IF('Н3м2'!E52='Н3м2'!C51,'Н3м2'!C53,IF('Н3м2'!E52='Н3м2'!C53,'Н3м2'!C51,0))</f>
        <v>_</v>
      </c>
      <c r="D61" s="344"/>
      <c r="E61" s="342">
        <v>93</v>
      </c>
      <c r="F61" s="314"/>
      <c r="G61" s="293" t="s">
        <v>213</v>
      </c>
      <c r="H61" s="355"/>
      <c r="I61" s="355"/>
      <c r="J61" s="306"/>
      <c r="K61" s="283">
        <v>115</v>
      </c>
      <c r="L61" s="284"/>
      <c r="M61" s="296" t="s">
        <v>192</v>
      </c>
      <c r="N61" s="354"/>
      <c r="O61" s="342"/>
      <c r="P61" s="362"/>
      <c r="Q61" s="341"/>
      <c r="R61" s="341"/>
      <c r="S61" s="341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</row>
    <row r="62" spans="1:30" ht="10.5" customHeight="1">
      <c r="A62" s="341"/>
      <c r="B62" s="341"/>
      <c r="C62" s="341">
        <v>-35</v>
      </c>
      <c r="D62" s="113">
        <f>IF('Н3м1'!F25='Н3м1'!D23,'Н3м1'!D27,IF('Н3м1'!F25='Н3м1'!D27,'Н3м1'!D23,0))</f>
        <v>0</v>
      </c>
      <c r="E62" s="288" t="str">
        <f>IF('Н3м1'!G25='Н3м1'!E23,'Н3м1'!E27,IF('Н3м1'!G25='Н3м1'!E27,'Н3м1'!E23,0))</f>
        <v>Клюев Глеб</v>
      </c>
      <c r="F62" s="344"/>
      <c r="G62" s="341"/>
      <c r="H62" s="355"/>
      <c r="I62" s="355"/>
      <c r="J62" s="306"/>
      <c r="K62" s="290"/>
      <c r="L62" s="360"/>
      <c r="M62" s="342"/>
      <c r="N62" s="355"/>
      <c r="O62" s="342"/>
      <c r="P62" s="355"/>
      <c r="Q62" s="341"/>
      <c r="R62" s="341"/>
      <c r="S62" s="341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</row>
    <row r="63" spans="1:30" ht="10.5" customHeight="1">
      <c r="A63" s="341">
        <v>-29</v>
      </c>
      <c r="B63" s="102">
        <f>IF('Н3м2'!D56='Н3м2'!B55,'Н3м2'!B57,IF('Н3м2'!D56='Н3м2'!B57,'Н3м2'!B55,0))</f>
        <v>0</v>
      </c>
      <c r="C63" s="281" t="str">
        <f>IF('Н3м2'!E56='Н3м2'!C55,'Н3м2'!C57,IF('Н3м2'!E56='Н3м2'!C57,'Н3м2'!C55,0))</f>
        <v>_</v>
      </c>
      <c r="D63" s="341"/>
      <c r="E63" s="341"/>
      <c r="F63" s="341"/>
      <c r="G63" s="341">
        <v>-56</v>
      </c>
      <c r="H63" s="102">
        <f>IF('Н3м2'!H62='Н3м2'!F58,'Н3м2'!F66,IF('Н3м2'!H62='Н3м2'!F66,'Н3м2'!F58,0))</f>
        <v>0</v>
      </c>
      <c r="I63" s="281" t="str">
        <f>IF('Н3м2'!I62='Н3м2'!G58,'Н3м2'!G66,IF('Н3м2'!I62='Н3м2'!G66,'Н3м2'!G58,0))</f>
        <v>Рысаев Азат</v>
      </c>
      <c r="J63" s="282"/>
      <c r="K63" s="290"/>
      <c r="L63" s="358"/>
      <c r="M63" s="342"/>
      <c r="N63" s="355"/>
      <c r="O63" s="342"/>
      <c r="P63" s="355"/>
      <c r="Q63" s="341"/>
      <c r="R63" s="341"/>
      <c r="S63" s="341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</row>
    <row r="64" spans="1:30" ht="10.5" customHeight="1">
      <c r="A64" s="341"/>
      <c r="B64" s="341"/>
      <c r="C64" s="342">
        <v>78</v>
      </c>
      <c r="D64" s="314"/>
      <c r="E64" s="296"/>
      <c r="F64" s="354"/>
      <c r="G64" s="341"/>
      <c r="H64" s="100"/>
      <c r="I64" s="290"/>
      <c r="J64" s="306"/>
      <c r="K64" s="290"/>
      <c r="L64" s="358"/>
      <c r="M64" s="342"/>
      <c r="N64" s="355"/>
      <c r="O64" s="342"/>
      <c r="P64" s="355"/>
      <c r="Q64" s="341"/>
      <c r="R64" s="341"/>
      <c r="S64" s="341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</row>
    <row r="65" spans="1:30" ht="10.5" customHeight="1">
      <c r="A65" s="341">
        <v>-30</v>
      </c>
      <c r="B65" s="102">
        <f>IF('Н3м2'!D60='Н3м2'!B59,'Н3м2'!B61,IF('Н3м2'!D60='Н3м2'!B61,'Н3м2'!B59,0))</f>
        <v>0</v>
      </c>
      <c r="C65" s="288" t="str">
        <f>IF('Н3м2'!E60='Н3м2'!C59,'Н3м2'!C61,IF('Н3м2'!E60='Н3м2'!C61,'Н3м2'!C59,0))</f>
        <v>_</v>
      </c>
      <c r="D65" s="344"/>
      <c r="E65" s="342">
        <v>94</v>
      </c>
      <c r="F65" s="314"/>
      <c r="G65" s="296" t="s">
        <v>206</v>
      </c>
      <c r="H65" s="306"/>
      <c r="I65" s="283">
        <v>111</v>
      </c>
      <c r="J65" s="284"/>
      <c r="K65" s="359" t="s">
        <v>192</v>
      </c>
      <c r="L65" s="361"/>
      <c r="M65" s="342">
        <v>119</v>
      </c>
      <c r="N65" s="284"/>
      <c r="O65" s="293" t="s">
        <v>192</v>
      </c>
      <c r="P65" s="354"/>
      <c r="Q65" s="341"/>
      <c r="R65" s="341"/>
      <c r="S65" s="341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</row>
    <row r="66" spans="1:30" ht="10.5" customHeight="1">
      <c r="A66" s="341"/>
      <c r="B66" s="341"/>
      <c r="C66" s="341">
        <v>-34</v>
      </c>
      <c r="D66" s="113">
        <f>IF('Н3м1'!F17='Н3м1'!D15,'Н3м1'!D19,IF('Н3м1'!F17='Н3м1'!D19,'Н3м1'!D15,0))</f>
        <v>0</v>
      </c>
      <c r="E66" s="288" t="str">
        <f>IF('Н3м1'!G17='Н3м1'!E15,'Н3м1'!E19,IF('Н3м1'!G17='Н3м1'!E19,'Н3м1'!E15,0))</f>
        <v>Багаутдинов Инсаф</v>
      </c>
      <c r="F66" s="344"/>
      <c r="G66" s="342"/>
      <c r="H66" s="303"/>
      <c r="I66" s="290"/>
      <c r="J66" s="357"/>
      <c r="K66" s="341"/>
      <c r="L66" s="341"/>
      <c r="M66" s="342"/>
      <c r="N66" s="357"/>
      <c r="O66" s="341"/>
      <c r="P66" s="341"/>
      <c r="Q66" s="341"/>
      <c r="R66" s="341"/>
      <c r="S66" s="341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</row>
    <row r="67" spans="1:30" ht="10.5" customHeight="1">
      <c r="A67" s="341">
        <v>-31</v>
      </c>
      <c r="B67" s="102">
        <f>IF('Н3м2'!D64='Н3м2'!B63,'Н3м2'!B65,IF('Н3м2'!D64='Н3м2'!B65,'Н3м2'!B63,0))</f>
        <v>0</v>
      </c>
      <c r="C67" s="281" t="str">
        <f>IF('Н3м2'!E64='Н3м2'!C63,'Н3м2'!C65,IF('Н3м2'!E64='Н3м2'!C65,'Н3м2'!C63,0))</f>
        <v>Шарипов Аяз</v>
      </c>
      <c r="D67" s="341"/>
      <c r="E67" s="341"/>
      <c r="F67" s="341"/>
      <c r="G67" s="342">
        <v>103</v>
      </c>
      <c r="H67" s="301"/>
      <c r="I67" s="359" t="s">
        <v>221</v>
      </c>
      <c r="J67" s="354"/>
      <c r="K67" s="341"/>
      <c r="L67" s="341"/>
      <c r="M67" s="342"/>
      <c r="N67" s="358"/>
      <c r="O67" s="341">
        <v>-122</v>
      </c>
      <c r="P67" s="102">
        <f>IF(R17=P9,P25,IF(R17=P25,P9,0))</f>
        <v>0</v>
      </c>
      <c r="Q67" s="281" t="str">
        <f>IF(S17=Q9,Q25,IF(S17=Q25,Q9,0))</f>
        <v>Бутусов Кирилл</v>
      </c>
      <c r="R67" s="282"/>
      <c r="S67" s="341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</row>
    <row r="68" spans="1:30" ht="10.5" customHeight="1">
      <c r="A68" s="341"/>
      <c r="B68" s="341"/>
      <c r="C68" s="342">
        <v>79</v>
      </c>
      <c r="D68" s="314"/>
      <c r="E68" s="296" t="s">
        <v>220</v>
      </c>
      <c r="F68" s="354"/>
      <c r="G68" s="342"/>
      <c r="H68" s="355"/>
      <c r="I68" s="355"/>
      <c r="J68" s="355"/>
      <c r="K68" s="341"/>
      <c r="L68" s="341"/>
      <c r="M68" s="342"/>
      <c r="N68" s="358"/>
      <c r="O68" s="341"/>
      <c r="P68" s="366"/>
      <c r="Q68" s="342">
        <v>125</v>
      </c>
      <c r="R68" s="314"/>
      <c r="S68" s="296" t="s">
        <v>199</v>
      </c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</row>
    <row r="69" spans="1:30" ht="10.5" customHeight="1">
      <c r="A69" s="341">
        <v>-32</v>
      </c>
      <c r="B69" s="102">
        <f>IF('Н3м2'!D68='Н3м2'!B67,'Н3м2'!B69,IF('Н3м2'!D68='Н3м2'!B69,'Н3м2'!B67,0))</f>
        <v>0</v>
      </c>
      <c r="C69" s="288" t="str">
        <f>IF('Н3м2'!E68='Н3м2'!C67,'Н3м2'!C69,IF('Н3м2'!E68='Н3м2'!C69,'Н3м2'!C67,0))</f>
        <v>_</v>
      </c>
      <c r="D69" s="344"/>
      <c r="E69" s="342">
        <v>95</v>
      </c>
      <c r="F69" s="314"/>
      <c r="G69" s="293" t="s">
        <v>221</v>
      </c>
      <c r="H69" s="355"/>
      <c r="I69" s="355"/>
      <c r="J69" s="341"/>
      <c r="K69" s="341">
        <v>-57</v>
      </c>
      <c r="L69" s="102">
        <f>IF('Н3м1'!J21='Н3м1'!H13,'Н3м1'!H29,IF('Н3м1'!J21='Н3м1'!H29,'Н3м1'!H13,0))</f>
        <v>0</v>
      </c>
      <c r="M69" s="288" t="str">
        <f>IF('Н3м1'!K21='Н3м1'!I13,'Н3м1'!I29,IF('Н3м1'!K21='Н3м1'!I29,'Н3м1'!I13,0))</f>
        <v>Грифленков  Марк</v>
      </c>
      <c r="N69" s="362"/>
      <c r="O69" s="341">
        <v>-123</v>
      </c>
      <c r="P69" s="102">
        <f>IF(R49=P41,P57,IF(R49=P57,P41,0))</f>
        <v>0</v>
      </c>
      <c r="Q69" s="288" t="str">
        <f>IF(S49=Q41,Q57,IF(S49=Q57,Q41,0))</f>
        <v>Яляев Арсен</v>
      </c>
      <c r="R69" s="344"/>
      <c r="S69" s="302" t="s">
        <v>32</v>
      </c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</row>
    <row r="70" spans="1:30" ht="10.5" customHeight="1">
      <c r="A70" s="341"/>
      <c r="B70" s="341"/>
      <c r="C70" s="341">
        <v>-33</v>
      </c>
      <c r="D70" s="113">
        <f>IF('Н3м1'!F9='Н3м1'!D7,'Н3м1'!D11,IF('Н3м1'!F9='Н3м1'!D11,'Н3м1'!D7,0))</f>
        <v>0</v>
      </c>
      <c r="E70" s="288" t="str">
        <f>IF('Н3м1'!G9='Н3м1'!E7,'Н3м1'!E11,IF('Н3м1'!G9='Н3м1'!E11,'Н3м1'!E7,0))</f>
        <v>Исаев Ян</v>
      </c>
      <c r="F70" s="344"/>
      <c r="G70" s="341"/>
      <c r="H70" s="355"/>
      <c r="I70" s="355"/>
      <c r="J70" s="341"/>
      <c r="K70" s="341"/>
      <c r="L70" s="341"/>
      <c r="M70" s="341"/>
      <c r="N70" s="341"/>
      <c r="O70" s="341"/>
      <c r="P70" s="341"/>
      <c r="Q70" s="341">
        <v>-125</v>
      </c>
      <c r="R70" s="113">
        <f>IF(R68=P67,P69,IF(R68=P69,P67,0))</f>
        <v>0</v>
      </c>
      <c r="S70" s="281" t="str">
        <f>IF(S68=Q67,Q69,IF(S68=Q69,Q67,0))</f>
        <v>Бутусов Кирилл</v>
      </c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</row>
    <row r="71" spans="1:30" ht="10.5" customHeight="1">
      <c r="A71" s="341">
        <v>-116</v>
      </c>
      <c r="B71" s="102">
        <f>IF(N17=L13,L21,IF(N17=L21,L13,0))</f>
        <v>0</v>
      </c>
      <c r="C71" s="281" t="str">
        <f>IF(O17=M13,M21,IF(O17=M21,M13,0))</f>
        <v>Коваленко Ростислав</v>
      </c>
      <c r="D71" s="341"/>
      <c r="E71" s="341"/>
      <c r="F71" s="341"/>
      <c r="G71" s="341"/>
      <c r="H71" s="341"/>
      <c r="I71" s="341">
        <v>-127</v>
      </c>
      <c r="J71" s="102">
        <f>IF(D72=B71,B73,IF(D72=B73,B71,0))</f>
        <v>0</v>
      </c>
      <c r="K71" s="281" t="str">
        <f>IF(E72=C71,C73,IF(E72=C73,C71,0))</f>
        <v>Тимирбаев Иван</v>
      </c>
      <c r="L71" s="282"/>
      <c r="M71" s="341"/>
      <c r="N71" s="341"/>
      <c r="O71" s="341">
        <v>-120</v>
      </c>
      <c r="P71" s="102">
        <f>IF(P25=N17,N33,IF(P25=N33,N17,0))</f>
        <v>0</v>
      </c>
      <c r="Q71" s="281" t="str">
        <f>IF(Q25=O17,O33,IF(Q25=O33,O17,0))</f>
        <v>Хамидуллин Амир</v>
      </c>
      <c r="R71" s="302"/>
      <c r="S71" s="302" t="s">
        <v>33</v>
      </c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</row>
    <row r="72" spans="1:30" ht="10.5" customHeight="1">
      <c r="A72" s="341"/>
      <c r="B72" s="341"/>
      <c r="C72" s="342">
        <v>127</v>
      </c>
      <c r="D72" s="314"/>
      <c r="E72" s="296" t="s">
        <v>198</v>
      </c>
      <c r="F72" s="354"/>
      <c r="G72" s="341"/>
      <c r="H72" s="341"/>
      <c r="I72" s="341"/>
      <c r="J72" s="366"/>
      <c r="K72" s="342">
        <v>130</v>
      </c>
      <c r="L72" s="314"/>
      <c r="M72" s="296" t="s">
        <v>202</v>
      </c>
      <c r="N72" s="354"/>
      <c r="O72" s="341"/>
      <c r="P72" s="366"/>
      <c r="Q72" s="342">
        <v>126</v>
      </c>
      <c r="R72" s="314"/>
      <c r="S72" s="296" t="s">
        <v>204</v>
      </c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</row>
    <row r="73" spans="1:30" ht="10.5" customHeight="1">
      <c r="A73" s="341">
        <v>-117</v>
      </c>
      <c r="B73" s="102">
        <f>IF(N33=L29,L37,IF(N33=L37,L29,0))</f>
        <v>0</v>
      </c>
      <c r="C73" s="288" t="str">
        <f>IF(O33=M29,M37,IF(O33=M37,M29,0))</f>
        <v>Тимирбаев Иван</v>
      </c>
      <c r="D73" s="344"/>
      <c r="E73" s="342"/>
      <c r="F73" s="355"/>
      <c r="G73" s="355"/>
      <c r="H73" s="355"/>
      <c r="I73" s="341">
        <v>-128</v>
      </c>
      <c r="J73" s="102">
        <f>IF(D76=B75,B77,IF(D76=B77,B75,0))</f>
        <v>0</v>
      </c>
      <c r="K73" s="288" t="str">
        <f>IF(E76=C75,C77,IF(E76=C77,C75,0))</f>
        <v>Муллахметов Эмиль</v>
      </c>
      <c r="L73" s="344"/>
      <c r="M73" s="302" t="s">
        <v>38</v>
      </c>
      <c r="N73" s="302"/>
      <c r="O73" s="341">
        <v>-121</v>
      </c>
      <c r="P73" s="102">
        <f>IF(P57=N49,N65,IF(P57=N65,N49,0))</f>
        <v>0</v>
      </c>
      <c r="Q73" s="288" t="str">
        <f>IF(Q57=O49,O65,IF(Q57=O65,O49,0))</f>
        <v>Зворыгин Ярослав</v>
      </c>
      <c r="R73" s="344"/>
      <c r="S73" s="302" t="s">
        <v>35</v>
      </c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</row>
    <row r="74" spans="1:30" ht="10.5" customHeight="1">
      <c r="A74" s="341"/>
      <c r="B74" s="341"/>
      <c r="C74" s="341"/>
      <c r="D74" s="341"/>
      <c r="E74" s="342">
        <v>129</v>
      </c>
      <c r="F74" s="314"/>
      <c r="G74" s="296" t="s">
        <v>191</v>
      </c>
      <c r="H74" s="354"/>
      <c r="I74" s="341"/>
      <c r="J74" s="341"/>
      <c r="K74" s="341">
        <v>-130</v>
      </c>
      <c r="L74" s="113">
        <f>IF(L72=J71,J73,IF(L72=J73,J71,0))</f>
        <v>0</v>
      </c>
      <c r="M74" s="281" t="str">
        <f>IF(M72=K71,K73,IF(M72=K73,K71,0))</f>
        <v>Муллахметов Эмиль</v>
      </c>
      <c r="N74" s="282"/>
      <c r="O74" s="341"/>
      <c r="P74" s="341"/>
      <c r="Q74" s="341">
        <v>-126</v>
      </c>
      <c r="R74" s="113">
        <f>IF(R72=P71,P73,IF(R72=P73,P71,0))</f>
        <v>0</v>
      </c>
      <c r="S74" s="281" t="str">
        <f>IF(S72=Q71,Q73,IF(S72=Q73,Q71,0))</f>
        <v>Зворыгин Ярослав</v>
      </c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</row>
    <row r="75" spans="1:30" ht="10.5" customHeight="1">
      <c r="A75" s="341">
        <v>-118</v>
      </c>
      <c r="B75" s="102">
        <f>IF(N49=L45,L53,IF(N49=L53,L45,0))</f>
        <v>0</v>
      </c>
      <c r="C75" s="281" t="str">
        <f>IF(O49=M45,M53,IF(O49=M53,M45,0))</f>
        <v>Муллахметов Эмиль</v>
      </c>
      <c r="D75" s="282"/>
      <c r="E75" s="342"/>
      <c r="F75" s="344"/>
      <c r="G75" s="307" t="s">
        <v>34</v>
      </c>
      <c r="H75" s="307"/>
      <c r="I75" s="341">
        <v>-112</v>
      </c>
      <c r="J75" s="102">
        <f>IF(L13=J9,J17,IF(L13=J17,J9,0))</f>
        <v>0</v>
      </c>
      <c r="K75" s="281" t="str">
        <f>IF(M13=K9,K17,IF(M13=K17,K9,0))</f>
        <v>Хазипов Аскар</v>
      </c>
      <c r="L75" s="282"/>
      <c r="M75" s="302" t="s">
        <v>39</v>
      </c>
      <c r="N75" s="302"/>
      <c r="O75" s="341">
        <v>-131</v>
      </c>
      <c r="P75" s="102">
        <f>IF(L76=J75,J77,IF(L76=J77,J75,0))</f>
        <v>0</v>
      </c>
      <c r="Q75" s="281" t="str">
        <f>IF(M76=K75,K77,IF(M76=K77,K75,0))</f>
        <v>Хазипов Аскар</v>
      </c>
      <c r="R75" s="302"/>
      <c r="S75" s="302" t="s">
        <v>37</v>
      </c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</row>
    <row r="76" spans="1:30" ht="10.5" customHeight="1">
      <c r="A76" s="341"/>
      <c r="B76" s="341"/>
      <c r="C76" s="342">
        <v>128</v>
      </c>
      <c r="D76" s="314"/>
      <c r="E76" s="293" t="s">
        <v>191</v>
      </c>
      <c r="F76" s="354"/>
      <c r="G76" s="341"/>
      <c r="H76" s="341"/>
      <c r="I76" s="341"/>
      <c r="J76" s="366"/>
      <c r="K76" s="342">
        <v>131</v>
      </c>
      <c r="L76" s="314"/>
      <c r="M76" s="296" t="s">
        <v>211</v>
      </c>
      <c r="N76" s="354"/>
      <c r="O76" s="341"/>
      <c r="P76" s="366"/>
      <c r="Q76" s="342">
        <v>134</v>
      </c>
      <c r="R76" s="314"/>
      <c r="S76" s="296" t="s">
        <v>209</v>
      </c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</row>
    <row r="77" spans="1:30" ht="10.5" customHeight="1">
      <c r="A77" s="341">
        <v>-119</v>
      </c>
      <c r="B77" s="102">
        <f>IF(N65=L61,L69,IF(N65=L69,L61,0))</f>
        <v>0</v>
      </c>
      <c r="C77" s="288" t="str">
        <f>IF(O65=M61,M69,IF(O65=M69,M61,0))</f>
        <v>Грифленков  Марк</v>
      </c>
      <c r="D77" s="344"/>
      <c r="E77" s="341">
        <v>-129</v>
      </c>
      <c r="F77" s="113">
        <f>IF(F74=D72,D76,IF(F74=D76,D72,0))</f>
        <v>0</v>
      </c>
      <c r="G77" s="281" t="str">
        <f>IF(G74=E72,E76,IF(G74=E76,E72,0))</f>
        <v>Коваленко Ростислав</v>
      </c>
      <c r="H77" s="282"/>
      <c r="I77" s="341">
        <v>-113</v>
      </c>
      <c r="J77" s="102">
        <f>IF(L29=J25,J33,IF(L29=J33,J25,0))</f>
        <v>0</v>
      </c>
      <c r="K77" s="288" t="str">
        <f>IF(M29=K25,K33,IF(M29=K33,K25,0))</f>
        <v>Ахмадиев Шамиль </v>
      </c>
      <c r="L77" s="344"/>
      <c r="M77" s="342"/>
      <c r="N77" s="355"/>
      <c r="O77" s="341">
        <v>-132</v>
      </c>
      <c r="P77" s="102">
        <f>IF(L80=J79,J81,IF(L80=J81,J79,0))</f>
        <v>0</v>
      </c>
      <c r="Q77" s="288" t="str">
        <f>IF(M80=K79,K81,IF(M80=K81,K79,0))</f>
        <v>Харисов Арслан</v>
      </c>
      <c r="R77" s="344"/>
      <c r="S77" s="302" t="s">
        <v>41</v>
      </c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</row>
    <row r="78" spans="1:30" ht="10.5" customHeight="1">
      <c r="A78" s="341"/>
      <c r="B78" s="341"/>
      <c r="C78" s="341"/>
      <c r="D78" s="341"/>
      <c r="E78" s="341"/>
      <c r="F78" s="341"/>
      <c r="G78" s="302" t="s">
        <v>36</v>
      </c>
      <c r="H78" s="302"/>
      <c r="I78" s="341"/>
      <c r="J78" s="341"/>
      <c r="K78" s="341"/>
      <c r="L78" s="341"/>
      <c r="M78" s="342">
        <v>133</v>
      </c>
      <c r="N78" s="314"/>
      <c r="O78" s="296" t="s">
        <v>196</v>
      </c>
      <c r="P78" s="354"/>
      <c r="Q78" s="341">
        <v>-134</v>
      </c>
      <c r="R78" s="113">
        <f>IF(R76=P75,P77,IF(R76=P77,P75,0))</f>
        <v>0</v>
      </c>
      <c r="S78" s="281" t="str">
        <f>IF(S76=Q75,Q77,IF(S76=Q77,Q75,0))</f>
        <v>Хазипов Аскар</v>
      </c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</row>
    <row r="79" spans="1:30" ht="10.5" customHeight="1">
      <c r="A79" s="341">
        <v>-104</v>
      </c>
      <c r="B79" s="102">
        <f>IF(J9=H7,H11,IF(J9=H11,H7,0))</f>
        <v>0</v>
      </c>
      <c r="C79" s="281" t="str">
        <f>IF(K9=I7,I11,IF(K9=I11,I7,0))</f>
        <v>Муллагалиев Искандер</v>
      </c>
      <c r="D79" s="282"/>
      <c r="E79" s="341"/>
      <c r="F79" s="341"/>
      <c r="G79" s="341"/>
      <c r="H79" s="341"/>
      <c r="I79" s="341">
        <v>-114</v>
      </c>
      <c r="J79" s="102">
        <f>IF(L45=J41,J49,IF(L45=J49,J41,0))</f>
        <v>0</v>
      </c>
      <c r="K79" s="281" t="str">
        <f>IF(M45=K41,K49,IF(M45=K49,K41,0))</f>
        <v>Харисов Арслан</v>
      </c>
      <c r="L79" s="282"/>
      <c r="M79" s="342"/>
      <c r="N79" s="344"/>
      <c r="O79" s="307" t="s">
        <v>40</v>
      </c>
      <c r="P79" s="307"/>
      <c r="Q79" s="341"/>
      <c r="R79" s="341"/>
      <c r="S79" s="302" t="s">
        <v>43</v>
      </c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</row>
    <row r="80" spans="1:30" ht="10.5" customHeight="1">
      <c r="A80" s="341"/>
      <c r="B80" s="341"/>
      <c r="C80" s="342">
        <v>135</v>
      </c>
      <c r="D80" s="314"/>
      <c r="E80" s="296" t="s">
        <v>223</v>
      </c>
      <c r="F80" s="354"/>
      <c r="G80" s="341"/>
      <c r="H80" s="341"/>
      <c r="I80" s="341"/>
      <c r="J80" s="366"/>
      <c r="K80" s="342">
        <v>132</v>
      </c>
      <c r="L80" s="314"/>
      <c r="M80" s="293" t="s">
        <v>196</v>
      </c>
      <c r="N80" s="354"/>
      <c r="O80" s="341"/>
      <c r="P80" s="341"/>
      <c r="Q80" s="341"/>
      <c r="R80" s="341"/>
      <c r="S80" s="341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</row>
    <row r="81" spans="1:30" ht="10.5" customHeight="1">
      <c r="A81" s="341">
        <v>-105</v>
      </c>
      <c r="B81" s="102">
        <f>IF(J17=H15,H19,IF(J17=H19,H15,0))</f>
        <v>0</v>
      </c>
      <c r="C81" s="288" t="str">
        <f>IF(K17=I15,I19,IF(K17=I19,I15,0))</f>
        <v>Кайль Юрий</v>
      </c>
      <c r="D81" s="344"/>
      <c r="E81" s="342"/>
      <c r="F81" s="355"/>
      <c r="G81" s="341"/>
      <c r="H81" s="341"/>
      <c r="I81" s="341">
        <v>-115</v>
      </c>
      <c r="J81" s="102">
        <f>IF(L61=J57,J65,IF(L61=J65,J57,0))</f>
        <v>0</v>
      </c>
      <c r="K81" s="288" t="str">
        <f>IF(M61=K57,K65,IF(M61=K65,K57,0))</f>
        <v>Марданов Тимур</v>
      </c>
      <c r="L81" s="344"/>
      <c r="M81" s="341">
        <v>-133</v>
      </c>
      <c r="N81" s="113">
        <f>IF(N78=L76,L80,IF(N78=L80,L76,0))</f>
        <v>0</v>
      </c>
      <c r="O81" s="281" t="str">
        <f>IF(O78=M76,M80,IF(O78=M80,M76,0))</f>
        <v>Ахмадиев Шамиль </v>
      </c>
      <c r="P81" s="282"/>
      <c r="Q81" s="341"/>
      <c r="R81" s="341"/>
      <c r="S81" s="341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</row>
    <row r="82" spans="1:30" ht="10.5" customHeight="1">
      <c r="A82" s="341"/>
      <c r="B82" s="341"/>
      <c r="C82" s="341"/>
      <c r="D82" s="341"/>
      <c r="E82" s="342">
        <v>139</v>
      </c>
      <c r="F82" s="314"/>
      <c r="G82" s="296" t="s">
        <v>208</v>
      </c>
      <c r="H82" s="354"/>
      <c r="I82" s="341"/>
      <c r="J82" s="341"/>
      <c r="K82" s="341"/>
      <c r="L82" s="341"/>
      <c r="M82" s="341"/>
      <c r="N82" s="341"/>
      <c r="O82" s="302" t="s">
        <v>42</v>
      </c>
      <c r="P82" s="302"/>
      <c r="Q82" s="341"/>
      <c r="R82" s="341"/>
      <c r="S82" s="341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</row>
    <row r="83" spans="1:30" ht="10.5" customHeight="1">
      <c r="A83" s="341">
        <v>-106</v>
      </c>
      <c r="B83" s="102">
        <f>IF(J25=H23,H27,IF(J25=H27,H23,0))</f>
        <v>0</v>
      </c>
      <c r="C83" s="281" t="str">
        <f>IF(K25=I23,I27,IF(K25=I27,I23,0))</f>
        <v>Кисыков Даниил</v>
      </c>
      <c r="D83" s="282"/>
      <c r="E83" s="342"/>
      <c r="F83" s="344"/>
      <c r="G83" s="342"/>
      <c r="H83" s="355"/>
      <c r="I83" s="341"/>
      <c r="J83" s="341"/>
      <c r="K83" s="341"/>
      <c r="L83" s="341"/>
      <c r="M83" s="341">
        <v>-139</v>
      </c>
      <c r="N83" s="102">
        <f>IF(F82=D80,D84,IF(F82=D84,D80,0))</f>
        <v>0</v>
      </c>
      <c r="O83" s="281" t="str">
        <f>IF(G82=E80,E84,IF(G82=E84,E80,0))</f>
        <v>Муллагалиев Искандер</v>
      </c>
      <c r="P83" s="282"/>
      <c r="Q83" s="341"/>
      <c r="R83" s="341"/>
      <c r="S83" s="341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</row>
    <row r="84" spans="1:30" ht="10.5" customHeight="1">
      <c r="A84" s="341"/>
      <c r="B84" s="341"/>
      <c r="C84" s="342">
        <v>136</v>
      </c>
      <c r="D84" s="314"/>
      <c r="E84" s="293" t="s">
        <v>208</v>
      </c>
      <c r="F84" s="354"/>
      <c r="G84" s="342"/>
      <c r="H84" s="355"/>
      <c r="I84" s="341"/>
      <c r="J84" s="341"/>
      <c r="K84" s="341"/>
      <c r="L84" s="341"/>
      <c r="M84" s="341"/>
      <c r="N84" s="366"/>
      <c r="O84" s="342">
        <v>142</v>
      </c>
      <c r="P84" s="314"/>
      <c r="Q84" s="296" t="s">
        <v>221</v>
      </c>
      <c r="R84" s="354"/>
      <c r="S84" s="341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</row>
    <row r="85" spans="1:30" ht="10.5" customHeight="1">
      <c r="A85" s="341">
        <v>-107</v>
      </c>
      <c r="B85" s="102">
        <f>IF(J33=H31,H35,IF(J33=H35,H31,0))</f>
        <v>0</v>
      </c>
      <c r="C85" s="288" t="str">
        <f>IF(K33=I31,I35,IF(K33=I35,I31,0))</f>
        <v>Шаимов Назар</v>
      </c>
      <c r="D85" s="344"/>
      <c r="E85" s="341"/>
      <c r="F85" s="341"/>
      <c r="G85" s="342"/>
      <c r="H85" s="355"/>
      <c r="I85" s="341"/>
      <c r="J85" s="341"/>
      <c r="K85" s="341"/>
      <c r="L85" s="341"/>
      <c r="M85" s="341">
        <v>-140</v>
      </c>
      <c r="N85" s="102">
        <f>IF(F90=D88,D92,IF(F90=D92,D88,0))</f>
        <v>0</v>
      </c>
      <c r="O85" s="288" t="str">
        <f>IF(G90=E88,E92,IF(G90=E92,E88,0))</f>
        <v>Исаев Ян</v>
      </c>
      <c r="P85" s="344"/>
      <c r="Q85" s="302" t="s">
        <v>226</v>
      </c>
      <c r="R85" s="302"/>
      <c r="S85" s="341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</row>
    <row r="86" spans="1:30" ht="10.5" customHeight="1">
      <c r="A86" s="341"/>
      <c r="B86" s="341"/>
      <c r="C86" s="341"/>
      <c r="D86" s="341"/>
      <c r="E86" s="355"/>
      <c r="F86" s="355"/>
      <c r="G86" s="342">
        <v>141</v>
      </c>
      <c r="H86" s="314"/>
      <c r="I86" s="296" t="s">
        <v>203</v>
      </c>
      <c r="J86" s="354"/>
      <c r="K86" s="341">
        <v>-135</v>
      </c>
      <c r="L86" s="102">
        <f>IF(D80=B79,B81,IF(D80=B81,B79,0))</f>
        <v>0</v>
      </c>
      <c r="M86" s="281" t="str">
        <f>IF(E80=C79,C81,IF(E80=C81,C79,0))</f>
        <v>Кайль Юрий</v>
      </c>
      <c r="N86" s="282"/>
      <c r="O86" s="341">
        <v>-142</v>
      </c>
      <c r="P86" s="113">
        <f>IF(P84=N83,N85,IF(P84=N85,N83,0))</f>
        <v>0</v>
      </c>
      <c r="Q86" s="281" t="str">
        <f>IF(Q84=O83,O85,IF(Q84=O85,O83,0))</f>
        <v>Муллагалиев Искандер</v>
      </c>
      <c r="R86" s="282"/>
      <c r="S86" s="341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</row>
    <row r="87" spans="1:30" ht="10.5" customHeight="1">
      <c r="A87" s="341">
        <v>-108</v>
      </c>
      <c r="B87" s="102">
        <f>IF(J41=H39,H43,IF(J41=H43,H39,0))</f>
        <v>0</v>
      </c>
      <c r="C87" s="281" t="str">
        <f>IF(K41=I39,I43,IF(K41=I43,I39,0))</f>
        <v>Хабибуллин Тимур</v>
      </c>
      <c r="D87" s="282"/>
      <c r="E87" s="341"/>
      <c r="F87" s="341"/>
      <c r="G87" s="342"/>
      <c r="H87" s="344"/>
      <c r="I87" s="302" t="s">
        <v>62</v>
      </c>
      <c r="J87" s="302"/>
      <c r="K87" s="341"/>
      <c r="L87" s="366"/>
      <c r="M87" s="342">
        <v>143</v>
      </c>
      <c r="N87" s="314"/>
      <c r="O87" s="367" t="s">
        <v>194</v>
      </c>
      <c r="P87" s="302"/>
      <c r="Q87" s="302" t="s">
        <v>66</v>
      </c>
      <c r="R87" s="302"/>
      <c r="S87" s="341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</row>
    <row r="88" spans="1:30" ht="10.5" customHeight="1">
      <c r="A88" s="341"/>
      <c r="B88" s="341"/>
      <c r="C88" s="342">
        <v>137</v>
      </c>
      <c r="D88" s="314"/>
      <c r="E88" s="296" t="s">
        <v>203</v>
      </c>
      <c r="F88" s="354"/>
      <c r="G88" s="342"/>
      <c r="H88" s="354"/>
      <c r="I88" s="341"/>
      <c r="J88" s="341"/>
      <c r="K88" s="341">
        <v>-136</v>
      </c>
      <c r="L88" s="102">
        <f>IF(D84=B83,B85,IF(D84=B85,B83,0))</f>
        <v>0</v>
      </c>
      <c r="M88" s="288" t="str">
        <f>IF(E84=C83,C85,IF(E84=C85,C83,0))</f>
        <v>Кисыков Даниил</v>
      </c>
      <c r="N88" s="344"/>
      <c r="O88" s="342"/>
      <c r="P88" s="341"/>
      <c r="Q88" s="341"/>
      <c r="R88" s="341"/>
      <c r="S88" s="341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</row>
    <row r="89" spans="1:30" ht="10.5" customHeight="1">
      <c r="A89" s="341">
        <v>-109</v>
      </c>
      <c r="B89" s="102">
        <f>IF(J49=H47,H51,IF(J49=H51,H47,0))</f>
        <v>0</v>
      </c>
      <c r="C89" s="288" t="str">
        <f>IF(K49=I47,I51,IF(K49=I51,I47,0))</f>
        <v>Валиуллин Тамаз</v>
      </c>
      <c r="D89" s="344"/>
      <c r="E89" s="342"/>
      <c r="F89" s="355"/>
      <c r="G89" s="342"/>
      <c r="H89" s="355"/>
      <c r="I89" s="341"/>
      <c r="J89" s="341"/>
      <c r="K89" s="341"/>
      <c r="L89" s="341"/>
      <c r="M89" s="341"/>
      <c r="N89" s="341"/>
      <c r="O89" s="342">
        <v>145</v>
      </c>
      <c r="P89" s="314"/>
      <c r="Q89" s="367" t="s">
        <v>194</v>
      </c>
      <c r="R89" s="304"/>
      <c r="S89" s="341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</row>
    <row r="90" spans="1:30" ht="10.5" customHeight="1">
      <c r="A90" s="341"/>
      <c r="B90" s="341"/>
      <c r="C90" s="341"/>
      <c r="D90" s="341"/>
      <c r="E90" s="342">
        <v>140</v>
      </c>
      <c r="F90" s="314"/>
      <c r="G90" s="293" t="s">
        <v>203</v>
      </c>
      <c r="H90" s="354"/>
      <c r="I90" s="341"/>
      <c r="J90" s="341"/>
      <c r="K90" s="341">
        <v>-137</v>
      </c>
      <c r="L90" s="102">
        <f>IF(D88=B87,B89,IF(D88=B89,B87,0))</f>
        <v>0</v>
      </c>
      <c r="M90" s="281" t="str">
        <f>IF(E88=C87,C89,IF(E88=C89,C87,0))</f>
        <v>Валиуллин Тамаз</v>
      </c>
      <c r="N90" s="282"/>
      <c r="O90" s="342"/>
      <c r="P90" s="344"/>
      <c r="Q90" s="307" t="s">
        <v>65</v>
      </c>
      <c r="R90" s="307"/>
      <c r="S90" s="341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</row>
    <row r="91" spans="1:30" ht="10.5" customHeight="1">
      <c r="A91" s="341">
        <v>-110</v>
      </c>
      <c r="B91" s="102">
        <f>IF(J57=H55,H59,IF(J57=H59,H55,0))</f>
        <v>0</v>
      </c>
      <c r="C91" s="281" t="str">
        <f>IF(K57=I55,I59,IF(K57=I59,I55,0))</f>
        <v>Клюев Глеб</v>
      </c>
      <c r="D91" s="282"/>
      <c r="E91" s="342"/>
      <c r="F91" s="344"/>
      <c r="G91" s="355"/>
      <c r="H91" s="355"/>
      <c r="I91" s="341"/>
      <c r="J91" s="341"/>
      <c r="K91" s="341"/>
      <c r="L91" s="366"/>
      <c r="M91" s="342">
        <v>144</v>
      </c>
      <c r="N91" s="314"/>
      <c r="O91" s="368" t="s">
        <v>213</v>
      </c>
      <c r="P91" s="354"/>
      <c r="Q91" s="341"/>
      <c r="R91" s="341"/>
      <c r="S91" s="341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</row>
    <row r="92" spans="1:30" ht="10.5" customHeight="1">
      <c r="A92" s="341"/>
      <c r="B92" s="341"/>
      <c r="C92" s="342">
        <v>138</v>
      </c>
      <c r="D92" s="314"/>
      <c r="E92" s="293" t="s">
        <v>221</v>
      </c>
      <c r="F92" s="354"/>
      <c r="G92" s="341">
        <v>-141</v>
      </c>
      <c r="H92" s="113">
        <f>IF(H86=F82,F90,IF(H86=F90,F82,0))</f>
        <v>0</v>
      </c>
      <c r="I92" s="281" t="str">
        <f>IF(I86=G82,G90,IF(I86=G90,G82,0))</f>
        <v>Шаимов Назар</v>
      </c>
      <c r="J92" s="282"/>
      <c r="K92" s="341">
        <v>-138</v>
      </c>
      <c r="L92" s="102">
        <f>IF(D92=B91,B93,IF(D92=B93,B91,0))</f>
        <v>0</v>
      </c>
      <c r="M92" s="288" t="str">
        <f>IF(E92=C91,C93,IF(E92=C93,C91,0))</f>
        <v>Клюев Глеб</v>
      </c>
      <c r="N92" s="344"/>
      <c r="O92" s="341">
        <v>-145</v>
      </c>
      <c r="P92" s="113">
        <f>IF(P89=N87,N91,IF(P89=N91,N87,0))</f>
        <v>0</v>
      </c>
      <c r="Q92" s="281" t="str">
        <f>IF(Q89=O87,O91,IF(Q89=O91,O87,0))</f>
        <v>Клюев Глеб</v>
      </c>
      <c r="R92" s="282"/>
      <c r="S92" s="341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</row>
    <row r="93" spans="1:30" ht="10.5" customHeight="1">
      <c r="A93" s="341">
        <v>-111</v>
      </c>
      <c r="B93" s="102">
        <f>IF(J65=H63,H67,IF(J65=H67,H63,0))</f>
        <v>0</v>
      </c>
      <c r="C93" s="288" t="str">
        <f>IF(K65=I63,I67,IF(K65=I67,I63,0))</f>
        <v>Исаев Ян</v>
      </c>
      <c r="D93" s="344"/>
      <c r="E93" s="341"/>
      <c r="F93" s="341"/>
      <c r="G93" s="341"/>
      <c r="H93" s="341"/>
      <c r="I93" s="302" t="s">
        <v>63</v>
      </c>
      <c r="J93" s="302"/>
      <c r="K93" s="341"/>
      <c r="L93" s="341"/>
      <c r="M93" s="341"/>
      <c r="N93" s="341"/>
      <c r="O93" s="341"/>
      <c r="P93" s="341"/>
      <c r="Q93" s="302" t="s">
        <v>67</v>
      </c>
      <c r="R93" s="302"/>
      <c r="S93" s="341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</row>
    <row r="94" spans="1:30" ht="6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</row>
    <row r="95" spans="1:30" ht="6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</row>
    <row r="96" spans="1:30" ht="6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</row>
    <row r="97" spans="1:30" ht="6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</row>
    <row r="98" spans="1:30" ht="6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</row>
    <row r="99" spans="1:30" ht="6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</row>
    <row r="100" spans="1:30" ht="6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</row>
    <row r="101" spans="1:30" ht="6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</row>
    <row r="102" spans="1:30" ht="6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</row>
    <row r="103" spans="1:30" ht="6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</row>
    <row r="104" spans="1:30" ht="6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</row>
    <row r="105" spans="1:30" ht="6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</row>
    <row r="106" spans="1:30" ht="6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</row>
    <row r="107" spans="1:30" ht="6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</row>
    <row r="108" spans="1:30" ht="6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</row>
    <row r="109" spans="1:30" ht="6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</row>
    <row r="110" spans="1:30" ht="6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</row>
    <row r="111" spans="1:30" ht="6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</row>
    <row r="112" spans="1:30" ht="6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</row>
    <row r="113" spans="1:30" ht="6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</row>
    <row r="114" spans="1:30" ht="6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</row>
    <row r="115" spans="1:30" ht="6" customHeight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</row>
    <row r="116" spans="1:30" ht="6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</row>
    <row r="117" spans="1:30" ht="6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</row>
    <row r="118" spans="1:30" ht="6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</row>
    <row r="119" spans="1:30" ht="6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</row>
    <row r="120" spans="1:30" ht="6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</row>
    <row r="121" spans="1:30" ht="6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</row>
    <row r="122" spans="1:30" ht="6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</row>
    <row r="123" spans="1:30" ht="6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</row>
    <row r="124" spans="1:30" ht="6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</row>
    <row r="125" spans="1:30" ht="6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</row>
    <row r="126" spans="1:30" ht="6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</row>
    <row r="127" spans="1:30" ht="6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</row>
    <row r="128" spans="1:30" ht="6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</row>
    <row r="129" spans="1:30" ht="6" customHeight="1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</row>
    <row r="130" spans="1:30" ht="6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</row>
    <row r="131" spans="1:30" ht="6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</row>
    <row r="132" spans="1:30" ht="6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</row>
    <row r="133" spans="1:30" ht="6" customHeight="1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</row>
    <row r="134" spans="1:30" ht="6" customHeigh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</row>
    <row r="135" spans="1:30" ht="6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</row>
    <row r="136" spans="1:30" ht="6" customHeight="1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</row>
    <row r="137" spans="1:30" ht="6" customHeight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</row>
    <row r="138" spans="1:30" ht="6" customHeight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</row>
    <row r="139" spans="1:30" ht="6" customHeight="1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</row>
    <row r="140" spans="1:30" ht="6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</row>
    <row r="141" spans="1:30" ht="6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</row>
    <row r="142" spans="1:30" ht="6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</row>
    <row r="143" spans="1:30" ht="6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</row>
    <row r="144" spans="1:30" ht="6" customHeight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</row>
    <row r="145" spans="1:30" ht="6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</row>
    <row r="146" spans="1:30" ht="6" customHeight="1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</row>
    <row r="147" spans="1:30" ht="6" customHeight="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</row>
    <row r="148" spans="1:30" ht="6" customHeight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</row>
    <row r="149" spans="1:30" ht="6" customHeight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</row>
    <row r="150" spans="1:30" ht="6" customHeight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</row>
    <row r="151" spans="1:30" ht="6" customHeight="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</row>
    <row r="152" spans="1:30" ht="6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</row>
    <row r="153" spans="1:30" ht="6" customHeight="1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</row>
    <row r="154" spans="1:30" ht="6" customHeight="1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</row>
    <row r="155" spans="1:30" ht="6" customHeight="1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</row>
    <row r="156" spans="1:30" ht="6" customHeight="1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</row>
    <row r="157" spans="1:30" ht="6" customHeight="1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</row>
    <row r="158" spans="1:30" ht="6" customHeight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</row>
    <row r="159" spans="1:30" ht="6" customHeight="1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</row>
    <row r="160" spans="1:30" ht="6" customHeight="1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</row>
    <row r="161" spans="1:30" ht="6" customHeight="1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</row>
    <row r="162" spans="1:30" ht="6" customHeight="1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</row>
    <row r="163" spans="1:30" ht="6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</row>
    <row r="164" spans="1:30" ht="6" customHeigh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</row>
    <row r="165" spans="1:30" ht="6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</row>
    <row r="166" spans="1:30" ht="6" customHeight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</row>
    <row r="167" spans="1:30" ht="6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</row>
    <row r="168" spans="1:30" ht="6" customHeight="1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</row>
    <row r="169" spans="1:30" ht="6" customHeight="1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</row>
    <row r="170" spans="1:30" ht="6" customHeigh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</row>
    <row r="171" spans="1:30" ht="6" customHeigh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</row>
    <row r="172" spans="1:30" ht="6" customHeight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</row>
    <row r="173" spans="1:30" ht="6" customHeight="1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</row>
    <row r="174" spans="1:30" ht="6" customHeight="1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</row>
    <row r="175" spans="1:30" ht="6" customHeight="1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</row>
    <row r="176" spans="1:30" ht="6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</row>
    <row r="177" spans="1:30" ht="6" customHeight="1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</row>
    <row r="178" spans="1:30" ht="6" customHeight="1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</row>
    <row r="179" spans="1:30" ht="6" customHeight="1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</row>
    <row r="180" spans="1:30" ht="6" customHeight="1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</row>
    <row r="181" spans="1:30" ht="6" customHeight="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</row>
    <row r="182" spans="1:30" ht="6" customHeight="1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</row>
    <row r="183" spans="1:30" ht="6" customHeight="1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</row>
    <row r="184" spans="1:30" ht="6" customHeight="1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</row>
    <row r="185" spans="1:30" ht="6" customHeight="1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</row>
    <row r="186" spans="1:30" ht="6" customHeight="1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</row>
    <row r="187" spans="1:30" ht="6" customHeight="1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</row>
    <row r="188" spans="1:30" ht="6" customHeight="1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</row>
    <row r="189" spans="1:30" ht="6" customHeight="1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</row>
    <row r="190" spans="1:30" ht="6" customHeight="1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</row>
    <row r="191" spans="1:30" ht="6" customHeight="1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S5"/>
    <mergeCell ref="A6:S6"/>
    <mergeCell ref="A3:S3"/>
    <mergeCell ref="A1:S1"/>
    <mergeCell ref="A2:S2"/>
    <mergeCell ref="A4:S4"/>
  </mergeCells>
  <conditionalFormatting sqref="A7:P93 E6:N6 Q6:S9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2019-11-22T15:38:49Z</cp:lastPrinted>
  <dcterms:created xsi:type="dcterms:W3CDTF">2008-02-03T08:28:10Z</dcterms:created>
  <dcterms:modified xsi:type="dcterms:W3CDTF">2024-02-12T07:45:55Z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