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ЖП" sheetId="1" r:id="rId1"/>
    <sheet name="МП" sheetId="2" r:id="rId2"/>
    <sheet name="СП" sheetId="3" r:id="rId3"/>
    <sheet name="ЗимнийБашLXVIЧемпЖ" sheetId="4" r:id="rId4"/>
    <sheet name="ЗимнийБашLXVIЧемпМ" sheetId="5" r:id="rId5"/>
    <sheet name="с1М" sheetId="6" r:id="rId6"/>
    <sheet name="1М" sheetId="7" r:id="rId7"/>
    <sheet name="п1М" sheetId="8" r:id="rId8"/>
  </sheets>
  <definedNames>
    <definedName name="HTML_CodePage" hidden="1">1251</definedName>
    <definedName name="HTML_Control" localSheetId="0" hidden="1">{"'РБ2000'!$A$1:$F$67"}</definedName>
    <definedName name="HTML_Control" localSheetId="3" hidden="1">{"'РБ2000'!$A$1:$F$67"}</definedName>
    <definedName name="HTML_Control" localSheetId="4" hidden="1">{"'РБ2000'!$A$1:$F$67"}</definedName>
    <definedName name="HTML_Control" localSheetId="1" hidden="1">{"'РБ2000'!$A$1:$F$67"}</definedName>
    <definedName name="HTML_Control" localSheetId="2" hidden="1">{"'РБ2000'!$A$1:$F$67"}</definedName>
    <definedName name="HTML_Control" hidden="1">{"'РБ2000'!$A$1:$F$67"}</definedName>
    <definedName name="HTML_Description" hidden="1">""</definedName>
    <definedName name="HTML_Email" hidden="1">""</definedName>
    <definedName name="HTML_Header" hidden="1">"2007 (3)"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"C:\БАШ\kal4.htm"</definedName>
    <definedName name="HTML_Title" hidden="1">"кал7"</definedName>
    <definedName name="н" localSheetId="0" hidden="1">{"'РБ2000'!$A$1:$F$67"}</definedName>
    <definedName name="н" localSheetId="3" hidden="1">{"'РБ2000'!$A$1:$F$67"}</definedName>
    <definedName name="н" localSheetId="4" hidden="1">{"'РБ2000'!$A$1:$F$67"}</definedName>
    <definedName name="н" localSheetId="1" hidden="1">{"'РБ2000'!$A$1:$F$67"}</definedName>
    <definedName name="н" localSheetId="2" hidden="1">{"'РБ2000'!$A$1:$F$67"}</definedName>
    <definedName name="н" hidden="1">{"'РБ2000'!$A$1:$F$67"}</definedName>
    <definedName name="_xlnm.Print_Area" localSheetId="6">'1М'!$A$1:$O$73</definedName>
    <definedName name="_xlnm.Print_Area" localSheetId="0">'ЖП'!$A$1:$J$23</definedName>
    <definedName name="_xlnm.Print_Area" localSheetId="1">'МП'!$A$1:$J$37</definedName>
    <definedName name="_xlnm.Print_Area" localSheetId="5">'с1М'!$A$1:$I$23</definedName>
    <definedName name="_xlnm.Print_Area" localSheetId="2">'СП'!$A$1:$N$37</definedName>
  </definedNames>
  <calcPr fullCalcOnLoad="1"/>
</workbook>
</file>

<file path=xl/sharedStrings.xml><?xml version="1.0" encoding="utf-8"?>
<sst xmlns="http://schemas.openxmlformats.org/spreadsheetml/2006/main" count="271" uniqueCount="118">
  <si>
    <r>
      <t xml:space="preserve">НОМЕР-КОД вида спорта </t>
    </r>
    <r>
      <rPr>
        <b/>
        <sz val="8"/>
        <color indexed="9"/>
        <rFont val="Arial"/>
        <family val="2"/>
      </rPr>
      <t>004 000 2611Я</t>
    </r>
    <r>
      <rPr>
        <b/>
        <sz val="8"/>
        <color indexed="13"/>
        <rFont val="Arial"/>
        <family val="2"/>
      </rPr>
      <t xml:space="preserve">              НОМЕР-КОД в реестре общероссийских и аккредитованных региональных спортивных федераций  </t>
    </r>
    <r>
      <rPr>
        <b/>
        <sz val="8"/>
        <color indexed="9"/>
        <rFont val="Arial"/>
        <family val="2"/>
      </rPr>
      <t>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</si>
  <si>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7"/>
        <rFont val="Arial"/>
        <family val="2"/>
      </rPr>
      <t>РЕСПУБЛИКИ БАШКОРТОСТАН</t>
    </r>
    <r>
      <rPr>
        <b/>
        <sz val="12"/>
        <color indexed="9"/>
        <rFont val="Arial"/>
        <family val="2"/>
      </rPr>
      <t xml:space="preserve">  </t>
    </r>
    <r>
      <rPr>
        <sz val="12"/>
        <color indexed="16"/>
        <rFont val="KR All Sport"/>
        <family val="0"/>
      </rPr>
      <t>H</t>
    </r>
    <r>
      <rPr>
        <b/>
        <sz val="12"/>
        <color indexed="9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7"/>
        <rFont val="Arial"/>
        <family val="2"/>
      </rPr>
      <t>РБ</t>
    </r>
    <r>
      <rPr>
        <b/>
        <sz val="12"/>
        <color indexed="58"/>
        <rFont val="Arial"/>
        <family val="2"/>
      </rPr>
      <t xml:space="preserve">  </t>
    </r>
    <r>
      <rPr>
        <sz val="12"/>
        <color indexed="16"/>
        <rFont val="KR All Sport"/>
        <family val="0"/>
      </rPr>
      <t>H</t>
    </r>
    <r>
      <rPr>
        <b/>
        <sz val="12"/>
        <color indexed="16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>fntb</t>
    </r>
    <r>
      <rPr>
        <b/>
        <sz val="12"/>
        <color indexed="57"/>
        <rFont val="Arial"/>
        <family val="2"/>
      </rPr>
      <t>.ru</t>
    </r>
    <r>
      <rPr>
        <b/>
        <sz val="12"/>
        <color indexed="58"/>
        <rFont val="Arial"/>
        <family val="2"/>
      </rPr>
      <t xml:space="preserve">  </t>
    </r>
    <r>
      <rPr>
        <sz val="12"/>
        <color indexed="16"/>
        <rFont val="KR All Sport"/>
        <family val="0"/>
      </rPr>
      <t>H</t>
    </r>
    <r>
      <rPr>
        <b/>
        <sz val="12"/>
        <color indexed="16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>fntrb</t>
    </r>
    <r>
      <rPr>
        <b/>
        <sz val="12"/>
        <color indexed="57"/>
        <rFont val="Arial"/>
        <family val="2"/>
      </rPr>
      <t>@mail.ru</t>
    </r>
  </si>
  <si>
    <t>H</t>
  </si>
  <si>
    <r>
      <t xml:space="preserve">ЗИМНИЙ </t>
    </r>
    <r>
      <rPr>
        <i/>
        <sz val="24"/>
        <color indexed="57"/>
        <rFont val="ft40"/>
        <family val="0"/>
      </rPr>
      <t>БАШ</t>
    </r>
    <r>
      <rPr>
        <i/>
        <sz val="24"/>
        <color indexed="16"/>
        <rFont val="ft40"/>
        <family val="0"/>
      </rPr>
      <t>LXVI</t>
    </r>
    <r>
      <rPr>
        <i/>
        <sz val="24"/>
        <color indexed="57"/>
        <rFont val="ft40"/>
        <family val="0"/>
      </rPr>
      <t>ЧЕМПИОНАТ</t>
    </r>
  </si>
  <si>
    <t>2-3</t>
  </si>
  <si>
    <t>1-4</t>
  </si>
  <si>
    <t>4-2</t>
  </si>
  <si>
    <t>3-1</t>
  </si>
  <si>
    <t>3-4</t>
  </si>
  <si>
    <t>1-2</t>
  </si>
  <si>
    <t>мужской одиночный разряд</t>
  </si>
  <si>
    <t>Семенов Константин</t>
  </si>
  <si>
    <t>Аббасов Рустамхон</t>
  </si>
  <si>
    <t>Андрющенко Александр</t>
  </si>
  <si>
    <t>Фирсов Денис</t>
  </si>
  <si>
    <t>Насыров Эмиль</t>
  </si>
  <si>
    <t>Фоминых Илья</t>
  </si>
  <si>
    <t>Исмайлов Азамат</t>
  </si>
  <si>
    <t>Коврижников Максим</t>
  </si>
  <si>
    <t>Яковлев Денис</t>
  </si>
  <si>
    <t>Байрамалов Леонид</t>
  </si>
  <si>
    <t>Срумов Антон</t>
  </si>
  <si>
    <t>Опаиц Богдан</t>
  </si>
  <si>
    <t>Нургалиев Тимур</t>
  </si>
  <si>
    <t>Список призеров LXVI ЧЕМПИОНАТА РБ</t>
  </si>
  <si>
    <t>Яколев Денис</t>
  </si>
  <si>
    <t>0</t>
  </si>
  <si>
    <t>2</t>
  </si>
  <si>
    <t>3</t>
  </si>
  <si>
    <t>1</t>
  </si>
  <si>
    <t>1. Семенов Константин</t>
  </si>
  <si>
    <t>2. Фоминых Илья</t>
  </si>
  <si>
    <t>3. Аббасов Рустамхон</t>
  </si>
  <si>
    <t>3. Коврижников Максим</t>
  </si>
  <si>
    <t>Цисар Илья</t>
  </si>
  <si>
    <t>LXVI Чемпионат Республики Башкортостан</t>
  </si>
  <si>
    <t>1эМ</t>
  </si>
  <si>
    <t>Республиканские официальные спортивные соревнования</t>
  </si>
  <si>
    <t>ЗИМНИЙ БАШ ЧЕМПИОНАТ</t>
  </si>
  <si>
    <t>1-й этап мужчины</t>
  </si>
  <si>
    <t>г.Уфа</t>
  </si>
  <si>
    <t>Список в соответствии с рейтингом</t>
  </si>
  <si>
    <t>№</t>
  </si>
  <si>
    <t>Список согласно занятым местам</t>
  </si>
  <si>
    <t>Ахкамов Марсель</t>
  </si>
  <si>
    <t>Яппаров Булат</t>
  </si>
  <si>
    <t>Даминов Ильдус</t>
  </si>
  <si>
    <t>Тимергалиев Эдгар</t>
  </si>
  <si>
    <t>Латыпов Артур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</si>
  <si>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</si>
  <si>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</si>
  <si>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</si>
  <si>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</si>
  <si>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</si>
  <si>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</si>
  <si>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</si>
  <si>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</si>
  <si>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</si>
  <si>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</si>
  <si>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</si>
  <si>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</si>
  <si>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</si>
  <si>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</si>
  <si>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</si>
  <si>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</si>
  <si>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</si>
  <si>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</si>
  <si>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</si>
  <si>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</si>
  <si>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</si>
  <si>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</si>
  <si>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</si>
  <si>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</si>
  <si>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женский одиночный разряд</t>
  </si>
  <si>
    <t>Кочарян Лилит</t>
  </si>
  <si>
    <t>1. Лончакова Юлия</t>
  </si>
  <si>
    <t>Едренкина Анна</t>
  </si>
  <si>
    <t>2. Едренкина Анна</t>
  </si>
  <si>
    <t>3. Плеханова Арина</t>
  </si>
  <si>
    <t>3. Запольских Алена</t>
  </si>
  <si>
    <t>Сабирова Полина</t>
  </si>
  <si>
    <t>Валиахметова Диана</t>
  </si>
  <si>
    <t>Лончакова Юлия</t>
  </si>
  <si>
    <t>Гильманова Уралия</t>
  </si>
  <si>
    <t>Плеханова Арина</t>
  </si>
  <si>
    <t>Валиахметова Лиана</t>
  </si>
  <si>
    <t>Колганова Валерия</t>
  </si>
  <si>
    <t>Запольских Алена</t>
  </si>
  <si>
    <t>LXVI ЧЕМПИОНАТ РЕСПУБЛИКИ БАШКОРТОСТАН</t>
  </si>
  <si>
    <t>СМЕШАННЫЕ ПАРЫ</t>
  </si>
  <si>
    <t>Срумов Антон - Лончакова Юлия</t>
  </si>
  <si>
    <t>Байрамалов Леонид - Кочарян Лилит</t>
  </si>
  <si>
    <t>Фирсов Денис - Гильманова Уралия</t>
  </si>
  <si>
    <t>Яковлев Денис - Валиахметова Диана</t>
  </si>
  <si>
    <t>Семенов Константин - Плеханова Арина</t>
  </si>
  <si>
    <t>Яппаров Булат - Запольских Алена</t>
  </si>
  <si>
    <t>Насыров Эмиль - Валиахметова Лиана</t>
  </si>
  <si>
    <t>Андрющенко Александр - Сабирова Полина</t>
  </si>
  <si>
    <t>Тимергалиев Эдгар - Колганова Валерия</t>
  </si>
  <si>
    <t>Опаиц Богдан - Едренкина Анна</t>
  </si>
  <si>
    <t>МУЖСКИЕ ПАРЫ</t>
  </si>
  <si>
    <t>Семенов Константин - Коврижников Максим</t>
  </si>
  <si>
    <t>Ахкамов Марсель - Цисар Илья</t>
  </si>
  <si>
    <t>Насыров Эмиль - Тимергалиев Эдгар</t>
  </si>
  <si>
    <t>Фоминых Илья - Нургалиев Тимур</t>
  </si>
  <si>
    <t>Фирсов Денис - Андрющенко Александр</t>
  </si>
  <si>
    <t>Исмайлов Азамат - Байрамалов Леонид</t>
  </si>
  <si>
    <t>Опаиц Богдан - Яппаров Булат</t>
  </si>
  <si>
    <t>Яковлев Денис - Даминов Ильдус</t>
  </si>
  <si>
    <t>Аббасов Рустамхон - Срумов Антон</t>
  </si>
  <si>
    <t>ЖЕНСКИЕ ПАРЫ</t>
  </si>
  <si>
    <t>Лончакова Юлия - Едренкина Анна</t>
  </si>
  <si>
    <t>Колганова Валерия - Плеханова Арина</t>
  </si>
  <si>
    <t>Кочарян Лилит - Сабирова Полина</t>
  </si>
  <si>
    <t>Валиахметова Диана - Валиахметова Лиана</t>
  </si>
  <si>
    <t>Гильманова Уралия - Запольских Алена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</si>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</sst>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#,##0\ &quot;тур&quot;;[Red]\-#,##0\ &quot;тур&quot;"/>
    <numFmt numFmtId="167" formatCode="[$-FC19]d\ mmmm\ yyyy\ &quot;г.&quot;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\ &quot;лига&quot;;[Red]\-#,##0\ &quot;лига&quot;"/>
  </numFmts>
  <fonts count="9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4"/>
      <color indexed="16"/>
      <name val="Verdana"/>
      <family val="2"/>
    </font>
    <font>
      <b/>
      <sz val="14"/>
      <color indexed="8"/>
      <name val="Verdana"/>
      <family val="2"/>
    </font>
    <font>
      <i/>
      <sz val="14"/>
      <color indexed="2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i/>
      <sz val="18"/>
      <color indexed="21"/>
      <name val="Times New Roman"/>
      <family val="1"/>
    </font>
    <font>
      <b/>
      <sz val="12"/>
      <color indexed="8"/>
      <name val="Arial"/>
      <family val="2"/>
    </font>
    <font>
      <sz val="8"/>
      <color indexed="16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16"/>
      <name val="KR All Sport"/>
      <family val="0"/>
    </font>
    <font>
      <b/>
      <sz val="12"/>
      <color indexed="16"/>
      <name val="Arial"/>
      <family val="2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i/>
      <sz val="24"/>
      <color indexed="16"/>
      <name val="ft40"/>
      <family val="0"/>
    </font>
    <font>
      <i/>
      <sz val="24"/>
      <color indexed="12"/>
      <name val="ft40"/>
      <family val="0"/>
    </font>
    <font>
      <i/>
      <sz val="24"/>
      <color indexed="57"/>
      <name val="ft40"/>
      <family val="0"/>
    </font>
    <font>
      <b/>
      <sz val="12"/>
      <color indexed="57"/>
      <name val="Arial"/>
      <family val="2"/>
    </font>
    <font>
      <sz val="8"/>
      <color indexed="8"/>
      <name val="Arial"/>
      <family val="2"/>
    </font>
    <font>
      <i/>
      <sz val="8"/>
      <color indexed="8"/>
      <name val="Times New Roman"/>
      <family val="1"/>
    </font>
    <font>
      <sz val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16"/>
      <name val="KR All Sport"/>
      <family val="0"/>
    </font>
    <font>
      <sz val="16"/>
      <name val="Arial"/>
      <family val="2"/>
    </font>
    <font>
      <b/>
      <sz val="16"/>
      <name val="Arial"/>
      <family val="2"/>
    </font>
    <font>
      <sz val="8"/>
      <name val="Arial Cyr"/>
      <family val="0"/>
    </font>
    <font>
      <i/>
      <sz val="16"/>
      <color indexed="21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Times New Roman"/>
      <family val="1"/>
    </font>
    <font>
      <b/>
      <sz val="11"/>
      <color indexed="16"/>
      <name val="Arial"/>
      <family val="2"/>
    </font>
    <font>
      <sz val="11"/>
      <name val="Arial Cyr"/>
      <family val="0"/>
    </font>
    <font>
      <b/>
      <i/>
      <sz val="16"/>
      <color indexed="16"/>
      <name val="Arial Cyr"/>
      <family val="0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2"/>
      <color indexed="17"/>
      <name val="Times New Roman"/>
      <family val="1"/>
    </font>
    <font>
      <b/>
      <sz val="16"/>
      <color indexed="21"/>
      <name val="Verdana"/>
      <family val="2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8"/>
      <color indexed="8"/>
      <name val="Times New Roman"/>
      <family val="1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13"/>
      <name val="Arial Narrow"/>
      <family val="2"/>
    </font>
    <font>
      <b/>
      <sz val="12"/>
      <color indexed="21"/>
      <name val="Arial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18" borderId="0" xfId="0" applyFill="1" applyAlignment="1" applyProtection="1">
      <alignment/>
      <protection/>
    </xf>
    <xf numFmtId="0" fontId="2" fillId="18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5" fillId="2" borderId="0" xfId="0" applyFont="1" applyFill="1" applyBorder="1" applyAlignment="1" applyProtection="1">
      <alignment/>
      <protection/>
    </xf>
    <xf numFmtId="0" fontId="2" fillId="18" borderId="0" xfId="0" applyFont="1" applyFill="1" applyAlignment="1">
      <alignment horizontal="right"/>
    </xf>
    <xf numFmtId="0" fontId="26" fillId="2" borderId="10" xfId="0" applyFont="1" applyFill="1" applyBorder="1" applyAlignment="1" applyProtection="1">
      <alignment horizontal="right"/>
      <protection/>
    </xf>
    <xf numFmtId="0" fontId="39" fillId="2" borderId="0" xfId="0" applyFont="1" applyFill="1" applyBorder="1" applyAlignment="1" applyProtection="1">
      <alignment/>
      <protection/>
    </xf>
    <xf numFmtId="0" fontId="39" fillId="2" borderId="0" xfId="0" applyFont="1" applyFill="1" applyAlignment="1" applyProtection="1">
      <alignment/>
      <protection/>
    </xf>
    <xf numFmtId="0" fontId="39" fillId="2" borderId="11" xfId="0" applyFont="1" applyFill="1" applyBorder="1" applyAlignment="1" applyProtection="1">
      <alignment/>
      <protection/>
    </xf>
    <xf numFmtId="0" fontId="39" fillId="2" borderId="10" xfId="0" applyFont="1" applyFill="1" applyBorder="1" applyAlignment="1" applyProtection="1">
      <alignment/>
      <protection/>
    </xf>
    <xf numFmtId="0" fontId="39" fillId="2" borderId="0" xfId="0" applyFont="1" applyFill="1" applyBorder="1" applyAlignment="1">
      <alignment horizontal="left"/>
    </xf>
    <xf numFmtId="0" fontId="39" fillId="2" borderId="0" xfId="0" applyFont="1" applyFill="1" applyBorder="1" applyAlignment="1">
      <alignment/>
    </xf>
    <xf numFmtId="0" fontId="27" fillId="2" borderId="1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right"/>
    </xf>
    <xf numFmtId="0" fontId="41" fillId="2" borderId="0" xfId="0" applyFont="1" applyFill="1" applyAlignment="1">
      <alignment/>
    </xf>
    <xf numFmtId="0" fontId="0" fillId="2" borderId="0" xfId="0" applyFill="1" applyAlignment="1">
      <alignment/>
    </xf>
    <xf numFmtId="0" fontId="40" fillId="8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24" fillId="2" borderId="0" xfId="0" applyNumberFormat="1" applyFont="1" applyFill="1" applyAlignment="1">
      <alignment horizontal="center" vertical="center"/>
    </xf>
    <xf numFmtId="0" fontId="48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42" fillId="2" borderId="12" xfId="0" applyFont="1" applyFill="1" applyBorder="1" applyAlignment="1" applyProtection="1">
      <alignment horizontal="center"/>
      <protection/>
    </xf>
    <xf numFmtId="0" fontId="39" fillId="2" borderId="13" xfId="0" applyFont="1" applyFill="1" applyBorder="1" applyAlignment="1" applyProtection="1">
      <alignment/>
      <protection/>
    </xf>
    <xf numFmtId="0" fontId="40" fillId="2" borderId="0" xfId="0" applyFont="1" applyFill="1" applyAlignment="1">
      <alignment horizontal="center" vertical="center"/>
    </xf>
    <xf numFmtId="165" fontId="49" fillId="2" borderId="0" xfId="0" applyNumberFormat="1" applyFont="1" applyFill="1" applyAlignment="1">
      <alignment horizontal="center" vertical="center"/>
    </xf>
    <xf numFmtId="0" fontId="50" fillId="2" borderId="13" xfId="0" applyFont="1" applyFill="1" applyBorder="1" applyAlignment="1" applyProtection="1">
      <alignment horizontal="left"/>
      <protection/>
    </xf>
    <xf numFmtId="0" fontId="53" fillId="2" borderId="10" xfId="0" applyFont="1" applyFill="1" applyBorder="1" applyAlignment="1" applyProtection="1">
      <alignment horizontal="right"/>
      <protection/>
    </xf>
    <xf numFmtId="0" fontId="50" fillId="2" borderId="0" xfId="0" applyFont="1" applyFill="1" applyBorder="1" applyAlignment="1" applyProtection="1">
      <alignment/>
      <protection/>
    </xf>
    <xf numFmtId="0" fontId="50" fillId="2" borderId="0" xfId="0" applyFont="1" applyFill="1" applyAlignment="1" applyProtection="1">
      <alignment horizontal="right"/>
      <protection/>
    </xf>
    <xf numFmtId="0" fontId="43" fillId="2" borderId="14" xfId="0" applyFont="1" applyFill="1" applyBorder="1" applyAlignment="1" applyProtection="1">
      <alignment horizontal="center"/>
      <protection/>
    </xf>
    <xf numFmtId="0" fontId="58" fillId="2" borderId="15" xfId="0" applyFont="1" applyFill="1" applyBorder="1" applyAlignment="1" applyProtection="1">
      <alignment horizontal="center"/>
      <protection/>
    </xf>
    <xf numFmtId="0" fontId="25" fillId="2" borderId="16" xfId="0" applyFont="1" applyFill="1" applyBorder="1" applyAlignment="1" applyProtection="1">
      <alignment horizontal="center"/>
      <protection/>
    </xf>
    <xf numFmtId="0" fontId="55" fillId="2" borderId="0" xfId="0" applyFont="1" applyFill="1" applyAlignment="1" applyProtection="1">
      <alignment horizontal="center" vertical="center"/>
      <protection/>
    </xf>
    <xf numFmtId="49" fontId="47" fillId="19" borderId="17" xfId="0" applyNumberFormat="1" applyFont="1" applyFill="1" applyBorder="1" applyAlignment="1">
      <alignment horizontal="center" vertical="center"/>
    </xf>
    <xf numFmtId="49" fontId="50" fillId="2" borderId="17" xfId="0" applyNumberFormat="1" applyFont="1" applyFill="1" applyBorder="1" applyAlignment="1">
      <alignment horizontal="left" vertical="center" wrapText="1"/>
    </xf>
    <xf numFmtId="49" fontId="50" fillId="2" borderId="17" xfId="0" applyNumberFormat="1" applyFont="1" applyFill="1" applyBorder="1" applyAlignment="1">
      <alignment horizontal="left" vertical="center"/>
    </xf>
    <xf numFmtId="49" fontId="44" fillId="10" borderId="17" xfId="0" applyNumberFormat="1" applyFont="1" applyFill="1" applyBorder="1" applyAlignment="1">
      <alignment horizontal="left" vertical="center"/>
    </xf>
    <xf numFmtId="49" fontId="46" fillId="2" borderId="17" xfId="0" applyNumberFormat="1" applyFont="1" applyFill="1" applyBorder="1" applyAlignment="1">
      <alignment horizontal="center" vertical="center"/>
    </xf>
    <xf numFmtId="0" fontId="45" fillId="2" borderId="17" xfId="0" applyFont="1" applyFill="1" applyBorder="1" applyAlignment="1">
      <alignment horizontal="center" vertical="center" wrapText="1"/>
    </xf>
    <xf numFmtId="0" fontId="28" fillId="2" borderId="0" xfId="42" applyFont="1" applyFill="1" applyBorder="1" applyAlignment="1" applyProtection="1">
      <alignment horizontal="center" vertical="center"/>
      <protection/>
    </xf>
    <xf numFmtId="0" fontId="28" fillId="2" borderId="0" xfId="42" applyFont="1" applyFill="1" applyBorder="1" applyAlignment="1" applyProtection="1">
      <alignment horizontal="center" vertical="center"/>
      <protection/>
    </xf>
    <xf numFmtId="0" fontId="33" fillId="18" borderId="0" xfId="53" applyFont="1" applyFill="1" applyBorder="1" applyAlignment="1">
      <alignment horizontal="center" vertical="center"/>
      <protection/>
    </xf>
    <xf numFmtId="0" fontId="33" fillId="18" borderId="0" xfId="53" applyFont="1" applyFill="1" applyBorder="1" applyAlignment="1">
      <alignment horizontal="center" vertical="center"/>
      <protection/>
    </xf>
    <xf numFmtId="0" fontId="36" fillId="2" borderId="0" xfId="0" applyFont="1" applyFill="1" applyBorder="1" applyAlignment="1" applyProtection="1">
      <alignment horizontal="center"/>
      <protection/>
    </xf>
    <xf numFmtId="0" fontId="36" fillId="2" borderId="0" xfId="0" applyFont="1" applyFill="1" applyBorder="1" applyAlignment="1" applyProtection="1">
      <alignment horizontal="center"/>
      <protection/>
    </xf>
    <xf numFmtId="0" fontId="56" fillId="2" borderId="16" xfId="0" applyFont="1" applyFill="1" applyBorder="1" applyAlignment="1" applyProtection="1">
      <alignment horizontal="center" wrapText="1"/>
      <protection/>
    </xf>
    <xf numFmtId="0" fontId="56" fillId="2" borderId="15" xfId="0" applyFont="1" applyFill="1" applyBorder="1" applyAlignment="1" applyProtection="1">
      <alignment horizontal="center" wrapText="1"/>
      <protection/>
    </xf>
    <xf numFmtId="0" fontId="52" fillId="2" borderId="10" xfId="0" applyFont="1" applyFill="1" applyBorder="1" applyAlignment="1">
      <alignment horizontal="center" vertical="center" wrapText="1"/>
    </xf>
    <xf numFmtId="0" fontId="52" fillId="2" borderId="18" xfId="0" applyFont="1" applyFill="1" applyBorder="1" applyAlignment="1">
      <alignment horizontal="center" vertical="center"/>
    </xf>
    <xf numFmtId="0" fontId="51" fillId="2" borderId="10" xfId="0" applyFont="1" applyFill="1" applyBorder="1" applyAlignment="1" applyProtection="1">
      <alignment horizontal="center" vertical="center" wrapText="1"/>
      <protection/>
    </xf>
    <xf numFmtId="0" fontId="51" fillId="2" borderId="18" xfId="0" applyFont="1" applyFill="1" applyBorder="1" applyAlignment="1" applyProtection="1">
      <alignment horizontal="center" vertical="center" wrapText="1"/>
      <protection/>
    </xf>
    <xf numFmtId="0" fontId="52" fillId="2" borderId="0" xfId="0" applyFont="1" applyFill="1" applyAlignment="1">
      <alignment horizontal="center" vertical="center" wrapText="1"/>
    </xf>
    <xf numFmtId="0" fontId="52" fillId="2" borderId="19" xfId="0" applyFont="1" applyFill="1" applyBorder="1" applyAlignment="1">
      <alignment horizontal="center" vertical="center"/>
    </xf>
    <xf numFmtId="0" fontId="57" fillId="2" borderId="16" xfId="0" applyFont="1" applyFill="1" applyBorder="1" applyAlignment="1" applyProtection="1">
      <alignment horizontal="center" wrapText="1"/>
      <protection/>
    </xf>
    <xf numFmtId="0" fontId="57" fillId="2" borderId="15" xfId="0" applyFont="1" applyFill="1" applyBorder="1" applyAlignment="1" applyProtection="1">
      <alignment horizontal="center" wrapText="1"/>
      <protection/>
    </xf>
    <xf numFmtId="0" fontId="41" fillId="2" borderId="0" xfId="0" applyFont="1" applyFill="1" applyAlignment="1">
      <alignment/>
    </xf>
    <xf numFmtId="0" fontId="25" fillId="2" borderId="14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39" fillId="2" borderId="13" xfId="0" applyFont="1" applyFill="1" applyBorder="1" applyAlignment="1" applyProtection="1">
      <alignment/>
      <protection/>
    </xf>
    <xf numFmtId="0" fontId="39" fillId="2" borderId="10" xfId="0" applyFont="1" applyFill="1" applyBorder="1" applyAlignment="1" applyProtection="1">
      <alignment/>
      <protection/>
    </xf>
    <xf numFmtId="0" fontId="58" fillId="2" borderId="16" xfId="0" applyFont="1" applyFill="1" applyBorder="1" applyAlignment="1" applyProtection="1">
      <alignment horizontal="center"/>
      <protection/>
    </xf>
    <xf numFmtId="0" fontId="25" fillId="2" borderId="15" xfId="0" applyFont="1" applyFill="1" applyBorder="1" applyAlignment="1" applyProtection="1">
      <alignment horizontal="center"/>
      <protection/>
    </xf>
    <xf numFmtId="0" fontId="25" fillId="2" borderId="10" xfId="0" applyFont="1" applyFill="1" applyBorder="1" applyAlignment="1" applyProtection="1">
      <alignment horizontal="center"/>
      <protection/>
    </xf>
    <xf numFmtId="0" fontId="25" fillId="2" borderId="18" xfId="0" applyFont="1" applyFill="1" applyBorder="1" applyAlignment="1" applyProtection="1">
      <alignment horizontal="center"/>
      <protection/>
    </xf>
    <xf numFmtId="0" fontId="54" fillId="2" borderId="0" xfId="0" applyFont="1" applyFill="1" applyAlignment="1" applyProtection="1">
      <alignment horizontal="center" vertical="center"/>
      <protection/>
    </xf>
    <xf numFmtId="0" fontId="28" fillId="2" borderId="21" xfId="42" applyFont="1" applyFill="1" applyBorder="1" applyAlignment="1">
      <alignment horizontal="center" vertical="center"/>
    </xf>
    <xf numFmtId="0" fontId="60" fillId="18" borderId="22" xfId="53" applyFont="1" applyFill="1" applyBorder="1" applyAlignment="1">
      <alignment horizontal="center" vertical="center"/>
      <protection/>
    </xf>
    <xf numFmtId="0" fontId="61" fillId="2" borderId="23" xfId="0" applyFont="1" applyFill="1" applyBorder="1" applyAlignment="1" applyProtection="1">
      <alignment horizontal="left" vertical="top" wrapText="1"/>
      <protection/>
    </xf>
    <xf numFmtId="0" fontId="61" fillId="2" borderId="23" xfId="0" applyFont="1" applyFill="1" applyBorder="1" applyAlignment="1" applyProtection="1">
      <alignment horizontal="left" vertical="top"/>
      <protection/>
    </xf>
    <xf numFmtId="166" fontId="62" fillId="20" borderId="23" xfId="0" applyNumberFormat="1" applyFont="1" applyFill="1" applyBorder="1" applyAlignment="1" applyProtection="1">
      <alignment horizontal="right" vertical="center"/>
      <protection/>
    </xf>
    <xf numFmtId="0" fontId="63" fillId="18" borderId="0" xfId="0" applyFont="1" applyFill="1" applyAlignment="1" applyProtection="1">
      <alignment horizontal="left"/>
      <protection/>
    </xf>
    <xf numFmtId="0" fontId="64" fillId="2" borderId="24" xfId="0" applyFont="1" applyFill="1" applyBorder="1" applyAlignment="1" applyProtection="1">
      <alignment horizontal="left" vertical="center"/>
      <protection/>
    </xf>
    <xf numFmtId="0" fontId="65" fillId="2" borderId="24" xfId="0" applyFont="1" applyFill="1" applyBorder="1" applyAlignment="1" applyProtection="1">
      <alignment horizontal="left" vertical="center"/>
      <protection/>
    </xf>
    <xf numFmtId="164" fontId="66" fillId="18" borderId="0" xfId="0" applyNumberFormat="1" applyFont="1" applyFill="1" applyAlignment="1" applyProtection="1">
      <alignment horizontal="left"/>
      <protection locked="0"/>
    </xf>
    <xf numFmtId="165" fontId="67" fillId="17" borderId="25" xfId="0" applyNumberFormat="1" applyFont="1" applyFill="1" applyBorder="1" applyAlignment="1" applyProtection="1">
      <alignment horizontal="left"/>
      <protection/>
    </xf>
    <xf numFmtId="165" fontId="67" fillId="17" borderId="26" xfId="0" applyNumberFormat="1" applyFont="1" applyFill="1" applyBorder="1" applyAlignment="1" applyProtection="1">
      <alignment horizontal="left"/>
      <protection/>
    </xf>
    <xf numFmtId="165" fontId="67" fillId="20" borderId="27" xfId="0" applyNumberFormat="1" applyFont="1" applyFill="1" applyBorder="1" applyAlignment="1" applyProtection="1">
      <alignment horizontal="center"/>
      <protection/>
    </xf>
    <xf numFmtId="165" fontId="67" fillId="17" borderId="27" xfId="0" applyNumberFormat="1" applyFont="1" applyFill="1" applyBorder="1" applyAlignment="1" applyProtection="1">
      <alignment horizontal="center"/>
      <protection/>
    </xf>
    <xf numFmtId="165" fontId="67" fillId="20" borderId="25" xfId="0" applyNumberFormat="1" applyFont="1" applyFill="1" applyBorder="1" applyAlignment="1" applyProtection="1">
      <alignment horizontal="right"/>
      <protection/>
    </xf>
    <xf numFmtId="165" fontId="67" fillId="20" borderId="26" xfId="0" applyNumberFormat="1" applyFont="1" applyFill="1" applyBorder="1" applyAlignment="1" applyProtection="1">
      <alignment horizontal="left" vertical="center"/>
      <protection/>
    </xf>
    <xf numFmtId="165" fontId="67" fillId="2" borderId="0" xfId="0" applyNumberFormat="1" applyFont="1" applyFill="1" applyBorder="1" applyAlignment="1" applyProtection="1">
      <alignment horizontal="left"/>
      <protection/>
    </xf>
    <xf numFmtId="165" fontId="67" fillId="2" borderId="0" xfId="0" applyNumberFormat="1" applyFont="1" applyFill="1" applyBorder="1" applyAlignment="1" applyProtection="1">
      <alignment horizontal="center"/>
      <protection/>
    </xf>
    <xf numFmtId="165" fontId="67" fillId="2" borderId="0" xfId="0" applyNumberFormat="1" applyFont="1" applyFill="1" applyBorder="1" applyAlignment="1" applyProtection="1">
      <alignment horizontal="right"/>
      <protection/>
    </xf>
    <xf numFmtId="165" fontId="67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68" fillId="10" borderId="17" xfId="0" applyFont="1" applyFill="1" applyBorder="1" applyAlignment="1" applyProtection="1">
      <alignment horizontal="center"/>
      <protection/>
    </xf>
    <xf numFmtId="0" fontId="69" fillId="19" borderId="17" xfId="0" applyFont="1" applyFill="1" applyBorder="1" applyAlignment="1" applyProtection="1">
      <alignment horizontal="right"/>
      <protection locked="0"/>
    </xf>
    <xf numFmtId="0" fontId="70" fillId="2" borderId="0" xfId="0" applyFont="1" applyFill="1" applyAlignment="1" applyProtection="1">
      <alignment horizontal="center"/>
      <protection/>
    </xf>
    <xf numFmtId="0" fontId="71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0" fontId="33" fillId="18" borderId="22" xfId="53" applyFont="1" applyFill="1" applyBorder="1" applyAlignment="1">
      <alignment horizontal="center" vertical="center"/>
      <protection/>
    </xf>
    <xf numFmtId="0" fontId="72" fillId="2" borderId="23" xfId="0" applyFont="1" applyFill="1" applyBorder="1" applyAlignment="1" applyProtection="1">
      <alignment horizontal="center" vertical="center"/>
      <protection locked="0"/>
    </xf>
    <xf numFmtId="0" fontId="73" fillId="2" borderId="0" xfId="0" applyFont="1" applyFill="1" applyBorder="1" applyAlignment="1" applyProtection="1">
      <alignment horizontal="center" vertical="center"/>
      <protection/>
    </xf>
    <xf numFmtId="14" fontId="73" fillId="2" borderId="0" xfId="0" applyNumberFormat="1" applyFont="1" applyFill="1" applyAlignment="1" applyProtection="1">
      <alignment horizontal="center" vertical="center"/>
      <protection/>
    </xf>
    <xf numFmtId="0" fontId="58" fillId="2" borderId="0" xfId="0" applyFont="1" applyFill="1" applyAlignment="1" applyProtection="1">
      <alignment/>
      <protection/>
    </xf>
    <xf numFmtId="0" fontId="74" fillId="2" borderId="19" xfId="0" applyFont="1" applyFill="1" applyBorder="1" applyAlignment="1" applyProtection="1">
      <alignment/>
      <protection/>
    </xf>
    <xf numFmtId="0" fontId="75" fillId="2" borderId="19" xfId="0" applyFont="1" applyFill="1" applyBorder="1" applyAlignment="1" applyProtection="1">
      <alignment horizontal="left"/>
      <protection/>
    </xf>
    <xf numFmtId="0" fontId="75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/>
      <protection/>
    </xf>
    <xf numFmtId="0" fontId="74" fillId="2" borderId="0" xfId="0" applyFont="1" applyFill="1" applyAlignment="1" applyProtection="1">
      <alignment/>
      <protection/>
    </xf>
    <xf numFmtId="0" fontId="58" fillId="2" borderId="10" xfId="0" applyFont="1" applyFill="1" applyBorder="1" applyAlignment="1" applyProtection="1">
      <alignment/>
      <protection/>
    </xf>
    <xf numFmtId="0" fontId="74" fillId="2" borderId="15" xfId="0" applyFont="1" applyFill="1" applyBorder="1" applyAlignment="1" applyProtection="1">
      <alignment/>
      <protection/>
    </xf>
    <xf numFmtId="0" fontId="2" fillId="2" borderId="19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/>
      <protection/>
    </xf>
    <xf numFmtId="0" fontId="75" fillId="2" borderId="18" xfId="0" applyFont="1" applyFill="1" applyBorder="1" applyAlignment="1" applyProtection="1">
      <alignment horizontal="left"/>
      <protection/>
    </xf>
    <xf numFmtId="0" fontId="74" fillId="2" borderId="12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74" fillId="2" borderId="0" xfId="0" applyFont="1" applyFill="1" applyBorder="1" applyAlignment="1" applyProtection="1">
      <alignment horizontal="left"/>
      <protection/>
    </xf>
    <xf numFmtId="0" fontId="74" fillId="2" borderId="12" xfId="0" applyFont="1" applyFill="1" applyBorder="1" applyAlignment="1" applyProtection="1">
      <alignment/>
      <protection/>
    </xf>
    <xf numFmtId="0" fontId="2" fillId="2" borderId="18" xfId="0" applyFont="1" applyFill="1" applyBorder="1" applyAlignment="1" applyProtection="1">
      <alignment horizontal="left"/>
      <protection/>
    </xf>
    <xf numFmtId="0" fontId="74" fillId="2" borderId="16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19" xfId="0" applyFont="1" applyFill="1" applyBorder="1" applyAlignment="1" applyProtection="1">
      <alignment/>
      <protection/>
    </xf>
    <xf numFmtId="0" fontId="74" fillId="2" borderId="0" xfId="0" applyFont="1" applyFill="1" applyBorder="1" applyAlignment="1" applyProtection="1">
      <alignment/>
      <protection/>
    </xf>
    <xf numFmtId="0" fontId="74" fillId="2" borderId="16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/>
      <protection/>
    </xf>
    <xf numFmtId="0" fontId="76" fillId="2" borderId="28" xfId="0" applyFont="1" applyFill="1" applyBorder="1" applyAlignment="1" applyProtection="1">
      <alignment horizontal="right"/>
      <protection/>
    </xf>
    <xf numFmtId="0" fontId="58" fillId="2" borderId="16" xfId="0" applyFont="1" applyFill="1" applyBorder="1" applyAlignment="1" applyProtection="1">
      <alignment horizontal="left"/>
      <protection/>
    </xf>
    <xf numFmtId="0" fontId="2" fillId="2" borderId="16" xfId="0" applyFont="1" applyFill="1" applyBorder="1" applyAlignment="1" applyProtection="1">
      <alignment/>
      <protection/>
    </xf>
    <xf numFmtId="0" fontId="74" fillId="2" borderId="19" xfId="0" applyFont="1" applyFill="1" applyBorder="1" applyAlignment="1" applyProtection="1">
      <alignment horizontal="left"/>
      <protection/>
    </xf>
    <xf numFmtId="0" fontId="2" fillId="2" borderId="16" xfId="0" applyFont="1" applyFill="1" applyBorder="1" applyAlignment="1" applyProtection="1">
      <alignment horizontal="left"/>
      <protection/>
    </xf>
    <xf numFmtId="0" fontId="75" fillId="2" borderId="12" xfId="0" applyFont="1" applyFill="1" applyBorder="1" applyAlignment="1" applyProtection="1">
      <alignment horizontal="left"/>
      <protection/>
    </xf>
    <xf numFmtId="0" fontId="58" fillId="2" borderId="19" xfId="0" applyFont="1" applyFill="1" applyBorder="1" applyAlignment="1" applyProtection="1">
      <alignment horizontal="left"/>
      <protection/>
    </xf>
    <xf numFmtId="0" fontId="58" fillId="2" borderId="0" xfId="0" applyFont="1" applyFill="1" applyBorder="1" applyAlignment="1" applyProtection="1">
      <alignment horizontal="left"/>
      <protection/>
    </xf>
    <xf numFmtId="0" fontId="58" fillId="2" borderId="18" xfId="0" applyFont="1" applyFill="1" applyBorder="1" applyAlignment="1" applyProtection="1">
      <alignment horizontal="left"/>
      <protection/>
    </xf>
    <xf numFmtId="0" fontId="76" fillId="2" borderId="10" xfId="0" applyFont="1" applyFill="1" applyBorder="1" applyAlignment="1" applyProtection="1">
      <alignment/>
      <protection/>
    </xf>
    <xf numFmtId="0" fontId="58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76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76" fillId="2" borderId="0" xfId="0" applyFont="1" applyFill="1" applyBorder="1" applyAlignment="1" applyProtection="1">
      <alignment horizontal="right"/>
      <protection/>
    </xf>
    <xf numFmtId="0" fontId="0" fillId="6" borderId="17" xfId="0" applyFill="1" applyBorder="1" applyAlignment="1">
      <alignment horizontal="center" vertical="center"/>
    </xf>
    <xf numFmtId="0" fontId="77" fillId="6" borderId="29" xfId="0" applyFont="1" applyFill="1" applyBorder="1" applyAlignment="1">
      <alignment horizontal="center" vertical="center"/>
    </xf>
    <xf numFmtId="0" fontId="77" fillId="6" borderId="30" xfId="0" applyFont="1" applyFill="1" applyBorder="1" applyAlignment="1">
      <alignment horizontal="center" vertical="center"/>
    </xf>
    <xf numFmtId="0" fontId="78" fillId="6" borderId="29" xfId="0" applyFont="1" applyFill="1" applyBorder="1" applyAlignment="1">
      <alignment horizontal="center" vertical="center"/>
    </xf>
    <xf numFmtId="0" fontId="78" fillId="6" borderId="30" xfId="0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0" fontId="0" fillId="6" borderId="17" xfId="0" applyFill="1" applyBorder="1" applyAlignment="1">
      <alignment horizontal="center"/>
    </xf>
    <xf numFmtId="0" fontId="79" fillId="21" borderId="17" xfId="0" applyFont="1" applyFill="1" applyBorder="1" applyAlignment="1">
      <alignment horizontal="center" vertical="center"/>
    </xf>
    <xf numFmtId="0" fontId="80" fillId="21" borderId="17" xfId="0" applyFont="1" applyFill="1" applyBorder="1" applyAlignment="1">
      <alignment horizontal="left"/>
    </xf>
    <xf numFmtId="0" fontId="80" fillId="22" borderId="17" xfId="0" applyFont="1" applyFill="1" applyBorder="1" applyAlignment="1">
      <alignment horizontal="left"/>
    </xf>
    <xf numFmtId="0" fontId="79" fillId="22" borderId="17" xfId="0" applyFont="1" applyFill="1" applyBorder="1" applyAlignment="1">
      <alignment horizontal="center" vertical="center"/>
    </xf>
    <xf numFmtId="0" fontId="0" fillId="18" borderId="0" xfId="0" applyFill="1" applyAlignment="1">
      <alignment horizontal="center"/>
    </xf>
    <xf numFmtId="0" fontId="81" fillId="2" borderId="0" xfId="0" applyFont="1" applyFill="1" applyAlignment="1">
      <alignment horizontal="center" vertical="center" wrapText="1"/>
    </xf>
    <xf numFmtId="0" fontId="40" fillId="16" borderId="0" xfId="0" applyFont="1" applyFill="1" applyAlignment="1">
      <alignment horizontal="center" vertical="center"/>
    </xf>
    <xf numFmtId="0" fontId="81" fillId="2" borderId="19" xfId="0" applyFont="1" applyFill="1" applyBorder="1" applyAlignment="1">
      <alignment horizontal="center" vertical="center"/>
    </xf>
    <xf numFmtId="0" fontId="39" fillId="2" borderId="13" xfId="0" applyFont="1" applyFill="1" applyBorder="1" applyAlignment="1" applyProtection="1">
      <alignment horizontal="left"/>
      <protection/>
    </xf>
    <xf numFmtId="0" fontId="51" fillId="2" borderId="16" xfId="0" applyFont="1" applyFill="1" applyBorder="1" applyAlignment="1" applyProtection="1">
      <alignment horizontal="center" wrapText="1"/>
      <protection/>
    </xf>
    <xf numFmtId="0" fontId="51" fillId="2" borderId="15" xfId="0" applyFont="1" applyFill="1" applyBorder="1" applyAlignment="1" applyProtection="1">
      <alignment horizontal="center" wrapText="1"/>
      <protection/>
    </xf>
    <xf numFmtId="0" fontId="50" fillId="2" borderId="10" xfId="0" applyFont="1" applyFill="1" applyBorder="1" applyAlignment="1" applyProtection="1">
      <alignment horizontal="center"/>
      <protection/>
    </xf>
    <xf numFmtId="0" fontId="50" fillId="2" borderId="18" xfId="0" applyFont="1" applyFill="1" applyBorder="1" applyAlignment="1" applyProtection="1">
      <alignment horizontal="center"/>
      <protection/>
    </xf>
    <xf numFmtId="0" fontId="39" fillId="2" borderId="0" xfId="0" applyFont="1" applyFill="1" applyAlignment="1" applyProtection="1">
      <alignment horizontal="right"/>
      <protection/>
    </xf>
    <xf numFmtId="0" fontId="50" fillId="2" borderId="16" xfId="0" applyFont="1" applyFill="1" applyBorder="1" applyAlignment="1" applyProtection="1">
      <alignment horizontal="center"/>
      <protection/>
    </xf>
    <xf numFmtId="0" fontId="50" fillId="2" borderId="15" xfId="0" applyFont="1" applyFill="1" applyBorder="1" applyAlignment="1" applyProtection="1">
      <alignment horizontal="center"/>
      <protection/>
    </xf>
    <xf numFmtId="0" fontId="75" fillId="2" borderId="21" xfId="42" applyFont="1" applyFill="1" applyBorder="1" applyAlignment="1">
      <alignment horizontal="center" vertical="center"/>
    </xf>
    <xf numFmtId="0" fontId="85" fillId="18" borderId="22" xfId="53" applyFont="1" applyFill="1" applyBorder="1" applyAlignment="1">
      <alignment horizontal="center" vertical="center"/>
      <protection/>
    </xf>
    <xf numFmtId="0" fontId="86" fillId="2" borderId="23" xfId="53" applyFont="1" applyFill="1" applyBorder="1" applyAlignment="1" applyProtection="1">
      <alignment horizontal="center" vertical="center"/>
      <protection locked="0"/>
    </xf>
    <xf numFmtId="0" fontId="87" fillId="2" borderId="0" xfId="0" applyFont="1" applyFill="1" applyAlignment="1" applyProtection="1">
      <alignment horizontal="center" vertical="center"/>
      <protection/>
    </xf>
    <xf numFmtId="0" fontId="88" fillId="18" borderId="0" xfId="0" applyFont="1" applyFill="1" applyAlignment="1" applyProtection="1">
      <alignment horizontal="center" vertical="center"/>
      <protection/>
    </xf>
    <xf numFmtId="0" fontId="89" fillId="18" borderId="0" xfId="0" applyFont="1" applyFill="1" applyAlignment="1">
      <alignment vertical="center"/>
    </xf>
    <xf numFmtId="164" fontId="90" fillId="18" borderId="0" xfId="0" applyNumberFormat="1" applyFont="1" applyFill="1" applyAlignment="1" applyProtection="1">
      <alignment horizontal="center" vertical="center"/>
      <protection/>
    </xf>
    <xf numFmtId="14" fontId="73" fillId="2" borderId="0" xfId="0" applyNumberFormat="1" applyFont="1" applyFill="1" applyAlignment="1" applyProtection="1">
      <alignment horizontal="center" vertical="center"/>
      <protection/>
    </xf>
    <xf numFmtId="0" fontId="91" fillId="2" borderId="0" xfId="0" applyFont="1" applyFill="1" applyAlignment="1">
      <alignment vertical="center"/>
    </xf>
    <xf numFmtId="0" fontId="92" fillId="2" borderId="19" xfId="0" applyFont="1" applyFill="1" applyBorder="1" applyAlignment="1">
      <alignment vertical="center"/>
    </xf>
    <xf numFmtId="0" fontId="89" fillId="2" borderId="0" xfId="0" applyFont="1" applyFill="1" applyAlignment="1">
      <alignment vertical="center"/>
    </xf>
    <xf numFmtId="0" fontId="93" fillId="18" borderId="0" xfId="0" applyFont="1" applyFill="1" applyAlignment="1">
      <alignment vertical="center"/>
    </xf>
    <xf numFmtId="0" fontId="91" fillId="2" borderId="10" xfId="0" applyFont="1" applyFill="1" applyBorder="1" applyAlignment="1">
      <alignment vertical="center"/>
    </xf>
    <xf numFmtId="0" fontId="91" fillId="2" borderId="19" xfId="0" applyFont="1" applyFill="1" applyBorder="1" applyAlignment="1">
      <alignment vertical="center"/>
    </xf>
    <xf numFmtId="0" fontId="92" fillId="2" borderId="18" xfId="0" applyFont="1" applyFill="1" applyBorder="1" applyAlignment="1">
      <alignment vertical="center"/>
    </xf>
    <xf numFmtId="0" fontId="91" fillId="2" borderId="18" xfId="0" applyFont="1" applyFill="1" applyBorder="1" applyAlignment="1">
      <alignment vertical="center"/>
    </xf>
    <xf numFmtId="0" fontId="91" fillId="2" borderId="19" xfId="0" applyFont="1" applyFill="1" applyBorder="1" applyAlignment="1">
      <alignment horizontal="left" vertical="center"/>
    </xf>
    <xf numFmtId="0" fontId="91" fillId="2" borderId="0" xfId="0" applyFont="1" applyFill="1" applyBorder="1" applyAlignment="1">
      <alignment horizontal="right" vertical="center"/>
    </xf>
    <xf numFmtId="0" fontId="89" fillId="2" borderId="0" xfId="0" applyFont="1" applyFill="1" applyBorder="1" applyAlignment="1">
      <alignment vertical="center"/>
    </xf>
    <xf numFmtId="0" fontId="94" fillId="2" borderId="0" xfId="0" applyFont="1" applyFill="1" applyBorder="1" applyAlignment="1">
      <alignment horizontal="right" vertical="center"/>
    </xf>
    <xf numFmtId="0" fontId="92" fillId="2" borderId="19" xfId="0" applyFont="1" applyFill="1" applyBorder="1" applyAlignment="1" applyProtection="1">
      <alignment horizontal="left" vertical="center"/>
      <protection/>
    </xf>
    <xf numFmtId="0" fontId="91" fillId="2" borderId="0" xfId="0" applyFont="1" applyFill="1" applyAlignment="1">
      <alignment horizontal="right" vertical="center"/>
    </xf>
    <xf numFmtId="0" fontId="94" fillId="2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/>
        <strike/>
        <color indexed="47"/>
      </font>
      <fill>
        <patternFill>
          <bgColor indexed="9"/>
        </patternFill>
      </fill>
    </dxf>
    <dxf>
      <font>
        <color rgb="FFFFFFFF"/>
      </font>
      <border/>
    </dxf>
    <dxf>
      <font>
        <color rgb="FFFFFF00"/>
      </font>
      <border/>
    </dxf>
    <dxf>
      <fill>
        <patternFill>
          <bgColor rgb="FF0064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9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00AF00"/>
      <rgbColor rgb="0000C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19050</xdr:rowOff>
    </xdr:from>
    <xdr:to>
      <xdr:col>4</xdr:col>
      <xdr:colOff>904875</xdr:colOff>
      <xdr:row>30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5943600" y="4191000"/>
          <a:ext cx="9048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4</xdr:col>
      <xdr:colOff>914400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5943600" y="2400300"/>
          <a:ext cx="914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19050</xdr:rowOff>
    </xdr:from>
    <xdr:to>
      <xdr:col>4</xdr:col>
      <xdr:colOff>904875</xdr:colOff>
      <xdr:row>30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5943600" y="4191000"/>
          <a:ext cx="9048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4</xdr:col>
      <xdr:colOff>914400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5943600" y="2400300"/>
          <a:ext cx="914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M33"/>
  <sheetViews>
    <sheetView showRowColHeaders="0" showZeros="0" tabSelected="1" showOutlineSymbols="0" zoomScaleSheetLayoutView="97" workbookViewId="0" topLeftCell="A1">
      <selection activeCell="A2" sqref="A2:J2"/>
    </sheetView>
  </sheetViews>
  <sheetFormatPr defaultColWidth="9.00390625" defaultRowHeight="10.5" customHeight="1"/>
  <cols>
    <col min="1" max="1" width="4.75390625" style="166" customWidth="1"/>
    <col min="2" max="2" width="27.75390625" style="166" customWidth="1"/>
    <col min="3" max="3" width="25.75390625" style="166" customWidth="1"/>
    <col min="4" max="4" width="20.75390625" style="166" customWidth="1"/>
    <col min="5" max="5" width="12.75390625" style="166" customWidth="1"/>
    <col min="6" max="9" width="3.75390625" style="166" customWidth="1"/>
    <col min="10" max="10" width="4.75390625" style="166" customWidth="1"/>
    <col min="11" max="13" width="3.75390625" style="166" customWidth="1"/>
    <col min="14" max="16384" width="2.75390625" style="166" customWidth="1"/>
  </cols>
  <sheetData>
    <row r="1" spans="1:10" s="1" customFormat="1" ht="13.5" thickBot="1">
      <c r="A1" s="161" t="s">
        <v>116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s="1" customFormat="1" ht="13.5" thickBot="1">
      <c r="A2" s="162" t="s">
        <v>117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1" customFormat="1" ht="15.75">
      <c r="A3" s="163" t="s">
        <v>88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1" ht="10.5" customHeight="1">
      <c r="A4" s="164" t="s">
        <v>110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1" ht="13.5">
      <c r="A5" s="98">
        <v>44934</v>
      </c>
      <c r="B5" s="98"/>
      <c r="C5" s="98"/>
      <c r="D5" s="98"/>
      <c r="E5" s="98"/>
      <c r="F5" s="98"/>
      <c r="G5" s="98"/>
      <c r="H5" s="98"/>
      <c r="I5" s="98"/>
      <c r="J5" s="98"/>
      <c r="K5" s="167"/>
    </row>
    <row r="6" spans="1:11" ht="13.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7"/>
    </row>
    <row r="7" spans="1:10" s="172" customFormat="1" ht="10.5" customHeight="1">
      <c r="A7" s="169">
        <v>1</v>
      </c>
      <c r="B7" s="170" t="s">
        <v>111</v>
      </c>
      <c r="C7" s="169"/>
      <c r="D7" s="169"/>
      <c r="E7" s="169"/>
      <c r="F7" s="171"/>
      <c r="G7" s="171"/>
      <c r="H7" s="171"/>
      <c r="I7" s="171"/>
      <c r="J7" s="171"/>
    </row>
    <row r="8" spans="1:10" s="172" customFormat="1" ht="10.5" customHeight="1">
      <c r="A8" s="169"/>
      <c r="B8" s="173">
        <v>1</v>
      </c>
      <c r="C8" s="174" t="s">
        <v>111</v>
      </c>
      <c r="D8" s="169"/>
      <c r="E8" s="169"/>
      <c r="F8" s="171"/>
      <c r="G8" s="171"/>
      <c r="H8" s="171"/>
      <c r="I8" s="171"/>
      <c r="J8" s="171"/>
    </row>
    <row r="9" spans="1:10" s="172" customFormat="1" ht="10.5" customHeight="1">
      <c r="A9" s="169">
        <v>8</v>
      </c>
      <c r="B9" s="175" t="s">
        <v>49</v>
      </c>
      <c r="C9" s="173"/>
      <c r="D9" s="169"/>
      <c r="E9" s="169"/>
      <c r="F9" s="171"/>
      <c r="G9" s="171"/>
      <c r="H9" s="171"/>
      <c r="I9" s="171"/>
      <c r="J9" s="171"/>
    </row>
    <row r="10" spans="1:10" s="172" customFormat="1" ht="10.5" customHeight="1">
      <c r="A10" s="169"/>
      <c r="B10" s="169"/>
      <c r="C10" s="173">
        <v>5</v>
      </c>
      <c r="D10" s="174" t="s">
        <v>111</v>
      </c>
      <c r="E10" s="169"/>
      <c r="F10" s="171"/>
      <c r="G10" s="171"/>
      <c r="H10" s="171"/>
      <c r="I10" s="171"/>
      <c r="J10" s="171"/>
    </row>
    <row r="11" spans="1:10" s="172" customFormat="1" ht="10.5" customHeight="1">
      <c r="A11" s="169">
        <v>5</v>
      </c>
      <c r="B11" s="170" t="s">
        <v>112</v>
      </c>
      <c r="C11" s="173"/>
      <c r="D11" s="173"/>
      <c r="E11" s="169"/>
      <c r="F11" s="171"/>
      <c r="G11" s="171"/>
      <c r="H11" s="171"/>
      <c r="I11" s="171"/>
      <c r="J11" s="171"/>
    </row>
    <row r="12" spans="1:10" s="172" customFormat="1" ht="10.5" customHeight="1">
      <c r="A12" s="169"/>
      <c r="B12" s="173">
        <v>2</v>
      </c>
      <c r="C12" s="176" t="s">
        <v>113</v>
      </c>
      <c r="D12" s="173"/>
      <c r="E12" s="169"/>
      <c r="F12" s="171"/>
      <c r="G12" s="171"/>
      <c r="H12" s="171"/>
      <c r="I12" s="171"/>
      <c r="J12" s="171"/>
    </row>
    <row r="13" spans="1:10" s="172" customFormat="1" ht="10.5" customHeight="1">
      <c r="A13" s="169">
        <v>4</v>
      </c>
      <c r="B13" s="175" t="s">
        <v>113</v>
      </c>
      <c r="C13" s="169"/>
      <c r="D13" s="173"/>
      <c r="E13" s="169"/>
      <c r="F13" s="171"/>
      <c r="G13" s="171"/>
      <c r="H13" s="171"/>
      <c r="I13" s="171"/>
      <c r="J13" s="171"/>
    </row>
    <row r="14" spans="1:10" s="172" customFormat="1" ht="10.5" customHeight="1">
      <c r="A14" s="169"/>
      <c r="B14" s="169"/>
      <c r="C14" s="169"/>
      <c r="D14" s="173">
        <v>7</v>
      </c>
      <c r="E14" s="177" t="s">
        <v>111</v>
      </c>
      <c r="F14" s="177"/>
      <c r="G14" s="177"/>
      <c r="H14" s="177"/>
      <c r="I14" s="177"/>
      <c r="J14" s="177"/>
    </row>
    <row r="15" spans="1:10" s="172" customFormat="1" ht="10.5" customHeight="1">
      <c r="A15" s="169">
        <v>3</v>
      </c>
      <c r="B15" s="170" t="s">
        <v>114</v>
      </c>
      <c r="C15" s="169"/>
      <c r="D15" s="173"/>
      <c r="E15" s="178"/>
      <c r="F15" s="179"/>
      <c r="G15" s="178"/>
      <c r="H15" s="179"/>
      <c r="I15" s="179"/>
      <c r="J15" s="180" t="s">
        <v>50</v>
      </c>
    </row>
    <row r="16" spans="1:10" s="172" customFormat="1" ht="10.5" customHeight="1">
      <c r="A16" s="169"/>
      <c r="B16" s="173">
        <v>3</v>
      </c>
      <c r="C16" s="174" t="s">
        <v>114</v>
      </c>
      <c r="D16" s="173"/>
      <c r="E16" s="178"/>
      <c r="F16" s="179"/>
      <c r="G16" s="178"/>
      <c r="H16" s="179"/>
      <c r="I16" s="179"/>
      <c r="J16" s="178"/>
    </row>
    <row r="17" spans="1:10" s="172" customFormat="1" ht="10.5" customHeight="1">
      <c r="A17" s="169">
        <v>6</v>
      </c>
      <c r="B17" s="175" t="s">
        <v>49</v>
      </c>
      <c r="C17" s="173"/>
      <c r="D17" s="173"/>
      <c r="E17" s="178"/>
      <c r="F17" s="179"/>
      <c r="G17" s="178"/>
      <c r="H17" s="179"/>
      <c r="I17" s="179"/>
      <c r="J17" s="178"/>
    </row>
    <row r="18" spans="1:10" s="172" customFormat="1" ht="10.5" customHeight="1">
      <c r="A18" s="169"/>
      <c r="B18" s="169"/>
      <c r="C18" s="173">
        <v>6</v>
      </c>
      <c r="D18" s="176" t="s">
        <v>115</v>
      </c>
      <c r="E18" s="178"/>
      <c r="F18" s="179"/>
      <c r="G18" s="178"/>
      <c r="H18" s="179"/>
      <c r="I18" s="179"/>
      <c r="J18" s="178"/>
    </row>
    <row r="19" spans="1:10" s="172" customFormat="1" ht="10.5" customHeight="1">
      <c r="A19" s="169">
        <v>7</v>
      </c>
      <c r="B19" s="170" t="s">
        <v>49</v>
      </c>
      <c r="C19" s="173"/>
      <c r="D19" s="169"/>
      <c r="E19" s="178"/>
      <c r="F19" s="179"/>
      <c r="G19" s="178"/>
      <c r="H19" s="179"/>
      <c r="I19" s="179"/>
      <c r="J19" s="178"/>
    </row>
    <row r="20" spans="1:10" s="172" customFormat="1" ht="10.5" customHeight="1">
      <c r="A20" s="169"/>
      <c r="B20" s="173">
        <v>4</v>
      </c>
      <c r="C20" s="176" t="s">
        <v>115</v>
      </c>
      <c r="D20" s="169"/>
      <c r="E20" s="178"/>
      <c r="F20" s="179"/>
      <c r="G20" s="178"/>
      <c r="H20" s="179"/>
      <c r="I20" s="179"/>
      <c r="J20" s="178"/>
    </row>
    <row r="21" spans="1:10" s="172" customFormat="1" ht="10.5" customHeight="1">
      <c r="A21" s="169">
        <v>2</v>
      </c>
      <c r="B21" s="175" t="s">
        <v>115</v>
      </c>
      <c r="C21" s="169"/>
      <c r="D21" s="169">
        <v>-7</v>
      </c>
      <c r="E21" s="181" t="str">
        <f>IF(E14=D10,D18,IF(E14=D18,D10,0))</f>
        <v>Гильманова Уралия - Запольских Алена</v>
      </c>
      <c r="F21" s="181"/>
      <c r="G21" s="181"/>
      <c r="H21" s="181"/>
      <c r="I21" s="181"/>
      <c r="J21" s="181"/>
    </row>
    <row r="22" spans="1:10" s="172" customFormat="1" ht="10.5" customHeight="1">
      <c r="A22" s="169"/>
      <c r="B22" s="169"/>
      <c r="C22" s="169"/>
      <c r="D22" s="169"/>
      <c r="E22" s="182"/>
      <c r="F22" s="171"/>
      <c r="G22" s="182"/>
      <c r="H22" s="171"/>
      <c r="I22" s="171"/>
      <c r="J22" s="183" t="s">
        <v>51</v>
      </c>
    </row>
    <row r="23" spans="1:10" s="172" customFormat="1" ht="10.5" customHeight="1">
      <c r="A23" s="18"/>
      <c r="B23" s="18"/>
      <c r="C23" s="18"/>
      <c r="D23" s="169"/>
      <c r="E23" s="182"/>
      <c r="F23" s="171"/>
      <c r="G23" s="182"/>
      <c r="H23" s="171"/>
      <c r="I23" s="171"/>
      <c r="J23" s="182"/>
    </row>
    <row r="24" spans="1:13" ht="10.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1:13" ht="10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 ht="10.5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3" ht="10.5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3" ht="10.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13" ht="10.5" customHeigh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1:13" ht="10.5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1:13" ht="10.5" customHeight="1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  <row r="32" spans="1:13" ht="10.5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1:13" ht="10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J1"/>
    <mergeCell ref="A4:J4"/>
    <mergeCell ref="A5:J5"/>
    <mergeCell ref="A2:J2"/>
    <mergeCell ref="A3:J3"/>
  </mergeCells>
  <conditionalFormatting sqref="E21">
    <cfRule type="cellIs" priority="1" dxfId="0" operator="equal" stopIfTrue="1">
      <formula>0</formula>
    </cfRule>
  </conditionalFormatting>
  <hyperlinks>
    <hyperlink ref="A1:C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37"/>
  <sheetViews>
    <sheetView showRowColHeaders="0" showZeros="0" showOutlineSymbols="0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27.75390625" style="2" customWidth="1"/>
    <col min="3" max="5" width="18.75390625" style="2" customWidth="1"/>
    <col min="6" max="6" width="20.75390625" style="2" customWidth="1"/>
    <col min="7" max="7" width="3.75390625" style="2" customWidth="1"/>
    <col min="8" max="10" width="5.75390625" style="2" customWidth="1"/>
    <col min="11" max="16384" width="9.125" style="2" customWidth="1"/>
  </cols>
  <sheetData>
    <row r="1" spans="1:10" s="1" customFormat="1" ht="16.5" thickBot="1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1" customFormat="1" ht="13.5" thickBot="1">
      <c r="A2" s="95" t="s">
        <v>72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96" t="s">
        <v>88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2.75">
      <c r="A4" s="97" t="s">
        <v>100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2.75">
      <c r="A5" s="98">
        <v>44934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2.75">
      <c r="A6" s="99">
        <v>1</v>
      </c>
      <c r="B6" s="101" t="s">
        <v>101</v>
      </c>
      <c r="C6" s="103"/>
      <c r="D6" s="103"/>
      <c r="E6" s="103"/>
      <c r="F6" s="103"/>
      <c r="G6" s="103"/>
      <c r="H6" s="103"/>
      <c r="I6" s="103"/>
      <c r="J6" s="103"/>
    </row>
    <row r="7" spans="1:10" ht="12.75">
      <c r="A7" s="99"/>
      <c r="B7" s="105">
        <v>1</v>
      </c>
      <c r="C7" s="107" t="s">
        <v>101</v>
      </c>
      <c r="D7" s="103"/>
      <c r="E7" s="109"/>
      <c r="F7" s="103"/>
      <c r="G7" s="103"/>
      <c r="H7" s="103"/>
      <c r="I7" s="103"/>
      <c r="J7" s="103"/>
    </row>
    <row r="8" spans="1:10" ht="12.75">
      <c r="A8" s="99">
        <v>16</v>
      </c>
      <c r="B8" s="110" t="s">
        <v>49</v>
      </c>
      <c r="C8" s="112"/>
      <c r="D8" s="103"/>
      <c r="E8" s="103"/>
      <c r="F8" s="103"/>
      <c r="G8" s="103"/>
      <c r="H8" s="103"/>
      <c r="I8" s="103"/>
      <c r="J8" s="103"/>
    </row>
    <row r="9" spans="1:10" ht="12.75">
      <c r="A9" s="99"/>
      <c r="B9" s="103"/>
      <c r="C9" s="105">
        <v>9</v>
      </c>
      <c r="D9" s="107" t="s">
        <v>102</v>
      </c>
      <c r="E9" s="103"/>
      <c r="F9" s="103"/>
      <c r="G9" s="103"/>
      <c r="H9" s="103"/>
      <c r="I9" s="103"/>
      <c r="J9" s="103"/>
    </row>
    <row r="10" spans="1:10" ht="12.75">
      <c r="A10" s="99">
        <v>9</v>
      </c>
      <c r="B10" s="101" t="s">
        <v>102</v>
      </c>
      <c r="C10" s="112"/>
      <c r="D10" s="112"/>
      <c r="E10" s="103"/>
      <c r="F10" s="103"/>
      <c r="G10" s="103"/>
      <c r="H10" s="103"/>
      <c r="I10" s="103"/>
      <c r="J10" s="103"/>
    </row>
    <row r="11" spans="1:10" ht="12.75">
      <c r="A11" s="99"/>
      <c r="B11" s="105">
        <v>2</v>
      </c>
      <c r="C11" s="116" t="s">
        <v>102</v>
      </c>
      <c r="D11" s="112"/>
      <c r="E11" s="103"/>
      <c r="F11" s="103"/>
      <c r="G11" s="103"/>
      <c r="H11" s="103"/>
      <c r="I11" s="103"/>
      <c r="J11" s="103"/>
    </row>
    <row r="12" spans="1:10" ht="12.75">
      <c r="A12" s="99">
        <v>8</v>
      </c>
      <c r="B12" s="110" t="s">
        <v>103</v>
      </c>
      <c r="C12" s="103"/>
      <c r="D12" s="112"/>
      <c r="E12" s="103"/>
      <c r="F12" s="103"/>
      <c r="G12" s="103"/>
      <c r="H12" s="118"/>
      <c r="I12" s="103"/>
      <c r="J12" s="103"/>
    </row>
    <row r="13" spans="1:10" ht="12.75">
      <c r="A13" s="99"/>
      <c r="B13" s="103"/>
      <c r="C13" s="103"/>
      <c r="D13" s="105">
        <v>13</v>
      </c>
      <c r="E13" s="107" t="s">
        <v>102</v>
      </c>
      <c r="F13" s="103"/>
      <c r="G13" s="103"/>
      <c r="H13" s="118"/>
      <c r="I13" s="103"/>
      <c r="J13" s="103"/>
    </row>
    <row r="14" spans="1:10" ht="12.75">
      <c r="A14" s="99">
        <v>5</v>
      </c>
      <c r="B14" s="101" t="s">
        <v>104</v>
      </c>
      <c r="C14" s="103"/>
      <c r="D14" s="112"/>
      <c r="E14" s="112"/>
      <c r="F14" s="103"/>
      <c r="G14" s="103"/>
      <c r="H14" s="118"/>
      <c r="I14" s="103"/>
      <c r="J14" s="103"/>
    </row>
    <row r="15" spans="1:10" ht="12.75">
      <c r="A15" s="99"/>
      <c r="B15" s="105">
        <v>3</v>
      </c>
      <c r="C15" s="119" t="s">
        <v>104</v>
      </c>
      <c r="D15" s="112"/>
      <c r="E15" s="112"/>
      <c r="F15" s="102"/>
      <c r="G15" s="103"/>
      <c r="H15" s="118"/>
      <c r="I15" s="103"/>
      <c r="J15" s="103"/>
    </row>
    <row r="16" spans="1:10" ht="12.75">
      <c r="A16" s="99">
        <v>12</v>
      </c>
      <c r="B16" s="110"/>
      <c r="C16" s="112"/>
      <c r="D16" s="112"/>
      <c r="E16" s="112"/>
      <c r="F16" s="103"/>
      <c r="G16" s="103"/>
      <c r="H16" s="118"/>
      <c r="I16" s="103"/>
      <c r="J16" s="103"/>
    </row>
    <row r="17" spans="1:10" ht="12.75">
      <c r="A17" s="99"/>
      <c r="B17" s="103"/>
      <c r="C17" s="105">
        <v>10</v>
      </c>
      <c r="D17" s="116" t="s">
        <v>105</v>
      </c>
      <c r="E17" s="112"/>
      <c r="F17" s="103"/>
      <c r="G17" s="103"/>
      <c r="H17" s="103"/>
      <c r="I17" s="103"/>
      <c r="J17" s="103"/>
    </row>
    <row r="18" spans="1:10" ht="12.75">
      <c r="A18" s="99">
        <v>13</v>
      </c>
      <c r="B18" s="101"/>
      <c r="C18" s="112"/>
      <c r="D18" s="103"/>
      <c r="E18" s="112"/>
      <c r="F18" s="103"/>
      <c r="G18" s="103"/>
      <c r="H18" s="103"/>
      <c r="I18" s="103"/>
      <c r="J18" s="103"/>
    </row>
    <row r="19" spans="1:10" ht="12.75">
      <c r="A19" s="99"/>
      <c r="B19" s="105">
        <v>4</v>
      </c>
      <c r="C19" s="116" t="s">
        <v>105</v>
      </c>
      <c r="D19" s="103"/>
      <c r="E19" s="112"/>
      <c r="F19" s="103"/>
      <c r="G19" s="103"/>
      <c r="H19" s="103"/>
      <c r="I19" s="103"/>
      <c r="J19" s="103"/>
    </row>
    <row r="20" spans="1:10" ht="12.75">
      <c r="A20" s="99">
        <v>4</v>
      </c>
      <c r="B20" s="110" t="s">
        <v>105</v>
      </c>
      <c r="C20" s="103"/>
      <c r="D20" s="103"/>
      <c r="E20" s="112"/>
      <c r="F20" s="103"/>
      <c r="G20" s="103"/>
      <c r="H20" s="103"/>
      <c r="I20" s="103"/>
      <c r="J20" s="103"/>
    </row>
    <row r="21" spans="1:10" ht="12.75">
      <c r="A21" s="99"/>
      <c r="B21" s="103"/>
      <c r="C21" s="103"/>
      <c r="D21" s="103"/>
      <c r="E21" s="105">
        <v>15</v>
      </c>
      <c r="F21" s="107" t="s">
        <v>106</v>
      </c>
      <c r="G21" s="107"/>
      <c r="H21" s="107"/>
      <c r="I21" s="107"/>
      <c r="J21" s="107"/>
    </row>
    <row r="22" spans="1:10" ht="12.75">
      <c r="A22" s="99">
        <v>3</v>
      </c>
      <c r="B22" s="101" t="s">
        <v>106</v>
      </c>
      <c r="C22" s="103"/>
      <c r="D22" s="103"/>
      <c r="E22" s="112"/>
      <c r="F22" s="113"/>
      <c r="G22" s="113"/>
      <c r="H22" s="103"/>
      <c r="I22" s="123" t="s">
        <v>50</v>
      </c>
      <c r="J22" s="123"/>
    </row>
    <row r="23" spans="1:10" ht="12.75">
      <c r="A23" s="99"/>
      <c r="B23" s="105">
        <v>5</v>
      </c>
      <c r="C23" s="107" t="s">
        <v>106</v>
      </c>
      <c r="D23" s="103"/>
      <c r="E23" s="112"/>
      <c r="F23" s="113"/>
      <c r="G23" s="113"/>
      <c r="H23" s="103"/>
      <c r="I23" s="103"/>
      <c r="J23" s="103"/>
    </row>
    <row r="24" spans="1:10" ht="12.75">
      <c r="A24" s="99">
        <v>14</v>
      </c>
      <c r="B24" s="110" t="s">
        <v>49</v>
      </c>
      <c r="C24" s="112"/>
      <c r="D24" s="103"/>
      <c r="E24" s="112"/>
      <c r="F24" s="113"/>
      <c r="G24" s="113"/>
      <c r="H24" s="103"/>
      <c r="I24" s="103"/>
      <c r="J24" s="103"/>
    </row>
    <row r="25" spans="1:10" ht="12.75">
      <c r="A25" s="99"/>
      <c r="B25" s="103"/>
      <c r="C25" s="105">
        <v>11</v>
      </c>
      <c r="D25" s="107" t="s">
        <v>106</v>
      </c>
      <c r="E25" s="112"/>
      <c r="F25" s="113"/>
      <c r="G25" s="113"/>
      <c r="H25" s="103"/>
      <c r="I25" s="103"/>
      <c r="J25" s="103"/>
    </row>
    <row r="26" spans="1:10" ht="12.75">
      <c r="A26" s="99">
        <v>11</v>
      </c>
      <c r="B26" s="101"/>
      <c r="C26" s="112"/>
      <c r="D26" s="112"/>
      <c r="E26" s="112"/>
      <c r="F26" s="113"/>
      <c r="G26" s="113"/>
      <c r="H26" s="103"/>
      <c r="I26" s="103"/>
      <c r="J26" s="103"/>
    </row>
    <row r="27" spans="1:10" ht="12.75">
      <c r="A27" s="99"/>
      <c r="B27" s="105">
        <v>6</v>
      </c>
      <c r="C27" s="116" t="s">
        <v>107</v>
      </c>
      <c r="D27" s="112"/>
      <c r="E27" s="112"/>
      <c r="F27" s="113"/>
      <c r="G27" s="113"/>
      <c r="H27" s="103"/>
      <c r="I27" s="103"/>
      <c r="J27" s="103"/>
    </row>
    <row r="28" spans="1:10" ht="12.75">
      <c r="A28" s="99">
        <v>6</v>
      </c>
      <c r="B28" s="110" t="s">
        <v>107</v>
      </c>
      <c r="C28" s="103"/>
      <c r="D28" s="112"/>
      <c r="E28" s="112"/>
      <c r="F28" s="113"/>
      <c r="G28" s="113"/>
      <c r="H28" s="103"/>
      <c r="I28" s="103"/>
      <c r="J28" s="103"/>
    </row>
    <row r="29" spans="1:10" ht="12.75">
      <c r="A29" s="99"/>
      <c r="B29" s="103"/>
      <c r="C29" s="103"/>
      <c r="D29" s="105">
        <v>14</v>
      </c>
      <c r="E29" s="116" t="s">
        <v>106</v>
      </c>
      <c r="F29" s="113"/>
      <c r="G29" s="113"/>
      <c r="H29" s="103"/>
      <c r="I29" s="103"/>
      <c r="J29" s="103"/>
    </row>
    <row r="30" spans="1:10" ht="12.75">
      <c r="A30" s="99">
        <v>7</v>
      </c>
      <c r="B30" s="101" t="s">
        <v>108</v>
      </c>
      <c r="C30" s="103"/>
      <c r="D30" s="112"/>
      <c r="E30" s="103"/>
      <c r="F30" s="113"/>
      <c r="G30" s="113"/>
      <c r="H30" s="103"/>
      <c r="I30" s="103"/>
      <c r="J30" s="103"/>
    </row>
    <row r="31" spans="1:10" ht="12.75">
      <c r="A31" s="99"/>
      <c r="B31" s="105">
        <v>7</v>
      </c>
      <c r="C31" s="107" t="s">
        <v>108</v>
      </c>
      <c r="D31" s="112"/>
      <c r="E31" s="103"/>
      <c r="F31" s="113"/>
      <c r="G31" s="113"/>
      <c r="H31" s="103"/>
      <c r="I31" s="103"/>
      <c r="J31" s="103"/>
    </row>
    <row r="32" spans="1:10" ht="12.75">
      <c r="A32" s="99">
        <v>10</v>
      </c>
      <c r="B32" s="110"/>
      <c r="C32" s="112"/>
      <c r="D32" s="112"/>
      <c r="E32" s="99">
        <v>-15</v>
      </c>
      <c r="F32" s="101" t="str">
        <f>IF(F21=E13,E29,IF(F21=E29,E13,0))</f>
        <v>Ахкамов Марсель - Цисар Илья</v>
      </c>
      <c r="G32" s="101"/>
      <c r="H32" s="119"/>
      <c r="I32" s="119"/>
      <c r="J32" s="119"/>
    </row>
    <row r="33" spans="1:10" ht="12.75">
      <c r="A33" s="99"/>
      <c r="B33" s="103"/>
      <c r="C33" s="105">
        <v>12</v>
      </c>
      <c r="D33" s="116" t="s">
        <v>109</v>
      </c>
      <c r="E33" s="103"/>
      <c r="F33" s="113"/>
      <c r="G33" s="113"/>
      <c r="H33" s="103"/>
      <c r="I33" s="123" t="s">
        <v>51</v>
      </c>
      <c r="J33" s="123"/>
    </row>
    <row r="34" spans="1:10" ht="12.75">
      <c r="A34" s="99">
        <v>15</v>
      </c>
      <c r="B34" s="101" t="s">
        <v>49</v>
      </c>
      <c r="C34" s="112"/>
      <c r="D34" s="103"/>
      <c r="E34" s="103"/>
      <c r="F34" s="113"/>
      <c r="G34" s="113"/>
      <c r="H34" s="103"/>
      <c r="I34" s="103"/>
      <c r="J34" s="103"/>
    </row>
    <row r="35" spans="1:10" ht="12.75">
      <c r="A35" s="99"/>
      <c r="B35" s="105">
        <v>8</v>
      </c>
      <c r="C35" s="116" t="s">
        <v>109</v>
      </c>
      <c r="D35" s="103"/>
      <c r="E35" s="103"/>
      <c r="F35" s="113"/>
      <c r="G35" s="113"/>
      <c r="H35" s="103"/>
      <c r="I35" s="103"/>
      <c r="J35" s="103"/>
    </row>
    <row r="36" spans="1:10" ht="12.75">
      <c r="A36" s="99">
        <v>2</v>
      </c>
      <c r="B36" s="110" t="s">
        <v>109</v>
      </c>
      <c r="C36" s="103"/>
      <c r="D36" s="103"/>
      <c r="E36" s="103"/>
      <c r="F36" s="113"/>
      <c r="G36" s="113"/>
      <c r="H36" s="103"/>
      <c r="I36" s="103"/>
      <c r="J36" s="103"/>
    </row>
    <row r="37" spans="1:10" ht="12.75">
      <c r="A37" s="99"/>
      <c r="B37" s="103"/>
      <c r="C37" s="103"/>
      <c r="D37" s="103"/>
      <c r="E37" s="103"/>
      <c r="F37" s="113"/>
      <c r="G37" s="113"/>
      <c r="H37" s="103"/>
      <c r="I37" s="103"/>
      <c r="J37" s="10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I33:J33"/>
    <mergeCell ref="A3:J3"/>
    <mergeCell ref="A4:J4"/>
    <mergeCell ref="A1:J1"/>
    <mergeCell ref="A5:J5"/>
    <mergeCell ref="A2:J2"/>
    <mergeCell ref="I22:J22"/>
  </mergeCells>
  <conditionalFormatting sqref="A6:J37">
    <cfRule type="cellIs" priority="1" dxfId="0" operator="equal" stopIfTrue="1">
      <formula>0</formula>
    </cfRule>
  </conditionalFormatting>
  <hyperlinks>
    <hyperlink ref="A1:C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37"/>
  <sheetViews>
    <sheetView showRowColHeaders="0" showZeros="0" showOutlineSymbols="0" zoomScaleSheetLayoutView="100" workbookViewId="0" topLeftCell="A1">
      <selection activeCell="A2" sqref="A2:N2"/>
    </sheetView>
  </sheetViews>
  <sheetFormatPr defaultColWidth="9.00390625" defaultRowHeight="12.75"/>
  <cols>
    <col min="1" max="1" width="6.00390625" style="2" customWidth="1"/>
    <col min="2" max="2" width="25.75390625" style="2" customWidth="1"/>
    <col min="3" max="3" width="3.75390625" style="2" customWidth="1"/>
    <col min="4" max="4" width="15.75390625" style="2" customWidth="1"/>
    <col min="5" max="5" width="3.75390625" style="2" customWidth="1"/>
    <col min="6" max="6" width="15.75390625" style="2" customWidth="1"/>
    <col min="7" max="7" width="3.75390625" style="2" customWidth="1"/>
    <col min="8" max="8" width="15.75390625" style="2" customWidth="1"/>
    <col min="9" max="9" width="3.75390625" style="2" customWidth="1"/>
    <col min="10" max="10" width="15.75390625" style="2" customWidth="1"/>
    <col min="11" max="11" width="3.75390625" style="2" customWidth="1"/>
    <col min="12" max="14" width="5.75390625" style="2" customWidth="1"/>
    <col min="15" max="16384" width="9.125" style="2" customWidth="1"/>
  </cols>
  <sheetData>
    <row r="1" spans="1:14" s="1" customFormat="1" ht="16.5" thickBot="1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1" customFormat="1" ht="13.5" thickBot="1">
      <c r="A2" s="95" t="s">
        <v>72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>
      <c r="A3" s="96" t="s">
        <v>88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2.75">
      <c r="A4" s="97" t="s">
        <v>89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2.75">
      <c r="A5" s="98">
        <v>44934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2.75">
      <c r="A6" s="99">
        <v>1</v>
      </c>
      <c r="B6" s="101" t="s">
        <v>90</v>
      </c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2.75">
      <c r="A7" s="99"/>
      <c r="B7" s="105">
        <v>1</v>
      </c>
      <c r="C7" s="106"/>
      <c r="D7" s="107" t="s">
        <v>90</v>
      </c>
      <c r="E7" s="108"/>
      <c r="F7" s="103"/>
      <c r="G7" s="103"/>
      <c r="H7" s="109"/>
      <c r="I7" s="109"/>
      <c r="J7" s="103"/>
      <c r="K7" s="103"/>
      <c r="L7" s="103"/>
      <c r="M7" s="103"/>
      <c r="N7" s="103"/>
    </row>
    <row r="8" spans="1:14" ht="12.75">
      <c r="A8" s="99">
        <v>16</v>
      </c>
      <c r="B8" s="110" t="s">
        <v>49</v>
      </c>
      <c r="C8" s="111"/>
      <c r="D8" s="112"/>
      <c r="E8" s="113"/>
      <c r="F8" s="103"/>
      <c r="G8" s="103"/>
      <c r="H8" s="103"/>
      <c r="I8" s="103"/>
      <c r="J8" s="103"/>
      <c r="K8" s="103"/>
      <c r="L8" s="103"/>
      <c r="M8" s="103"/>
      <c r="N8" s="103"/>
    </row>
    <row r="9" spans="1:14" ht="12.75">
      <c r="A9" s="99"/>
      <c r="B9" s="103"/>
      <c r="C9" s="104"/>
      <c r="D9" s="105">
        <v>9</v>
      </c>
      <c r="E9" s="106"/>
      <c r="F9" s="107" t="s">
        <v>90</v>
      </c>
      <c r="G9" s="108"/>
      <c r="H9" s="103"/>
      <c r="I9" s="103"/>
      <c r="J9" s="103"/>
      <c r="K9" s="103"/>
      <c r="L9" s="103"/>
      <c r="M9" s="103"/>
      <c r="N9" s="103"/>
    </row>
    <row r="10" spans="1:14" ht="12.75">
      <c r="A10" s="99">
        <v>9</v>
      </c>
      <c r="B10" s="101" t="s">
        <v>91</v>
      </c>
      <c r="C10" s="114"/>
      <c r="D10" s="112"/>
      <c r="E10" s="115"/>
      <c r="F10" s="112"/>
      <c r="G10" s="113"/>
      <c r="H10" s="103"/>
      <c r="I10" s="103"/>
      <c r="J10" s="103"/>
      <c r="K10" s="103"/>
      <c r="L10" s="103"/>
      <c r="M10" s="103"/>
      <c r="N10" s="103"/>
    </row>
    <row r="11" spans="1:14" ht="12.75">
      <c r="A11" s="99"/>
      <c r="B11" s="105">
        <v>2</v>
      </c>
      <c r="C11" s="106"/>
      <c r="D11" s="116" t="s">
        <v>92</v>
      </c>
      <c r="E11" s="117"/>
      <c r="F11" s="112"/>
      <c r="G11" s="113"/>
      <c r="H11" s="103"/>
      <c r="I11" s="103"/>
      <c r="J11" s="103"/>
      <c r="K11" s="103"/>
      <c r="L11" s="103"/>
      <c r="M11" s="103"/>
      <c r="N11" s="103"/>
    </row>
    <row r="12" spans="1:14" ht="12.75">
      <c r="A12" s="99">
        <v>8</v>
      </c>
      <c r="B12" s="110" t="s">
        <v>92</v>
      </c>
      <c r="C12" s="111"/>
      <c r="D12" s="103"/>
      <c r="E12" s="104"/>
      <c r="F12" s="112"/>
      <c r="G12" s="113"/>
      <c r="H12" s="103"/>
      <c r="I12" s="103"/>
      <c r="J12" s="103"/>
      <c r="K12" s="103"/>
      <c r="L12" s="118"/>
      <c r="M12" s="103"/>
      <c r="N12" s="103"/>
    </row>
    <row r="13" spans="1:14" ht="12.75">
      <c r="A13" s="99"/>
      <c r="B13" s="103"/>
      <c r="C13" s="104"/>
      <c r="D13" s="103"/>
      <c r="E13" s="104"/>
      <c r="F13" s="105">
        <v>13</v>
      </c>
      <c r="G13" s="106"/>
      <c r="H13" s="107" t="s">
        <v>90</v>
      </c>
      <c r="I13" s="108"/>
      <c r="J13" s="103"/>
      <c r="K13" s="103"/>
      <c r="L13" s="118"/>
      <c r="M13" s="103"/>
      <c r="N13" s="103"/>
    </row>
    <row r="14" spans="1:14" ht="12.75">
      <c r="A14" s="99">
        <v>5</v>
      </c>
      <c r="B14" s="101" t="s">
        <v>93</v>
      </c>
      <c r="C14" s="114"/>
      <c r="D14" s="103"/>
      <c r="E14" s="104"/>
      <c r="F14" s="112"/>
      <c r="G14" s="115"/>
      <c r="H14" s="112"/>
      <c r="I14" s="113"/>
      <c r="J14" s="103"/>
      <c r="K14" s="103"/>
      <c r="L14" s="118"/>
      <c r="M14" s="103"/>
      <c r="N14" s="103"/>
    </row>
    <row r="15" spans="1:14" ht="12.75">
      <c r="A15" s="99"/>
      <c r="B15" s="105">
        <v>3</v>
      </c>
      <c r="C15" s="106"/>
      <c r="D15" s="119" t="s">
        <v>93</v>
      </c>
      <c r="E15" s="120"/>
      <c r="F15" s="112"/>
      <c r="G15" s="121"/>
      <c r="H15" s="112"/>
      <c r="I15" s="113"/>
      <c r="J15" s="102"/>
      <c r="K15" s="103"/>
      <c r="L15" s="118"/>
      <c r="M15" s="103"/>
      <c r="N15" s="103"/>
    </row>
    <row r="16" spans="1:14" ht="12.75">
      <c r="A16" s="99">
        <v>12</v>
      </c>
      <c r="B16" s="110" t="s">
        <v>49</v>
      </c>
      <c r="C16" s="111"/>
      <c r="D16" s="112"/>
      <c r="E16" s="120"/>
      <c r="F16" s="112"/>
      <c r="G16" s="121"/>
      <c r="H16" s="112"/>
      <c r="I16" s="113"/>
      <c r="J16" s="103"/>
      <c r="K16" s="103"/>
      <c r="L16" s="118"/>
      <c r="M16" s="103"/>
      <c r="N16" s="103"/>
    </row>
    <row r="17" spans="1:14" ht="12.75">
      <c r="A17" s="99"/>
      <c r="B17" s="103"/>
      <c r="C17" s="104"/>
      <c r="D17" s="105">
        <v>10</v>
      </c>
      <c r="E17" s="106"/>
      <c r="F17" s="116" t="s">
        <v>93</v>
      </c>
      <c r="G17" s="117"/>
      <c r="H17" s="112"/>
      <c r="I17" s="113"/>
      <c r="J17" s="103"/>
      <c r="K17" s="103"/>
      <c r="L17" s="103"/>
      <c r="M17" s="103"/>
      <c r="N17" s="103"/>
    </row>
    <row r="18" spans="1:14" ht="12.75">
      <c r="A18" s="99">
        <v>13</v>
      </c>
      <c r="B18" s="101" t="s">
        <v>49</v>
      </c>
      <c r="C18" s="114"/>
      <c r="D18" s="112"/>
      <c r="E18" s="115"/>
      <c r="F18" s="103"/>
      <c r="G18" s="104"/>
      <c r="H18" s="112"/>
      <c r="I18" s="113"/>
      <c r="J18" s="103"/>
      <c r="K18" s="103"/>
      <c r="L18" s="103"/>
      <c r="M18" s="103"/>
      <c r="N18" s="103"/>
    </row>
    <row r="19" spans="1:14" ht="12.75">
      <c r="A19" s="99"/>
      <c r="B19" s="105">
        <v>4</v>
      </c>
      <c r="C19" s="106"/>
      <c r="D19" s="116" t="s">
        <v>94</v>
      </c>
      <c r="E19" s="117"/>
      <c r="F19" s="103"/>
      <c r="G19" s="104"/>
      <c r="H19" s="112"/>
      <c r="I19" s="113"/>
      <c r="J19" s="103"/>
      <c r="K19" s="103"/>
      <c r="L19" s="103"/>
      <c r="M19" s="103"/>
      <c r="N19" s="103"/>
    </row>
    <row r="20" spans="1:14" ht="12.75">
      <c r="A20" s="99">
        <v>4</v>
      </c>
      <c r="B20" s="110" t="s">
        <v>94</v>
      </c>
      <c r="C20" s="111"/>
      <c r="D20" s="103"/>
      <c r="E20" s="104"/>
      <c r="F20" s="103"/>
      <c r="G20" s="104"/>
      <c r="H20" s="112"/>
      <c r="I20" s="113"/>
      <c r="J20" s="103"/>
      <c r="K20" s="103"/>
      <c r="L20" s="103"/>
      <c r="M20" s="103"/>
      <c r="N20" s="103"/>
    </row>
    <row r="21" spans="1:14" ht="12.75">
      <c r="A21" s="99"/>
      <c r="B21" s="103"/>
      <c r="C21" s="104"/>
      <c r="D21" s="103"/>
      <c r="E21" s="104"/>
      <c r="F21" s="103"/>
      <c r="G21" s="104"/>
      <c r="H21" s="105">
        <v>15</v>
      </c>
      <c r="I21" s="106"/>
      <c r="J21" s="107" t="s">
        <v>90</v>
      </c>
      <c r="K21" s="107"/>
      <c r="L21" s="107"/>
      <c r="M21" s="107"/>
      <c r="N21" s="107"/>
    </row>
    <row r="22" spans="1:14" ht="12.75">
      <c r="A22" s="99">
        <v>3</v>
      </c>
      <c r="B22" s="101" t="s">
        <v>95</v>
      </c>
      <c r="C22" s="114"/>
      <c r="D22" s="103"/>
      <c r="E22" s="104"/>
      <c r="F22" s="103"/>
      <c r="G22" s="104"/>
      <c r="H22" s="112"/>
      <c r="I22" s="122"/>
      <c r="J22" s="113"/>
      <c r="K22" s="113"/>
      <c r="L22" s="103"/>
      <c r="M22" s="123" t="s">
        <v>50</v>
      </c>
      <c r="N22" s="123"/>
    </row>
    <row r="23" spans="1:14" ht="12.75">
      <c r="A23" s="99"/>
      <c r="B23" s="105">
        <v>5</v>
      </c>
      <c r="C23" s="106"/>
      <c r="D23" s="107" t="s">
        <v>95</v>
      </c>
      <c r="E23" s="114"/>
      <c r="F23" s="103"/>
      <c r="G23" s="104"/>
      <c r="H23" s="112"/>
      <c r="I23" s="124"/>
      <c r="J23" s="113"/>
      <c r="K23" s="113"/>
      <c r="L23" s="103"/>
      <c r="M23" s="103"/>
      <c r="N23" s="103"/>
    </row>
    <row r="24" spans="1:14" ht="12.75">
      <c r="A24" s="99">
        <v>14</v>
      </c>
      <c r="B24" s="110" t="s">
        <v>49</v>
      </c>
      <c r="C24" s="111"/>
      <c r="D24" s="112"/>
      <c r="E24" s="120"/>
      <c r="F24" s="103"/>
      <c r="G24" s="104"/>
      <c r="H24" s="112"/>
      <c r="I24" s="113"/>
      <c r="J24" s="113"/>
      <c r="K24" s="113"/>
      <c r="L24" s="103"/>
      <c r="M24" s="103"/>
      <c r="N24" s="103"/>
    </row>
    <row r="25" spans="1:14" ht="12.75">
      <c r="A25" s="99"/>
      <c r="B25" s="103"/>
      <c r="C25" s="104"/>
      <c r="D25" s="105">
        <v>11</v>
      </c>
      <c r="E25" s="106"/>
      <c r="F25" s="107" t="s">
        <v>95</v>
      </c>
      <c r="G25" s="114"/>
      <c r="H25" s="112"/>
      <c r="I25" s="113"/>
      <c r="J25" s="113"/>
      <c r="K25" s="113"/>
      <c r="L25" s="103"/>
      <c r="M25" s="103"/>
      <c r="N25" s="103"/>
    </row>
    <row r="26" spans="1:14" ht="12.75">
      <c r="A26" s="99">
        <v>11</v>
      </c>
      <c r="B26" s="101" t="s">
        <v>49</v>
      </c>
      <c r="C26" s="114"/>
      <c r="D26" s="112"/>
      <c r="E26" s="115"/>
      <c r="F26" s="112"/>
      <c r="G26" s="120"/>
      <c r="H26" s="112"/>
      <c r="I26" s="113"/>
      <c r="J26" s="113"/>
      <c r="K26" s="113"/>
      <c r="L26" s="103"/>
      <c r="M26" s="103"/>
      <c r="N26" s="103"/>
    </row>
    <row r="27" spans="1:14" ht="12.75">
      <c r="A27" s="99"/>
      <c r="B27" s="105">
        <v>6</v>
      </c>
      <c r="C27" s="106"/>
      <c r="D27" s="116" t="s">
        <v>96</v>
      </c>
      <c r="E27" s="117"/>
      <c r="F27" s="112"/>
      <c r="G27" s="120"/>
      <c r="H27" s="112"/>
      <c r="I27" s="113"/>
      <c r="J27" s="113"/>
      <c r="K27" s="113"/>
      <c r="L27" s="103"/>
      <c r="M27" s="103"/>
      <c r="N27" s="103"/>
    </row>
    <row r="28" spans="1:14" ht="12.75">
      <c r="A28" s="99">
        <v>6</v>
      </c>
      <c r="B28" s="110" t="s">
        <v>96</v>
      </c>
      <c r="C28" s="111"/>
      <c r="D28" s="103"/>
      <c r="E28" s="104"/>
      <c r="F28" s="112"/>
      <c r="G28" s="120"/>
      <c r="H28" s="112"/>
      <c r="I28" s="113"/>
      <c r="J28" s="113"/>
      <c r="K28" s="113"/>
      <c r="L28" s="103"/>
      <c r="M28" s="103"/>
      <c r="N28" s="103"/>
    </row>
    <row r="29" spans="1:14" ht="12.75">
      <c r="A29" s="99"/>
      <c r="B29" s="103"/>
      <c r="C29" s="104"/>
      <c r="D29" s="103"/>
      <c r="E29" s="104"/>
      <c r="F29" s="105">
        <v>14</v>
      </c>
      <c r="G29" s="106"/>
      <c r="H29" s="116" t="s">
        <v>97</v>
      </c>
      <c r="I29" s="108"/>
      <c r="J29" s="113"/>
      <c r="K29" s="113"/>
      <c r="L29" s="103"/>
      <c r="M29" s="103"/>
      <c r="N29" s="103"/>
    </row>
    <row r="30" spans="1:14" ht="12.75">
      <c r="A30" s="99">
        <v>7</v>
      </c>
      <c r="B30" s="101" t="s">
        <v>97</v>
      </c>
      <c r="C30" s="114"/>
      <c r="D30" s="103"/>
      <c r="E30" s="104"/>
      <c r="F30" s="112"/>
      <c r="G30" s="122"/>
      <c r="H30" s="103"/>
      <c r="I30" s="103"/>
      <c r="J30" s="113"/>
      <c r="K30" s="113"/>
      <c r="L30" s="103"/>
      <c r="M30" s="103"/>
      <c r="N30" s="103"/>
    </row>
    <row r="31" spans="1:14" ht="12.75">
      <c r="A31" s="99"/>
      <c r="B31" s="105">
        <v>7</v>
      </c>
      <c r="C31" s="106"/>
      <c r="D31" s="107" t="s">
        <v>97</v>
      </c>
      <c r="E31" s="114"/>
      <c r="F31" s="112"/>
      <c r="G31" s="125"/>
      <c r="H31" s="103"/>
      <c r="I31" s="103"/>
      <c r="J31" s="113"/>
      <c r="K31" s="113"/>
      <c r="L31" s="103"/>
      <c r="M31" s="103"/>
      <c r="N31" s="103"/>
    </row>
    <row r="32" spans="1:14" ht="12.75">
      <c r="A32" s="99">
        <v>10</v>
      </c>
      <c r="B32" s="110" t="s">
        <v>98</v>
      </c>
      <c r="C32" s="111"/>
      <c r="D32" s="112"/>
      <c r="E32" s="120"/>
      <c r="F32" s="112"/>
      <c r="G32" s="125"/>
      <c r="H32" s="99">
        <v>-15</v>
      </c>
      <c r="I32" s="126">
        <f>IF(I21=G13,G29,IF(I21=G29,G13,0))</f>
        <v>0</v>
      </c>
      <c r="J32" s="101" t="str">
        <f>IF(J21=H13,H29,IF(J21=H29,H13,0))</f>
        <v>Андрющенко Александр - Сабирова Полина</v>
      </c>
      <c r="K32" s="101"/>
      <c r="L32" s="119"/>
      <c r="M32" s="119"/>
      <c r="N32" s="119"/>
    </row>
    <row r="33" spans="1:14" ht="12.75">
      <c r="A33" s="99"/>
      <c r="B33" s="103"/>
      <c r="C33" s="104"/>
      <c r="D33" s="105">
        <v>12</v>
      </c>
      <c r="E33" s="106"/>
      <c r="F33" s="116" t="s">
        <v>97</v>
      </c>
      <c r="G33" s="127"/>
      <c r="H33" s="103"/>
      <c r="I33" s="103"/>
      <c r="J33" s="113"/>
      <c r="K33" s="113"/>
      <c r="L33" s="103"/>
      <c r="M33" s="123" t="s">
        <v>51</v>
      </c>
      <c r="N33" s="123"/>
    </row>
    <row r="34" spans="1:14" ht="12.75">
      <c r="A34" s="99">
        <v>15</v>
      </c>
      <c r="B34" s="101" t="s">
        <v>49</v>
      </c>
      <c r="C34" s="114"/>
      <c r="D34" s="112"/>
      <c r="E34" s="122"/>
      <c r="F34" s="103"/>
      <c r="G34" s="103"/>
      <c r="H34" s="103"/>
      <c r="I34" s="103"/>
      <c r="J34" s="113"/>
      <c r="K34" s="113"/>
      <c r="L34" s="103"/>
      <c r="M34" s="103"/>
      <c r="N34" s="103"/>
    </row>
    <row r="35" spans="1:14" ht="12.75">
      <c r="A35" s="99"/>
      <c r="B35" s="105">
        <v>8</v>
      </c>
      <c r="C35" s="106"/>
      <c r="D35" s="116" t="s">
        <v>99</v>
      </c>
      <c r="E35" s="127"/>
      <c r="F35" s="103"/>
      <c r="G35" s="103"/>
      <c r="H35" s="103"/>
      <c r="I35" s="103"/>
      <c r="J35" s="113"/>
      <c r="K35" s="113"/>
      <c r="L35" s="103"/>
      <c r="M35" s="103"/>
      <c r="N35" s="103"/>
    </row>
    <row r="36" spans="1:14" ht="12.75">
      <c r="A36" s="99">
        <v>2</v>
      </c>
      <c r="B36" s="110" t="s">
        <v>99</v>
      </c>
      <c r="C36" s="128"/>
      <c r="D36" s="103"/>
      <c r="E36" s="103"/>
      <c r="F36" s="103"/>
      <c r="G36" s="103"/>
      <c r="H36" s="103"/>
      <c r="I36" s="103"/>
      <c r="J36" s="113"/>
      <c r="K36" s="113"/>
      <c r="L36" s="103"/>
      <c r="M36" s="103"/>
      <c r="N36" s="103"/>
    </row>
    <row r="37" spans="1:14" ht="12.75">
      <c r="A37" s="99"/>
      <c r="B37" s="103"/>
      <c r="C37" s="103"/>
      <c r="D37" s="103"/>
      <c r="E37" s="103"/>
      <c r="F37" s="103"/>
      <c r="G37" s="103"/>
      <c r="H37" s="103"/>
      <c r="I37" s="103"/>
      <c r="J37" s="113"/>
      <c r="K37" s="113"/>
      <c r="L37" s="103"/>
      <c r="M37" s="103"/>
      <c r="N37" s="10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M33:N33"/>
    <mergeCell ref="A3:N3"/>
    <mergeCell ref="A4:N4"/>
    <mergeCell ref="A1:N1"/>
    <mergeCell ref="A5:N5"/>
    <mergeCell ref="A2:N2"/>
    <mergeCell ref="M22:N22"/>
  </mergeCells>
  <conditionalFormatting sqref="A6:N37">
    <cfRule type="cellIs" priority="1" dxfId="0" operator="equal" stopIfTrue="1">
      <formula>0</formula>
    </cfRule>
  </conditionalFormatting>
  <hyperlinks>
    <hyperlink ref="A1:E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K42"/>
  <sheetViews>
    <sheetView showRowColHeaders="0" zoomScaleSheetLayoutView="75" workbookViewId="0" topLeftCell="A1">
      <selection activeCell="A2" sqref="A2:K2"/>
    </sheetView>
  </sheetViews>
  <sheetFormatPr defaultColWidth="9.00390625" defaultRowHeight="12.75"/>
  <cols>
    <col min="1" max="1" width="4.75390625" style="2" customWidth="1"/>
    <col min="2" max="2" width="25.75390625" style="2" customWidth="1"/>
    <col min="3" max="5" width="23.75390625" style="2" customWidth="1"/>
    <col min="6" max="11" width="4.75390625" style="2" customWidth="1"/>
    <col min="12" max="16384" width="9.125" style="2" customWidth="1"/>
  </cols>
  <sheetData>
    <row r="1" spans="1:11" s="1" customFormat="1" ht="19.5" customHeight="1">
      <c r="A1" s="42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" customFormat="1" ht="12" customHeight="1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" customFormat="1" ht="30">
      <c r="A3" s="46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" customFormat="1" ht="19.5" customHeight="1">
      <c r="A4" s="21"/>
      <c r="B4" s="21"/>
      <c r="C4" s="21"/>
      <c r="D4" s="27">
        <v>44934</v>
      </c>
      <c r="E4" s="21"/>
      <c r="F4" s="21"/>
      <c r="G4" s="21"/>
      <c r="H4" s="21"/>
      <c r="I4" s="21"/>
      <c r="J4" s="21"/>
      <c r="K4" s="21"/>
    </row>
    <row r="5" spans="1:11" s="1" customFormat="1" ht="11.25" customHeight="1">
      <c r="A5" s="26"/>
      <c r="B5" s="150"/>
      <c r="C5" s="26"/>
      <c r="D5" s="151" t="s">
        <v>73</v>
      </c>
      <c r="E5" s="67" t="s">
        <v>24</v>
      </c>
      <c r="F5" s="67"/>
      <c r="G5" s="67"/>
      <c r="H5" s="67"/>
      <c r="I5" s="67"/>
      <c r="J5" s="67"/>
      <c r="K5" s="67"/>
    </row>
    <row r="6" spans="1:11" s="1" customFormat="1" ht="11.25" customHeight="1">
      <c r="A6" s="20"/>
      <c r="B6" s="152"/>
      <c r="C6" s="20"/>
      <c r="D6" s="20"/>
      <c r="E6" s="67"/>
      <c r="F6" s="67"/>
      <c r="G6" s="67"/>
      <c r="H6" s="67"/>
      <c r="I6" s="67"/>
      <c r="J6" s="67"/>
      <c r="K6" s="67"/>
    </row>
    <row r="7" spans="1:11" ht="11.25" customHeight="1">
      <c r="A7" s="3"/>
      <c r="B7" s="153"/>
      <c r="C7" s="154" t="s">
        <v>74</v>
      </c>
      <c r="D7" s="10"/>
      <c r="E7" s="35" t="s">
        <v>75</v>
      </c>
      <c r="F7" s="35"/>
      <c r="G7" s="35"/>
      <c r="H7" s="35"/>
      <c r="I7" s="35"/>
      <c r="J7" s="35"/>
      <c r="K7" s="35"/>
    </row>
    <row r="8" spans="1:11" ht="11.25" customHeight="1">
      <c r="A8" s="3"/>
      <c r="B8" s="8"/>
      <c r="C8" s="155"/>
      <c r="D8" s="9"/>
      <c r="E8" s="35"/>
      <c r="F8" s="35"/>
      <c r="G8" s="35"/>
      <c r="H8" s="35"/>
      <c r="I8" s="35"/>
      <c r="J8" s="35"/>
      <c r="K8" s="35"/>
    </row>
    <row r="9" spans="1:11" ht="11.25" customHeight="1">
      <c r="A9" s="3"/>
      <c r="B9" s="50" t="s">
        <v>74</v>
      </c>
      <c r="C9" s="25"/>
      <c r="D9" s="34" t="s">
        <v>76</v>
      </c>
      <c r="E9" s="35" t="s">
        <v>77</v>
      </c>
      <c r="F9" s="35"/>
      <c r="G9" s="35"/>
      <c r="H9" s="35"/>
      <c r="I9" s="35"/>
      <c r="J9" s="35"/>
      <c r="K9" s="35"/>
    </row>
    <row r="10" spans="1:11" ht="11.25" customHeight="1">
      <c r="A10" s="3"/>
      <c r="B10" s="51"/>
      <c r="C10" s="8"/>
      <c r="D10" s="64"/>
      <c r="E10" s="35"/>
      <c r="F10" s="35"/>
      <c r="G10" s="35"/>
      <c r="H10" s="35"/>
      <c r="I10" s="35"/>
      <c r="J10" s="35"/>
      <c r="K10" s="35"/>
    </row>
    <row r="11" spans="1:11" ht="11.25" customHeight="1">
      <c r="A11" s="3"/>
      <c r="B11" s="9"/>
      <c r="C11" s="52" t="s">
        <v>76</v>
      </c>
      <c r="D11" s="12"/>
      <c r="E11" s="35" t="s">
        <v>78</v>
      </c>
      <c r="F11" s="35"/>
      <c r="G11" s="35"/>
      <c r="H11" s="35"/>
      <c r="I11" s="35"/>
      <c r="J11" s="35"/>
      <c r="K11" s="35"/>
    </row>
    <row r="12" spans="1:11" ht="11.25" customHeight="1">
      <c r="A12" s="3"/>
      <c r="B12" s="9"/>
      <c r="C12" s="53"/>
      <c r="D12" s="8"/>
      <c r="E12" s="35"/>
      <c r="F12" s="35"/>
      <c r="G12" s="35"/>
      <c r="H12" s="35"/>
      <c r="I12" s="35"/>
      <c r="J12" s="35"/>
      <c r="K12" s="35"/>
    </row>
    <row r="13" spans="1:11" ht="11.25" customHeight="1">
      <c r="A13" s="3"/>
      <c r="B13" s="150"/>
      <c r="C13" s="9"/>
      <c r="D13" s="12"/>
      <c r="E13" s="35" t="s">
        <v>79</v>
      </c>
      <c r="F13" s="35"/>
      <c r="G13" s="35"/>
      <c r="H13" s="35"/>
      <c r="I13" s="35"/>
      <c r="J13" s="35"/>
      <c r="K13" s="35"/>
    </row>
    <row r="14" spans="1:11" ht="11.25" customHeight="1">
      <c r="A14" s="3"/>
      <c r="B14" s="152"/>
      <c r="C14" s="9"/>
      <c r="D14" s="12"/>
      <c r="E14" s="35"/>
      <c r="F14" s="35"/>
      <c r="G14" s="35"/>
      <c r="H14" s="35"/>
      <c r="I14" s="35"/>
      <c r="J14" s="35"/>
      <c r="K14" s="35"/>
    </row>
    <row r="15" spans="1:11" ht="11.25" customHeight="1">
      <c r="A15" s="3"/>
      <c r="B15" s="153"/>
      <c r="C15" s="154" t="s">
        <v>80</v>
      </c>
      <c r="D15" s="12"/>
      <c r="E15" s="18"/>
      <c r="F15" s="18"/>
      <c r="G15" s="18"/>
      <c r="H15" s="5"/>
      <c r="I15" s="5"/>
      <c r="J15" s="5"/>
      <c r="K15" s="5"/>
    </row>
    <row r="16" spans="1:11" ht="11.25" customHeight="1">
      <c r="A16" s="3"/>
      <c r="B16" s="8"/>
      <c r="C16" s="155"/>
      <c r="D16" s="156" t="s">
        <v>81</v>
      </c>
      <c r="E16" s="18"/>
      <c r="F16" s="18"/>
      <c r="G16" s="18"/>
      <c r="H16" s="5"/>
      <c r="I16" s="5"/>
      <c r="J16" s="5"/>
      <c r="K16" s="5"/>
    </row>
    <row r="17" spans="1:11" ht="11.25" customHeight="1">
      <c r="A17" s="3"/>
      <c r="B17" s="50" t="s">
        <v>80</v>
      </c>
      <c r="C17" s="11"/>
      <c r="D17" s="157"/>
      <c r="E17" s="18"/>
      <c r="F17" s="18"/>
      <c r="G17" s="18"/>
      <c r="H17" s="5"/>
      <c r="I17" s="5"/>
      <c r="J17" s="5"/>
      <c r="K17" s="5"/>
    </row>
    <row r="18" spans="1:11" ht="11.25" customHeight="1">
      <c r="A18" s="3"/>
      <c r="B18" s="51"/>
      <c r="C18" s="8"/>
      <c r="D18" s="24"/>
      <c r="E18" s="18"/>
      <c r="F18" s="18"/>
      <c r="G18" s="18"/>
      <c r="H18" s="5"/>
      <c r="I18" s="5"/>
      <c r="J18" s="5"/>
      <c r="K18" s="5"/>
    </row>
    <row r="19" spans="1:11" ht="11.25" customHeight="1">
      <c r="A19" s="3"/>
      <c r="B19" s="9"/>
      <c r="C19" s="52" t="s">
        <v>81</v>
      </c>
      <c r="D19" s="14"/>
      <c r="E19" s="37" t="s">
        <v>76</v>
      </c>
      <c r="F19" s="39"/>
      <c r="G19" s="41" t="s">
        <v>2</v>
      </c>
      <c r="H19" s="40" t="s">
        <v>26</v>
      </c>
      <c r="I19" s="40" t="s">
        <v>28</v>
      </c>
      <c r="J19" s="40" t="s">
        <v>28</v>
      </c>
      <c r="K19" s="36" t="s">
        <v>27</v>
      </c>
    </row>
    <row r="20" spans="1:11" ht="11.25" customHeight="1">
      <c r="A20" s="3"/>
      <c r="B20" s="158"/>
      <c r="C20" s="53"/>
      <c r="D20" s="13"/>
      <c r="E20" s="38"/>
      <c r="F20" s="39"/>
      <c r="G20" s="41"/>
      <c r="H20" s="40"/>
      <c r="I20" s="40"/>
      <c r="J20" s="40"/>
      <c r="K20" s="36"/>
    </row>
    <row r="21" spans="1:11" ht="11.25" customHeight="1">
      <c r="A21" s="4"/>
      <c r="B21" s="150"/>
      <c r="C21" s="9"/>
      <c r="D21" s="16"/>
      <c r="E21" s="37" t="s">
        <v>82</v>
      </c>
      <c r="F21" s="39"/>
      <c r="G21" s="40">
        <v>3</v>
      </c>
      <c r="H21" s="41" t="s">
        <v>2</v>
      </c>
      <c r="I21" s="40" t="s">
        <v>28</v>
      </c>
      <c r="J21" s="40" t="s">
        <v>28</v>
      </c>
      <c r="K21" s="36" t="s">
        <v>29</v>
      </c>
    </row>
    <row r="22" spans="1:11" ht="11.25" customHeight="1">
      <c r="A22" s="5"/>
      <c r="B22" s="152"/>
      <c r="C22" s="9"/>
      <c r="D22" s="14"/>
      <c r="E22" s="38"/>
      <c r="F22" s="39"/>
      <c r="G22" s="40"/>
      <c r="H22" s="41"/>
      <c r="I22" s="40"/>
      <c r="J22" s="40"/>
      <c r="K22" s="36"/>
    </row>
    <row r="23" spans="1:11" ht="11.25" customHeight="1">
      <c r="A23" s="5"/>
      <c r="B23" s="153"/>
      <c r="C23" s="154" t="s">
        <v>83</v>
      </c>
      <c r="D23" s="9"/>
      <c r="E23" s="37" t="s">
        <v>84</v>
      </c>
      <c r="F23" s="39"/>
      <c r="G23" s="40">
        <v>0</v>
      </c>
      <c r="H23" s="40" t="s">
        <v>26</v>
      </c>
      <c r="I23" s="41" t="s">
        <v>2</v>
      </c>
      <c r="J23" s="40" t="s">
        <v>28</v>
      </c>
      <c r="K23" s="36" t="s">
        <v>28</v>
      </c>
    </row>
    <row r="24" spans="1:11" ht="11.25" customHeight="1">
      <c r="A24" s="5"/>
      <c r="B24" s="8"/>
      <c r="C24" s="155"/>
      <c r="D24" s="9"/>
      <c r="E24" s="38"/>
      <c r="F24" s="39"/>
      <c r="G24" s="40"/>
      <c r="H24" s="40"/>
      <c r="I24" s="41"/>
      <c r="J24" s="40"/>
      <c r="K24" s="36"/>
    </row>
    <row r="25" spans="1:11" ht="11.25" customHeight="1">
      <c r="A25" s="5"/>
      <c r="B25" s="50" t="s">
        <v>83</v>
      </c>
      <c r="C25" s="11"/>
      <c r="D25" s="32"/>
      <c r="E25" s="37" t="s">
        <v>83</v>
      </c>
      <c r="F25" s="39"/>
      <c r="G25" s="40">
        <v>1</v>
      </c>
      <c r="H25" s="40" t="s">
        <v>26</v>
      </c>
      <c r="I25" s="40" t="s">
        <v>29</v>
      </c>
      <c r="J25" s="41" t="s">
        <v>2</v>
      </c>
      <c r="K25" s="36" t="s">
        <v>28</v>
      </c>
    </row>
    <row r="26" spans="1:11" ht="11.25" customHeight="1">
      <c r="A26" s="5"/>
      <c r="B26" s="51"/>
      <c r="C26" s="8"/>
      <c r="D26" s="159" t="s">
        <v>83</v>
      </c>
      <c r="E26" s="38"/>
      <c r="F26" s="39"/>
      <c r="G26" s="40"/>
      <c r="H26" s="40"/>
      <c r="I26" s="40"/>
      <c r="J26" s="41"/>
      <c r="K26" s="36"/>
    </row>
    <row r="27" spans="1:11" ht="11.25" customHeight="1">
      <c r="A27" s="5"/>
      <c r="B27" s="9"/>
      <c r="C27" s="52" t="s">
        <v>85</v>
      </c>
      <c r="D27" s="160"/>
      <c r="E27" s="18"/>
      <c r="F27" s="22"/>
      <c r="G27" s="22"/>
      <c r="H27" s="23"/>
      <c r="I27" s="23"/>
      <c r="J27" s="23"/>
      <c r="K27" s="23"/>
    </row>
    <row r="28" spans="1:11" ht="11.25" customHeight="1">
      <c r="A28" s="5"/>
      <c r="B28" s="9"/>
      <c r="C28" s="53"/>
      <c r="D28" s="61"/>
      <c r="E28" s="18"/>
      <c r="F28" s="18"/>
      <c r="G28" s="18"/>
      <c r="H28" s="5"/>
      <c r="I28" s="5"/>
      <c r="J28" s="5"/>
      <c r="K28" s="5"/>
    </row>
    <row r="29" spans="1:11" ht="11.25" customHeight="1">
      <c r="A29" s="5"/>
      <c r="B29" s="150"/>
      <c r="C29" s="9"/>
      <c r="D29" s="62"/>
      <c r="E29" s="18"/>
      <c r="F29" s="18"/>
      <c r="G29" s="18"/>
      <c r="H29" s="5"/>
      <c r="I29" s="5"/>
      <c r="J29" s="5"/>
      <c r="K29" s="5"/>
    </row>
    <row r="30" spans="1:11" ht="11.25" customHeight="1">
      <c r="A30" s="5"/>
      <c r="B30" s="152"/>
      <c r="C30" s="9"/>
      <c r="D30" s="12"/>
      <c r="E30" s="18"/>
      <c r="F30" s="18"/>
      <c r="G30" s="18"/>
      <c r="H30" s="5"/>
      <c r="I30" s="5"/>
      <c r="J30" s="5"/>
      <c r="K30" s="5"/>
    </row>
    <row r="31" spans="1:11" ht="11.25" customHeight="1">
      <c r="A31" s="5"/>
      <c r="B31" s="153"/>
      <c r="C31" s="154" t="s">
        <v>86</v>
      </c>
      <c r="D31" s="15"/>
      <c r="E31" s="18"/>
      <c r="F31" s="18"/>
      <c r="G31" s="18"/>
      <c r="H31" s="5"/>
      <c r="I31" s="5"/>
      <c r="J31" s="5"/>
      <c r="K31" s="5"/>
    </row>
    <row r="32" spans="1:11" ht="11.25" customHeight="1">
      <c r="A32" s="5"/>
      <c r="B32" s="8"/>
      <c r="C32" s="155"/>
      <c r="D32" s="8"/>
      <c r="E32" s="18"/>
      <c r="F32" s="18"/>
      <c r="G32" s="18"/>
      <c r="H32" s="5"/>
      <c r="I32" s="5"/>
      <c r="J32" s="5"/>
      <c r="K32" s="5"/>
    </row>
    <row r="33" spans="1:11" ht="11.25" customHeight="1">
      <c r="A33" s="5"/>
      <c r="B33" s="50" t="s">
        <v>86</v>
      </c>
      <c r="C33" s="11"/>
      <c r="D33" s="59" t="s">
        <v>87</v>
      </c>
      <c r="E33" s="18"/>
      <c r="F33" s="18"/>
      <c r="G33" s="18"/>
      <c r="H33" s="5"/>
      <c r="I33" s="5"/>
      <c r="J33" s="5"/>
      <c r="K33" s="5"/>
    </row>
    <row r="34" spans="1:11" ht="11.25" customHeight="1">
      <c r="A34" s="5"/>
      <c r="B34" s="51"/>
      <c r="C34" s="8"/>
      <c r="D34" s="60"/>
      <c r="E34" s="18"/>
      <c r="F34" s="18"/>
      <c r="G34" s="18"/>
      <c r="H34" s="5"/>
      <c r="I34" s="5"/>
      <c r="J34" s="5"/>
      <c r="K34" s="5"/>
    </row>
    <row r="35" spans="1:11" ht="11.25" customHeight="1">
      <c r="A35" s="5"/>
      <c r="B35" s="17"/>
      <c r="C35" s="52" t="s">
        <v>87</v>
      </c>
      <c r="D35" s="17"/>
      <c r="E35" s="18"/>
      <c r="F35" s="18"/>
      <c r="G35" s="18"/>
      <c r="H35" s="5"/>
      <c r="I35" s="5"/>
      <c r="J35" s="5"/>
      <c r="K35" s="5"/>
    </row>
    <row r="36" spans="1:11" ht="11.25" customHeight="1">
      <c r="A36" s="5"/>
      <c r="B36" s="17"/>
      <c r="C36" s="53"/>
      <c r="D36" s="58"/>
      <c r="E36" s="18"/>
      <c r="F36" s="18"/>
      <c r="G36" s="18"/>
      <c r="H36" s="5"/>
      <c r="I36" s="5"/>
      <c r="J36" s="5"/>
      <c r="K36" s="5"/>
    </row>
    <row r="37" spans="1:11" ht="11.25" customHeight="1">
      <c r="A37" s="5"/>
      <c r="B37" s="17"/>
      <c r="C37" s="9"/>
      <c r="D37" s="58"/>
      <c r="E37" s="18"/>
      <c r="F37" s="18"/>
      <c r="G37" s="18"/>
      <c r="H37" s="5"/>
      <c r="I37" s="5"/>
      <c r="J37" s="5"/>
      <c r="K37" s="5"/>
    </row>
    <row r="38" spans="1:11" ht="11.25" customHeight="1">
      <c r="A38" s="5"/>
      <c r="B38" s="5"/>
      <c r="C38" s="6"/>
      <c r="D38" s="5"/>
      <c r="E38" s="18"/>
      <c r="F38" s="18"/>
      <c r="G38" s="18"/>
      <c r="H38" s="5"/>
      <c r="I38" s="5"/>
      <c r="J38" s="5"/>
      <c r="K38" s="5"/>
    </row>
    <row r="40" ht="12.75">
      <c r="B40" s="7"/>
    </row>
    <row r="41" ht="12.75">
      <c r="B41" s="7"/>
    </row>
    <row r="42" ht="12.75">
      <c r="B42" s="7"/>
    </row>
  </sheetData>
  <sheetProtection sheet="1"/>
  <mergeCells count="58">
    <mergeCell ref="K23:K24"/>
    <mergeCell ref="E25:E26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H21:H22"/>
    <mergeCell ref="I21:I22"/>
    <mergeCell ref="J21:J22"/>
    <mergeCell ref="C15:C16"/>
    <mergeCell ref="B9:B10"/>
    <mergeCell ref="C11:C12"/>
    <mergeCell ref="B13:B14"/>
    <mergeCell ref="A1:K1"/>
    <mergeCell ref="A2:K2"/>
    <mergeCell ref="A3:K3"/>
    <mergeCell ref="C7:C8"/>
    <mergeCell ref="C19:C20"/>
    <mergeCell ref="C23:C24"/>
    <mergeCell ref="D36:D37"/>
    <mergeCell ref="C35:C36"/>
    <mergeCell ref="D33:D34"/>
    <mergeCell ref="D28:D29"/>
    <mergeCell ref="C31:C32"/>
    <mergeCell ref="C27:C28"/>
    <mergeCell ref="D26:D27"/>
    <mergeCell ref="B33:B34"/>
    <mergeCell ref="B21:B22"/>
    <mergeCell ref="B25:B26"/>
    <mergeCell ref="B17:B18"/>
    <mergeCell ref="B29:B30"/>
    <mergeCell ref="E11:K12"/>
    <mergeCell ref="E13:K14"/>
    <mergeCell ref="F23:F24"/>
    <mergeCell ref="D16:D17"/>
    <mergeCell ref="E23:E24"/>
    <mergeCell ref="K21:K22"/>
    <mergeCell ref="H19:H20"/>
    <mergeCell ref="I19:I20"/>
    <mergeCell ref="J19:J20"/>
    <mergeCell ref="K19:K20"/>
    <mergeCell ref="F21:F22"/>
    <mergeCell ref="G21:G22"/>
    <mergeCell ref="E21:E22"/>
    <mergeCell ref="E19:E20"/>
    <mergeCell ref="F19:F20"/>
    <mergeCell ref="G19:G20"/>
    <mergeCell ref="E5:K6"/>
    <mergeCell ref="E7:K8"/>
    <mergeCell ref="E9:K10"/>
    <mergeCell ref="B5:B6"/>
    <mergeCell ref="D9:D10"/>
  </mergeCells>
  <conditionalFormatting sqref="D7:D9 C25:C27 B23:B24 D32 C33:C35 C21:C22 C9:C10 B15:B16 C11:D11 C29:C30 B7:B8 B31:B32 B27:B28 D12:D15 C37:C38 D23:D25 B11:B12 B19:B20 C13 D30 C17:C19 D28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landscape" paperSize="9" scale="9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K42"/>
  <sheetViews>
    <sheetView showRowColHeaders="0" zoomScaleSheetLayoutView="75" workbookViewId="0" topLeftCell="A1">
      <selection activeCell="A2" sqref="A2:K2"/>
    </sheetView>
  </sheetViews>
  <sheetFormatPr defaultColWidth="9.00390625" defaultRowHeight="12.75"/>
  <cols>
    <col min="1" max="1" width="4.75390625" style="2" customWidth="1"/>
    <col min="2" max="2" width="25.75390625" style="2" customWidth="1"/>
    <col min="3" max="5" width="23.75390625" style="2" customWidth="1"/>
    <col min="6" max="11" width="4.75390625" style="2" customWidth="1"/>
    <col min="12" max="16384" width="9.125" style="2" customWidth="1"/>
  </cols>
  <sheetData>
    <row r="1" spans="1:11" s="1" customFormat="1" ht="19.5" customHeight="1">
      <c r="A1" s="42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" customFormat="1" ht="12" customHeight="1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" customFormat="1" ht="30">
      <c r="A3" s="46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" customFormat="1" ht="19.5" customHeight="1">
      <c r="A4" s="21"/>
      <c r="B4" s="21"/>
      <c r="C4" s="21"/>
      <c r="D4" s="27">
        <v>44934</v>
      </c>
      <c r="E4" s="21"/>
      <c r="F4" s="21"/>
      <c r="G4" s="21"/>
      <c r="H4" s="21"/>
      <c r="I4" s="21"/>
      <c r="J4" s="21"/>
      <c r="K4" s="21"/>
    </row>
    <row r="5" spans="1:11" s="1" customFormat="1" ht="11.25" customHeight="1">
      <c r="A5" s="26"/>
      <c r="B5" s="54" t="s">
        <v>22</v>
      </c>
      <c r="C5" s="26"/>
      <c r="D5" s="19" t="s">
        <v>10</v>
      </c>
      <c r="E5" s="67" t="s">
        <v>24</v>
      </c>
      <c r="F5" s="67"/>
      <c r="G5" s="67"/>
      <c r="H5" s="67"/>
      <c r="I5" s="67"/>
      <c r="J5" s="67"/>
      <c r="K5" s="67"/>
    </row>
    <row r="6" spans="1:11" s="1" customFormat="1" ht="11.25" customHeight="1">
      <c r="A6" s="20"/>
      <c r="B6" s="55"/>
      <c r="C6" s="20"/>
      <c r="D6" s="20"/>
      <c r="E6" s="67"/>
      <c r="F6" s="67"/>
      <c r="G6" s="67"/>
      <c r="H6" s="67"/>
      <c r="I6" s="67"/>
      <c r="J6" s="67"/>
      <c r="K6" s="67"/>
    </row>
    <row r="7" spans="1:11" ht="11.25" customHeight="1">
      <c r="A7" s="3"/>
      <c r="B7" s="28"/>
      <c r="C7" s="48" t="s">
        <v>25</v>
      </c>
      <c r="D7" s="10"/>
      <c r="E7" s="35" t="s">
        <v>30</v>
      </c>
      <c r="F7" s="35"/>
      <c r="G7" s="35"/>
      <c r="H7" s="35"/>
      <c r="I7" s="35"/>
      <c r="J7" s="35"/>
      <c r="K7" s="35"/>
    </row>
    <row r="8" spans="1:11" ht="11.25" customHeight="1">
      <c r="A8" s="3"/>
      <c r="B8" s="29"/>
      <c r="C8" s="49"/>
      <c r="D8" s="9"/>
      <c r="E8" s="35"/>
      <c r="F8" s="35"/>
      <c r="G8" s="35"/>
      <c r="H8" s="35"/>
      <c r="I8" s="35"/>
      <c r="J8" s="35"/>
      <c r="K8" s="35"/>
    </row>
    <row r="9" spans="1:11" ht="11.25" customHeight="1">
      <c r="A9" s="3"/>
      <c r="B9" s="50" t="s">
        <v>19</v>
      </c>
      <c r="C9" s="25"/>
      <c r="D9" s="34" t="s">
        <v>19</v>
      </c>
      <c r="E9" s="35" t="s">
        <v>31</v>
      </c>
      <c r="F9" s="35"/>
      <c r="G9" s="35"/>
      <c r="H9" s="35"/>
      <c r="I9" s="35"/>
      <c r="J9" s="35"/>
      <c r="K9" s="35"/>
    </row>
    <row r="10" spans="1:11" ht="11.25" customHeight="1">
      <c r="A10" s="3"/>
      <c r="B10" s="51"/>
      <c r="C10" s="8"/>
      <c r="D10" s="64"/>
      <c r="E10" s="35"/>
      <c r="F10" s="35"/>
      <c r="G10" s="35"/>
      <c r="H10" s="35"/>
      <c r="I10" s="35"/>
      <c r="J10" s="35"/>
      <c r="K10" s="35"/>
    </row>
    <row r="11" spans="1:11" ht="11.25" customHeight="1">
      <c r="A11" s="3"/>
      <c r="B11" s="30"/>
      <c r="C11" s="52" t="s">
        <v>13</v>
      </c>
      <c r="D11" s="12"/>
      <c r="E11" s="35" t="s">
        <v>32</v>
      </c>
      <c r="F11" s="35"/>
      <c r="G11" s="35"/>
      <c r="H11" s="35"/>
      <c r="I11" s="35"/>
      <c r="J11" s="35"/>
      <c r="K11" s="35"/>
    </row>
    <row r="12" spans="1:11" ht="11.25" customHeight="1">
      <c r="A12" s="3"/>
      <c r="B12" s="30"/>
      <c r="C12" s="53"/>
      <c r="D12" s="8"/>
      <c r="E12" s="35"/>
      <c r="F12" s="35"/>
      <c r="G12" s="35"/>
      <c r="H12" s="35"/>
      <c r="I12" s="35"/>
      <c r="J12" s="35"/>
      <c r="K12" s="35"/>
    </row>
    <row r="13" spans="1:11" ht="11.25" customHeight="1">
      <c r="A13" s="3"/>
      <c r="B13" s="54" t="s">
        <v>34</v>
      </c>
      <c r="C13" s="9"/>
      <c r="D13" s="12"/>
      <c r="E13" s="35" t="s">
        <v>33</v>
      </c>
      <c r="F13" s="35"/>
      <c r="G13" s="35"/>
      <c r="H13" s="35"/>
      <c r="I13" s="35"/>
      <c r="J13" s="35"/>
      <c r="K13" s="35"/>
    </row>
    <row r="14" spans="1:11" ht="11.25" customHeight="1">
      <c r="A14" s="3"/>
      <c r="B14" s="55"/>
      <c r="C14" s="9"/>
      <c r="D14" s="12"/>
      <c r="E14" s="35"/>
      <c r="F14" s="35"/>
      <c r="G14" s="35"/>
      <c r="H14" s="35"/>
      <c r="I14" s="35"/>
      <c r="J14" s="35"/>
      <c r="K14" s="35"/>
    </row>
    <row r="15" spans="1:11" ht="11.25" customHeight="1">
      <c r="A15" s="3"/>
      <c r="B15" s="28"/>
      <c r="C15" s="48" t="s">
        <v>17</v>
      </c>
      <c r="D15" s="12"/>
      <c r="E15" s="18"/>
      <c r="F15" s="18"/>
      <c r="G15" s="18"/>
      <c r="H15" s="5"/>
      <c r="I15" s="5"/>
      <c r="J15" s="5"/>
      <c r="K15" s="5"/>
    </row>
    <row r="16" spans="1:11" ht="11.25" customHeight="1">
      <c r="A16" s="3"/>
      <c r="B16" s="29"/>
      <c r="C16" s="49"/>
      <c r="D16" s="65" t="s">
        <v>17</v>
      </c>
      <c r="E16" s="18"/>
      <c r="F16" s="18"/>
      <c r="G16" s="18"/>
      <c r="H16" s="5"/>
      <c r="I16" s="5"/>
      <c r="J16" s="5"/>
      <c r="K16" s="5"/>
    </row>
    <row r="17" spans="1:11" ht="11.25" customHeight="1">
      <c r="A17" s="3"/>
      <c r="B17" s="50" t="s">
        <v>17</v>
      </c>
      <c r="C17" s="11"/>
      <c r="D17" s="66"/>
      <c r="E17" s="18"/>
      <c r="F17" s="18"/>
      <c r="G17" s="18"/>
      <c r="H17" s="5"/>
      <c r="I17" s="5"/>
      <c r="J17" s="5"/>
      <c r="K17" s="5"/>
    </row>
    <row r="18" spans="1:11" ht="11.25" customHeight="1">
      <c r="A18" s="3"/>
      <c r="B18" s="51"/>
      <c r="C18" s="8"/>
      <c r="D18" s="24"/>
      <c r="E18" s="18"/>
      <c r="F18" s="18"/>
      <c r="G18" s="18"/>
      <c r="H18" s="5"/>
      <c r="I18" s="5"/>
      <c r="J18" s="5"/>
      <c r="K18" s="5"/>
    </row>
    <row r="19" spans="1:11" ht="11.25" customHeight="1">
      <c r="A19" s="3"/>
      <c r="B19" s="30"/>
      <c r="C19" s="52" t="s">
        <v>16</v>
      </c>
      <c r="D19" s="14"/>
      <c r="E19" s="37" t="s">
        <v>19</v>
      </c>
      <c r="F19" s="39"/>
      <c r="G19" s="41" t="s">
        <v>2</v>
      </c>
      <c r="H19" s="40" t="s">
        <v>26</v>
      </c>
      <c r="I19" s="40" t="s">
        <v>27</v>
      </c>
      <c r="J19" s="40" t="s">
        <v>26</v>
      </c>
      <c r="K19" s="36" t="s">
        <v>28</v>
      </c>
    </row>
    <row r="20" spans="1:11" ht="11.25" customHeight="1">
      <c r="A20" s="3"/>
      <c r="B20" s="31"/>
      <c r="C20" s="53"/>
      <c r="D20" s="13"/>
      <c r="E20" s="38"/>
      <c r="F20" s="39"/>
      <c r="G20" s="41"/>
      <c r="H20" s="40"/>
      <c r="I20" s="40"/>
      <c r="J20" s="40"/>
      <c r="K20" s="36"/>
    </row>
    <row r="21" spans="1:11" ht="11.25" customHeight="1">
      <c r="A21" s="4"/>
      <c r="B21" s="54" t="s">
        <v>23</v>
      </c>
      <c r="C21" s="9"/>
      <c r="D21" s="16"/>
      <c r="E21" s="37" t="s">
        <v>11</v>
      </c>
      <c r="F21" s="39"/>
      <c r="G21" s="40">
        <v>3</v>
      </c>
      <c r="H21" s="41" t="s">
        <v>2</v>
      </c>
      <c r="I21" s="40" t="s">
        <v>28</v>
      </c>
      <c r="J21" s="40" t="s">
        <v>26</v>
      </c>
      <c r="K21" s="36" t="s">
        <v>27</v>
      </c>
    </row>
    <row r="22" spans="1:11" ht="11.25" customHeight="1">
      <c r="A22" s="5"/>
      <c r="B22" s="55"/>
      <c r="C22" s="9"/>
      <c r="D22" s="14"/>
      <c r="E22" s="38"/>
      <c r="F22" s="39"/>
      <c r="G22" s="40"/>
      <c r="H22" s="41"/>
      <c r="I22" s="40"/>
      <c r="J22" s="40"/>
      <c r="K22" s="36"/>
    </row>
    <row r="23" spans="1:11" ht="11.25" customHeight="1">
      <c r="A23" s="5"/>
      <c r="B23" s="28"/>
      <c r="C23" s="56" t="s">
        <v>18</v>
      </c>
      <c r="D23" s="9"/>
      <c r="E23" s="37" t="s">
        <v>12</v>
      </c>
      <c r="F23" s="39"/>
      <c r="G23" s="40">
        <v>3</v>
      </c>
      <c r="H23" s="40" t="s">
        <v>27</v>
      </c>
      <c r="I23" s="41" t="s">
        <v>2</v>
      </c>
      <c r="J23" s="40" t="s">
        <v>27</v>
      </c>
      <c r="K23" s="36" t="s">
        <v>28</v>
      </c>
    </row>
    <row r="24" spans="1:11" ht="11.25" customHeight="1">
      <c r="A24" s="5"/>
      <c r="B24" s="29"/>
      <c r="C24" s="57"/>
      <c r="D24" s="9"/>
      <c r="E24" s="38"/>
      <c r="F24" s="39"/>
      <c r="G24" s="40"/>
      <c r="H24" s="40"/>
      <c r="I24" s="41"/>
      <c r="J24" s="40"/>
      <c r="K24" s="36"/>
    </row>
    <row r="25" spans="1:11" ht="11.25" customHeight="1">
      <c r="A25" s="5"/>
      <c r="B25" s="50" t="s">
        <v>18</v>
      </c>
      <c r="C25" s="11"/>
      <c r="D25" s="32"/>
      <c r="E25" s="37" t="s">
        <v>18</v>
      </c>
      <c r="F25" s="39"/>
      <c r="G25" s="40">
        <v>3</v>
      </c>
      <c r="H25" s="40" t="s">
        <v>28</v>
      </c>
      <c r="I25" s="40" t="s">
        <v>28</v>
      </c>
      <c r="J25" s="41" t="s">
        <v>2</v>
      </c>
      <c r="K25" s="36" t="s">
        <v>29</v>
      </c>
    </row>
    <row r="26" spans="1:11" ht="11.25" customHeight="1">
      <c r="A26" s="5"/>
      <c r="B26" s="51"/>
      <c r="C26" s="8"/>
      <c r="D26" s="63" t="s">
        <v>18</v>
      </c>
      <c r="E26" s="38"/>
      <c r="F26" s="39"/>
      <c r="G26" s="40"/>
      <c r="H26" s="40"/>
      <c r="I26" s="40"/>
      <c r="J26" s="41"/>
      <c r="K26" s="36"/>
    </row>
    <row r="27" spans="1:11" ht="11.25" customHeight="1">
      <c r="A27" s="5"/>
      <c r="B27" s="30"/>
      <c r="C27" s="52" t="s">
        <v>15</v>
      </c>
      <c r="D27" s="33"/>
      <c r="E27" s="18"/>
      <c r="F27" s="22" t="s">
        <v>4</v>
      </c>
      <c r="G27" s="22" t="s">
        <v>5</v>
      </c>
      <c r="H27" s="23" t="s">
        <v>6</v>
      </c>
      <c r="I27" s="23" t="s">
        <v>7</v>
      </c>
      <c r="J27" s="23" t="s">
        <v>8</v>
      </c>
      <c r="K27" s="23" t="s">
        <v>9</v>
      </c>
    </row>
    <row r="28" spans="1:11" ht="11.25" customHeight="1">
      <c r="A28" s="5"/>
      <c r="B28" s="30"/>
      <c r="C28" s="53"/>
      <c r="D28" s="61"/>
      <c r="E28" s="18"/>
      <c r="F28" s="18"/>
      <c r="G28" s="18"/>
      <c r="H28" s="5"/>
      <c r="I28" s="5"/>
      <c r="J28" s="5"/>
      <c r="K28" s="5"/>
    </row>
    <row r="29" spans="1:11" ht="11.25" customHeight="1">
      <c r="A29" s="5"/>
      <c r="B29" s="54" t="s">
        <v>21</v>
      </c>
      <c r="C29" s="9"/>
      <c r="D29" s="62"/>
      <c r="E29" s="18"/>
      <c r="F29" s="18"/>
      <c r="G29" s="18"/>
      <c r="H29" s="5"/>
      <c r="I29" s="5"/>
      <c r="J29" s="5"/>
      <c r="K29" s="5"/>
    </row>
    <row r="30" spans="1:11" ht="11.25" customHeight="1">
      <c r="A30" s="5"/>
      <c r="B30" s="55"/>
      <c r="C30" s="9"/>
      <c r="D30" s="12"/>
      <c r="E30" s="18"/>
      <c r="F30" s="18"/>
      <c r="G30" s="18"/>
      <c r="H30" s="5"/>
      <c r="I30" s="5"/>
      <c r="J30" s="5"/>
      <c r="K30" s="5"/>
    </row>
    <row r="31" spans="1:11" ht="11.25" customHeight="1">
      <c r="A31" s="5"/>
      <c r="B31" s="28"/>
      <c r="C31" s="48" t="s">
        <v>21</v>
      </c>
      <c r="D31" s="15"/>
      <c r="E31" s="18"/>
      <c r="F31" s="18"/>
      <c r="G31" s="18"/>
      <c r="H31" s="5"/>
      <c r="I31" s="5"/>
      <c r="J31" s="5"/>
      <c r="K31" s="5"/>
    </row>
    <row r="32" spans="1:11" ht="11.25" customHeight="1">
      <c r="A32" s="5"/>
      <c r="B32" s="29"/>
      <c r="C32" s="49"/>
      <c r="D32" s="8"/>
      <c r="E32" s="18"/>
      <c r="F32" s="18"/>
      <c r="G32" s="18"/>
      <c r="H32" s="5"/>
      <c r="I32" s="5"/>
      <c r="J32" s="5"/>
      <c r="K32" s="5"/>
    </row>
    <row r="33" spans="1:11" ht="11.25" customHeight="1">
      <c r="A33" s="5"/>
      <c r="B33" s="50" t="s">
        <v>20</v>
      </c>
      <c r="C33" s="11"/>
      <c r="D33" s="59" t="s">
        <v>21</v>
      </c>
      <c r="E33" s="18"/>
      <c r="F33" s="18"/>
      <c r="G33" s="18"/>
      <c r="H33" s="5"/>
      <c r="I33" s="5"/>
      <c r="J33" s="5"/>
      <c r="K33" s="5"/>
    </row>
    <row r="34" spans="1:11" ht="11.25" customHeight="1">
      <c r="A34" s="5"/>
      <c r="B34" s="51"/>
      <c r="C34" s="8"/>
      <c r="D34" s="60"/>
      <c r="E34" s="18"/>
      <c r="F34" s="18"/>
      <c r="G34" s="18"/>
      <c r="H34" s="5"/>
      <c r="I34" s="5"/>
      <c r="J34" s="5"/>
      <c r="K34" s="5"/>
    </row>
    <row r="35" spans="1:11" ht="11.25" customHeight="1">
      <c r="A35" s="5"/>
      <c r="B35" s="17"/>
      <c r="C35" s="52" t="s">
        <v>14</v>
      </c>
      <c r="D35" s="17"/>
      <c r="E35" s="18"/>
      <c r="F35" s="18"/>
      <c r="G35" s="18"/>
      <c r="H35" s="5"/>
      <c r="I35" s="5"/>
      <c r="J35" s="5"/>
      <c r="K35" s="5"/>
    </row>
    <row r="36" spans="1:11" ht="11.25" customHeight="1">
      <c r="A36" s="5"/>
      <c r="B36" s="17"/>
      <c r="C36" s="53"/>
      <c r="D36" s="58"/>
      <c r="E36" s="18"/>
      <c r="F36" s="18"/>
      <c r="G36" s="18"/>
      <c r="H36" s="5"/>
      <c r="I36" s="5"/>
      <c r="J36" s="5"/>
      <c r="K36" s="5"/>
    </row>
    <row r="37" spans="1:11" ht="11.25" customHeight="1">
      <c r="A37" s="5"/>
      <c r="B37" s="17"/>
      <c r="C37" s="9"/>
      <c r="D37" s="58"/>
      <c r="E37" s="18"/>
      <c r="F37" s="18"/>
      <c r="G37" s="18"/>
      <c r="H37" s="5"/>
      <c r="I37" s="5"/>
      <c r="J37" s="5"/>
      <c r="K37" s="5"/>
    </row>
    <row r="38" spans="1:11" ht="11.25" customHeight="1">
      <c r="A38" s="5"/>
      <c r="B38" s="5"/>
      <c r="C38" s="6"/>
      <c r="D38" s="5"/>
      <c r="E38" s="18"/>
      <c r="F38" s="18"/>
      <c r="G38" s="18"/>
      <c r="H38" s="5"/>
      <c r="I38" s="5"/>
      <c r="J38" s="5"/>
      <c r="K38" s="5"/>
    </row>
    <row r="40" ht="12.75">
      <c r="B40" s="7"/>
    </row>
    <row r="41" ht="12.75">
      <c r="B41" s="7"/>
    </row>
    <row r="42" ht="12.75">
      <c r="B42" s="7"/>
    </row>
  </sheetData>
  <sheetProtection sheet="1"/>
  <mergeCells count="58">
    <mergeCell ref="C19:C20"/>
    <mergeCell ref="E11:K12"/>
    <mergeCell ref="E13:K14"/>
    <mergeCell ref="E5:K6"/>
    <mergeCell ref="D9:D10"/>
    <mergeCell ref="F21:F22"/>
    <mergeCell ref="G21:G22"/>
    <mergeCell ref="E21:E22"/>
    <mergeCell ref="D16:D17"/>
    <mergeCell ref="B33:B34"/>
    <mergeCell ref="B21:B22"/>
    <mergeCell ref="B25:B26"/>
    <mergeCell ref="B17:B18"/>
    <mergeCell ref="B29:B30"/>
    <mergeCell ref="C23:C24"/>
    <mergeCell ref="D36:D37"/>
    <mergeCell ref="C35:C36"/>
    <mergeCell ref="D33:D34"/>
    <mergeCell ref="D28:D29"/>
    <mergeCell ref="C31:C32"/>
    <mergeCell ref="C27:C28"/>
    <mergeCell ref="D26:D27"/>
    <mergeCell ref="C15:C16"/>
    <mergeCell ref="B9:B10"/>
    <mergeCell ref="C11:C12"/>
    <mergeCell ref="B13:B14"/>
    <mergeCell ref="A1:K1"/>
    <mergeCell ref="A2:K2"/>
    <mergeCell ref="A3:K3"/>
    <mergeCell ref="C7:C8"/>
    <mergeCell ref="B5:B6"/>
    <mergeCell ref="I19:I20"/>
    <mergeCell ref="J19:J20"/>
    <mergeCell ref="K19:K20"/>
    <mergeCell ref="E23:E24"/>
    <mergeCell ref="F23:F24"/>
    <mergeCell ref="E19:E20"/>
    <mergeCell ref="F19:F20"/>
    <mergeCell ref="G19:G20"/>
    <mergeCell ref="H19:H20"/>
    <mergeCell ref="H21:H22"/>
    <mergeCell ref="I21:I22"/>
    <mergeCell ref="J21:J22"/>
    <mergeCell ref="K21:K22"/>
    <mergeCell ref="G23:G24"/>
    <mergeCell ref="H23:H24"/>
    <mergeCell ref="I23:I24"/>
    <mergeCell ref="J23:J24"/>
    <mergeCell ref="E7:K8"/>
    <mergeCell ref="E9:K10"/>
    <mergeCell ref="K23:K24"/>
    <mergeCell ref="E25:E26"/>
    <mergeCell ref="F25:F26"/>
    <mergeCell ref="G25:G26"/>
    <mergeCell ref="H25:H26"/>
    <mergeCell ref="I25:I26"/>
    <mergeCell ref="J25:J26"/>
    <mergeCell ref="K25:K26"/>
  </mergeCells>
  <conditionalFormatting sqref="D7:D9 C25:C27 B23:B24 D32 C33:C35 C21:C22 C9:C10 B15:B16 C11:D11 C29:C30 B7:B8 B31:B32 B27:B28 D12:D15 C37:C38 D23:D25 B11:B12 B19:B20 C13 D30 C17:C19 D28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landscape" paperSize="9" scale="9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1" customWidth="1"/>
    <col min="2" max="2" width="41.75390625" style="1" customWidth="1"/>
    <col min="3" max="3" width="9.125" style="1" customWidth="1"/>
    <col min="4" max="4" width="30.75390625" style="1" customWidth="1"/>
    <col min="5" max="5" width="9.75390625" style="1" customWidth="1"/>
    <col min="6" max="6" width="4.875" style="1" customWidth="1"/>
    <col min="7" max="7" width="7.75390625" style="1" customWidth="1"/>
    <col min="8" max="8" width="20.75390625" style="1" customWidth="1"/>
    <col min="9" max="9" width="7.125" style="1" customWidth="1"/>
    <col min="10" max="16384" width="9.125" style="1" customWidth="1"/>
  </cols>
  <sheetData>
    <row r="1" spans="1:9" ht="16.5" thickBot="1">
      <c r="A1" s="68" t="s">
        <v>69</v>
      </c>
      <c r="B1" s="68"/>
      <c r="C1" s="68"/>
      <c r="D1" s="68"/>
      <c r="E1" s="68"/>
      <c r="F1" s="68"/>
      <c r="G1" s="68"/>
      <c r="H1" s="68"/>
      <c r="I1" s="68"/>
    </row>
    <row r="2" spans="1:9" ht="13.5" thickBot="1">
      <c r="A2" s="69" t="s">
        <v>70</v>
      </c>
      <c r="B2" s="69"/>
      <c r="C2" s="69"/>
      <c r="D2" s="69"/>
      <c r="E2" s="69"/>
      <c r="F2" s="69"/>
      <c r="G2" s="69"/>
      <c r="H2" s="69"/>
      <c r="I2" s="69"/>
    </row>
    <row r="3" spans="1:10" ht="23.25">
      <c r="A3" s="70" t="s">
        <v>35</v>
      </c>
      <c r="B3" s="71"/>
      <c r="C3" s="71"/>
      <c r="D3" s="71"/>
      <c r="E3" s="71"/>
      <c r="F3" s="71"/>
      <c r="G3" s="71"/>
      <c r="H3" s="71"/>
      <c r="I3" s="72" t="s">
        <v>36</v>
      </c>
      <c r="J3" s="73"/>
    </row>
    <row r="4" spans="1:10" ht="21.75" customHeight="1">
      <c r="A4" s="74" t="s">
        <v>37</v>
      </c>
      <c r="B4" s="74"/>
      <c r="C4" s="75" t="s">
        <v>38</v>
      </c>
      <c r="D4" s="75"/>
      <c r="E4" s="75"/>
      <c r="F4" s="75"/>
      <c r="G4" s="75"/>
      <c r="H4" s="75"/>
      <c r="I4" s="75"/>
      <c r="J4" s="76"/>
    </row>
    <row r="5" spans="1:10" ht="15.75">
      <c r="A5" s="77" t="s">
        <v>39</v>
      </c>
      <c r="B5" s="78"/>
      <c r="C5" s="78"/>
      <c r="D5" s="79" t="s">
        <v>40</v>
      </c>
      <c r="E5" s="80">
        <v>44934</v>
      </c>
      <c r="F5" s="80"/>
      <c r="G5" s="80"/>
      <c r="H5" s="81"/>
      <c r="I5" s="82"/>
      <c r="J5" s="76"/>
    </row>
    <row r="6" spans="1:10" ht="15.75">
      <c r="A6" s="83"/>
      <c r="B6" s="83"/>
      <c r="C6" s="83"/>
      <c r="D6" s="84"/>
      <c r="E6" s="84"/>
      <c r="F6" s="84"/>
      <c r="G6" s="84"/>
      <c r="H6" s="85"/>
      <c r="I6" s="86"/>
      <c r="J6" s="76"/>
    </row>
    <row r="7" spans="1:9" ht="10.5" customHeight="1">
      <c r="A7" s="87"/>
      <c r="B7" s="88" t="s">
        <v>41</v>
      </c>
      <c r="C7" s="89" t="s">
        <v>42</v>
      </c>
      <c r="D7" s="87" t="s">
        <v>43</v>
      </c>
      <c r="E7" s="87"/>
      <c r="F7" s="87"/>
      <c r="G7" s="87"/>
      <c r="H7" s="87"/>
      <c r="I7" s="87"/>
    </row>
    <row r="8" spans="1:9" ht="18">
      <c r="A8" s="90"/>
      <c r="B8" s="91" t="s">
        <v>19</v>
      </c>
      <c r="C8" s="92">
        <v>1</v>
      </c>
      <c r="D8" s="93" t="str">
        <f>1М!K21</f>
        <v>Цисар Илья</v>
      </c>
      <c r="E8" s="94">
        <f>1М!J21</f>
        <v>0</v>
      </c>
      <c r="F8" s="87"/>
      <c r="G8" s="87"/>
      <c r="H8" s="87"/>
      <c r="I8" s="87"/>
    </row>
    <row r="9" spans="1:9" ht="18">
      <c r="A9" s="90"/>
      <c r="B9" s="91" t="s">
        <v>21</v>
      </c>
      <c r="C9" s="92">
        <v>2</v>
      </c>
      <c r="D9" s="93" t="str">
        <f>1М!K32</f>
        <v>Срумов Антон</v>
      </c>
      <c r="E9" s="87">
        <f>1М!J32</f>
        <v>0</v>
      </c>
      <c r="F9" s="87"/>
      <c r="G9" s="87"/>
      <c r="H9" s="87"/>
      <c r="I9" s="87"/>
    </row>
    <row r="10" spans="1:9" ht="18">
      <c r="A10" s="90"/>
      <c r="B10" s="91" t="s">
        <v>44</v>
      </c>
      <c r="C10" s="92">
        <v>3</v>
      </c>
      <c r="D10" s="93" t="s">
        <v>22</v>
      </c>
      <c r="E10" s="87">
        <f>1М!L44</f>
        <v>0</v>
      </c>
      <c r="F10" s="87"/>
      <c r="G10" s="87"/>
      <c r="H10" s="87"/>
      <c r="I10" s="87"/>
    </row>
    <row r="11" spans="1:9" ht="18">
      <c r="A11" s="90"/>
      <c r="B11" s="91" t="s">
        <v>22</v>
      </c>
      <c r="C11" s="92">
        <v>3</v>
      </c>
      <c r="D11" s="93" t="s">
        <v>19</v>
      </c>
      <c r="E11" s="87">
        <f>1М!L52</f>
        <v>0</v>
      </c>
      <c r="F11" s="87"/>
      <c r="G11" s="87"/>
      <c r="H11" s="87"/>
      <c r="I11" s="87"/>
    </row>
    <row r="12" spans="1:9" ht="18">
      <c r="A12" s="90"/>
      <c r="B12" s="91" t="s">
        <v>45</v>
      </c>
      <c r="C12" s="92">
        <v>5</v>
      </c>
      <c r="D12" s="93" t="str">
        <f>1М!E56</f>
        <v>Ахкамов Марсель</v>
      </c>
      <c r="E12" s="87">
        <f>1М!D56</f>
        <v>0</v>
      </c>
      <c r="F12" s="87"/>
      <c r="G12" s="87"/>
      <c r="H12" s="87"/>
      <c r="I12" s="87"/>
    </row>
    <row r="13" spans="1:9" ht="18">
      <c r="A13" s="90"/>
      <c r="B13" s="91" t="s">
        <v>46</v>
      </c>
      <c r="C13" s="92">
        <v>6</v>
      </c>
      <c r="D13" s="93" t="str">
        <f>1М!E58</f>
        <v>Даминов Ильдус</v>
      </c>
      <c r="E13" s="87">
        <f>1М!D58</f>
        <v>0</v>
      </c>
      <c r="F13" s="87"/>
      <c r="G13" s="87"/>
      <c r="H13" s="87"/>
      <c r="I13" s="87"/>
    </row>
    <row r="14" spans="1:9" ht="18">
      <c r="A14" s="90"/>
      <c r="B14" s="91" t="s">
        <v>47</v>
      </c>
      <c r="C14" s="92">
        <v>7</v>
      </c>
      <c r="D14" s="93" t="str">
        <f>1М!E61</f>
        <v>Яппаров Булат</v>
      </c>
      <c r="E14" s="87">
        <f>1М!D61</f>
        <v>0</v>
      </c>
      <c r="F14" s="87"/>
      <c r="G14" s="87"/>
      <c r="H14" s="87"/>
      <c r="I14" s="87"/>
    </row>
    <row r="15" spans="1:9" ht="18">
      <c r="A15" s="90"/>
      <c r="B15" s="91" t="s">
        <v>48</v>
      </c>
      <c r="C15" s="92">
        <v>8</v>
      </c>
      <c r="D15" s="93" t="str">
        <f>1М!E63</f>
        <v>Тимергалиев Эдгар</v>
      </c>
      <c r="E15" s="87">
        <f>1М!D63</f>
        <v>0</v>
      </c>
      <c r="F15" s="87"/>
      <c r="G15" s="87"/>
      <c r="H15" s="87"/>
      <c r="I15" s="87"/>
    </row>
    <row r="16" spans="1:9" ht="18">
      <c r="A16" s="90"/>
      <c r="B16" s="91" t="s">
        <v>34</v>
      </c>
      <c r="C16" s="92">
        <v>9</v>
      </c>
      <c r="D16" s="93" t="str">
        <f>1М!M58</f>
        <v>Латыпов Артур</v>
      </c>
      <c r="E16" s="87">
        <f>1М!L58</f>
        <v>0</v>
      </c>
      <c r="F16" s="87"/>
      <c r="G16" s="87"/>
      <c r="H16" s="87"/>
      <c r="I16" s="87"/>
    </row>
    <row r="17" spans="1:9" ht="18">
      <c r="A17" s="90"/>
      <c r="B17" s="91" t="s">
        <v>49</v>
      </c>
      <c r="C17" s="92">
        <v>10</v>
      </c>
      <c r="D17" s="93">
        <f>1М!M61</f>
        <v>0</v>
      </c>
      <c r="E17" s="87">
        <f>1М!L61</f>
        <v>0</v>
      </c>
      <c r="F17" s="87"/>
      <c r="G17" s="87"/>
      <c r="H17" s="87"/>
      <c r="I17" s="87"/>
    </row>
    <row r="18" spans="1:9" ht="18">
      <c r="A18" s="90"/>
      <c r="B18" s="91" t="s">
        <v>49</v>
      </c>
      <c r="C18" s="92">
        <v>11</v>
      </c>
      <c r="D18" s="93">
        <f>1М!M65</f>
        <v>0</v>
      </c>
      <c r="E18" s="87">
        <f>1М!L65</f>
        <v>0</v>
      </c>
      <c r="F18" s="87"/>
      <c r="G18" s="87"/>
      <c r="H18" s="87"/>
      <c r="I18" s="87"/>
    </row>
    <row r="19" spans="1:9" ht="18">
      <c r="A19" s="90"/>
      <c r="B19" s="91" t="s">
        <v>49</v>
      </c>
      <c r="C19" s="92">
        <v>12</v>
      </c>
      <c r="D19" s="93">
        <f>1М!M67</f>
        <v>0</v>
      </c>
      <c r="E19" s="87">
        <f>1М!L67</f>
        <v>0</v>
      </c>
      <c r="F19" s="87"/>
      <c r="G19" s="87"/>
      <c r="H19" s="87"/>
      <c r="I19" s="87"/>
    </row>
    <row r="20" spans="1:9" ht="18">
      <c r="A20" s="90"/>
      <c r="B20" s="91" t="s">
        <v>49</v>
      </c>
      <c r="C20" s="92">
        <v>13</v>
      </c>
      <c r="D20" s="93">
        <f>1М!G68</f>
        <v>0</v>
      </c>
      <c r="E20" s="87">
        <f>1М!F68</f>
        <v>0</v>
      </c>
      <c r="F20" s="87"/>
      <c r="G20" s="87"/>
      <c r="H20" s="87"/>
      <c r="I20" s="87"/>
    </row>
    <row r="21" spans="1:9" ht="18">
      <c r="A21" s="90"/>
      <c r="B21" s="91" t="s">
        <v>49</v>
      </c>
      <c r="C21" s="92">
        <v>14</v>
      </c>
      <c r="D21" s="93">
        <f>1М!G71</f>
        <v>0</v>
      </c>
      <c r="E21" s="87">
        <f>1М!F71</f>
        <v>0</v>
      </c>
      <c r="F21" s="87"/>
      <c r="G21" s="87"/>
      <c r="H21" s="87"/>
      <c r="I21" s="87"/>
    </row>
    <row r="22" spans="1:9" ht="18">
      <c r="A22" s="90"/>
      <c r="B22" s="91" t="s">
        <v>49</v>
      </c>
      <c r="C22" s="92">
        <v>15</v>
      </c>
      <c r="D22" s="93">
        <f>1М!M70</f>
        <v>0</v>
      </c>
      <c r="E22" s="87">
        <f>1М!L70</f>
        <v>0</v>
      </c>
      <c r="F22" s="87"/>
      <c r="G22" s="87"/>
      <c r="H22" s="87"/>
      <c r="I22" s="87"/>
    </row>
    <row r="23" spans="1:9" ht="18">
      <c r="A23" s="90"/>
      <c r="B23" s="91" t="s">
        <v>49</v>
      </c>
      <c r="C23" s="92">
        <v>16</v>
      </c>
      <c r="D23" s="93" t="str">
        <f>1М!M72</f>
        <v>_</v>
      </c>
      <c r="E23" s="87">
        <f>1М!L72</f>
        <v>0</v>
      </c>
      <c r="F23" s="87"/>
      <c r="G23" s="87"/>
      <c r="H23" s="87"/>
      <c r="I23" s="87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1" operator="equal" stopIfTrue="1">
      <formula>0</formula>
    </cfRule>
  </conditionalFormatting>
  <conditionalFormatting sqref="B8:B23">
    <cfRule type="cellIs" priority="2" dxfId="2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2" customWidth="1"/>
    <col min="2" max="2" width="3.75390625" style="2" customWidth="1"/>
    <col min="3" max="3" width="25.75390625" style="2" customWidth="1"/>
    <col min="4" max="4" width="3.75390625" style="2" customWidth="1"/>
    <col min="5" max="5" width="15.75390625" style="2" customWidth="1"/>
    <col min="6" max="6" width="3.75390625" style="2" customWidth="1"/>
    <col min="7" max="7" width="15.75390625" style="2" customWidth="1"/>
    <col min="8" max="8" width="3.75390625" style="2" customWidth="1"/>
    <col min="9" max="9" width="15.75390625" style="2" customWidth="1"/>
    <col min="10" max="10" width="3.75390625" style="2" customWidth="1"/>
    <col min="11" max="11" width="9.75390625" style="2" customWidth="1"/>
    <col min="12" max="12" width="3.75390625" style="2" customWidth="1"/>
    <col min="13" max="15" width="5.75390625" style="2" customWidth="1"/>
    <col min="16" max="16384" width="9.125" style="2" customWidth="1"/>
  </cols>
  <sheetData>
    <row r="1" spans="1:15" s="1" customFormat="1" ht="16.5" thickBot="1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1" customFormat="1" ht="13.5" thickBot="1">
      <c r="A2" s="95" t="s">
        <v>72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2.75">
      <c r="A3" s="96" t="str">
        <f>'с1М'!A3</f>
        <v>LXVI Чемпионат Республики Башкортостан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2.75">
      <c r="A4" s="97" t="str">
        <f>CONCATENATE('с1М'!A4," ",'с1М'!C4)</f>
        <v>Республиканские официальные спортивные соревнования ЗИМНИЙ БАШ ЧЕМПИОНАТ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2.75">
      <c r="A5" s="98">
        <f>'с1М'!E5</f>
        <v>44934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ht="12.75">
      <c r="A6" s="99">
        <v>1</v>
      </c>
      <c r="B6" s="100">
        <f>'с1М'!A8</f>
        <v>0</v>
      </c>
      <c r="C6" s="101" t="str">
        <f>'с1М'!B8</f>
        <v>Яковлев Денис</v>
      </c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99"/>
      <c r="B7" s="104"/>
      <c r="C7" s="105">
        <v>1</v>
      </c>
      <c r="D7" s="106"/>
      <c r="E7" s="107" t="s">
        <v>19</v>
      </c>
      <c r="F7" s="108"/>
      <c r="G7" s="103"/>
      <c r="H7" s="103"/>
      <c r="I7" s="109"/>
      <c r="J7" s="109"/>
      <c r="K7" s="103"/>
      <c r="L7" s="103"/>
      <c r="M7" s="103"/>
      <c r="N7" s="103"/>
      <c r="O7" s="103"/>
    </row>
    <row r="8" spans="1:15" ht="12.75">
      <c r="A8" s="99">
        <v>16</v>
      </c>
      <c r="B8" s="100">
        <f>'с1М'!A23</f>
        <v>0</v>
      </c>
      <c r="C8" s="110" t="str">
        <f>'с1М'!B23</f>
        <v>_</v>
      </c>
      <c r="D8" s="111"/>
      <c r="E8" s="112"/>
      <c r="F8" s="11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99"/>
      <c r="B9" s="104"/>
      <c r="C9" s="103"/>
      <c r="D9" s="104"/>
      <c r="E9" s="105">
        <v>9</v>
      </c>
      <c r="F9" s="106"/>
      <c r="G9" s="107" t="s">
        <v>34</v>
      </c>
      <c r="H9" s="108"/>
      <c r="I9" s="103"/>
      <c r="J9" s="103"/>
      <c r="K9" s="103"/>
      <c r="L9" s="103"/>
      <c r="M9" s="103"/>
      <c r="N9" s="103"/>
      <c r="O9" s="103"/>
    </row>
    <row r="10" spans="1:15" ht="12.75">
      <c r="A10" s="99">
        <v>9</v>
      </c>
      <c r="B10" s="100">
        <f>'с1М'!A16</f>
        <v>0</v>
      </c>
      <c r="C10" s="101" t="str">
        <f>'с1М'!B16</f>
        <v>Цисар Илья</v>
      </c>
      <c r="D10" s="114"/>
      <c r="E10" s="112"/>
      <c r="F10" s="115"/>
      <c r="G10" s="112"/>
      <c r="H10" s="113"/>
      <c r="I10" s="103"/>
      <c r="J10" s="103"/>
      <c r="K10" s="103"/>
      <c r="L10" s="103"/>
      <c r="M10" s="103"/>
      <c r="N10" s="103"/>
      <c r="O10" s="103"/>
    </row>
    <row r="11" spans="1:15" ht="12.75">
      <c r="A11" s="99"/>
      <c r="B11" s="104"/>
      <c r="C11" s="105">
        <v>2</v>
      </c>
      <c r="D11" s="106"/>
      <c r="E11" s="116" t="s">
        <v>34</v>
      </c>
      <c r="F11" s="117"/>
      <c r="G11" s="112"/>
      <c r="H11" s="113"/>
      <c r="I11" s="103"/>
      <c r="J11" s="103"/>
      <c r="K11" s="103"/>
      <c r="L11" s="103"/>
      <c r="M11" s="103"/>
      <c r="N11" s="103"/>
      <c r="O11" s="103"/>
    </row>
    <row r="12" spans="1:15" ht="12.75">
      <c r="A12" s="99">
        <v>8</v>
      </c>
      <c r="B12" s="100">
        <f>'с1М'!A15</f>
        <v>0</v>
      </c>
      <c r="C12" s="110" t="str">
        <f>'с1М'!B15</f>
        <v>Латыпов Артур</v>
      </c>
      <c r="D12" s="111"/>
      <c r="E12" s="103"/>
      <c r="F12" s="104"/>
      <c r="G12" s="112"/>
      <c r="H12" s="113"/>
      <c r="I12" s="103"/>
      <c r="J12" s="103"/>
      <c r="K12" s="103"/>
      <c r="L12" s="103"/>
      <c r="M12" s="118"/>
      <c r="N12" s="103"/>
      <c r="O12" s="103"/>
    </row>
    <row r="13" spans="1:15" ht="12.75">
      <c r="A13" s="99"/>
      <c r="B13" s="104"/>
      <c r="C13" s="103"/>
      <c r="D13" s="104"/>
      <c r="E13" s="103"/>
      <c r="F13" s="104"/>
      <c r="G13" s="105">
        <v>13</v>
      </c>
      <c r="H13" s="106"/>
      <c r="I13" s="107" t="s">
        <v>34</v>
      </c>
      <c r="J13" s="108"/>
      <c r="K13" s="103"/>
      <c r="L13" s="103"/>
      <c r="M13" s="118"/>
      <c r="N13" s="103"/>
      <c r="O13" s="103"/>
    </row>
    <row r="14" spans="1:15" ht="12.75">
      <c r="A14" s="99">
        <v>5</v>
      </c>
      <c r="B14" s="100">
        <f>'с1М'!A12</f>
        <v>0</v>
      </c>
      <c r="C14" s="101" t="str">
        <f>'с1М'!B12</f>
        <v>Яппаров Булат</v>
      </c>
      <c r="D14" s="114"/>
      <c r="E14" s="103"/>
      <c r="F14" s="104"/>
      <c r="G14" s="112"/>
      <c r="H14" s="115"/>
      <c r="I14" s="112"/>
      <c r="J14" s="113"/>
      <c r="K14" s="103"/>
      <c r="L14" s="103"/>
      <c r="M14" s="118"/>
      <c r="N14" s="103"/>
      <c r="O14" s="103"/>
    </row>
    <row r="15" spans="1:15" ht="12.75">
      <c r="A15" s="99"/>
      <c r="B15" s="104"/>
      <c r="C15" s="105">
        <v>3</v>
      </c>
      <c r="D15" s="106"/>
      <c r="E15" s="119" t="s">
        <v>45</v>
      </c>
      <c r="F15" s="120"/>
      <c r="G15" s="112"/>
      <c r="H15" s="121"/>
      <c r="I15" s="112"/>
      <c r="J15" s="113"/>
      <c r="K15" s="102"/>
      <c r="L15" s="103"/>
      <c r="M15" s="118"/>
      <c r="N15" s="103"/>
      <c r="O15" s="103"/>
    </row>
    <row r="16" spans="1:15" ht="12.75">
      <c r="A16" s="99">
        <v>12</v>
      </c>
      <c r="B16" s="100">
        <f>'с1М'!A19</f>
        <v>0</v>
      </c>
      <c r="C16" s="110" t="str">
        <f>'с1М'!B19</f>
        <v>_</v>
      </c>
      <c r="D16" s="111"/>
      <c r="E16" s="112"/>
      <c r="F16" s="120"/>
      <c r="G16" s="112"/>
      <c r="H16" s="121"/>
      <c r="I16" s="112"/>
      <c r="J16" s="113"/>
      <c r="K16" s="103"/>
      <c r="L16" s="103"/>
      <c r="M16" s="118"/>
      <c r="N16" s="103"/>
      <c r="O16" s="103"/>
    </row>
    <row r="17" spans="1:15" ht="12.75">
      <c r="A17" s="99"/>
      <c r="B17" s="104"/>
      <c r="C17" s="103"/>
      <c r="D17" s="104"/>
      <c r="E17" s="105">
        <v>10</v>
      </c>
      <c r="F17" s="106"/>
      <c r="G17" s="116" t="s">
        <v>22</v>
      </c>
      <c r="H17" s="117"/>
      <c r="I17" s="112"/>
      <c r="J17" s="113"/>
      <c r="K17" s="103"/>
      <c r="L17" s="103"/>
      <c r="M17" s="103"/>
      <c r="N17" s="103"/>
      <c r="O17" s="103"/>
    </row>
    <row r="18" spans="1:15" ht="12.75">
      <c r="A18" s="99">
        <v>13</v>
      </c>
      <c r="B18" s="100">
        <f>'с1М'!A20</f>
        <v>0</v>
      </c>
      <c r="C18" s="101" t="str">
        <f>'с1М'!B20</f>
        <v>_</v>
      </c>
      <c r="D18" s="114"/>
      <c r="E18" s="112"/>
      <c r="F18" s="115"/>
      <c r="G18" s="103"/>
      <c r="H18" s="104"/>
      <c r="I18" s="112"/>
      <c r="J18" s="113"/>
      <c r="K18" s="103"/>
      <c r="L18" s="103"/>
      <c r="M18" s="103"/>
      <c r="N18" s="103"/>
      <c r="O18" s="103"/>
    </row>
    <row r="19" spans="1:15" ht="12.75">
      <c r="A19" s="99"/>
      <c r="B19" s="104"/>
      <c r="C19" s="105">
        <v>4</v>
      </c>
      <c r="D19" s="106"/>
      <c r="E19" s="116" t="s">
        <v>22</v>
      </c>
      <c r="F19" s="117"/>
      <c r="G19" s="103"/>
      <c r="H19" s="104"/>
      <c r="I19" s="112"/>
      <c r="J19" s="113"/>
      <c r="K19" s="103"/>
      <c r="L19" s="103"/>
      <c r="M19" s="103"/>
      <c r="N19" s="103"/>
      <c r="O19" s="103"/>
    </row>
    <row r="20" spans="1:15" ht="12.75">
      <c r="A20" s="99">
        <v>4</v>
      </c>
      <c r="B20" s="100">
        <f>'с1М'!A11</f>
        <v>0</v>
      </c>
      <c r="C20" s="110" t="str">
        <f>'с1М'!B11</f>
        <v>Опаиц Богдан</v>
      </c>
      <c r="D20" s="111"/>
      <c r="E20" s="103"/>
      <c r="F20" s="104"/>
      <c r="G20" s="103"/>
      <c r="H20" s="104"/>
      <c r="I20" s="112"/>
      <c r="J20" s="113"/>
      <c r="K20" s="103"/>
      <c r="L20" s="103"/>
      <c r="M20" s="103"/>
      <c r="N20" s="103"/>
      <c r="O20" s="103"/>
    </row>
    <row r="21" spans="1:15" ht="12.75">
      <c r="A21" s="99"/>
      <c r="B21" s="104"/>
      <c r="C21" s="103"/>
      <c r="D21" s="104"/>
      <c r="E21" s="103"/>
      <c r="F21" s="104"/>
      <c r="G21" s="103"/>
      <c r="H21" s="104"/>
      <c r="I21" s="105">
        <v>15</v>
      </c>
      <c r="J21" s="106"/>
      <c r="K21" s="107" t="s">
        <v>34</v>
      </c>
      <c r="L21" s="107"/>
      <c r="M21" s="107"/>
      <c r="N21" s="107"/>
      <c r="O21" s="107"/>
    </row>
    <row r="22" spans="1:15" ht="12.75">
      <c r="A22" s="99">
        <v>3</v>
      </c>
      <c r="B22" s="100">
        <f>'с1М'!A10</f>
        <v>0</v>
      </c>
      <c r="C22" s="101" t="str">
        <f>'с1М'!B10</f>
        <v>Ахкамов Марсель</v>
      </c>
      <c r="D22" s="114"/>
      <c r="E22" s="103"/>
      <c r="F22" s="104"/>
      <c r="G22" s="103"/>
      <c r="H22" s="104"/>
      <c r="I22" s="112"/>
      <c r="J22" s="122"/>
      <c r="K22" s="113"/>
      <c r="L22" s="113"/>
      <c r="M22" s="103"/>
      <c r="N22" s="123" t="s">
        <v>50</v>
      </c>
      <c r="O22" s="123"/>
    </row>
    <row r="23" spans="1:15" ht="12.75">
      <c r="A23" s="99"/>
      <c r="B23" s="104"/>
      <c r="C23" s="105">
        <v>5</v>
      </c>
      <c r="D23" s="106"/>
      <c r="E23" s="107" t="s">
        <v>44</v>
      </c>
      <c r="F23" s="114"/>
      <c r="G23" s="103"/>
      <c r="H23" s="104"/>
      <c r="I23" s="112"/>
      <c r="J23" s="124"/>
      <c r="K23" s="113"/>
      <c r="L23" s="113"/>
      <c r="M23" s="103"/>
      <c r="N23" s="103"/>
      <c r="O23" s="103"/>
    </row>
    <row r="24" spans="1:15" ht="12.75">
      <c r="A24" s="99">
        <v>14</v>
      </c>
      <c r="B24" s="100">
        <f>'с1М'!A21</f>
        <v>0</v>
      </c>
      <c r="C24" s="110" t="str">
        <f>'с1М'!B21</f>
        <v>_</v>
      </c>
      <c r="D24" s="111"/>
      <c r="E24" s="112"/>
      <c r="F24" s="120"/>
      <c r="G24" s="103"/>
      <c r="H24" s="104"/>
      <c r="I24" s="112"/>
      <c r="J24" s="113"/>
      <c r="K24" s="113"/>
      <c r="L24" s="113"/>
      <c r="M24" s="103"/>
      <c r="N24" s="103"/>
      <c r="O24" s="103"/>
    </row>
    <row r="25" spans="1:15" ht="12.75">
      <c r="A25" s="99"/>
      <c r="B25" s="104"/>
      <c r="C25" s="103"/>
      <c r="D25" s="104"/>
      <c r="E25" s="105">
        <v>11</v>
      </c>
      <c r="F25" s="106"/>
      <c r="G25" s="107" t="s">
        <v>44</v>
      </c>
      <c r="H25" s="114"/>
      <c r="I25" s="112"/>
      <c r="J25" s="113"/>
      <c r="K25" s="113"/>
      <c r="L25" s="113"/>
      <c r="M25" s="103"/>
      <c r="N25" s="103"/>
      <c r="O25" s="103"/>
    </row>
    <row r="26" spans="1:15" ht="12.75">
      <c r="A26" s="99">
        <v>11</v>
      </c>
      <c r="B26" s="100">
        <f>'с1М'!A18</f>
        <v>0</v>
      </c>
      <c r="C26" s="101" t="str">
        <f>'с1М'!B18</f>
        <v>_</v>
      </c>
      <c r="D26" s="114"/>
      <c r="E26" s="112"/>
      <c r="F26" s="115"/>
      <c r="G26" s="112"/>
      <c r="H26" s="120"/>
      <c r="I26" s="112"/>
      <c r="J26" s="113"/>
      <c r="K26" s="113"/>
      <c r="L26" s="113"/>
      <c r="M26" s="103"/>
      <c r="N26" s="103"/>
      <c r="O26" s="103"/>
    </row>
    <row r="27" spans="1:15" ht="12.75">
      <c r="A27" s="99"/>
      <c r="B27" s="104"/>
      <c r="C27" s="105">
        <v>6</v>
      </c>
      <c r="D27" s="106"/>
      <c r="E27" s="116" t="s">
        <v>46</v>
      </c>
      <c r="F27" s="117"/>
      <c r="G27" s="112"/>
      <c r="H27" s="120"/>
      <c r="I27" s="112"/>
      <c r="J27" s="113"/>
      <c r="K27" s="113"/>
      <c r="L27" s="113"/>
      <c r="M27" s="103"/>
      <c r="N27" s="103"/>
      <c r="O27" s="103"/>
    </row>
    <row r="28" spans="1:15" ht="12.75">
      <c r="A28" s="99">
        <v>6</v>
      </c>
      <c r="B28" s="100">
        <f>'с1М'!A13</f>
        <v>0</v>
      </c>
      <c r="C28" s="110" t="str">
        <f>'с1М'!B13</f>
        <v>Даминов Ильдус</v>
      </c>
      <c r="D28" s="111"/>
      <c r="E28" s="103"/>
      <c r="F28" s="104"/>
      <c r="G28" s="112"/>
      <c r="H28" s="120"/>
      <c r="I28" s="112"/>
      <c r="J28" s="113"/>
      <c r="K28" s="113"/>
      <c r="L28" s="113"/>
      <c r="M28" s="103"/>
      <c r="N28" s="103"/>
      <c r="O28" s="103"/>
    </row>
    <row r="29" spans="1:15" ht="12.75">
      <c r="A29" s="99"/>
      <c r="B29" s="104"/>
      <c r="C29" s="103"/>
      <c r="D29" s="104"/>
      <c r="E29" s="103"/>
      <c r="F29" s="104"/>
      <c r="G29" s="105">
        <v>14</v>
      </c>
      <c r="H29" s="106"/>
      <c r="I29" s="116" t="s">
        <v>21</v>
      </c>
      <c r="J29" s="108"/>
      <c r="K29" s="113"/>
      <c r="L29" s="113"/>
      <c r="M29" s="103"/>
      <c r="N29" s="103"/>
      <c r="O29" s="103"/>
    </row>
    <row r="30" spans="1:15" ht="12.75">
      <c r="A30" s="99">
        <v>7</v>
      </c>
      <c r="B30" s="100">
        <f>'с1М'!A14</f>
        <v>0</v>
      </c>
      <c r="C30" s="101" t="str">
        <f>'с1М'!B14</f>
        <v>Тимергалиев Эдгар</v>
      </c>
      <c r="D30" s="114"/>
      <c r="E30" s="103"/>
      <c r="F30" s="104"/>
      <c r="G30" s="112"/>
      <c r="H30" s="122"/>
      <c r="I30" s="103"/>
      <c r="J30" s="103"/>
      <c r="K30" s="113"/>
      <c r="L30" s="113"/>
      <c r="M30" s="103"/>
      <c r="N30" s="103"/>
      <c r="O30" s="103"/>
    </row>
    <row r="31" spans="1:15" ht="12.75">
      <c r="A31" s="99"/>
      <c r="B31" s="104"/>
      <c r="C31" s="105">
        <v>7</v>
      </c>
      <c r="D31" s="106"/>
      <c r="E31" s="107" t="s">
        <v>47</v>
      </c>
      <c r="F31" s="114"/>
      <c r="G31" s="112"/>
      <c r="H31" s="125"/>
      <c r="I31" s="103"/>
      <c r="J31" s="103"/>
      <c r="K31" s="113"/>
      <c r="L31" s="113"/>
      <c r="M31" s="103"/>
      <c r="N31" s="103"/>
      <c r="O31" s="103"/>
    </row>
    <row r="32" spans="1:15" ht="12.75">
      <c r="A32" s="99">
        <v>10</v>
      </c>
      <c r="B32" s="100">
        <f>'с1М'!A17</f>
        <v>0</v>
      </c>
      <c r="C32" s="110" t="str">
        <f>'с1М'!B17</f>
        <v>_</v>
      </c>
      <c r="D32" s="111"/>
      <c r="E32" s="112"/>
      <c r="F32" s="120"/>
      <c r="G32" s="112"/>
      <c r="H32" s="125"/>
      <c r="I32" s="99">
        <v>-15</v>
      </c>
      <c r="J32" s="126">
        <f>IF(J21=H13,H29,IF(J21=H29,H13,0))</f>
        <v>0</v>
      </c>
      <c r="K32" s="101" t="str">
        <f>IF(K21=I13,I29,IF(K21=I29,I13,0))</f>
        <v>Срумов Антон</v>
      </c>
      <c r="L32" s="101"/>
      <c r="M32" s="119"/>
      <c r="N32" s="119"/>
      <c r="O32" s="119"/>
    </row>
    <row r="33" spans="1:15" ht="12.75">
      <c r="A33" s="99"/>
      <c r="B33" s="104"/>
      <c r="C33" s="103"/>
      <c r="D33" s="104"/>
      <c r="E33" s="105">
        <v>12</v>
      </c>
      <c r="F33" s="106"/>
      <c r="G33" s="116" t="s">
        <v>21</v>
      </c>
      <c r="H33" s="127"/>
      <c r="I33" s="103"/>
      <c r="J33" s="103"/>
      <c r="K33" s="113"/>
      <c r="L33" s="113"/>
      <c r="M33" s="103"/>
      <c r="N33" s="123" t="s">
        <v>51</v>
      </c>
      <c r="O33" s="123"/>
    </row>
    <row r="34" spans="1:15" ht="12.75">
      <c r="A34" s="99">
        <v>15</v>
      </c>
      <c r="B34" s="100">
        <f>'с1М'!A22</f>
        <v>0</v>
      </c>
      <c r="C34" s="101" t="str">
        <f>'с1М'!B22</f>
        <v>_</v>
      </c>
      <c r="D34" s="114"/>
      <c r="E34" s="112"/>
      <c r="F34" s="122"/>
      <c r="G34" s="103"/>
      <c r="H34" s="103"/>
      <c r="I34" s="103"/>
      <c r="J34" s="103"/>
      <c r="K34" s="113"/>
      <c r="L34" s="113"/>
      <c r="M34" s="103"/>
      <c r="N34" s="103"/>
      <c r="O34" s="103"/>
    </row>
    <row r="35" spans="1:15" ht="12.75">
      <c r="A35" s="99"/>
      <c r="B35" s="104"/>
      <c r="C35" s="105">
        <v>8</v>
      </c>
      <c r="D35" s="106"/>
      <c r="E35" s="116" t="s">
        <v>21</v>
      </c>
      <c r="F35" s="127"/>
      <c r="G35" s="103"/>
      <c r="H35" s="103"/>
      <c r="I35" s="103"/>
      <c r="J35" s="103"/>
      <c r="K35" s="113"/>
      <c r="L35" s="113"/>
      <c r="M35" s="103"/>
      <c r="N35" s="103"/>
      <c r="O35" s="103"/>
    </row>
    <row r="36" spans="1:15" ht="12.75">
      <c r="A36" s="99">
        <v>2</v>
      </c>
      <c r="B36" s="100">
        <f>'с1М'!A9</f>
        <v>0</v>
      </c>
      <c r="C36" s="110" t="str">
        <f>'с1М'!B9</f>
        <v>Срумов Антон</v>
      </c>
      <c r="D36" s="128"/>
      <c r="E36" s="103"/>
      <c r="F36" s="103"/>
      <c r="G36" s="103"/>
      <c r="H36" s="103"/>
      <c r="I36" s="103"/>
      <c r="J36" s="103"/>
      <c r="K36" s="113"/>
      <c r="L36" s="113"/>
      <c r="M36" s="103"/>
      <c r="N36" s="103"/>
      <c r="O36" s="103"/>
    </row>
    <row r="37" spans="1:15" ht="12.75">
      <c r="A37" s="99"/>
      <c r="B37" s="99"/>
      <c r="C37" s="103"/>
      <c r="D37" s="103"/>
      <c r="E37" s="103"/>
      <c r="F37" s="103"/>
      <c r="G37" s="103"/>
      <c r="H37" s="103"/>
      <c r="I37" s="103"/>
      <c r="J37" s="103"/>
      <c r="K37" s="113"/>
      <c r="L37" s="113"/>
      <c r="M37" s="103"/>
      <c r="N37" s="103"/>
      <c r="O37" s="103"/>
    </row>
    <row r="38" spans="1:15" ht="12.75">
      <c r="A38" s="99">
        <v>-1</v>
      </c>
      <c r="B38" s="126">
        <f>IF(D7=B6,B8,IF(D7=B8,B6,0))</f>
        <v>0</v>
      </c>
      <c r="C38" s="101" t="str">
        <f>IF(E7=C6,C8,IF(E7=C8,C6,0))</f>
        <v>_</v>
      </c>
      <c r="D38" s="102"/>
      <c r="E38" s="103"/>
      <c r="F38" s="103"/>
      <c r="G38" s="99">
        <v>-13</v>
      </c>
      <c r="H38" s="126">
        <f>IF(H13=F9,F17,IF(H13=F17,F9,0))</f>
        <v>0</v>
      </c>
      <c r="I38" s="101" t="str">
        <f>IF(I13=G9,G17,IF(I13=G17,G9,0))</f>
        <v>Опаиц Богдан</v>
      </c>
      <c r="J38" s="102"/>
      <c r="K38" s="103"/>
      <c r="L38" s="103"/>
      <c r="M38" s="103"/>
      <c r="N38" s="103"/>
      <c r="O38" s="103"/>
    </row>
    <row r="39" spans="1:15" ht="12.75">
      <c r="A39" s="99"/>
      <c r="B39" s="99"/>
      <c r="C39" s="105">
        <v>16</v>
      </c>
      <c r="D39" s="106"/>
      <c r="E39" s="129" t="s">
        <v>48</v>
      </c>
      <c r="F39" s="130"/>
      <c r="G39" s="103"/>
      <c r="H39" s="103"/>
      <c r="I39" s="112"/>
      <c r="J39" s="113"/>
      <c r="K39" s="103"/>
      <c r="L39" s="103"/>
      <c r="M39" s="103"/>
      <c r="N39" s="103"/>
      <c r="O39" s="103"/>
    </row>
    <row r="40" spans="1:15" ht="12.75">
      <c r="A40" s="99">
        <v>-2</v>
      </c>
      <c r="B40" s="126">
        <f>IF(D11=B10,B12,IF(D11=B12,B10,0))</f>
        <v>0</v>
      </c>
      <c r="C40" s="110" t="str">
        <f>IF(E11=C10,C12,IF(E11=C12,C10,0))</f>
        <v>Латыпов Артур</v>
      </c>
      <c r="D40" s="128"/>
      <c r="E40" s="105">
        <v>20</v>
      </c>
      <c r="F40" s="106"/>
      <c r="G40" s="129" t="s">
        <v>47</v>
      </c>
      <c r="H40" s="130"/>
      <c r="I40" s="105">
        <v>26</v>
      </c>
      <c r="J40" s="106"/>
      <c r="K40" s="129" t="s">
        <v>22</v>
      </c>
      <c r="L40" s="130"/>
      <c r="M40" s="103"/>
      <c r="N40" s="103"/>
      <c r="O40" s="103"/>
    </row>
    <row r="41" spans="1:15" ht="12.75">
      <c r="A41" s="99"/>
      <c r="B41" s="99"/>
      <c r="C41" s="99">
        <v>-12</v>
      </c>
      <c r="D41" s="126">
        <f>IF(F33=D31,D35,IF(F33=D35,D31,0))</f>
        <v>0</v>
      </c>
      <c r="E41" s="110" t="str">
        <f>IF(G33=E31,E35,IF(G33=E35,E31,0))</f>
        <v>Тимергалиев Эдгар</v>
      </c>
      <c r="F41" s="128"/>
      <c r="G41" s="112"/>
      <c r="H41" s="125"/>
      <c r="I41" s="112"/>
      <c r="J41" s="122"/>
      <c r="K41" s="112"/>
      <c r="L41" s="113"/>
      <c r="M41" s="103"/>
      <c r="N41" s="103"/>
      <c r="O41" s="103"/>
    </row>
    <row r="42" spans="1:15" ht="12.75">
      <c r="A42" s="99">
        <v>-3</v>
      </c>
      <c r="B42" s="126">
        <f>IF(D15=B14,B16,IF(D15=B16,B14,0))</f>
        <v>0</v>
      </c>
      <c r="C42" s="101" t="str">
        <f>IF(E15=C14,C16,IF(E15=C16,C14,0))</f>
        <v>_</v>
      </c>
      <c r="D42" s="102"/>
      <c r="E42" s="103"/>
      <c r="F42" s="103"/>
      <c r="G42" s="105">
        <v>24</v>
      </c>
      <c r="H42" s="106"/>
      <c r="I42" s="131" t="s">
        <v>46</v>
      </c>
      <c r="J42" s="124"/>
      <c r="K42" s="112"/>
      <c r="L42" s="113"/>
      <c r="M42" s="103"/>
      <c r="N42" s="103"/>
      <c r="O42" s="103"/>
    </row>
    <row r="43" spans="1:15" ht="12.75">
      <c r="A43" s="99"/>
      <c r="B43" s="99"/>
      <c r="C43" s="105">
        <v>17</v>
      </c>
      <c r="D43" s="106"/>
      <c r="E43" s="129"/>
      <c r="F43" s="130"/>
      <c r="G43" s="112"/>
      <c r="H43" s="113"/>
      <c r="I43" s="113"/>
      <c r="J43" s="113"/>
      <c r="K43" s="112"/>
      <c r="L43" s="113"/>
      <c r="M43" s="103"/>
      <c r="N43" s="103"/>
      <c r="O43" s="103"/>
    </row>
    <row r="44" spans="1:15" ht="12.75">
      <c r="A44" s="99">
        <v>-4</v>
      </c>
      <c r="B44" s="126">
        <f>IF(D19=B18,B20,IF(D19=B20,B18,0))</f>
        <v>0</v>
      </c>
      <c r="C44" s="110" t="str">
        <f>IF(E19=C18,C20,IF(E19=C20,C18,0))</f>
        <v>_</v>
      </c>
      <c r="D44" s="128"/>
      <c r="E44" s="105">
        <v>21</v>
      </c>
      <c r="F44" s="106"/>
      <c r="G44" s="131" t="s">
        <v>46</v>
      </c>
      <c r="H44" s="130"/>
      <c r="I44" s="113"/>
      <c r="J44" s="113"/>
      <c r="K44" s="105">
        <v>28</v>
      </c>
      <c r="L44" s="106"/>
      <c r="M44" s="129"/>
      <c r="N44" s="119"/>
      <c r="O44" s="119"/>
    </row>
    <row r="45" spans="1:15" ht="12.75">
      <c r="A45" s="99"/>
      <c r="B45" s="99"/>
      <c r="C45" s="99">
        <v>-11</v>
      </c>
      <c r="D45" s="126">
        <f>IF(F25=D23,D27,IF(F25=D27,D23,0))</f>
        <v>0</v>
      </c>
      <c r="E45" s="110" t="str">
        <f>IF(G25=E23,E27,IF(G25=E27,E23,0))</f>
        <v>Даминов Ильдус</v>
      </c>
      <c r="F45" s="128"/>
      <c r="G45" s="103"/>
      <c r="H45" s="103"/>
      <c r="I45" s="113"/>
      <c r="J45" s="113"/>
      <c r="K45" s="112"/>
      <c r="L45" s="113"/>
      <c r="M45" s="103"/>
      <c r="N45" s="123" t="s">
        <v>52</v>
      </c>
      <c r="O45" s="123"/>
    </row>
    <row r="46" spans="1:15" ht="12.75">
      <c r="A46" s="99">
        <v>-5</v>
      </c>
      <c r="B46" s="126">
        <f>IF(D23=B22,B24,IF(D23=B24,B22,0))</f>
        <v>0</v>
      </c>
      <c r="C46" s="101" t="str">
        <f>IF(E23=C22,C24,IF(E23=C24,C22,0))</f>
        <v>_</v>
      </c>
      <c r="D46" s="102"/>
      <c r="E46" s="103"/>
      <c r="F46" s="103"/>
      <c r="G46" s="99">
        <v>-14</v>
      </c>
      <c r="H46" s="126">
        <f>IF(H29=F25,F33,IF(H29=F33,F25,0))</f>
        <v>0</v>
      </c>
      <c r="I46" s="101" t="str">
        <f>IF(I29=G25,G33,IF(I29=G33,G25,0))</f>
        <v>Ахкамов Марсель</v>
      </c>
      <c r="J46" s="102"/>
      <c r="K46" s="112"/>
      <c r="L46" s="113"/>
      <c r="M46" s="113"/>
      <c r="N46" s="103"/>
      <c r="O46" s="103"/>
    </row>
    <row r="47" spans="1:15" ht="12.75">
      <c r="A47" s="99"/>
      <c r="B47" s="99"/>
      <c r="C47" s="105">
        <v>18</v>
      </c>
      <c r="D47" s="106"/>
      <c r="E47" s="129"/>
      <c r="F47" s="130"/>
      <c r="G47" s="103"/>
      <c r="H47" s="103"/>
      <c r="I47" s="132"/>
      <c r="J47" s="113"/>
      <c r="K47" s="112"/>
      <c r="L47" s="113"/>
      <c r="M47" s="113"/>
      <c r="N47" s="103"/>
      <c r="O47" s="103"/>
    </row>
    <row r="48" spans="1:15" ht="12.75">
      <c r="A48" s="99">
        <v>-6</v>
      </c>
      <c r="B48" s="126">
        <f>IF(D27=B26,B28,IF(D27=B28,B26,0))</f>
        <v>0</v>
      </c>
      <c r="C48" s="110" t="str">
        <f>IF(E27=C26,C28,IF(E27=C28,C26,0))</f>
        <v>_</v>
      </c>
      <c r="D48" s="128"/>
      <c r="E48" s="105">
        <v>22</v>
      </c>
      <c r="F48" s="106"/>
      <c r="G48" s="129" t="s">
        <v>45</v>
      </c>
      <c r="H48" s="130"/>
      <c r="I48" s="105">
        <v>27</v>
      </c>
      <c r="J48" s="106"/>
      <c r="K48" s="131" t="s">
        <v>19</v>
      </c>
      <c r="L48" s="130"/>
      <c r="M48" s="113"/>
      <c r="N48" s="103"/>
      <c r="O48" s="103"/>
    </row>
    <row r="49" spans="1:15" ht="12.75">
      <c r="A49" s="99"/>
      <c r="B49" s="99"/>
      <c r="C49" s="99">
        <v>-10</v>
      </c>
      <c r="D49" s="126">
        <f>IF(F17=D15,D19,IF(F17=D19,D15,0))</f>
        <v>0</v>
      </c>
      <c r="E49" s="110" t="str">
        <f>IF(G17=E15,E19,IF(G17=E19,E15,0))</f>
        <v>Яппаров Булат</v>
      </c>
      <c r="F49" s="128"/>
      <c r="G49" s="112"/>
      <c r="H49" s="125"/>
      <c r="I49" s="112"/>
      <c r="J49" s="122"/>
      <c r="K49" s="103"/>
      <c r="L49" s="103"/>
      <c r="M49" s="113"/>
      <c r="N49" s="103"/>
      <c r="O49" s="103"/>
    </row>
    <row r="50" spans="1:15" ht="12.75">
      <c r="A50" s="99">
        <v>-7</v>
      </c>
      <c r="B50" s="126">
        <f>IF(D31=B30,B32,IF(D31=B32,B30,0))</f>
        <v>0</v>
      </c>
      <c r="C50" s="101" t="str">
        <f>IF(E31=C30,C32,IF(E31=C32,C30,0))</f>
        <v>_</v>
      </c>
      <c r="D50" s="102"/>
      <c r="E50" s="103"/>
      <c r="F50" s="103"/>
      <c r="G50" s="105">
        <v>25</v>
      </c>
      <c r="H50" s="106"/>
      <c r="I50" s="131" t="s">
        <v>19</v>
      </c>
      <c r="J50" s="124"/>
      <c r="K50" s="103"/>
      <c r="L50" s="103"/>
      <c r="M50" s="113"/>
      <c r="N50" s="103"/>
      <c r="O50" s="103"/>
    </row>
    <row r="51" spans="1:15" ht="12.75">
      <c r="A51" s="99"/>
      <c r="B51" s="99"/>
      <c r="C51" s="105">
        <v>19</v>
      </c>
      <c r="D51" s="106"/>
      <c r="E51" s="129"/>
      <c r="F51" s="130"/>
      <c r="G51" s="112"/>
      <c r="H51" s="113"/>
      <c r="I51" s="113"/>
      <c r="J51" s="113"/>
      <c r="K51" s="103"/>
      <c r="L51" s="103"/>
      <c r="M51" s="113"/>
      <c r="N51" s="103"/>
      <c r="O51" s="103"/>
    </row>
    <row r="52" spans="1:15" ht="12.75">
      <c r="A52" s="99">
        <v>-8</v>
      </c>
      <c r="B52" s="126">
        <f>IF(D35=B34,B36,IF(D35=B36,B34,0))</f>
        <v>0</v>
      </c>
      <c r="C52" s="110" t="str">
        <f>IF(E35=C34,C36,IF(E35=C36,C34,0))</f>
        <v>_</v>
      </c>
      <c r="D52" s="128"/>
      <c r="E52" s="105">
        <v>23</v>
      </c>
      <c r="F52" s="106"/>
      <c r="G52" s="131" t="s">
        <v>19</v>
      </c>
      <c r="H52" s="130"/>
      <c r="I52" s="113"/>
      <c r="J52" s="113"/>
      <c r="K52" s="99">
        <v>-28</v>
      </c>
      <c r="L52" s="126">
        <f>IF(L44=J40,J48,IF(L44=J48,J40,0))</f>
        <v>0</v>
      </c>
      <c r="M52" s="101">
        <f>IF(M44=K40,K48,IF(M44=K48,K40,0))</f>
        <v>0</v>
      </c>
      <c r="N52" s="119"/>
      <c r="O52" s="119"/>
    </row>
    <row r="53" spans="1:15" ht="12.75">
      <c r="A53" s="99"/>
      <c r="B53" s="99"/>
      <c r="C53" s="133">
        <v>-9</v>
      </c>
      <c r="D53" s="126">
        <f>IF(F9=D7,D11,IF(F9=D11,D7,0))</f>
        <v>0</v>
      </c>
      <c r="E53" s="110" t="str">
        <f>IF(G9=E7,E11,IF(G9=E11,E7,0))</f>
        <v>Яковлев Денис</v>
      </c>
      <c r="F53" s="128"/>
      <c r="G53" s="103"/>
      <c r="H53" s="103"/>
      <c r="I53" s="113"/>
      <c r="J53" s="113"/>
      <c r="K53" s="103"/>
      <c r="L53" s="103"/>
      <c r="M53" s="134"/>
      <c r="N53" s="123" t="s">
        <v>53</v>
      </c>
      <c r="O53" s="123"/>
    </row>
    <row r="54" spans="1:15" ht="12.75">
      <c r="A54" s="99"/>
      <c r="B54" s="99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1:15" ht="12.75">
      <c r="A55" s="99">
        <v>-26</v>
      </c>
      <c r="B55" s="126">
        <f>IF(J40=H38,H42,IF(J40=H42,H38,0))</f>
        <v>0</v>
      </c>
      <c r="C55" s="101" t="str">
        <f>IF(K40=I38,I42,IF(K40=I42,I38,0))</f>
        <v>Даминов Ильдус</v>
      </c>
      <c r="D55" s="102"/>
      <c r="E55" s="103"/>
      <c r="F55" s="103"/>
      <c r="G55" s="99">
        <v>-20</v>
      </c>
      <c r="H55" s="126">
        <f>IF(F40=D39,D41,IF(F40=D41,D39,0))</f>
        <v>0</v>
      </c>
      <c r="I55" s="101" t="str">
        <f>IF(G40=E39,E41,IF(G40=E41,E39,0))</f>
        <v>Латыпов Артур</v>
      </c>
      <c r="J55" s="102"/>
      <c r="K55" s="103"/>
      <c r="L55" s="103"/>
      <c r="M55" s="103"/>
      <c r="N55" s="103"/>
      <c r="O55" s="103"/>
    </row>
    <row r="56" spans="1:15" ht="12.75">
      <c r="A56" s="99"/>
      <c r="B56" s="104"/>
      <c r="C56" s="105">
        <v>29</v>
      </c>
      <c r="D56" s="106"/>
      <c r="E56" s="107" t="s">
        <v>44</v>
      </c>
      <c r="F56" s="108"/>
      <c r="G56" s="99"/>
      <c r="H56" s="99"/>
      <c r="I56" s="105">
        <v>31</v>
      </c>
      <c r="J56" s="106"/>
      <c r="K56" s="107" t="s">
        <v>48</v>
      </c>
      <c r="L56" s="108"/>
      <c r="M56" s="103"/>
      <c r="N56" s="103"/>
      <c r="O56" s="103"/>
    </row>
    <row r="57" spans="1:15" ht="12.75">
      <c r="A57" s="99">
        <v>-27</v>
      </c>
      <c r="B57" s="126">
        <f>IF(J48=H46,H50,IF(J48=H50,H46,0))</f>
        <v>0</v>
      </c>
      <c r="C57" s="110" t="str">
        <f>IF(K48=I46,I50,IF(K48=I50,I46,0))</f>
        <v>Ахкамов Марсель</v>
      </c>
      <c r="D57" s="128"/>
      <c r="E57" s="135" t="s">
        <v>54</v>
      </c>
      <c r="F57" s="135"/>
      <c r="G57" s="99">
        <v>-21</v>
      </c>
      <c r="H57" s="126">
        <f>IF(F44=D43,D45,IF(F44=D45,D43,0))</f>
        <v>0</v>
      </c>
      <c r="I57" s="110">
        <f>IF(G44=E43,E45,IF(G44=E45,E43,0))</f>
        <v>0</v>
      </c>
      <c r="J57" s="128"/>
      <c r="K57" s="112"/>
      <c r="L57" s="113"/>
      <c r="M57" s="113"/>
      <c r="N57" s="103"/>
      <c r="O57" s="103"/>
    </row>
    <row r="58" spans="1:15" ht="12.75">
      <c r="A58" s="99"/>
      <c r="B58" s="99"/>
      <c r="C58" s="99">
        <v>-29</v>
      </c>
      <c r="D58" s="126">
        <f>IF(D56=B55,B57,IF(D56=B57,B55,0))</f>
        <v>0</v>
      </c>
      <c r="E58" s="101" t="str">
        <f>IF(E56=C55,C57,IF(E56=C57,C55,0))</f>
        <v>Даминов Ильдус</v>
      </c>
      <c r="F58" s="102"/>
      <c r="G58" s="99"/>
      <c r="H58" s="99"/>
      <c r="I58" s="103"/>
      <c r="J58" s="103"/>
      <c r="K58" s="105">
        <v>33</v>
      </c>
      <c r="L58" s="106"/>
      <c r="M58" s="107" t="s">
        <v>48</v>
      </c>
      <c r="N58" s="119"/>
      <c r="O58" s="119"/>
    </row>
    <row r="59" spans="1:15" ht="12.75">
      <c r="A59" s="99"/>
      <c r="B59" s="99"/>
      <c r="C59" s="103"/>
      <c r="D59" s="103"/>
      <c r="E59" s="135" t="s">
        <v>55</v>
      </c>
      <c r="F59" s="135"/>
      <c r="G59" s="99">
        <v>-22</v>
      </c>
      <c r="H59" s="126">
        <f>IF(F48=D47,D49,IF(F48=D49,D47,0))</f>
        <v>0</v>
      </c>
      <c r="I59" s="101">
        <f>IF(G48=E47,E49,IF(G48=E49,E47,0))</f>
        <v>0</v>
      </c>
      <c r="J59" s="102"/>
      <c r="K59" s="112"/>
      <c r="L59" s="113"/>
      <c r="M59" s="103"/>
      <c r="N59" s="123" t="s">
        <v>56</v>
      </c>
      <c r="O59" s="123"/>
    </row>
    <row r="60" spans="1:15" ht="12.75">
      <c r="A60" s="99">
        <v>-24</v>
      </c>
      <c r="B60" s="126">
        <f>IF(H42=F40,F44,IF(H42=F44,F40,0))</f>
        <v>0</v>
      </c>
      <c r="C60" s="101" t="str">
        <f>IF(I42=G40,G44,IF(I42=G44,G40,0))</f>
        <v>Тимергалиев Эдгар</v>
      </c>
      <c r="D60" s="102"/>
      <c r="E60" s="103"/>
      <c r="F60" s="103"/>
      <c r="G60" s="99"/>
      <c r="H60" s="99"/>
      <c r="I60" s="105">
        <v>32</v>
      </c>
      <c r="J60" s="106"/>
      <c r="K60" s="116"/>
      <c r="L60" s="108"/>
      <c r="M60" s="136"/>
      <c r="N60" s="103"/>
      <c r="O60" s="103"/>
    </row>
    <row r="61" spans="1:15" ht="12.75">
      <c r="A61" s="99"/>
      <c r="B61" s="99"/>
      <c r="C61" s="105">
        <v>30</v>
      </c>
      <c r="D61" s="106"/>
      <c r="E61" s="107" t="s">
        <v>45</v>
      </c>
      <c r="F61" s="108"/>
      <c r="G61" s="99">
        <v>-23</v>
      </c>
      <c r="H61" s="126">
        <f>IF(F52=D51,D53,IF(F52=D53,D51,0))</f>
        <v>0</v>
      </c>
      <c r="I61" s="110">
        <f>IF(G52=E51,E53,IF(G52=E53,E51,0))</f>
        <v>0</v>
      </c>
      <c r="J61" s="128"/>
      <c r="K61" s="99">
        <v>-33</v>
      </c>
      <c r="L61" s="126">
        <f>IF(L58=J56,J60,IF(L58=J60,J56,0))</f>
        <v>0</v>
      </c>
      <c r="M61" s="101">
        <f>IF(M58=K56,K60,IF(M58=K60,K56,0))</f>
        <v>0</v>
      </c>
      <c r="N61" s="119"/>
      <c r="O61" s="119"/>
    </row>
    <row r="62" spans="1:15" ht="12.75">
      <c r="A62" s="99">
        <v>-25</v>
      </c>
      <c r="B62" s="126">
        <f>IF(H50=F48,F52,IF(H50=F52,F48,0))</f>
        <v>0</v>
      </c>
      <c r="C62" s="110" t="str">
        <f>IF(I50=G48,G52,IF(I50=G52,G48,0))</f>
        <v>Яппаров Булат</v>
      </c>
      <c r="D62" s="128"/>
      <c r="E62" s="135" t="s">
        <v>57</v>
      </c>
      <c r="F62" s="135"/>
      <c r="G62" s="103"/>
      <c r="H62" s="103"/>
      <c r="I62" s="103"/>
      <c r="J62" s="103"/>
      <c r="K62" s="103"/>
      <c r="L62" s="103"/>
      <c r="M62" s="103"/>
      <c r="N62" s="123" t="s">
        <v>58</v>
      </c>
      <c r="O62" s="123"/>
    </row>
    <row r="63" spans="1:15" ht="12.75">
      <c r="A63" s="99"/>
      <c r="B63" s="99"/>
      <c r="C63" s="99">
        <v>-30</v>
      </c>
      <c r="D63" s="126">
        <f>IF(D61=B60,B62,IF(D61=B62,B60,0))</f>
        <v>0</v>
      </c>
      <c r="E63" s="101" t="str">
        <f>IF(E61=C60,C62,IF(E61=C62,C60,0))</f>
        <v>Тимергалиев Эдгар</v>
      </c>
      <c r="F63" s="102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5" ht="12.75">
      <c r="A64" s="99"/>
      <c r="B64" s="99"/>
      <c r="C64" s="103"/>
      <c r="D64" s="103"/>
      <c r="E64" s="135" t="s">
        <v>59</v>
      </c>
      <c r="F64" s="135"/>
      <c r="G64" s="103"/>
      <c r="H64" s="103"/>
      <c r="I64" s="99">
        <v>-31</v>
      </c>
      <c r="J64" s="126">
        <f>IF(J56=H55,H57,IF(J56=H57,H55,0))</f>
        <v>0</v>
      </c>
      <c r="K64" s="101">
        <f>IF(K56=I55,I57,IF(K56=I57,I55,0))</f>
        <v>0</v>
      </c>
      <c r="L64" s="102"/>
      <c r="M64" s="103"/>
      <c r="N64" s="103"/>
      <c r="O64" s="103"/>
    </row>
    <row r="65" spans="1:15" ht="12.75">
      <c r="A65" s="99">
        <v>-16</v>
      </c>
      <c r="B65" s="126">
        <f>IF(D39=B38,B40,IF(D39=B40,B38,0))</f>
        <v>0</v>
      </c>
      <c r="C65" s="101" t="str">
        <f>IF(E39=C38,C40,IF(E39=C40,C38,0))</f>
        <v>_</v>
      </c>
      <c r="D65" s="102"/>
      <c r="E65" s="103"/>
      <c r="F65" s="103"/>
      <c r="G65" s="103"/>
      <c r="H65" s="103"/>
      <c r="I65" s="103"/>
      <c r="J65" s="103"/>
      <c r="K65" s="105">
        <v>34</v>
      </c>
      <c r="L65" s="106"/>
      <c r="M65" s="107"/>
      <c r="N65" s="119"/>
      <c r="O65" s="119"/>
    </row>
    <row r="66" spans="1:15" ht="12.75">
      <c r="A66" s="99"/>
      <c r="B66" s="99"/>
      <c r="C66" s="105">
        <v>35</v>
      </c>
      <c r="D66" s="106"/>
      <c r="E66" s="107"/>
      <c r="F66" s="108"/>
      <c r="G66" s="103"/>
      <c r="H66" s="103"/>
      <c r="I66" s="99">
        <v>-32</v>
      </c>
      <c r="J66" s="126">
        <f>IF(J60=H59,H61,IF(J60=H61,H59,0))</f>
        <v>0</v>
      </c>
      <c r="K66" s="110">
        <f>IF(K60=I59,I61,IF(K60=I61,I59,0))</f>
        <v>0</v>
      </c>
      <c r="L66" s="102"/>
      <c r="M66" s="103"/>
      <c r="N66" s="123" t="s">
        <v>60</v>
      </c>
      <c r="O66" s="123"/>
    </row>
    <row r="67" spans="1:15" ht="12.75">
      <c r="A67" s="99">
        <v>-17</v>
      </c>
      <c r="B67" s="126">
        <f>IF(D43=B42,B44,IF(D43=B44,B42,0))</f>
        <v>0</v>
      </c>
      <c r="C67" s="110">
        <f>IF(E43=C42,C44,IF(E43=C44,C42,0))</f>
        <v>0</v>
      </c>
      <c r="D67" s="128"/>
      <c r="E67" s="112"/>
      <c r="F67" s="113"/>
      <c r="G67" s="113"/>
      <c r="H67" s="113"/>
      <c r="I67" s="99"/>
      <c r="J67" s="99"/>
      <c r="K67" s="99">
        <v>-34</v>
      </c>
      <c r="L67" s="126">
        <f>IF(L65=J64,J66,IF(L65=J66,J64,0))</f>
        <v>0</v>
      </c>
      <c r="M67" s="101">
        <f>IF(M65=K64,K66,IF(M65=K66,K64,0))</f>
        <v>0</v>
      </c>
      <c r="N67" s="119"/>
      <c r="O67" s="119"/>
    </row>
    <row r="68" spans="1:15" ht="12.75">
      <c r="A68" s="99"/>
      <c r="B68" s="99"/>
      <c r="C68" s="103"/>
      <c r="D68" s="103"/>
      <c r="E68" s="105">
        <v>37</v>
      </c>
      <c r="F68" s="106"/>
      <c r="G68" s="107"/>
      <c r="H68" s="108"/>
      <c r="I68" s="99"/>
      <c r="J68" s="99"/>
      <c r="K68" s="103"/>
      <c r="L68" s="103"/>
      <c r="M68" s="103"/>
      <c r="N68" s="123" t="s">
        <v>61</v>
      </c>
      <c r="O68" s="123"/>
    </row>
    <row r="69" spans="1:15" ht="12.75">
      <c r="A69" s="99">
        <v>-18</v>
      </c>
      <c r="B69" s="126">
        <f>IF(D47=B46,B48,IF(D47=B48,B46,0))</f>
        <v>0</v>
      </c>
      <c r="C69" s="101">
        <f>IF(E47=C46,C48,IF(E47=C48,C46,0))</f>
        <v>0</v>
      </c>
      <c r="D69" s="102"/>
      <c r="E69" s="112"/>
      <c r="F69" s="113"/>
      <c r="G69" s="137" t="s">
        <v>62</v>
      </c>
      <c r="H69" s="137"/>
      <c r="I69" s="99">
        <v>-35</v>
      </c>
      <c r="J69" s="126">
        <f>IF(D66=B65,B67,IF(D66=B67,B65,0))</f>
        <v>0</v>
      </c>
      <c r="K69" s="101" t="str">
        <f>IF(E66=C65,C67,IF(E66=C67,C65,0))</f>
        <v>_</v>
      </c>
      <c r="L69" s="102"/>
      <c r="M69" s="103"/>
      <c r="N69" s="103"/>
      <c r="O69" s="103"/>
    </row>
    <row r="70" spans="1:15" ht="12.75">
      <c r="A70" s="99"/>
      <c r="B70" s="99"/>
      <c r="C70" s="105">
        <v>36</v>
      </c>
      <c r="D70" s="106"/>
      <c r="E70" s="116"/>
      <c r="F70" s="108"/>
      <c r="G70" s="136"/>
      <c r="H70" s="136"/>
      <c r="I70" s="99"/>
      <c r="J70" s="99"/>
      <c r="K70" s="105">
        <v>38</v>
      </c>
      <c r="L70" s="106"/>
      <c r="M70" s="107"/>
      <c r="N70" s="119"/>
      <c r="O70" s="119"/>
    </row>
    <row r="71" spans="1:15" ht="12.75">
      <c r="A71" s="99">
        <v>-19</v>
      </c>
      <c r="B71" s="126">
        <f>IF(D51=B50,B52,IF(D51=B52,B50,0))</f>
        <v>0</v>
      </c>
      <c r="C71" s="110">
        <f>IF(E51=C50,C52,IF(E51=C52,C50,0))</f>
        <v>0</v>
      </c>
      <c r="D71" s="128"/>
      <c r="E71" s="99">
        <v>-37</v>
      </c>
      <c r="F71" s="126">
        <f>IF(F68=D66,D70,IF(F68=D70,D66,0))</f>
        <v>0</v>
      </c>
      <c r="G71" s="101">
        <f>IF(G68=E66,E70,IF(G68=E70,E66,0))</f>
        <v>0</v>
      </c>
      <c r="H71" s="102"/>
      <c r="I71" s="99">
        <v>-36</v>
      </c>
      <c r="J71" s="126">
        <f>IF(D70=B69,B71,IF(D70=B71,B69,0))</f>
        <v>0</v>
      </c>
      <c r="K71" s="110">
        <f>IF(E70=C69,C71,IF(E70=C71,C69,0))</f>
        <v>0</v>
      </c>
      <c r="L71" s="102"/>
      <c r="M71" s="103"/>
      <c r="N71" s="123" t="s">
        <v>63</v>
      </c>
      <c r="O71" s="123"/>
    </row>
    <row r="72" spans="1:15" ht="12.75">
      <c r="A72" s="103"/>
      <c r="B72" s="103"/>
      <c r="C72" s="103"/>
      <c r="D72" s="103"/>
      <c r="E72" s="103"/>
      <c r="F72" s="103"/>
      <c r="G72" s="135" t="s">
        <v>64</v>
      </c>
      <c r="H72" s="135"/>
      <c r="I72" s="103"/>
      <c r="J72" s="103"/>
      <c r="K72" s="99">
        <v>-38</v>
      </c>
      <c r="L72" s="126">
        <f>IF(L70=J69,J71,IF(L70=J71,J69,0))</f>
        <v>0</v>
      </c>
      <c r="M72" s="101" t="str">
        <f>IF(M70=K69,K71,IF(M70=K71,K69,0))</f>
        <v>_</v>
      </c>
      <c r="N72" s="119"/>
      <c r="O72" s="119"/>
    </row>
    <row r="73" spans="1:15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23" t="s">
        <v>65</v>
      </c>
      <c r="O73" s="123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24">
      <selection activeCell="A2" sqref="A2:I2"/>
    </sheetView>
  </sheetViews>
  <sheetFormatPr defaultColWidth="9.00390625" defaultRowHeight="12.75"/>
  <cols>
    <col min="1" max="1" width="9.125" style="149" customWidth="1"/>
    <col min="2" max="2" width="5.75390625" style="149" customWidth="1"/>
    <col min="3" max="4" width="25.75390625" style="143" customWidth="1"/>
    <col min="5" max="5" width="5.75390625" style="143" customWidth="1"/>
    <col min="6" max="16384" width="9.125" style="143" customWidth="1"/>
  </cols>
  <sheetData>
    <row r="1" spans="1:5" ht="12.75">
      <c r="A1" s="138" t="s">
        <v>66</v>
      </c>
      <c r="B1" s="139" t="s">
        <v>67</v>
      </c>
      <c r="C1" s="140"/>
      <c r="D1" s="141" t="s">
        <v>68</v>
      </c>
      <c r="E1" s="142"/>
    </row>
    <row r="2" spans="1:5" ht="12.75">
      <c r="A2" s="144">
        <v>1</v>
      </c>
      <c r="B2" s="145">
        <f>1М!D7</f>
        <v>0</v>
      </c>
      <c r="C2" s="146">
        <f>1М!E43</f>
        <v>0</v>
      </c>
      <c r="D2" s="147">
        <f>1М!C67</f>
        <v>0</v>
      </c>
      <c r="E2" s="148">
        <f>1М!B38</f>
        <v>0</v>
      </c>
    </row>
    <row r="3" spans="1:5" ht="12.75">
      <c r="A3" s="144">
        <v>2</v>
      </c>
      <c r="B3" s="145">
        <f>1М!D11</f>
        <v>0</v>
      </c>
      <c r="C3" s="146">
        <f>1М!E47</f>
        <v>0</v>
      </c>
      <c r="D3" s="147">
        <f>1М!C69</f>
        <v>0</v>
      </c>
      <c r="E3" s="148">
        <f>1М!B40</f>
        <v>0</v>
      </c>
    </row>
    <row r="4" spans="1:5" ht="12.75">
      <c r="A4" s="144">
        <v>3</v>
      </c>
      <c r="B4" s="145">
        <f>1М!D15</f>
        <v>0</v>
      </c>
      <c r="C4" s="146">
        <f>1М!E51</f>
        <v>0</v>
      </c>
      <c r="D4" s="147">
        <f>1М!C71</f>
        <v>0</v>
      </c>
      <c r="E4" s="148">
        <f>1М!B42</f>
        <v>0</v>
      </c>
    </row>
    <row r="5" spans="1:5" ht="12.75">
      <c r="A5" s="144">
        <v>4</v>
      </c>
      <c r="B5" s="145">
        <f>1М!D19</f>
        <v>0</v>
      </c>
      <c r="C5" s="146" t="str">
        <f>1М!G44</f>
        <v>Даминов Ильдус</v>
      </c>
      <c r="D5" s="147">
        <f>1М!I57</f>
        <v>0</v>
      </c>
      <c r="E5" s="148">
        <f>1М!B44</f>
        <v>0</v>
      </c>
    </row>
    <row r="6" spans="1:5" ht="12.75">
      <c r="A6" s="144">
        <v>5</v>
      </c>
      <c r="B6" s="145">
        <f>1М!D23</f>
        <v>0</v>
      </c>
      <c r="C6" s="146" t="str">
        <f>1М!G48</f>
        <v>Яппаров Булат</v>
      </c>
      <c r="D6" s="147">
        <f>1М!I59</f>
        <v>0</v>
      </c>
      <c r="E6" s="148">
        <f>1М!B46</f>
        <v>0</v>
      </c>
    </row>
    <row r="7" spans="1:5" ht="12.75">
      <c r="A7" s="144">
        <v>6</v>
      </c>
      <c r="B7" s="145">
        <f>1М!D27</f>
        <v>0</v>
      </c>
      <c r="C7" s="146" t="str">
        <f>1М!G52</f>
        <v>Яковлев Денис</v>
      </c>
      <c r="D7" s="147">
        <f>1М!I61</f>
        <v>0</v>
      </c>
      <c r="E7" s="148">
        <f>1М!B48</f>
        <v>0</v>
      </c>
    </row>
    <row r="8" spans="1:5" ht="12.75">
      <c r="A8" s="144">
        <v>7</v>
      </c>
      <c r="B8" s="145">
        <f>1М!D31</f>
        <v>0</v>
      </c>
      <c r="C8" s="146">
        <f>1М!M44</f>
        <v>0</v>
      </c>
      <c r="D8" s="147">
        <f>1М!M52</f>
        <v>0</v>
      </c>
      <c r="E8" s="148">
        <f>1М!B50</f>
        <v>0</v>
      </c>
    </row>
    <row r="9" spans="1:5" ht="12.75">
      <c r="A9" s="144">
        <v>8</v>
      </c>
      <c r="B9" s="145">
        <f>1М!D35</f>
        <v>0</v>
      </c>
      <c r="C9" s="146" t="str">
        <f>1М!K56</f>
        <v>Латыпов Артур</v>
      </c>
      <c r="D9" s="147">
        <f>1М!K64</f>
        <v>0</v>
      </c>
      <c r="E9" s="148">
        <f>1М!B52</f>
        <v>0</v>
      </c>
    </row>
    <row r="10" spans="1:5" ht="12.75">
      <c r="A10" s="144">
        <v>9</v>
      </c>
      <c r="B10" s="145">
        <f>1М!F9</f>
        <v>0</v>
      </c>
      <c r="C10" s="146">
        <f>1М!K60</f>
        <v>0</v>
      </c>
      <c r="D10" s="147">
        <f>1М!K66</f>
        <v>0</v>
      </c>
      <c r="E10" s="148">
        <f>1М!D53</f>
        <v>0</v>
      </c>
    </row>
    <row r="11" spans="1:5" ht="12.75">
      <c r="A11" s="144">
        <v>10</v>
      </c>
      <c r="B11" s="145">
        <f>1М!F17</f>
        <v>0</v>
      </c>
      <c r="C11" s="146" t="str">
        <f>1М!M58</f>
        <v>Латыпов Артур</v>
      </c>
      <c r="D11" s="147">
        <f>1М!M61</f>
        <v>0</v>
      </c>
      <c r="E11" s="148">
        <f>1М!D49</f>
        <v>0</v>
      </c>
    </row>
    <row r="12" spans="1:5" ht="12.75">
      <c r="A12" s="144">
        <v>11</v>
      </c>
      <c r="B12" s="145">
        <f>1М!F25</f>
        <v>0</v>
      </c>
      <c r="C12" s="146">
        <f>1М!M65</f>
        <v>0</v>
      </c>
      <c r="D12" s="147">
        <f>1М!M67</f>
        <v>0</v>
      </c>
      <c r="E12" s="148">
        <f>1М!D45</f>
        <v>0</v>
      </c>
    </row>
    <row r="13" spans="1:5" ht="12.75">
      <c r="A13" s="144">
        <v>12</v>
      </c>
      <c r="B13" s="145">
        <f>1М!F33</f>
        <v>0</v>
      </c>
      <c r="C13" s="146">
        <f>1М!E70</f>
        <v>0</v>
      </c>
      <c r="D13" s="147">
        <f>1М!K71</f>
        <v>0</v>
      </c>
      <c r="E13" s="148">
        <f>1М!D41</f>
        <v>0</v>
      </c>
    </row>
    <row r="14" spans="1:5" ht="12.75">
      <c r="A14" s="144">
        <v>13</v>
      </c>
      <c r="B14" s="145">
        <f>1М!H13</f>
        <v>0</v>
      </c>
      <c r="C14" s="146">
        <f>1М!G68</f>
        <v>0</v>
      </c>
      <c r="D14" s="147">
        <f>1М!G71</f>
        <v>0</v>
      </c>
      <c r="E14" s="148">
        <f>1М!H38</f>
        <v>0</v>
      </c>
    </row>
    <row r="15" spans="1:5" ht="12.75">
      <c r="A15" s="144">
        <v>14</v>
      </c>
      <c r="B15" s="145">
        <f>1М!H29</f>
        <v>0</v>
      </c>
      <c r="C15" s="146" t="str">
        <f>1М!E7</f>
        <v>Яковлев Денис</v>
      </c>
      <c r="D15" s="147" t="str">
        <f>1М!C38</f>
        <v>_</v>
      </c>
      <c r="E15" s="148">
        <f>1М!H46</f>
        <v>0</v>
      </c>
    </row>
    <row r="16" spans="1:5" ht="12.75">
      <c r="A16" s="144">
        <v>15</v>
      </c>
      <c r="B16" s="145">
        <f>1М!J21</f>
        <v>0</v>
      </c>
      <c r="C16" s="146" t="str">
        <f>1М!E15</f>
        <v>Яппаров Булат</v>
      </c>
      <c r="D16" s="147" t="str">
        <f>1М!C42</f>
        <v>_</v>
      </c>
      <c r="E16" s="148">
        <f>1М!J32</f>
        <v>0</v>
      </c>
    </row>
    <row r="17" spans="1:5" ht="12.75">
      <c r="A17" s="144">
        <v>16</v>
      </c>
      <c r="B17" s="145">
        <f>1М!D39</f>
        <v>0</v>
      </c>
      <c r="C17" s="146" t="str">
        <f>1М!E19</f>
        <v>Опаиц Богдан</v>
      </c>
      <c r="D17" s="147" t="str">
        <f>1М!C44</f>
        <v>_</v>
      </c>
      <c r="E17" s="148">
        <f>1М!B65</f>
        <v>0</v>
      </c>
    </row>
    <row r="18" spans="1:5" ht="12.75">
      <c r="A18" s="144">
        <v>17</v>
      </c>
      <c r="B18" s="145">
        <f>1М!D43</f>
        <v>0</v>
      </c>
      <c r="C18" s="146" t="str">
        <f>1М!E23</f>
        <v>Ахкамов Марсель</v>
      </c>
      <c r="D18" s="147" t="str">
        <f>1М!C46</f>
        <v>_</v>
      </c>
      <c r="E18" s="148">
        <f>1М!B67</f>
        <v>0</v>
      </c>
    </row>
    <row r="19" spans="1:5" ht="12.75">
      <c r="A19" s="144">
        <v>18</v>
      </c>
      <c r="B19" s="145">
        <f>1М!D47</f>
        <v>0</v>
      </c>
      <c r="C19" s="146" t="str">
        <f>1М!E27</f>
        <v>Даминов Ильдус</v>
      </c>
      <c r="D19" s="147" t="str">
        <f>1М!C48</f>
        <v>_</v>
      </c>
      <c r="E19" s="148">
        <f>1М!B69</f>
        <v>0</v>
      </c>
    </row>
    <row r="20" spans="1:5" ht="12.75">
      <c r="A20" s="144">
        <v>19</v>
      </c>
      <c r="B20" s="145">
        <f>1М!D51</f>
        <v>0</v>
      </c>
      <c r="C20" s="146" t="str">
        <f>1М!E31</f>
        <v>Тимергалиев Эдгар</v>
      </c>
      <c r="D20" s="147" t="str">
        <f>1М!C50</f>
        <v>_</v>
      </c>
      <c r="E20" s="148">
        <f>1М!B71</f>
        <v>0</v>
      </c>
    </row>
    <row r="21" spans="1:5" ht="12.75">
      <c r="A21" s="144">
        <v>20</v>
      </c>
      <c r="B21" s="145">
        <f>1М!F40</f>
        <v>0</v>
      </c>
      <c r="C21" s="146" t="str">
        <f>1М!E35</f>
        <v>Срумов Антон</v>
      </c>
      <c r="D21" s="147" t="str">
        <f>1М!C52</f>
        <v>_</v>
      </c>
      <c r="E21" s="148">
        <f>1М!H55</f>
        <v>0</v>
      </c>
    </row>
    <row r="22" spans="1:5" ht="12.75">
      <c r="A22" s="144">
        <v>21</v>
      </c>
      <c r="B22" s="145">
        <f>1М!F44</f>
        <v>0</v>
      </c>
      <c r="C22" s="146" t="str">
        <f>1М!E39</f>
        <v>Латыпов Артур</v>
      </c>
      <c r="D22" s="147" t="str">
        <f>1М!C65</f>
        <v>_</v>
      </c>
      <c r="E22" s="148">
        <f>1М!H57</f>
        <v>0</v>
      </c>
    </row>
    <row r="23" spans="1:5" ht="12.75">
      <c r="A23" s="144">
        <v>22</v>
      </c>
      <c r="B23" s="145">
        <f>1М!F48</f>
        <v>0</v>
      </c>
      <c r="C23" s="146">
        <f>1М!E66</f>
        <v>0</v>
      </c>
      <c r="D23" s="147" t="str">
        <f>1М!K69</f>
        <v>_</v>
      </c>
      <c r="E23" s="148">
        <f>1М!H59</f>
        <v>0</v>
      </c>
    </row>
    <row r="24" spans="1:5" ht="12.75">
      <c r="A24" s="144">
        <v>23</v>
      </c>
      <c r="B24" s="145">
        <f>1М!F52</f>
        <v>0</v>
      </c>
      <c r="C24" s="146">
        <f>1М!M70</f>
        <v>0</v>
      </c>
      <c r="D24" s="147" t="str">
        <f>1М!M72</f>
        <v>_</v>
      </c>
      <c r="E24" s="148">
        <f>1М!H61</f>
        <v>0</v>
      </c>
    </row>
    <row r="25" spans="1:5" ht="12.75">
      <c r="A25" s="144">
        <v>24</v>
      </c>
      <c r="B25" s="145">
        <f>1М!H42</f>
        <v>0</v>
      </c>
      <c r="C25" s="146" t="str">
        <f>1М!G25</f>
        <v>Ахкамов Марсель</v>
      </c>
      <c r="D25" s="147" t="str">
        <f>1М!E45</f>
        <v>Даминов Ильдус</v>
      </c>
      <c r="E25" s="148">
        <f>1М!B60</f>
        <v>0</v>
      </c>
    </row>
    <row r="26" spans="1:5" ht="12.75">
      <c r="A26" s="144">
        <v>25</v>
      </c>
      <c r="B26" s="145">
        <f>1М!H50</f>
        <v>0</v>
      </c>
      <c r="C26" s="146" t="str">
        <f>1М!E56</f>
        <v>Ахкамов Марсель</v>
      </c>
      <c r="D26" s="147" t="str">
        <f>1М!E58</f>
        <v>Даминов Ильдус</v>
      </c>
      <c r="E26" s="148">
        <f>1М!B62</f>
        <v>0</v>
      </c>
    </row>
    <row r="27" spans="1:5" ht="12.75">
      <c r="A27" s="144">
        <v>26</v>
      </c>
      <c r="B27" s="145">
        <f>1М!J40</f>
        <v>0</v>
      </c>
      <c r="C27" s="146" t="str">
        <f>1М!I42</f>
        <v>Даминов Ильдус</v>
      </c>
      <c r="D27" s="147" t="str">
        <f>1М!C60</f>
        <v>Тимергалиев Эдгар</v>
      </c>
      <c r="E27" s="148">
        <f>1М!B55</f>
        <v>0</v>
      </c>
    </row>
    <row r="28" spans="1:5" ht="12.75">
      <c r="A28" s="144">
        <v>27</v>
      </c>
      <c r="B28" s="145">
        <f>1М!J48</f>
        <v>0</v>
      </c>
      <c r="C28" s="146" t="str">
        <f>1М!K40</f>
        <v>Опаиц Богдан</v>
      </c>
      <c r="D28" s="147" t="str">
        <f>1М!C55</f>
        <v>Даминов Ильдус</v>
      </c>
      <c r="E28" s="148">
        <f>1М!B57</f>
        <v>0</v>
      </c>
    </row>
    <row r="29" spans="1:5" ht="12.75">
      <c r="A29" s="144">
        <v>28</v>
      </c>
      <c r="B29" s="145">
        <f>1М!L44</f>
        <v>0</v>
      </c>
      <c r="C29" s="146" t="str">
        <f>1М!G17</f>
        <v>Опаиц Богдан</v>
      </c>
      <c r="D29" s="147" t="str">
        <f>1М!E49</f>
        <v>Яппаров Булат</v>
      </c>
      <c r="E29" s="148">
        <f>1М!L52</f>
        <v>0</v>
      </c>
    </row>
    <row r="30" spans="1:5" ht="12.75">
      <c r="A30" s="144">
        <v>29</v>
      </c>
      <c r="B30" s="145">
        <f>1М!D56</f>
        <v>0</v>
      </c>
      <c r="C30" s="146" t="str">
        <f>1М!I29</f>
        <v>Срумов Антон</v>
      </c>
      <c r="D30" s="147" t="str">
        <f>1М!I46</f>
        <v>Ахкамов Марсель</v>
      </c>
      <c r="E30" s="148">
        <f>1М!D58</f>
        <v>0</v>
      </c>
    </row>
    <row r="31" spans="1:5" ht="12.75">
      <c r="A31" s="144">
        <v>30</v>
      </c>
      <c r="B31" s="145">
        <f>1М!D61</f>
        <v>0</v>
      </c>
      <c r="C31" s="146" t="str">
        <f>1М!G33</f>
        <v>Срумов Антон</v>
      </c>
      <c r="D31" s="147" t="str">
        <f>1М!E41</f>
        <v>Тимергалиев Эдгар</v>
      </c>
      <c r="E31" s="148">
        <f>1М!D63</f>
        <v>0</v>
      </c>
    </row>
    <row r="32" spans="1:5" ht="12.75">
      <c r="A32" s="144">
        <v>31</v>
      </c>
      <c r="B32" s="145">
        <f>1М!J56</f>
        <v>0</v>
      </c>
      <c r="C32" s="146" t="str">
        <f>1М!G40</f>
        <v>Тимергалиев Эдгар</v>
      </c>
      <c r="D32" s="147" t="str">
        <f>1М!I55</f>
        <v>Латыпов Артур</v>
      </c>
      <c r="E32" s="148">
        <f>1М!J64</f>
        <v>0</v>
      </c>
    </row>
    <row r="33" spans="1:5" ht="12.75">
      <c r="A33" s="144">
        <v>32</v>
      </c>
      <c r="B33" s="145">
        <f>1М!J60</f>
        <v>0</v>
      </c>
      <c r="C33" s="146" t="str">
        <f>1М!E11</f>
        <v>Цисар Илья</v>
      </c>
      <c r="D33" s="147" t="str">
        <f>1М!C40</f>
        <v>Латыпов Артур</v>
      </c>
      <c r="E33" s="148">
        <f>1М!J66</f>
        <v>0</v>
      </c>
    </row>
    <row r="34" spans="1:5" ht="12.75">
      <c r="A34" s="144">
        <v>33</v>
      </c>
      <c r="B34" s="145">
        <f>1М!L58</f>
        <v>0</v>
      </c>
      <c r="C34" s="146" t="str">
        <f>1М!I13</f>
        <v>Цисар Илья</v>
      </c>
      <c r="D34" s="147" t="str">
        <f>1М!I38</f>
        <v>Опаиц Богдан</v>
      </c>
      <c r="E34" s="148">
        <f>1М!L61</f>
        <v>0</v>
      </c>
    </row>
    <row r="35" spans="1:5" ht="12.75">
      <c r="A35" s="144">
        <v>34</v>
      </c>
      <c r="B35" s="145">
        <f>1М!L65</f>
        <v>0</v>
      </c>
      <c r="C35" s="146" t="str">
        <f>1М!K21</f>
        <v>Цисар Илья</v>
      </c>
      <c r="D35" s="147" t="str">
        <f>1М!K32</f>
        <v>Срумов Антон</v>
      </c>
      <c r="E35" s="148">
        <f>1М!L67</f>
        <v>0</v>
      </c>
    </row>
    <row r="36" spans="1:5" ht="12.75">
      <c r="A36" s="144">
        <v>35</v>
      </c>
      <c r="B36" s="145">
        <f>1М!D66</f>
        <v>0</v>
      </c>
      <c r="C36" s="146" t="str">
        <f>1М!G9</f>
        <v>Цисар Илья</v>
      </c>
      <c r="D36" s="147" t="str">
        <f>1М!E53</f>
        <v>Яковлев Денис</v>
      </c>
      <c r="E36" s="148">
        <f>1М!J69</f>
        <v>0</v>
      </c>
    </row>
    <row r="37" spans="1:5" ht="12.75">
      <c r="A37" s="144">
        <v>36</v>
      </c>
      <c r="B37" s="145">
        <f>1М!D70</f>
        <v>0</v>
      </c>
      <c r="C37" s="146" t="str">
        <f>1М!K48</f>
        <v>Яковлев Денис</v>
      </c>
      <c r="D37" s="147" t="str">
        <f>1М!C57</f>
        <v>Ахкамов Марсель</v>
      </c>
      <c r="E37" s="148">
        <f>1М!J71</f>
        <v>0</v>
      </c>
    </row>
    <row r="38" spans="1:5" ht="12.75">
      <c r="A38" s="144">
        <v>37</v>
      </c>
      <c r="B38" s="145">
        <f>1М!F68</f>
        <v>0</v>
      </c>
      <c r="C38" s="146" t="str">
        <f>1М!I50</f>
        <v>Яковлев Денис</v>
      </c>
      <c r="D38" s="147" t="str">
        <f>1М!C62</f>
        <v>Яппаров Булат</v>
      </c>
      <c r="E38" s="148">
        <f>1М!F71</f>
        <v>0</v>
      </c>
    </row>
    <row r="39" spans="1:5" ht="12.75">
      <c r="A39" s="144">
        <v>38</v>
      </c>
      <c r="B39" s="145">
        <f>1М!L70</f>
        <v>0</v>
      </c>
      <c r="C39" s="146" t="str">
        <f>1М!E61</f>
        <v>Яппаров Булат</v>
      </c>
      <c r="D39" s="147" t="str">
        <f>1М!E63</f>
        <v>Тимергалиев Эдгар</v>
      </c>
      <c r="E39" s="148">
        <f>1М!L72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2022-12-07T10:59:06Z</cp:lastPrinted>
  <dcterms:created xsi:type="dcterms:W3CDTF">2008-02-03T08:28:10Z</dcterms:created>
  <dcterms:modified xsi:type="dcterms:W3CDTF">2023-01-17T13:38:41Z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