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М" sheetId="1" r:id="rId1"/>
    <sheet name="М" sheetId="2" r:id="rId2"/>
    <sheet name="пМ" sheetId="3" r:id="rId3"/>
    <sheet name="сЖ" sheetId="4" r:id="rId4"/>
    <sheet name="Ж" sheetId="5" r:id="rId5"/>
    <sheet name="пЖ" sheetId="6" r:id="rId6"/>
  </sheets>
  <definedNames>
    <definedName name="_xlnm.Print_Area" localSheetId="4">'Ж'!$A$1:$O$73</definedName>
    <definedName name="_xlnm.Print_Area" localSheetId="1">'М'!$A$1:$O$73</definedName>
    <definedName name="_xlnm.Print_Area" localSheetId="3">'сЖ'!$A$1:$I$23</definedName>
    <definedName name="_xlnm.Print_Area" localSheetId="0">'сМ'!$A$1:$I$23</definedName>
  </definedNames>
  <calcPr fullCalcOnLoad="1"/>
</workbook>
</file>

<file path=xl/sharedStrings.xml><?xml version="1.0" encoding="utf-8"?>
<sst xmlns="http://schemas.openxmlformats.org/spreadsheetml/2006/main" count="163" uniqueCount="56">
  <si>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</si>
  <si>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</si>
  <si>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</si>
  <si>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</si>
  <si>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</si>
  <si>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</si>
  <si>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</si>
  <si>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</si>
  <si>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</si>
  <si>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</si>
  <si>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</si>
  <si>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</si>
  <si>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</si>
  <si>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</si>
  <si>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</si>
  <si>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</si>
  <si>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</si>
  <si>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</si>
  <si>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</si>
  <si>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№ игры</t>
  </si>
  <si>
    <t>Выигравший</t>
  </si>
  <si>
    <t>Проигравший</t>
  </si>
  <si>
    <t>_</t>
  </si>
  <si>
    <t>г.Уфа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</si>
  <si>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</si>
  <si>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</si>
  <si>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</si>
  <si>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</si>
  <si>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Открытый Чемпионат ГО город Уфа</t>
  </si>
  <si>
    <t>Аллаярова Азалия</t>
  </si>
  <si>
    <t>Плеханова Арина</t>
  </si>
  <si>
    <t>Биккужина Кира</t>
  </si>
  <si>
    <t>Катунина Дарья</t>
  </si>
  <si>
    <t>Саниева Карина</t>
  </si>
  <si>
    <t>Гайнанова Валерия</t>
  </si>
  <si>
    <t>женский одиночный разряд</t>
  </si>
  <si>
    <t>Лончакова Юлия КМС</t>
  </si>
  <si>
    <t>Едренкина Анна КМС</t>
  </si>
  <si>
    <t>Запольских Алена КМС</t>
  </si>
  <si>
    <t>Усманова Элина КМС</t>
  </si>
  <si>
    <t>Ратникова Наталья КМС</t>
  </si>
  <si>
    <t>Сабирова Полина КМС</t>
  </si>
  <si>
    <t>лотто 500₽</t>
  </si>
  <si>
    <t>мужской одиночный разряд</t>
  </si>
  <si>
    <t>Топорков Артур КМС</t>
  </si>
  <si>
    <t>Коврижников Максим КМС</t>
  </si>
  <si>
    <t>Семенов Константин КМС</t>
  </si>
  <si>
    <t>Андрющенко Александр КМС</t>
  </si>
  <si>
    <t>Фирсов Денис КМС</t>
  </si>
  <si>
    <t>Насыров Эмиль КМС</t>
  </si>
  <si>
    <t>Николаев Иван КМС</t>
  </si>
  <si>
    <t>Алопин Вадим</t>
  </si>
  <si>
    <t>Елпаев Игорь</t>
  </si>
  <si>
    <t>Нестеренко Георгий</t>
  </si>
  <si>
    <t>Мингазов Данил</t>
  </si>
  <si>
    <t>Уфа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</si>
</sst>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#,##0\ &quot;тур&quot;;[Red]\-#,##0\ &quot;тур&quot;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sz val="6"/>
      <color indexed="10"/>
      <name val="Arial"/>
      <family val="2"/>
    </font>
    <font>
      <sz val="10"/>
      <color indexed="9"/>
      <name val="Arial Cyr"/>
      <family val="0"/>
    </font>
    <font>
      <b/>
      <i/>
      <sz val="12"/>
      <color indexed="2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sz val="12"/>
      <color indexed="17"/>
      <name val="Times New Roman"/>
      <family val="1"/>
    </font>
    <font>
      <sz val="10"/>
      <color indexed="21"/>
      <name val="Arial"/>
      <family val="2"/>
    </font>
    <font>
      <i/>
      <sz val="12"/>
      <color indexed="12"/>
      <name val="Arial Cyr"/>
      <family val="0"/>
    </font>
    <font>
      <b/>
      <sz val="10"/>
      <color indexed="21"/>
      <name val="Arial"/>
      <family val="2"/>
    </font>
    <font>
      <b/>
      <sz val="14"/>
      <color indexed="21"/>
      <name val="Arial Cyr"/>
      <family val="0"/>
    </font>
    <font>
      <b/>
      <i/>
      <sz val="12"/>
      <color indexed="16"/>
      <name val="Times New Roman"/>
      <family val="1"/>
    </font>
    <font>
      <sz val="18"/>
      <color indexed="21"/>
      <name val="Times New Roman"/>
      <family val="1"/>
    </font>
    <font>
      <i/>
      <sz val="10"/>
      <color indexed="21"/>
      <name val="Times New Roman"/>
      <family val="1"/>
    </font>
    <font>
      <sz val="10"/>
      <color indexed="57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6" fillId="2" borderId="1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5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 horizontal="left"/>
      <protection/>
    </xf>
    <xf numFmtId="0" fontId="16" fillId="2" borderId="7" xfId="0" applyFont="1" applyFill="1" applyBorder="1" applyAlignment="1" applyProtection="1">
      <alignment/>
      <protection/>
    </xf>
    <xf numFmtId="0" fontId="16" fillId="2" borderId="5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 horizontal="left"/>
      <protection/>
    </xf>
    <xf numFmtId="0" fontId="16" fillId="2" borderId="5" xfId="0" applyFont="1" applyFill="1" applyBorder="1" applyAlignment="1" applyProtection="1">
      <alignment/>
      <protection/>
    </xf>
    <xf numFmtId="0" fontId="16" fillId="2" borderId="6" xfId="0" applyFont="1" applyFill="1" applyBorder="1" applyAlignment="1" applyProtection="1">
      <alignment horizontal="left"/>
      <protection/>
    </xf>
    <xf numFmtId="0" fontId="16" fillId="2" borderId="0" xfId="0" applyFont="1" applyFill="1" applyBorder="1" applyAlignment="1" applyProtection="1">
      <alignment/>
      <protection/>
    </xf>
    <xf numFmtId="0" fontId="16" fillId="2" borderId="6" xfId="0" applyFont="1" applyFill="1" applyBorder="1" applyAlignment="1" applyProtection="1">
      <alignment/>
      <protection/>
    </xf>
    <xf numFmtId="0" fontId="16" fillId="2" borderId="1" xfId="0" applyFont="1" applyFill="1" applyBorder="1" applyAlignment="1" applyProtection="1">
      <alignment horizontal="left"/>
      <protection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17" fillId="6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left"/>
    </xf>
    <xf numFmtId="0" fontId="12" fillId="7" borderId="4" xfId="0" applyFont="1" applyFill="1" applyBorder="1" applyAlignment="1">
      <alignment horizontal="left"/>
    </xf>
    <xf numFmtId="0" fontId="17" fillId="7" borderId="4" xfId="0" applyFont="1" applyFill="1" applyBorder="1" applyAlignment="1">
      <alignment horizontal="center" vertical="center"/>
    </xf>
    <xf numFmtId="0" fontId="0" fillId="5" borderId="0" xfId="0" applyFill="1" applyAlignment="1" applyProtection="1">
      <alignment/>
      <protection/>
    </xf>
    <xf numFmtId="0" fontId="6" fillId="5" borderId="0" xfId="0" applyFont="1" applyFill="1" applyAlignment="1">
      <alignment/>
    </xf>
    <xf numFmtId="0" fontId="14" fillId="5" borderId="0" xfId="0" applyFont="1" applyFill="1" applyAlignment="1" applyProtection="1">
      <alignment horizontal="left"/>
      <protection/>
    </xf>
    <xf numFmtId="189" fontId="13" fillId="5" borderId="0" xfId="0" applyNumberFormat="1" applyFont="1" applyFill="1" applyAlignment="1" applyProtection="1">
      <alignment horizontal="left"/>
      <protection locked="0"/>
    </xf>
    <xf numFmtId="190" fontId="18" fillId="8" borderId="8" xfId="0" applyNumberFormat="1" applyFont="1" applyFill="1" applyBorder="1" applyAlignment="1" applyProtection="1">
      <alignment horizontal="center"/>
      <protection/>
    </xf>
    <xf numFmtId="190" fontId="18" fillId="8" borderId="9" xfId="0" applyNumberFormat="1" applyFont="1" applyFill="1" applyBorder="1" applyAlignment="1" applyProtection="1">
      <alignment horizontal="right"/>
      <protection/>
    </xf>
    <xf numFmtId="190" fontId="18" fillId="8" borderId="10" xfId="0" applyNumberFormat="1" applyFont="1" applyFill="1" applyBorder="1" applyAlignment="1" applyProtection="1">
      <alignment horizontal="left" vertical="center"/>
      <protection/>
    </xf>
    <xf numFmtId="190" fontId="18" fillId="2" borderId="0" xfId="0" applyNumberFormat="1" applyFont="1" applyFill="1" applyBorder="1" applyAlignment="1" applyProtection="1">
      <alignment horizontal="left"/>
      <protection/>
    </xf>
    <xf numFmtId="190" fontId="18" fillId="2" borderId="0" xfId="0" applyNumberFormat="1" applyFont="1" applyFill="1" applyBorder="1" applyAlignment="1" applyProtection="1">
      <alignment horizontal="center"/>
      <protection/>
    </xf>
    <xf numFmtId="190" fontId="18" fillId="2" borderId="0" xfId="0" applyNumberFormat="1" applyFont="1" applyFill="1" applyBorder="1" applyAlignment="1" applyProtection="1">
      <alignment horizontal="right"/>
      <protection/>
    </xf>
    <xf numFmtId="190" fontId="18" fillId="2" borderId="0" xfId="0" applyNumberFormat="1" applyFont="1" applyFill="1" applyBorder="1" applyAlignment="1" applyProtection="1">
      <alignment horizontal="left" vertical="center"/>
      <protection/>
    </xf>
    <xf numFmtId="0" fontId="3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/>
      <protection/>
    </xf>
    <xf numFmtId="191" fontId="28" fillId="8" borderId="11" xfId="0" applyNumberFormat="1" applyFont="1" applyFill="1" applyBorder="1" applyAlignment="1" applyProtection="1">
      <alignment horizontal="right" vertical="center"/>
      <protection/>
    </xf>
    <xf numFmtId="0" fontId="32" fillId="2" borderId="0" xfId="0" applyFont="1" applyFill="1" applyAlignment="1" applyProtection="1">
      <alignment horizontal="center"/>
      <protection/>
    </xf>
    <xf numFmtId="0" fontId="15" fillId="9" borderId="4" xfId="0" applyFont="1" applyFill="1" applyBorder="1" applyAlignment="1" applyProtection="1">
      <alignment horizontal="center"/>
      <protection/>
    </xf>
    <xf numFmtId="0" fontId="36" fillId="5" borderId="0" xfId="0" applyFont="1" applyFill="1" applyAlignment="1" applyProtection="1">
      <alignment/>
      <protection/>
    </xf>
    <xf numFmtId="190" fontId="18" fillId="10" borderId="9" xfId="0" applyNumberFormat="1" applyFont="1" applyFill="1" applyBorder="1" applyAlignment="1" applyProtection="1">
      <alignment horizontal="left"/>
      <protection/>
    </xf>
    <xf numFmtId="190" fontId="18" fillId="10" borderId="10" xfId="0" applyNumberFormat="1" applyFont="1" applyFill="1" applyBorder="1" applyAlignment="1" applyProtection="1">
      <alignment horizontal="left"/>
      <protection/>
    </xf>
    <xf numFmtId="190" fontId="18" fillId="10" borderId="8" xfId="0" applyNumberFormat="1" applyFont="1" applyFill="1" applyBorder="1" applyAlignment="1" applyProtection="1">
      <alignment horizontal="center"/>
      <protection/>
    </xf>
    <xf numFmtId="0" fontId="25" fillId="2" borderId="12" xfId="15" applyFont="1" applyFill="1" applyBorder="1" applyAlignment="1">
      <alignment horizontal="center" vertical="center"/>
    </xf>
    <xf numFmtId="0" fontId="23" fillId="5" borderId="13" xfId="18" applyFont="1" applyFill="1" applyBorder="1" applyAlignment="1">
      <alignment horizontal="center" vertical="center"/>
      <protection/>
    </xf>
    <xf numFmtId="0" fontId="34" fillId="2" borderId="11" xfId="0" applyFont="1" applyFill="1" applyBorder="1" applyAlignment="1" applyProtection="1">
      <alignment horizontal="left" vertical="top" wrapText="1"/>
      <protection/>
    </xf>
    <xf numFmtId="0" fontId="34" fillId="2" borderId="11" xfId="0" applyFont="1" applyFill="1" applyBorder="1" applyAlignment="1" applyProtection="1">
      <alignment horizontal="left" vertical="top"/>
      <protection/>
    </xf>
    <xf numFmtId="0" fontId="33" fillId="2" borderId="14" xfId="0" applyFont="1" applyFill="1" applyBorder="1" applyAlignment="1" applyProtection="1">
      <alignment horizontal="left" vertical="center"/>
      <protection/>
    </xf>
    <xf numFmtId="0" fontId="35" fillId="2" borderId="14" xfId="0" applyFont="1" applyFill="1" applyBorder="1" applyAlignment="1" applyProtection="1">
      <alignment horizontal="left" vertical="center"/>
      <protection/>
    </xf>
    <xf numFmtId="14" fontId="29" fillId="2" borderId="0" xfId="0" applyNumberFormat="1" applyFont="1" applyFill="1" applyAlignment="1" applyProtection="1">
      <alignment horizontal="center" vertical="center"/>
      <protection/>
    </xf>
    <xf numFmtId="0" fontId="7" fillId="2" borderId="15" xfId="0" applyFont="1" applyFill="1" applyBorder="1" applyAlignment="1" applyProtection="1">
      <alignment horizontal="right"/>
      <protection/>
    </xf>
    <xf numFmtId="0" fontId="31" fillId="2" borderId="11" xfId="0" applyFont="1" applyFill="1" applyBorder="1" applyAlignment="1" applyProtection="1">
      <alignment horizontal="center" vertical="center"/>
      <protection locked="0"/>
    </xf>
    <xf numFmtId="0" fontId="21" fillId="5" borderId="13" xfId="18" applyFont="1" applyFill="1" applyBorder="1" applyAlignment="1">
      <alignment horizontal="center" vertical="center"/>
      <protection/>
    </xf>
    <xf numFmtId="0" fontId="29" fillId="2" borderId="0" xfId="0" applyFont="1" applyFill="1" applyBorder="1" applyAlignment="1" applyProtection="1">
      <alignment horizontal="center" vertical="center"/>
      <protection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171421" xfId="18"/>
    <cellStyle name="Followed Hyperlink" xfId="19"/>
    <cellStyle name="Percent" xfId="20"/>
    <cellStyle name="Comma" xfId="21"/>
    <cellStyle name="Comma [0]" xfId="22"/>
  </cellStyles>
  <dxfs count="4">
    <dxf>
      <font>
        <color rgb="FFFFFFFF"/>
      </font>
      <border/>
    </dxf>
    <dxf>
      <font>
        <color rgb="FFFFFF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2</xdr:row>
      <xdr:rowOff>9525</xdr:rowOff>
    </xdr:from>
    <xdr:to>
      <xdr:col>12</xdr:col>
      <xdr:colOff>552450</xdr:colOff>
      <xdr:row>12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390525"/>
          <a:ext cx="26289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2</xdr:row>
      <xdr:rowOff>9525</xdr:rowOff>
    </xdr:from>
    <xdr:to>
      <xdr:col>12</xdr:col>
      <xdr:colOff>552450</xdr:colOff>
      <xdr:row>12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390525"/>
          <a:ext cx="26289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tabSelected="1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51" customWidth="1"/>
    <col min="2" max="2" width="41.75390625" style="51" customWidth="1"/>
    <col min="3" max="3" width="9.125" style="51" customWidth="1"/>
    <col min="4" max="4" width="30.75390625" style="51" customWidth="1"/>
    <col min="5" max="5" width="9.75390625" style="51" customWidth="1"/>
    <col min="6" max="6" width="4.875" style="51" customWidth="1"/>
    <col min="7" max="7" width="7.75390625" style="51" customWidth="1"/>
    <col min="8" max="8" width="20.75390625" style="51" customWidth="1"/>
    <col min="9" max="9" width="7.125" style="51" customWidth="1"/>
    <col min="10" max="16384" width="9.125" style="51" customWidth="1"/>
  </cols>
  <sheetData>
    <row r="1" spans="1:9" ht="16.5" thickBot="1">
      <c r="A1" s="71" t="s">
        <v>27</v>
      </c>
      <c r="B1" s="71"/>
      <c r="C1" s="71"/>
      <c r="D1" s="71"/>
      <c r="E1" s="71"/>
      <c r="F1" s="71"/>
      <c r="G1" s="71"/>
      <c r="H1" s="71"/>
      <c r="I1" s="71"/>
    </row>
    <row r="2" spans="1:9" ht="13.5" thickBot="1">
      <c r="A2" s="72" t="s">
        <v>25</v>
      </c>
      <c r="B2" s="72"/>
      <c r="C2" s="72"/>
      <c r="D2" s="72"/>
      <c r="E2" s="72"/>
      <c r="F2" s="72"/>
      <c r="G2" s="72"/>
      <c r="H2" s="72"/>
      <c r="I2" s="72"/>
    </row>
    <row r="3" spans="1:10" ht="23.25">
      <c r="A3" s="73" t="s">
        <v>28</v>
      </c>
      <c r="B3" s="74"/>
      <c r="C3" s="74"/>
      <c r="D3" s="74"/>
      <c r="E3" s="74"/>
      <c r="F3" s="74"/>
      <c r="G3" s="74"/>
      <c r="H3" s="74"/>
      <c r="I3" s="64" t="s">
        <v>55</v>
      </c>
      <c r="J3" s="53"/>
    </row>
    <row r="4" spans="1:10" ht="21.75" customHeight="1">
      <c r="A4" s="76"/>
      <c r="B4" s="76"/>
      <c r="C4" s="75"/>
      <c r="D4" s="75"/>
      <c r="E4" s="75"/>
      <c r="F4" s="75"/>
      <c r="G4" s="75"/>
      <c r="H4" s="75"/>
      <c r="I4" s="75"/>
      <c r="J4" s="54"/>
    </row>
    <row r="5" spans="1:10" ht="15.75">
      <c r="A5" s="68" t="s">
        <v>43</v>
      </c>
      <c r="B5" s="69"/>
      <c r="C5" s="69"/>
      <c r="D5" s="55" t="s">
        <v>23</v>
      </c>
      <c r="E5" s="70">
        <v>45089</v>
      </c>
      <c r="F5" s="70"/>
      <c r="G5" s="70"/>
      <c r="H5" s="56"/>
      <c r="I5" s="57"/>
      <c r="J5" s="54"/>
    </row>
    <row r="6" spans="1:10" ht="15.75">
      <c r="A6" s="58"/>
      <c r="B6" s="58"/>
      <c r="C6" s="58"/>
      <c r="D6" s="59"/>
      <c r="E6" s="59"/>
      <c r="F6" s="59"/>
      <c r="G6" s="59"/>
      <c r="H6" s="60"/>
      <c r="I6" s="61"/>
      <c r="J6" s="54"/>
    </row>
    <row r="7" spans="1:9" ht="10.5" customHeight="1">
      <c r="A7" s="18"/>
      <c r="B7" s="20" t="s">
        <v>16</v>
      </c>
      <c r="C7" s="19" t="s">
        <v>18</v>
      </c>
      <c r="D7" s="18" t="s">
        <v>17</v>
      </c>
      <c r="E7" s="18"/>
      <c r="F7" s="18"/>
      <c r="G7" s="18"/>
      <c r="H7" s="18"/>
      <c r="I7" s="18"/>
    </row>
    <row r="8" spans="1:9" ht="18">
      <c r="A8" s="66"/>
      <c r="B8" s="21" t="s">
        <v>44</v>
      </c>
      <c r="C8" s="65">
        <v>1</v>
      </c>
      <c r="D8" s="62" t="str">
        <f>М!K21</f>
        <v>Топорков Артур КМС</v>
      </c>
      <c r="E8" s="63"/>
      <c r="F8" s="18"/>
      <c r="G8" s="18"/>
      <c r="H8" s="18"/>
      <c r="I8" s="18"/>
    </row>
    <row r="9" spans="1:10" ht="18">
      <c r="A9" s="66"/>
      <c r="B9" s="21" t="s">
        <v>45</v>
      </c>
      <c r="C9" s="65">
        <v>2</v>
      </c>
      <c r="D9" s="62" t="str">
        <f>М!K32</f>
        <v>Коврижников Максим КМС</v>
      </c>
      <c r="E9" s="18"/>
      <c r="F9" s="18"/>
      <c r="G9" s="18"/>
      <c r="H9" s="18"/>
      <c r="I9" s="18"/>
      <c r="J9" s="67" t="s">
        <v>42</v>
      </c>
    </row>
    <row r="10" spans="1:9" ht="18">
      <c r="A10" s="66"/>
      <c r="B10" s="21" t="s">
        <v>46</v>
      </c>
      <c r="C10" s="65">
        <v>3</v>
      </c>
      <c r="D10" s="62" t="s">
        <v>47</v>
      </c>
      <c r="E10" s="18"/>
      <c r="F10" s="18"/>
      <c r="G10" s="18"/>
      <c r="H10" s="18"/>
      <c r="I10" s="18"/>
    </row>
    <row r="11" spans="1:9" ht="18">
      <c r="A11" s="66"/>
      <c r="B11" s="21" t="s">
        <v>47</v>
      </c>
      <c r="C11" s="65">
        <v>3</v>
      </c>
      <c r="D11" s="62" t="s">
        <v>46</v>
      </c>
      <c r="E11" s="18"/>
      <c r="F11" s="18"/>
      <c r="G11" s="18"/>
      <c r="H11" s="18"/>
      <c r="I11" s="18"/>
    </row>
    <row r="12" spans="1:9" ht="18">
      <c r="A12" s="66"/>
      <c r="B12" s="21" t="s">
        <v>48</v>
      </c>
      <c r="C12" s="65">
        <v>5</v>
      </c>
      <c r="D12" s="62" t="str">
        <f>М!E56</f>
        <v>Насыров Эмиль КМС</v>
      </c>
      <c r="E12" s="18"/>
      <c r="F12" s="18"/>
      <c r="G12" s="18"/>
      <c r="H12" s="18"/>
      <c r="I12" s="18"/>
    </row>
    <row r="13" spans="1:9" ht="18">
      <c r="A13" s="66"/>
      <c r="B13" s="21" t="s">
        <v>49</v>
      </c>
      <c r="C13" s="65">
        <v>6</v>
      </c>
      <c r="D13" s="62" t="str">
        <f>М!E58</f>
        <v>Фирсов Денис КМС</v>
      </c>
      <c r="E13" s="18"/>
      <c r="F13" s="18"/>
      <c r="G13" s="18"/>
      <c r="H13" s="18"/>
      <c r="I13" s="18"/>
    </row>
    <row r="14" spans="1:9" ht="18">
      <c r="A14" s="66"/>
      <c r="B14" s="21" t="s">
        <v>50</v>
      </c>
      <c r="C14" s="65">
        <v>7</v>
      </c>
      <c r="D14" s="62" t="str">
        <f>М!E61</f>
        <v>Николаев Иван КМС</v>
      </c>
      <c r="E14" s="18"/>
      <c r="F14" s="18"/>
      <c r="G14" s="18"/>
      <c r="H14" s="18"/>
      <c r="I14" s="18"/>
    </row>
    <row r="15" spans="1:9" ht="18">
      <c r="A15" s="66"/>
      <c r="B15" s="21" t="s">
        <v>51</v>
      </c>
      <c r="C15" s="65">
        <v>8</v>
      </c>
      <c r="D15" s="62" t="str">
        <f>М!E63</f>
        <v>Елпаев Игорь</v>
      </c>
      <c r="E15" s="18"/>
      <c r="F15" s="18"/>
      <c r="G15" s="18"/>
      <c r="H15" s="18"/>
      <c r="I15" s="18"/>
    </row>
    <row r="16" spans="1:9" ht="18">
      <c r="A16" s="66"/>
      <c r="B16" s="21" t="s">
        <v>52</v>
      </c>
      <c r="C16" s="65">
        <v>9</v>
      </c>
      <c r="D16" s="62" t="str">
        <f>М!M58</f>
        <v>Алопин Вадим</v>
      </c>
      <c r="E16" s="18"/>
      <c r="F16" s="18"/>
      <c r="G16" s="18"/>
      <c r="H16" s="18"/>
      <c r="I16" s="18"/>
    </row>
    <row r="17" spans="1:9" ht="18">
      <c r="A17" s="66"/>
      <c r="B17" s="21" t="s">
        <v>53</v>
      </c>
      <c r="C17" s="65">
        <v>10</v>
      </c>
      <c r="D17" s="62" t="str">
        <f>М!M61</f>
        <v>Нестеренко Георгий</v>
      </c>
      <c r="E17" s="18"/>
      <c r="F17" s="18"/>
      <c r="G17" s="18"/>
      <c r="H17" s="18"/>
      <c r="I17" s="18"/>
    </row>
    <row r="18" spans="1:9" ht="18">
      <c r="A18" s="66"/>
      <c r="B18" s="21" t="s">
        <v>54</v>
      </c>
      <c r="C18" s="65">
        <v>11</v>
      </c>
      <c r="D18" s="62" t="str">
        <f>М!M65</f>
        <v>Мингазов Данил</v>
      </c>
      <c r="E18" s="18"/>
      <c r="F18" s="18"/>
      <c r="G18" s="18"/>
      <c r="H18" s="18"/>
      <c r="I18" s="18"/>
    </row>
    <row r="19" spans="1:9" ht="18">
      <c r="A19" s="66"/>
      <c r="B19" s="21" t="s">
        <v>22</v>
      </c>
      <c r="C19" s="65">
        <v>12</v>
      </c>
      <c r="D19" s="62">
        <f>М!M67</f>
        <v>0</v>
      </c>
      <c r="E19" s="18"/>
      <c r="F19" s="18"/>
      <c r="G19" s="18"/>
      <c r="H19" s="18"/>
      <c r="I19" s="18"/>
    </row>
    <row r="20" spans="1:9" ht="18">
      <c r="A20" s="66"/>
      <c r="B20" s="21" t="s">
        <v>22</v>
      </c>
      <c r="C20" s="65">
        <v>13</v>
      </c>
      <c r="D20" s="62">
        <f>М!G68</f>
        <v>0</v>
      </c>
      <c r="E20" s="18"/>
      <c r="F20" s="18"/>
      <c r="G20" s="18"/>
      <c r="H20" s="18"/>
      <c r="I20" s="18"/>
    </row>
    <row r="21" spans="1:9" ht="18">
      <c r="A21" s="66"/>
      <c r="B21" s="21" t="s">
        <v>22</v>
      </c>
      <c r="C21" s="65">
        <v>14</v>
      </c>
      <c r="D21" s="62">
        <f>М!G71</f>
        <v>0</v>
      </c>
      <c r="E21" s="18"/>
      <c r="F21" s="18"/>
      <c r="G21" s="18"/>
      <c r="H21" s="18"/>
      <c r="I21" s="18"/>
    </row>
    <row r="22" spans="1:9" ht="18">
      <c r="A22" s="66"/>
      <c r="B22" s="21" t="s">
        <v>22</v>
      </c>
      <c r="C22" s="65">
        <v>15</v>
      </c>
      <c r="D22" s="62">
        <f>М!M70</f>
        <v>0</v>
      </c>
      <c r="E22" s="18"/>
      <c r="F22" s="18"/>
      <c r="G22" s="18"/>
      <c r="H22" s="18"/>
      <c r="I22" s="18"/>
    </row>
    <row r="23" spans="1:9" ht="18">
      <c r="A23" s="66"/>
      <c r="B23" s="21" t="s">
        <v>22</v>
      </c>
      <c r="C23" s="65">
        <v>16</v>
      </c>
      <c r="D23" s="62" t="str">
        <f>М!M72</f>
        <v>_</v>
      </c>
      <c r="E23" s="18"/>
      <c r="F23" s="18"/>
      <c r="G23" s="18"/>
      <c r="H23" s="18"/>
      <c r="I23" s="18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52" customWidth="1"/>
    <col min="2" max="2" width="3.75390625" style="52" customWidth="1"/>
    <col min="3" max="3" width="25.75390625" style="52" customWidth="1"/>
    <col min="4" max="4" width="3.75390625" style="52" customWidth="1"/>
    <col min="5" max="5" width="15.75390625" style="52" customWidth="1"/>
    <col min="6" max="6" width="3.75390625" style="52" customWidth="1"/>
    <col min="7" max="7" width="15.75390625" style="52" customWidth="1"/>
    <col min="8" max="8" width="3.75390625" style="52" customWidth="1"/>
    <col min="9" max="9" width="15.75390625" style="52" customWidth="1"/>
    <col min="10" max="10" width="3.75390625" style="52" customWidth="1"/>
    <col min="11" max="11" width="9.75390625" style="52" customWidth="1"/>
    <col min="12" max="12" width="3.75390625" style="52" customWidth="1"/>
    <col min="13" max="15" width="5.75390625" style="52" customWidth="1"/>
    <col min="16" max="16384" width="9.125" style="52" customWidth="1"/>
  </cols>
  <sheetData>
    <row r="1" spans="1:15" s="51" customFormat="1" ht="16.5" thickBo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51" customFormat="1" ht="13.5" thickBot="1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2.75">
      <c r="A3" s="79" t="str">
        <f>сМ!A3</f>
        <v>Открытый Чемпионат ГО город Уфа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.75">
      <c r="A4" s="81" t="str">
        <f>CONCATENATE(сМ!A4," ",сМ!C4)</f>
        <v> 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2.75">
      <c r="A5" s="77">
        <f>сМ!E5</f>
        <v>45089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2.75">
      <c r="A6" s="22">
        <v>1</v>
      </c>
      <c r="B6" s="26">
        <f>сМ!A8</f>
        <v>0</v>
      </c>
      <c r="C6" s="2" t="str">
        <f>сМ!B8</f>
        <v>Топорков Артур КМС</v>
      </c>
      <c r="D6" s="27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22"/>
      <c r="B7" s="25"/>
      <c r="C7" s="23">
        <v>1</v>
      </c>
      <c r="D7" s="35"/>
      <c r="E7" s="4" t="s">
        <v>44</v>
      </c>
      <c r="F7" s="29"/>
      <c r="G7" s="1"/>
      <c r="H7" s="1"/>
      <c r="I7" s="5"/>
      <c r="J7" s="5"/>
      <c r="K7" s="1"/>
      <c r="L7" s="1"/>
      <c r="M7" s="1"/>
      <c r="N7" s="1"/>
      <c r="O7" s="1"/>
    </row>
    <row r="8" spans="1:15" ht="12.75">
      <c r="A8" s="22">
        <v>16</v>
      </c>
      <c r="B8" s="26">
        <f>сМ!A23</f>
        <v>0</v>
      </c>
      <c r="C8" s="6" t="str">
        <f>сМ!B23</f>
        <v>_</v>
      </c>
      <c r="D8" s="36"/>
      <c r="E8" s="7"/>
      <c r="F8" s="1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2"/>
      <c r="B9" s="25"/>
      <c r="C9" s="1"/>
      <c r="D9" s="25"/>
      <c r="E9" s="23">
        <v>9</v>
      </c>
      <c r="F9" s="35"/>
      <c r="G9" s="4" t="s">
        <v>44</v>
      </c>
      <c r="H9" s="29"/>
      <c r="I9" s="1"/>
      <c r="J9" s="1"/>
      <c r="K9" s="1"/>
      <c r="L9" s="1"/>
      <c r="M9" s="1"/>
      <c r="N9" s="1"/>
      <c r="O9" s="1"/>
    </row>
    <row r="10" spans="1:15" ht="12.75">
      <c r="A10" s="22">
        <v>9</v>
      </c>
      <c r="B10" s="26">
        <f>сМ!A16</f>
        <v>0</v>
      </c>
      <c r="C10" s="2" t="str">
        <f>сМ!B16</f>
        <v>Елпаев Игорь</v>
      </c>
      <c r="D10" s="37"/>
      <c r="E10" s="7"/>
      <c r="F10" s="38"/>
      <c r="G10" s="7"/>
      <c r="H10" s="11"/>
      <c r="I10" s="1"/>
      <c r="J10" s="1"/>
      <c r="K10" s="1"/>
      <c r="L10" s="1"/>
      <c r="M10" s="1"/>
      <c r="N10" s="1"/>
      <c r="O10" s="1"/>
    </row>
    <row r="11" spans="1:15" ht="12.75">
      <c r="A11" s="22"/>
      <c r="B11" s="25"/>
      <c r="C11" s="23">
        <v>2</v>
      </c>
      <c r="D11" s="35"/>
      <c r="E11" s="8" t="s">
        <v>52</v>
      </c>
      <c r="F11" s="39"/>
      <c r="G11" s="7"/>
      <c r="H11" s="11"/>
      <c r="I11" s="1"/>
      <c r="J11" s="1"/>
      <c r="K11" s="1"/>
      <c r="L11" s="1"/>
      <c r="M11" s="1"/>
      <c r="N11" s="1"/>
      <c r="O11" s="1"/>
    </row>
    <row r="12" spans="1:15" ht="12.75">
      <c r="A12" s="22">
        <v>8</v>
      </c>
      <c r="B12" s="26">
        <f>сМ!A15</f>
        <v>0</v>
      </c>
      <c r="C12" s="6" t="str">
        <f>сМ!B15</f>
        <v>Алопин Вадим</v>
      </c>
      <c r="D12" s="36"/>
      <c r="E12" s="1"/>
      <c r="F12" s="25"/>
      <c r="G12" s="7"/>
      <c r="H12" s="11"/>
      <c r="I12" s="1"/>
      <c r="J12" s="1"/>
      <c r="K12" s="1"/>
      <c r="L12" s="1"/>
      <c r="M12" s="9"/>
      <c r="N12" s="1"/>
      <c r="O12" s="1"/>
    </row>
    <row r="13" spans="1:15" ht="12.75">
      <c r="A13" s="22"/>
      <c r="B13" s="25"/>
      <c r="C13" s="1"/>
      <c r="D13" s="25"/>
      <c r="E13" s="1"/>
      <c r="F13" s="25"/>
      <c r="G13" s="23">
        <v>13</v>
      </c>
      <c r="H13" s="35"/>
      <c r="I13" s="4" t="s">
        <v>44</v>
      </c>
      <c r="J13" s="29"/>
      <c r="K13" s="1"/>
      <c r="L13" s="1"/>
      <c r="M13" s="9"/>
      <c r="N13" s="1"/>
      <c r="O13" s="1"/>
    </row>
    <row r="14" spans="1:15" ht="12.75">
      <c r="A14" s="22">
        <v>5</v>
      </c>
      <c r="B14" s="26">
        <f>сМ!A12</f>
        <v>0</v>
      </c>
      <c r="C14" s="2" t="str">
        <f>сМ!B12</f>
        <v>Фирсов Денис КМС</v>
      </c>
      <c r="D14" s="37"/>
      <c r="E14" s="1"/>
      <c r="F14" s="25"/>
      <c r="G14" s="7"/>
      <c r="H14" s="38"/>
      <c r="I14" s="7"/>
      <c r="J14" s="11"/>
      <c r="K14" s="1"/>
      <c r="L14" s="1"/>
      <c r="M14" s="9"/>
      <c r="N14" s="1"/>
      <c r="O14" s="1"/>
    </row>
    <row r="15" spans="1:15" ht="12.75">
      <c r="A15" s="22"/>
      <c r="B15" s="25"/>
      <c r="C15" s="23">
        <v>3</v>
      </c>
      <c r="D15" s="35"/>
      <c r="E15" s="10" t="s">
        <v>48</v>
      </c>
      <c r="F15" s="40"/>
      <c r="G15" s="7"/>
      <c r="H15" s="41"/>
      <c r="I15" s="7"/>
      <c r="J15" s="11"/>
      <c r="K15" s="27"/>
      <c r="L15" s="1"/>
      <c r="M15" s="9"/>
      <c r="N15" s="1"/>
      <c r="O15" s="1"/>
    </row>
    <row r="16" spans="1:15" ht="12.75">
      <c r="A16" s="22">
        <v>12</v>
      </c>
      <c r="B16" s="26">
        <f>сМ!A19</f>
        <v>0</v>
      </c>
      <c r="C16" s="6" t="str">
        <f>сМ!B19</f>
        <v>_</v>
      </c>
      <c r="D16" s="36"/>
      <c r="E16" s="7"/>
      <c r="F16" s="40"/>
      <c r="G16" s="7"/>
      <c r="H16" s="41"/>
      <c r="I16" s="7"/>
      <c r="J16" s="11"/>
      <c r="K16" s="1"/>
      <c r="L16" s="1"/>
      <c r="M16" s="9"/>
      <c r="N16" s="1"/>
      <c r="O16" s="1"/>
    </row>
    <row r="17" spans="1:15" ht="12.75">
      <c r="A17" s="22"/>
      <c r="B17" s="25"/>
      <c r="C17" s="1"/>
      <c r="D17" s="25"/>
      <c r="E17" s="23">
        <v>10</v>
      </c>
      <c r="F17" s="35"/>
      <c r="G17" s="8" t="s">
        <v>47</v>
      </c>
      <c r="H17" s="39"/>
      <c r="I17" s="7"/>
      <c r="J17" s="11"/>
      <c r="K17" s="1"/>
      <c r="L17" s="1"/>
      <c r="M17" s="1"/>
      <c r="N17" s="1"/>
      <c r="O17" s="1"/>
    </row>
    <row r="18" spans="1:15" ht="12.75">
      <c r="A18" s="22">
        <v>13</v>
      </c>
      <c r="B18" s="26">
        <f>сМ!A20</f>
        <v>0</v>
      </c>
      <c r="C18" s="2" t="str">
        <f>сМ!B20</f>
        <v>_</v>
      </c>
      <c r="D18" s="37"/>
      <c r="E18" s="7"/>
      <c r="F18" s="38"/>
      <c r="G18" s="1"/>
      <c r="H18" s="25"/>
      <c r="I18" s="7"/>
      <c r="J18" s="11"/>
      <c r="K18" s="1"/>
      <c r="L18" s="1"/>
      <c r="M18" s="1"/>
      <c r="N18" s="1"/>
      <c r="O18" s="1"/>
    </row>
    <row r="19" spans="1:15" ht="12.75">
      <c r="A19" s="22"/>
      <c r="B19" s="25"/>
      <c r="C19" s="23">
        <v>4</v>
      </c>
      <c r="D19" s="35"/>
      <c r="E19" s="8" t="s">
        <v>47</v>
      </c>
      <c r="F19" s="39"/>
      <c r="G19" s="1"/>
      <c r="H19" s="25"/>
      <c r="I19" s="7"/>
      <c r="J19" s="11"/>
      <c r="K19" s="1"/>
      <c r="L19" s="1"/>
      <c r="M19" s="1"/>
      <c r="N19" s="1"/>
      <c r="O19" s="1"/>
    </row>
    <row r="20" spans="1:15" ht="12.75">
      <c r="A20" s="22">
        <v>4</v>
      </c>
      <c r="B20" s="26">
        <f>сМ!A11</f>
        <v>0</v>
      </c>
      <c r="C20" s="6" t="str">
        <f>сМ!B11</f>
        <v>Андрющенко Александр КМС</v>
      </c>
      <c r="D20" s="36"/>
      <c r="E20" s="1"/>
      <c r="F20" s="25"/>
      <c r="G20" s="1"/>
      <c r="H20" s="25"/>
      <c r="I20" s="7"/>
      <c r="J20" s="11"/>
      <c r="K20" s="1"/>
      <c r="L20" s="1"/>
      <c r="M20" s="1"/>
      <c r="N20" s="1"/>
      <c r="O20" s="1"/>
    </row>
    <row r="21" spans="1:15" ht="12.75">
      <c r="A21" s="22"/>
      <c r="B21" s="25"/>
      <c r="C21" s="1"/>
      <c r="D21" s="25"/>
      <c r="E21" s="1"/>
      <c r="F21" s="25"/>
      <c r="G21" s="1"/>
      <c r="H21" s="25"/>
      <c r="I21" s="23">
        <v>15</v>
      </c>
      <c r="J21" s="35"/>
      <c r="K21" s="4" t="s">
        <v>44</v>
      </c>
      <c r="L21" s="4"/>
      <c r="M21" s="4"/>
      <c r="N21" s="4"/>
      <c r="O21" s="4"/>
    </row>
    <row r="22" spans="1:15" ht="12.75">
      <c r="A22" s="22">
        <v>3</v>
      </c>
      <c r="B22" s="26">
        <f>сМ!A10</f>
        <v>0</v>
      </c>
      <c r="C22" s="2" t="str">
        <f>сМ!B10</f>
        <v>Семенов Константин КМС</v>
      </c>
      <c r="D22" s="37"/>
      <c r="E22" s="1"/>
      <c r="F22" s="25"/>
      <c r="G22" s="1"/>
      <c r="H22" s="25"/>
      <c r="I22" s="7"/>
      <c r="J22" s="31"/>
      <c r="K22" s="11"/>
      <c r="L22" s="11"/>
      <c r="M22" s="1"/>
      <c r="N22" s="78" t="s">
        <v>0</v>
      </c>
      <c r="O22" s="78"/>
    </row>
    <row r="23" spans="1:15" ht="12.75">
      <c r="A23" s="22"/>
      <c r="B23" s="25"/>
      <c r="C23" s="23">
        <v>5</v>
      </c>
      <c r="D23" s="35"/>
      <c r="E23" s="4" t="s">
        <v>46</v>
      </c>
      <c r="F23" s="37"/>
      <c r="G23" s="1"/>
      <c r="H23" s="25"/>
      <c r="I23" s="7"/>
      <c r="J23" s="34"/>
      <c r="K23" s="11"/>
      <c r="L23" s="11"/>
      <c r="M23" s="1"/>
      <c r="N23" s="1"/>
      <c r="O23" s="1"/>
    </row>
    <row r="24" spans="1:15" ht="12.75">
      <c r="A24" s="22">
        <v>14</v>
      </c>
      <c r="B24" s="26">
        <f>сМ!A21</f>
        <v>0</v>
      </c>
      <c r="C24" s="6" t="str">
        <f>сМ!B21</f>
        <v>_</v>
      </c>
      <c r="D24" s="36"/>
      <c r="E24" s="7"/>
      <c r="F24" s="40"/>
      <c r="G24" s="1"/>
      <c r="H24" s="25"/>
      <c r="I24" s="7"/>
      <c r="J24" s="11"/>
      <c r="K24" s="11"/>
      <c r="L24" s="11"/>
      <c r="M24" s="1"/>
      <c r="N24" s="1"/>
      <c r="O24" s="1"/>
    </row>
    <row r="25" spans="1:15" ht="12.75">
      <c r="A25" s="22"/>
      <c r="B25" s="25"/>
      <c r="C25" s="1"/>
      <c r="D25" s="25"/>
      <c r="E25" s="23">
        <v>11</v>
      </c>
      <c r="F25" s="35"/>
      <c r="G25" s="4" t="s">
        <v>46</v>
      </c>
      <c r="H25" s="37"/>
      <c r="I25" s="7"/>
      <c r="J25" s="11"/>
      <c r="K25" s="11"/>
      <c r="L25" s="11"/>
      <c r="M25" s="1"/>
      <c r="N25" s="1"/>
      <c r="O25" s="1"/>
    </row>
    <row r="26" spans="1:15" ht="12.75">
      <c r="A26" s="22">
        <v>11</v>
      </c>
      <c r="B26" s="26">
        <f>сМ!A18</f>
        <v>0</v>
      </c>
      <c r="C26" s="2" t="str">
        <f>сМ!B18</f>
        <v>Мингазов Данил</v>
      </c>
      <c r="D26" s="37"/>
      <c r="E26" s="7"/>
      <c r="F26" s="38"/>
      <c r="G26" s="7"/>
      <c r="H26" s="40"/>
      <c r="I26" s="7"/>
      <c r="J26" s="11"/>
      <c r="K26" s="11"/>
      <c r="L26" s="11"/>
      <c r="M26" s="1"/>
      <c r="N26" s="1"/>
      <c r="O26" s="1"/>
    </row>
    <row r="27" spans="1:15" ht="12.75">
      <c r="A27" s="22"/>
      <c r="B27" s="25"/>
      <c r="C27" s="23">
        <v>6</v>
      </c>
      <c r="D27" s="35"/>
      <c r="E27" s="8" t="s">
        <v>49</v>
      </c>
      <c r="F27" s="39"/>
      <c r="G27" s="7"/>
      <c r="H27" s="40"/>
      <c r="I27" s="7"/>
      <c r="J27" s="11"/>
      <c r="K27" s="11"/>
      <c r="L27" s="11"/>
      <c r="M27" s="1"/>
      <c r="N27" s="1"/>
      <c r="O27" s="1"/>
    </row>
    <row r="28" spans="1:15" ht="12.75">
      <c r="A28" s="22">
        <v>6</v>
      </c>
      <c r="B28" s="26">
        <f>сМ!A13</f>
        <v>0</v>
      </c>
      <c r="C28" s="6" t="str">
        <f>сМ!B13</f>
        <v>Насыров Эмиль КМС</v>
      </c>
      <c r="D28" s="36"/>
      <c r="E28" s="1"/>
      <c r="F28" s="25"/>
      <c r="G28" s="7"/>
      <c r="H28" s="40"/>
      <c r="I28" s="7"/>
      <c r="J28" s="11"/>
      <c r="K28" s="11"/>
      <c r="L28" s="11"/>
      <c r="M28" s="1"/>
      <c r="N28" s="1"/>
      <c r="O28" s="1"/>
    </row>
    <row r="29" spans="1:15" ht="12.75">
      <c r="A29" s="22"/>
      <c r="B29" s="25"/>
      <c r="C29" s="1"/>
      <c r="D29" s="25"/>
      <c r="E29" s="1"/>
      <c r="F29" s="25"/>
      <c r="G29" s="23">
        <v>14</v>
      </c>
      <c r="H29" s="35"/>
      <c r="I29" s="8" t="s">
        <v>45</v>
      </c>
      <c r="J29" s="29"/>
      <c r="K29" s="11"/>
      <c r="L29" s="11"/>
      <c r="M29" s="1"/>
      <c r="N29" s="1"/>
      <c r="O29" s="1"/>
    </row>
    <row r="30" spans="1:15" ht="12.75">
      <c r="A30" s="22">
        <v>7</v>
      </c>
      <c r="B30" s="26">
        <f>сМ!A14</f>
        <v>0</v>
      </c>
      <c r="C30" s="2" t="str">
        <f>сМ!B14</f>
        <v>Николаев Иван КМС</v>
      </c>
      <c r="D30" s="37"/>
      <c r="E30" s="1"/>
      <c r="F30" s="25"/>
      <c r="G30" s="7"/>
      <c r="H30" s="31"/>
      <c r="I30" s="1"/>
      <c r="J30" s="1"/>
      <c r="K30" s="11"/>
      <c r="L30" s="11"/>
      <c r="M30" s="1"/>
      <c r="N30" s="1"/>
      <c r="O30" s="1"/>
    </row>
    <row r="31" spans="1:15" ht="12.75">
      <c r="A31" s="22"/>
      <c r="B31" s="25"/>
      <c r="C31" s="23">
        <v>7</v>
      </c>
      <c r="D31" s="35"/>
      <c r="E31" s="4" t="s">
        <v>50</v>
      </c>
      <c r="F31" s="37"/>
      <c r="G31" s="7"/>
      <c r="H31" s="33"/>
      <c r="I31" s="1"/>
      <c r="J31" s="1"/>
      <c r="K31" s="11"/>
      <c r="L31" s="11"/>
      <c r="M31" s="1"/>
      <c r="N31" s="1"/>
      <c r="O31" s="1"/>
    </row>
    <row r="32" spans="1:15" ht="12.75">
      <c r="A32" s="22">
        <v>10</v>
      </c>
      <c r="B32" s="26">
        <f>сМ!A17</f>
        <v>0</v>
      </c>
      <c r="C32" s="6" t="str">
        <f>сМ!B17</f>
        <v>Нестеренко Георгий</v>
      </c>
      <c r="D32" s="36"/>
      <c r="E32" s="7"/>
      <c r="F32" s="40"/>
      <c r="G32" s="7"/>
      <c r="H32" s="33"/>
      <c r="I32" s="22">
        <v>-15</v>
      </c>
      <c r="J32" s="42">
        <f>IF(J21=H13,H29,IF(J21=H29,H13,0))</f>
        <v>0</v>
      </c>
      <c r="K32" s="2" t="str">
        <f>IF(K21=I13,I29,IF(K21=I29,I13,0))</f>
        <v>Коврижников Максим КМС</v>
      </c>
      <c r="L32" s="2"/>
      <c r="M32" s="10"/>
      <c r="N32" s="10"/>
      <c r="O32" s="10"/>
    </row>
    <row r="33" spans="1:15" ht="12.75">
      <c r="A33" s="22"/>
      <c r="B33" s="25"/>
      <c r="C33" s="1"/>
      <c r="D33" s="25"/>
      <c r="E33" s="23">
        <v>12</v>
      </c>
      <c r="F33" s="35"/>
      <c r="G33" s="8" t="s">
        <v>45</v>
      </c>
      <c r="H33" s="32"/>
      <c r="I33" s="1"/>
      <c r="J33" s="1"/>
      <c r="K33" s="11"/>
      <c r="L33" s="11"/>
      <c r="M33" s="1"/>
      <c r="N33" s="78" t="s">
        <v>1</v>
      </c>
      <c r="O33" s="78"/>
    </row>
    <row r="34" spans="1:15" ht="12.75">
      <c r="A34" s="22">
        <v>15</v>
      </c>
      <c r="B34" s="26">
        <f>сМ!A22</f>
        <v>0</v>
      </c>
      <c r="C34" s="2" t="str">
        <f>сМ!B22</f>
        <v>_</v>
      </c>
      <c r="D34" s="37"/>
      <c r="E34" s="7"/>
      <c r="F34" s="31"/>
      <c r="G34" s="1"/>
      <c r="H34" s="1"/>
      <c r="I34" s="1"/>
      <c r="J34" s="1"/>
      <c r="K34" s="11"/>
      <c r="L34" s="11"/>
      <c r="M34" s="1"/>
      <c r="N34" s="1"/>
      <c r="O34" s="1"/>
    </row>
    <row r="35" spans="1:15" ht="12.75">
      <c r="A35" s="22"/>
      <c r="B35" s="25"/>
      <c r="C35" s="23">
        <v>8</v>
      </c>
      <c r="D35" s="35"/>
      <c r="E35" s="8" t="s">
        <v>45</v>
      </c>
      <c r="F35" s="32"/>
      <c r="G35" s="1"/>
      <c r="H35" s="1"/>
      <c r="I35" s="1"/>
      <c r="J35" s="1"/>
      <c r="K35" s="11"/>
      <c r="L35" s="11"/>
      <c r="M35" s="1"/>
      <c r="N35" s="1"/>
      <c r="O35" s="1"/>
    </row>
    <row r="36" spans="1:15" ht="12.75">
      <c r="A36" s="22">
        <v>2</v>
      </c>
      <c r="B36" s="26">
        <f>сМ!A9</f>
        <v>0</v>
      </c>
      <c r="C36" s="6" t="str">
        <f>сМ!B9</f>
        <v>Коврижников Максим КМС</v>
      </c>
      <c r="D36" s="28"/>
      <c r="E36" s="1"/>
      <c r="F36" s="1"/>
      <c r="G36" s="1"/>
      <c r="H36" s="1"/>
      <c r="I36" s="1"/>
      <c r="J36" s="1"/>
      <c r="K36" s="11"/>
      <c r="L36" s="11"/>
      <c r="M36" s="1"/>
      <c r="N36" s="1"/>
      <c r="O36" s="1"/>
    </row>
    <row r="37" spans="1:15" ht="12.75">
      <c r="A37" s="22"/>
      <c r="B37" s="22"/>
      <c r="C37" s="1"/>
      <c r="D37" s="1"/>
      <c r="E37" s="1"/>
      <c r="F37" s="1"/>
      <c r="G37" s="1"/>
      <c r="H37" s="1"/>
      <c r="I37" s="1"/>
      <c r="J37" s="1"/>
      <c r="K37" s="11"/>
      <c r="L37" s="11"/>
      <c r="M37" s="1"/>
      <c r="N37" s="1"/>
      <c r="O37" s="1"/>
    </row>
    <row r="38" spans="1:15" ht="12.75">
      <c r="A38" s="22">
        <v>-1</v>
      </c>
      <c r="B38" s="42">
        <f>IF(D7=B6,B8,IF(D7=B8,B6,0))</f>
        <v>0</v>
      </c>
      <c r="C38" s="2" t="str">
        <f>IF(E7=C6,C8,IF(E7=C8,C6,0))</f>
        <v>_</v>
      </c>
      <c r="D38" s="27"/>
      <c r="E38" s="1"/>
      <c r="F38" s="1"/>
      <c r="G38" s="22">
        <v>-13</v>
      </c>
      <c r="H38" s="42">
        <f>IF(H13=F9,F17,IF(H13=F17,F9,0))</f>
        <v>0</v>
      </c>
      <c r="I38" s="2" t="str">
        <f>IF(I13=G9,G17,IF(I13=G17,G9,0))</f>
        <v>Андрющенко Александр КМС</v>
      </c>
      <c r="J38" s="27"/>
      <c r="K38" s="1"/>
      <c r="L38" s="1"/>
      <c r="M38" s="1"/>
      <c r="N38" s="1"/>
      <c r="O38" s="1"/>
    </row>
    <row r="39" spans="1:15" ht="12.75">
      <c r="A39" s="22"/>
      <c r="B39" s="22"/>
      <c r="C39" s="23">
        <v>16</v>
      </c>
      <c r="D39" s="35"/>
      <c r="E39" s="13" t="s">
        <v>51</v>
      </c>
      <c r="F39" s="30"/>
      <c r="G39" s="1"/>
      <c r="H39" s="1"/>
      <c r="I39" s="7"/>
      <c r="J39" s="11"/>
      <c r="K39" s="1"/>
      <c r="L39" s="1"/>
      <c r="M39" s="1"/>
      <c r="N39" s="1"/>
      <c r="O39" s="1"/>
    </row>
    <row r="40" spans="1:15" ht="12.75">
      <c r="A40" s="22">
        <v>-2</v>
      </c>
      <c r="B40" s="42">
        <f>IF(D11=B10,B12,IF(D11=B12,B10,0))</f>
        <v>0</v>
      </c>
      <c r="C40" s="6" t="str">
        <f>IF(E11=C10,C12,IF(E11=C12,C10,0))</f>
        <v>Алопин Вадим</v>
      </c>
      <c r="D40" s="28"/>
      <c r="E40" s="23">
        <v>20</v>
      </c>
      <c r="F40" s="35"/>
      <c r="G40" s="13" t="s">
        <v>50</v>
      </c>
      <c r="H40" s="30"/>
      <c r="I40" s="23">
        <v>26</v>
      </c>
      <c r="J40" s="35"/>
      <c r="K40" s="13" t="s">
        <v>47</v>
      </c>
      <c r="L40" s="30"/>
      <c r="M40" s="1"/>
      <c r="N40" s="1"/>
      <c r="O40" s="1"/>
    </row>
    <row r="41" spans="1:15" ht="12.75">
      <c r="A41" s="22"/>
      <c r="B41" s="22"/>
      <c r="C41" s="22">
        <v>-12</v>
      </c>
      <c r="D41" s="42">
        <f>IF(F33=D31,D35,IF(F33=D35,D31,0))</f>
        <v>0</v>
      </c>
      <c r="E41" s="6" t="str">
        <f>IF(G33=E31,E35,IF(G33=E35,E31,0))</f>
        <v>Николаев Иван КМС</v>
      </c>
      <c r="F41" s="28"/>
      <c r="G41" s="7"/>
      <c r="H41" s="33"/>
      <c r="I41" s="7"/>
      <c r="J41" s="31"/>
      <c r="K41" s="7"/>
      <c r="L41" s="11"/>
      <c r="M41" s="1"/>
      <c r="N41" s="1"/>
      <c r="O41" s="1"/>
    </row>
    <row r="42" spans="1:15" ht="12.75">
      <c r="A42" s="22">
        <v>-3</v>
      </c>
      <c r="B42" s="42">
        <f>IF(D15=B14,B16,IF(D15=B16,B14,0))</f>
        <v>0</v>
      </c>
      <c r="C42" s="2" t="str">
        <f>IF(E15=C14,C16,IF(E15=C16,C14,0))</f>
        <v>_</v>
      </c>
      <c r="D42" s="27"/>
      <c r="E42" s="1"/>
      <c r="F42" s="1"/>
      <c r="G42" s="23">
        <v>24</v>
      </c>
      <c r="H42" s="35"/>
      <c r="I42" s="14" t="s">
        <v>49</v>
      </c>
      <c r="J42" s="34"/>
      <c r="K42" s="7"/>
      <c r="L42" s="11"/>
      <c r="M42" s="1"/>
      <c r="N42" s="1"/>
      <c r="O42" s="1"/>
    </row>
    <row r="43" spans="1:15" ht="12.75">
      <c r="A43" s="22"/>
      <c r="B43" s="22"/>
      <c r="C43" s="23">
        <v>17</v>
      </c>
      <c r="D43" s="35"/>
      <c r="E43" s="13"/>
      <c r="F43" s="30"/>
      <c r="G43" s="7"/>
      <c r="H43" s="11"/>
      <c r="I43" s="11"/>
      <c r="J43" s="11"/>
      <c r="K43" s="7"/>
      <c r="L43" s="11"/>
      <c r="M43" s="1"/>
      <c r="N43" s="1"/>
      <c r="O43" s="1"/>
    </row>
    <row r="44" spans="1:15" ht="12.75">
      <c r="A44" s="22">
        <v>-4</v>
      </c>
      <c r="B44" s="42">
        <f>IF(D19=B18,B20,IF(D19=B20,B18,0))</f>
        <v>0</v>
      </c>
      <c r="C44" s="6" t="str">
        <f>IF(E19=C18,C20,IF(E19=C20,C18,0))</f>
        <v>_</v>
      </c>
      <c r="D44" s="28"/>
      <c r="E44" s="23">
        <v>21</v>
      </c>
      <c r="F44" s="35"/>
      <c r="G44" s="14" t="s">
        <v>49</v>
      </c>
      <c r="H44" s="30"/>
      <c r="I44" s="11"/>
      <c r="J44" s="11"/>
      <c r="K44" s="23">
        <v>28</v>
      </c>
      <c r="L44" s="35"/>
      <c r="M44" s="13"/>
      <c r="N44" s="10"/>
      <c r="O44" s="10"/>
    </row>
    <row r="45" spans="1:15" ht="12.75">
      <c r="A45" s="22"/>
      <c r="B45" s="22"/>
      <c r="C45" s="22">
        <v>-11</v>
      </c>
      <c r="D45" s="42">
        <f>IF(F25=D23,D27,IF(F25=D27,D23,0))</f>
        <v>0</v>
      </c>
      <c r="E45" s="6" t="str">
        <f>IF(G25=E23,E27,IF(G25=E27,E23,0))</f>
        <v>Насыров Эмиль КМС</v>
      </c>
      <c r="F45" s="28"/>
      <c r="G45" s="1"/>
      <c r="H45" s="1"/>
      <c r="I45" s="11"/>
      <c r="J45" s="11"/>
      <c r="K45" s="7"/>
      <c r="L45" s="11"/>
      <c r="M45" s="1"/>
      <c r="N45" s="78" t="s">
        <v>2</v>
      </c>
      <c r="O45" s="78"/>
    </row>
    <row r="46" spans="1:15" ht="12.75">
      <c r="A46" s="22">
        <v>-5</v>
      </c>
      <c r="B46" s="42">
        <f>IF(D23=B22,B24,IF(D23=B24,B22,0))</f>
        <v>0</v>
      </c>
      <c r="C46" s="2" t="str">
        <f>IF(E23=C22,C24,IF(E23=C24,C22,0))</f>
        <v>_</v>
      </c>
      <c r="D46" s="27"/>
      <c r="E46" s="1"/>
      <c r="F46" s="1"/>
      <c r="G46" s="22">
        <v>-14</v>
      </c>
      <c r="H46" s="42">
        <f>IF(H29=F25,F33,IF(H29=F33,F25,0))</f>
        <v>0</v>
      </c>
      <c r="I46" s="2" t="str">
        <f>IF(I29=G25,G33,IF(I29=G33,G25,0))</f>
        <v>Семенов Константин КМС</v>
      </c>
      <c r="J46" s="27"/>
      <c r="K46" s="7"/>
      <c r="L46" s="11"/>
      <c r="M46" s="11"/>
      <c r="N46" s="1"/>
      <c r="O46" s="1"/>
    </row>
    <row r="47" spans="1:15" ht="12.75">
      <c r="A47" s="22"/>
      <c r="B47" s="22"/>
      <c r="C47" s="23">
        <v>18</v>
      </c>
      <c r="D47" s="35"/>
      <c r="E47" s="13" t="s">
        <v>54</v>
      </c>
      <c r="F47" s="30"/>
      <c r="G47" s="1"/>
      <c r="H47" s="1"/>
      <c r="I47" s="3"/>
      <c r="J47" s="11"/>
      <c r="K47" s="7"/>
      <c r="L47" s="11"/>
      <c r="M47" s="11"/>
      <c r="N47" s="1"/>
      <c r="O47" s="1"/>
    </row>
    <row r="48" spans="1:15" ht="12.75">
      <c r="A48" s="22">
        <v>-6</v>
      </c>
      <c r="B48" s="42">
        <f>IF(D27=B26,B28,IF(D27=B28,B26,0))</f>
        <v>0</v>
      </c>
      <c r="C48" s="6" t="str">
        <f>IF(E27=C26,C28,IF(E27=C28,C26,0))</f>
        <v>Мингазов Данил</v>
      </c>
      <c r="D48" s="28"/>
      <c r="E48" s="23">
        <v>22</v>
      </c>
      <c r="F48" s="35"/>
      <c r="G48" s="13" t="s">
        <v>48</v>
      </c>
      <c r="H48" s="30"/>
      <c r="I48" s="23">
        <v>27</v>
      </c>
      <c r="J48" s="35"/>
      <c r="K48" s="14" t="s">
        <v>46</v>
      </c>
      <c r="L48" s="30"/>
      <c r="M48" s="11"/>
      <c r="N48" s="1"/>
      <c r="O48" s="1"/>
    </row>
    <row r="49" spans="1:15" ht="12.75">
      <c r="A49" s="22"/>
      <c r="B49" s="22"/>
      <c r="C49" s="22">
        <v>-10</v>
      </c>
      <c r="D49" s="42">
        <f>IF(F17=D15,D19,IF(F17=D19,D15,0))</f>
        <v>0</v>
      </c>
      <c r="E49" s="6" t="str">
        <f>IF(G17=E15,E19,IF(G17=E19,E15,0))</f>
        <v>Фирсов Денис КМС</v>
      </c>
      <c r="F49" s="28"/>
      <c r="G49" s="7"/>
      <c r="H49" s="33"/>
      <c r="I49" s="7"/>
      <c r="J49" s="31"/>
      <c r="K49" s="1"/>
      <c r="L49" s="1"/>
      <c r="M49" s="11"/>
      <c r="N49" s="1"/>
      <c r="O49" s="1"/>
    </row>
    <row r="50" spans="1:15" ht="12.75">
      <c r="A50" s="22">
        <v>-7</v>
      </c>
      <c r="B50" s="42">
        <f>IF(D31=B30,B32,IF(D31=B32,B30,0))</f>
        <v>0</v>
      </c>
      <c r="C50" s="2" t="str">
        <f>IF(E31=C30,C32,IF(E31=C32,C30,0))</f>
        <v>Нестеренко Георгий</v>
      </c>
      <c r="D50" s="27"/>
      <c r="E50" s="1"/>
      <c r="F50" s="1"/>
      <c r="G50" s="23">
        <v>25</v>
      </c>
      <c r="H50" s="35"/>
      <c r="I50" s="14" t="s">
        <v>48</v>
      </c>
      <c r="J50" s="34"/>
      <c r="K50" s="1"/>
      <c r="L50" s="1"/>
      <c r="M50" s="11"/>
      <c r="N50" s="1"/>
      <c r="O50" s="1"/>
    </row>
    <row r="51" spans="1:15" ht="12.75">
      <c r="A51" s="22"/>
      <c r="B51" s="22"/>
      <c r="C51" s="23">
        <v>19</v>
      </c>
      <c r="D51" s="35"/>
      <c r="E51" s="13" t="s">
        <v>53</v>
      </c>
      <c r="F51" s="30"/>
      <c r="G51" s="7"/>
      <c r="H51" s="11"/>
      <c r="I51" s="11"/>
      <c r="J51" s="11"/>
      <c r="K51" s="1"/>
      <c r="L51" s="1"/>
      <c r="M51" s="11"/>
      <c r="N51" s="1"/>
      <c r="O51" s="1"/>
    </row>
    <row r="52" spans="1:15" ht="12.75">
      <c r="A52" s="22">
        <v>-8</v>
      </c>
      <c r="B52" s="42">
        <f>IF(D35=B34,B36,IF(D35=B36,B34,0))</f>
        <v>0</v>
      </c>
      <c r="C52" s="6" t="str">
        <f>IF(E35=C34,C36,IF(E35=C36,C34,0))</f>
        <v>_</v>
      </c>
      <c r="D52" s="28"/>
      <c r="E52" s="23">
        <v>23</v>
      </c>
      <c r="F52" s="35"/>
      <c r="G52" s="14" t="s">
        <v>52</v>
      </c>
      <c r="H52" s="30"/>
      <c r="I52" s="11"/>
      <c r="J52" s="11"/>
      <c r="K52" s="22">
        <v>-28</v>
      </c>
      <c r="L52" s="42">
        <f>IF(L44=J40,J48,IF(L44=J48,J40,0))</f>
        <v>0</v>
      </c>
      <c r="M52" s="2">
        <f>IF(M44=K40,K48,IF(M44=K48,K40,0))</f>
        <v>0</v>
      </c>
      <c r="N52" s="10"/>
      <c r="O52" s="10"/>
    </row>
    <row r="53" spans="1:15" ht="12.75">
      <c r="A53" s="22"/>
      <c r="B53" s="22"/>
      <c r="C53" s="24">
        <v>-9</v>
      </c>
      <c r="D53" s="42">
        <f>IF(F9=D7,D11,IF(F9=D11,D7,0))</f>
        <v>0</v>
      </c>
      <c r="E53" s="6" t="str">
        <f>IF(G9=E7,E11,IF(G9=E11,E7,0))</f>
        <v>Елпаев Игорь</v>
      </c>
      <c r="F53" s="28"/>
      <c r="G53" s="1"/>
      <c r="H53" s="1"/>
      <c r="I53" s="11"/>
      <c r="J53" s="11"/>
      <c r="K53" s="1"/>
      <c r="L53" s="1"/>
      <c r="M53" s="16"/>
      <c r="N53" s="78" t="s">
        <v>3</v>
      </c>
      <c r="O53" s="78"/>
    </row>
    <row r="54" spans="1:15" ht="12.75">
      <c r="A54" s="22"/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22">
        <v>-26</v>
      </c>
      <c r="B55" s="42">
        <f>IF(J40=H38,H42,IF(J40=H42,H38,0))</f>
        <v>0</v>
      </c>
      <c r="C55" s="2" t="str">
        <f>IF(K40=I38,I42,IF(K40=I42,I38,0))</f>
        <v>Насыров Эмиль КМС</v>
      </c>
      <c r="D55" s="27"/>
      <c r="E55" s="1"/>
      <c r="F55" s="1"/>
      <c r="G55" s="22">
        <v>-20</v>
      </c>
      <c r="H55" s="42">
        <f>IF(F40=D39,D41,IF(F40=D41,D39,0))</f>
        <v>0</v>
      </c>
      <c r="I55" s="2" t="str">
        <f>IF(G40=E39,E41,IF(G40=E41,E39,0))</f>
        <v>Алопин Вадим</v>
      </c>
      <c r="J55" s="27"/>
      <c r="K55" s="1"/>
      <c r="L55" s="1"/>
      <c r="M55" s="1"/>
      <c r="N55" s="1"/>
      <c r="O55" s="1"/>
    </row>
    <row r="56" spans="1:15" ht="12.75">
      <c r="A56" s="22"/>
      <c r="B56" s="25"/>
      <c r="C56" s="23">
        <v>29</v>
      </c>
      <c r="D56" s="35"/>
      <c r="E56" s="4" t="s">
        <v>49</v>
      </c>
      <c r="F56" s="29"/>
      <c r="G56" s="22"/>
      <c r="H56" s="22"/>
      <c r="I56" s="23">
        <v>31</v>
      </c>
      <c r="J56" s="35"/>
      <c r="K56" s="4" t="s">
        <v>51</v>
      </c>
      <c r="L56" s="29"/>
      <c r="M56" s="1"/>
      <c r="N56" s="1"/>
      <c r="O56" s="1"/>
    </row>
    <row r="57" spans="1:15" ht="12.75">
      <c r="A57" s="22">
        <v>-27</v>
      </c>
      <c r="B57" s="42">
        <f>IF(J48=H46,H50,IF(J48=H50,H46,0))</f>
        <v>0</v>
      </c>
      <c r="C57" s="6" t="str">
        <f>IF(K48=I46,I50,IF(K48=I50,I46,0))</f>
        <v>Фирсов Денис КМС</v>
      </c>
      <c r="D57" s="28"/>
      <c r="E57" s="12" t="s">
        <v>4</v>
      </c>
      <c r="F57" s="12"/>
      <c r="G57" s="22">
        <v>-21</v>
      </c>
      <c r="H57" s="42">
        <f>IF(F44=D43,D45,IF(F44=D45,D43,0))</f>
        <v>0</v>
      </c>
      <c r="I57" s="6">
        <f>IF(G44=E43,E45,IF(G44=E45,E43,0))</f>
        <v>0</v>
      </c>
      <c r="J57" s="28"/>
      <c r="K57" s="7"/>
      <c r="L57" s="11"/>
      <c r="M57" s="11"/>
      <c r="N57" s="1"/>
      <c r="O57" s="1"/>
    </row>
    <row r="58" spans="1:15" ht="12.75">
      <c r="A58" s="22"/>
      <c r="B58" s="22"/>
      <c r="C58" s="22">
        <v>-29</v>
      </c>
      <c r="D58" s="42">
        <f>IF(D56=B55,B57,IF(D56=B57,B55,0))</f>
        <v>0</v>
      </c>
      <c r="E58" s="2" t="str">
        <f>IF(E56=C55,C57,IF(E56=C57,C55,0))</f>
        <v>Фирсов Денис КМС</v>
      </c>
      <c r="F58" s="27"/>
      <c r="G58" s="22"/>
      <c r="H58" s="22"/>
      <c r="I58" s="1"/>
      <c r="J58" s="1"/>
      <c r="K58" s="23">
        <v>33</v>
      </c>
      <c r="L58" s="35"/>
      <c r="M58" s="4" t="s">
        <v>51</v>
      </c>
      <c r="N58" s="10"/>
      <c r="O58" s="10"/>
    </row>
    <row r="59" spans="1:15" ht="12.75">
      <c r="A59" s="22"/>
      <c r="B59" s="22"/>
      <c r="C59" s="1"/>
      <c r="D59" s="1"/>
      <c r="E59" s="12" t="s">
        <v>5</v>
      </c>
      <c r="F59" s="12"/>
      <c r="G59" s="22">
        <v>-22</v>
      </c>
      <c r="H59" s="42">
        <f>IF(F48=D47,D49,IF(F48=D49,D47,0))</f>
        <v>0</v>
      </c>
      <c r="I59" s="2" t="str">
        <f>IF(G48=E47,E49,IF(G48=E49,E47,0))</f>
        <v>Мингазов Данил</v>
      </c>
      <c r="J59" s="27"/>
      <c r="K59" s="7"/>
      <c r="L59" s="11"/>
      <c r="M59" s="1"/>
      <c r="N59" s="78" t="s">
        <v>6</v>
      </c>
      <c r="O59" s="78"/>
    </row>
    <row r="60" spans="1:15" ht="12.75">
      <c r="A60" s="22">
        <v>-24</v>
      </c>
      <c r="B60" s="42">
        <f>IF(H42=F40,F44,IF(H42=F44,F40,0))</f>
        <v>0</v>
      </c>
      <c r="C60" s="2" t="str">
        <f>IF(I42=G40,G44,IF(I42=G44,G40,0))</f>
        <v>Николаев Иван КМС</v>
      </c>
      <c r="D60" s="27"/>
      <c r="E60" s="1"/>
      <c r="F60" s="1"/>
      <c r="G60" s="22"/>
      <c r="H60" s="22"/>
      <c r="I60" s="23">
        <v>32</v>
      </c>
      <c r="J60" s="35"/>
      <c r="K60" s="8" t="s">
        <v>53</v>
      </c>
      <c r="L60" s="29"/>
      <c r="M60" s="17"/>
      <c r="N60" s="1"/>
      <c r="O60" s="1"/>
    </row>
    <row r="61" spans="1:15" ht="12.75">
      <c r="A61" s="22"/>
      <c r="B61" s="22"/>
      <c r="C61" s="23">
        <v>30</v>
      </c>
      <c r="D61" s="35"/>
      <c r="E61" s="4" t="s">
        <v>50</v>
      </c>
      <c r="F61" s="29"/>
      <c r="G61" s="22">
        <v>-23</v>
      </c>
      <c r="H61" s="42">
        <f>IF(F52=D51,D53,IF(F52=D53,D51,0))</f>
        <v>0</v>
      </c>
      <c r="I61" s="6" t="str">
        <f>IF(G52=E51,E53,IF(G52=E53,E51,0))</f>
        <v>Нестеренко Георгий</v>
      </c>
      <c r="J61" s="28"/>
      <c r="K61" s="22">
        <v>-33</v>
      </c>
      <c r="L61" s="42">
        <f>IF(L58=J56,J60,IF(L58=J60,J56,0))</f>
        <v>0</v>
      </c>
      <c r="M61" s="2" t="str">
        <f>IF(M58=K56,K60,IF(M58=K60,K56,0))</f>
        <v>Нестеренко Георгий</v>
      </c>
      <c r="N61" s="10"/>
      <c r="O61" s="10"/>
    </row>
    <row r="62" spans="1:15" ht="12.75">
      <c r="A62" s="22">
        <v>-25</v>
      </c>
      <c r="B62" s="42">
        <f>IF(H50=F48,F52,IF(H50=F52,F48,0))</f>
        <v>0</v>
      </c>
      <c r="C62" s="6" t="str">
        <f>IF(I50=G48,G52,IF(I50=G52,G48,0))</f>
        <v>Елпаев Игорь</v>
      </c>
      <c r="D62" s="28"/>
      <c r="E62" s="12" t="s">
        <v>7</v>
      </c>
      <c r="F62" s="12"/>
      <c r="G62" s="1"/>
      <c r="H62" s="1"/>
      <c r="I62" s="1"/>
      <c r="J62" s="1"/>
      <c r="K62" s="1"/>
      <c r="L62" s="1"/>
      <c r="M62" s="1"/>
      <c r="N62" s="78" t="s">
        <v>8</v>
      </c>
      <c r="O62" s="78"/>
    </row>
    <row r="63" spans="1:15" ht="12.75">
      <c r="A63" s="22"/>
      <c r="B63" s="22"/>
      <c r="C63" s="22">
        <v>-30</v>
      </c>
      <c r="D63" s="42">
        <f>IF(D61=B60,B62,IF(D61=B62,B60,0))</f>
        <v>0</v>
      </c>
      <c r="E63" s="2" t="str">
        <f>IF(E61=C60,C62,IF(E61=C62,C60,0))</f>
        <v>Елпаев Игорь</v>
      </c>
      <c r="F63" s="27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22"/>
      <c r="B64" s="22"/>
      <c r="C64" s="1"/>
      <c r="D64" s="1"/>
      <c r="E64" s="12" t="s">
        <v>9</v>
      </c>
      <c r="F64" s="12"/>
      <c r="G64" s="1"/>
      <c r="H64" s="1"/>
      <c r="I64" s="22">
        <v>-31</v>
      </c>
      <c r="J64" s="42">
        <f>IF(J56=H55,H57,IF(J56=H57,H55,0))</f>
        <v>0</v>
      </c>
      <c r="K64" s="2">
        <f>IF(K56=I55,I57,IF(K56=I57,I55,0))</f>
        <v>0</v>
      </c>
      <c r="L64" s="27"/>
      <c r="M64" s="1"/>
      <c r="N64" s="1"/>
      <c r="O64" s="1"/>
    </row>
    <row r="65" spans="1:15" ht="12.75">
      <c r="A65" s="22">
        <v>-16</v>
      </c>
      <c r="B65" s="42">
        <f>IF(D39=B38,B40,IF(D39=B40,B38,0))</f>
        <v>0</v>
      </c>
      <c r="C65" s="2" t="str">
        <f>IF(E39=C38,C40,IF(E39=C40,C38,0))</f>
        <v>_</v>
      </c>
      <c r="D65" s="27"/>
      <c r="E65" s="1"/>
      <c r="F65" s="1"/>
      <c r="G65" s="1"/>
      <c r="H65" s="1"/>
      <c r="I65" s="1"/>
      <c r="J65" s="1"/>
      <c r="K65" s="23">
        <v>34</v>
      </c>
      <c r="L65" s="35"/>
      <c r="M65" s="4" t="s">
        <v>54</v>
      </c>
      <c r="N65" s="10"/>
      <c r="O65" s="10"/>
    </row>
    <row r="66" spans="1:15" ht="12.75">
      <c r="A66" s="22"/>
      <c r="B66" s="22"/>
      <c r="C66" s="23">
        <v>35</v>
      </c>
      <c r="D66" s="35"/>
      <c r="E66" s="4"/>
      <c r="F66" s="29"/>
      <c r="G66" s="1"/>
      <c r="H66" s="1"/>
      <c r="I66" s="22">
        <v>-32</v>
      </c>
      <c r="J66" s="42">
        <f>IF(J60=H59,H61,IF(J60=H61,H59,0))</f>
        <v>0</v>
      </c>
      <c r="K66" s="6" t="str">
        <f>IF(K60=I59,I61,IF(K60=I61,I59,0))</f>
        <v>Мингазов Данил</v>
      </c>
      <c r="L66" s="27"/>
      <c r="M66" s="1"/>
      <c r="N66" s="78" t="s">
        <v>10</v>
      </c>
      <c r="O66" s="78"/>
    </row>
    <row r="67" spans="1:15" ht="12.75">
      <c r="A67" s="22">
        <v>-17</v>
      </c>
      <c r="B67" s="42">
        <f>IF(D43=B42,B44,IF(D43=B44,B42,0))</f>
        <v>0</v>
      </c>
      <c r="C67" s="6">
        <f>IF(E43=C42,C44,IF(E43=C44,C42,0))</f>
        <v>0</v>
      </c>
      <c r="D67" s="28"/>
      <c r="E67" s="7"/>
      <c r="F67" s="11"/>
      <c r="G67" s="11"/>
      <c r="H67" s="11"/>
      <c r="I67" s="22"/>
      <c r="J67" s="22"/>
      <c r="K67" s="22">
        <v>-34</v>
      </c>
      <c r="L67" s="42">
        <f>IF(L65=J64,J66,IF(L65=J66,J64,0))</f>
        <v>0</v>
      </c>
      <c r="M67" s="2">
        <f>IF(M65=K64,K66,IF(M65=K66,K64,0))</f>
        <v>0</v>
      </c>
      <c r="N67" s="10"/>
      <c r="O67" s="10"/>
    </row>
    <row r="68" spans="1:15" ht="12.75">
      <c r="A68" s="22"/>
      <c r="B68" s="22"/>
      <c r="C68" s="1"/>
      <c r="D68" s="1"/>
      <c r="E68" s="23">
        <v>37</v>
      </c>
      <c r="F68" s="35"/>
      <c r="G68" s="4"/>
      <c r="H68" s="29"/>
      <c r="I68" s="22"/>
      <c r="J68" s="22"/>
      <c r="K68" s="1"/>
      <c r="L68" s="1"/>
      <c r="M68" s="1"/>
      <c r="N68" s="78" t="s">
        <v>11</v>
      </c>
      <c r="O68" s="78"/>
    </row>
    <row r="69" spans="1:15" ht="12.75">
      <c r="A69" s="22">
        <v>-18</v>
      </c>
      <c r="B69" s="42">
        <f>IF(D47=B46,B48,IF(D47=B48,B46,0))</f>
        <v>0</v>
      </c>
      <c r="C69" s="2" t="str">
        <f>IF(E47=C46,C48,IF(E47=C48,C46,0))</f>
        <v>_</v>
      </c>
      <c r="D69" s="27"/>
      <c r="E69" s="7"/>
      <c r="F69" s="11"/>
      <c r="G69" s="15" t="s">
        <v>12</v>
      </c>
      <c r="H69" s="15"/>
      <c r="I69" s="22">
        <v>-35</v>
      </c>
      <c r="J69" s="42">
        <f>IF(D66=B65,B67,IF(D66=B67,B65,0))</f>
        <v>0</v>
      </c>
      <c r="K69" s="2" t="str">
        <f>IF(E66=C65,C67,IF(E66=C67,C65,0))</f>
        <v>_</v>
      </c>
      <c r="L69" s="27"/>
      <c r="M69" s="1"/>
      <c r="N69" s="1"/>
      <c r="O69" s="1"/>
    </row>
    <row r="70" spans="1:15" ht="12.75">
      <c r="A70" s="22"/>
      <c r="B70" s="22"/>
      <c r="C70" s="23">
        <v>36</v>
      </c>
      <c r="D70" s="35"/>
      <c r="E70" s="8"/>
      <c r="F70" s="29"/>
      <c r="G70" s="17"/>
      <c r="H70" s="17"/>
      <c r="I70" s="22"/>
      <c r="J70" s="22"/>
      <c r="K70" s="23">
        <v>38</v>
      </c>
      <c r="L70" s="35"/>
      <c r="M70" s="4"/>
      <c r="N70" s="10"/>
      <c r="O70" s="10"/>
    </row>
    <row r="71" spans="1:15" ht="12.75">
      <c r="A71" s="22">
        <v>-19</v>
      </c>
      <c r="B71" s="42">
        <f>IF(D51=B50,B52,IF(D51=B52,B50,0))</f>
        <v>0</v>
      </c>
      <c r="C71" s="6" t="str">
        <f>IF(E51=C50,C52,IF(E51=C52,C50,0))</f>
        <v>_</v>
      </c>
      <c r="D71" s="28"/>
      <c r="E71" s="22">
        <v>-37</v>
      </c>
      <c r="F71" s="42">
        <f>IF(F68=D66,D70,IF(F68=D70,D66,0))</f>
        <v>0</v>
      </c>
      <c r="G71" s="2">
        <f>IF(G68=E66,E70,IF(G68=E70,E66,0))</f>
        <v>0</v>
      </c>
      <c r="H71" s="27"/>
      <c r="I71" s="22">
        <v>-36</v>
      </c>
      <c r="J71" s="42">
        <f>IF(D70=B69,B71,IF(D70=B71,B69,0))</f>
        <v>0</v>
      </c>
      <c r="K71" s="6">
        <f>IF(E70=C69,C71,IF(E70=C71,C69,0))</f>
        <v>0</v>
      </c>
      <c r="L71" s="27"/>
      <c r="M71" s="1"/>
      <c r="N71" s="78" t="s">
        <v>13</v>
      </c>
      <c r="O71" s="78"/>
    </row>
    <row r="72" spans="1:15" ht="12.75">
      <c r="A72" s="1"/>
      <c r="B72" s="1"/>
      <c r="C72" s="1"/>
      <c r="D72" s="1"/>
      <c r="E72" s="1"/>
      <c r="F72" s="1"/>
      <c r="G72" s="12" t="s">
        <v>14</v>
      </c>
      <c r="H72" s="12"/>
      <c r="I72" s="1"/>
      <c r="J72" s="1"/>
      <c r="K72" s="22">
        <v>-38</v>
      </c>
      <c r="L72" s="42">
        <f>IF(L70=J69,J71,IF(L70=J71,J69,0))</f>
        <v>0</v>
      </c>
      <c r="M72" s="2" t="str">
        <f>IF(M70=K69,K71,IF(M70=K71,K69,0))</f>
        <v>_</v>
      </c>
      <c r="N72" s="10"/>
      <c r="O72" s="10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78" t="s">
        <v>15</v>
      </c>
      <c r="O73" s="78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35">
      <selection activeCell="A2" sqref="A2:I2"/>
    </sheetView>
  </sheetViews>
  <sheetFormatPr defaultColWidth="9.00390625" defaultRowHeight="12.75"/>
  <cols>
    <col min="1" max="1" width="9.125" style="46" customWidth="1"/>
    <col min="2" max="2" width="5.75390625" style="46" customWidth="1"/>
    <col min="3" max="4" width="25.75390625" style="45" customWidth="1"/>
    <col min="5" max="5" width="5.75390625" style="45" customWidth="1"/>
    <col min="6" max="16384" width="9.125" style="45" customWidth="1"/>
  </cols>
  <sheetData>
    <row r="1" spans="1:5" ht="12.75">
      <c r="A1" s="43" t="s">
        <v>19</v>
      </c>
      <c r="B1" s="84" t="s">
        <v>20</v>
      </c>
      <c r="C1" s="85"/>
      <c r="D1" s="82" t="s">
        <v>21</v>
      </c>
      <c r="E1" s="83"/>
    </row>
    <row r="2" spans="1:5" ht="12.75">
      <c r="A2" s="44">
        <v>1</v>
      </c>
      <c r="B2" s="47">
        <f>М!D7</f>
        <v>0</v>
      </c>
      <c r="C2" s="48">
        <f>М!E43</f>
        <v>0</v>
      </c>
      <c r="D2" s="49">
        <f>М!C67</f>
        <v>0</v>
      </c>
      <c r="E2" s="50">
        <f>М!B38</f>
        <v>0</v>
      </c>
    </row>
    <row r="3" spans="1:5" ht="12.75">
      <c r="A3" s="44">
        <v>2</v>
      </c>
      <c r="B3" s="47">
        <f>М!D11</f>
        <v>0</v>
      </c>
      <c r="C3" s="48" t="str">
        <f>М!G44</f>
        <v>Насыров Эмиль КМС</v>
      </c>
      <c r="D3" s="49">
        <f>М!I57</f>
        <v>0</v>
      </c>
      <c r="E3" s="50">
        <f>М!B40</f>
        <v>0</v>
      </c>
    </row>
    <row r="4" spans="1:5" ht="12.75">
      <c r="A4" s="44">
        <v>3</v>
      </c>
      <c r="B4" s="47">
        <f>М!D15</f>
        <v>0</v>
      </c>
      <c r="C4" s="48">
        <f>М!M44</f>
        <v>0</v>
      </c>
      <c r="D4" s="49">
        <f>М!M52</f>
        <v>0</v>
      </c>
      <c r="E4" s="50">
        <f>М!B42</f>
        <v>0</v>
      </c>
    </row>
    <row r="5" spans="1:5" ht="12.75">
      <c r="A5" s="44">
        <v>4</v>
      </c>
      <c r="B5" s="47">
        <f>М!D19</f>
        <v>0</v>
      </c>
      <c r="C5" s="48" t="str">
        <f>М!K56</f>
        <v>Алопин Вадим</v>
      </c>
      <c r="D5" s="49">
        <f>М!K64</f>
        <v>0</v>
      </c>
      <c r="E5" s="50">
        <f>М!B44</f>
        <v>0</v>
      </c>
    </row>
    <row r="6" spans="1:5" ht="12.75">
      <c r="A6" s="44">
        <v>5</v>
      </c>
      <c r="B6" s="47">
        <f>М!D23</f>
        <v>0</v>
      </c>
      <c r="C6" s="48" t="str">
        <f>М!M65</f>
        <v>Мингазов Данил</v>
      </c>
      <c r="D6" s="49">
        <f>М!M67</f>
        <v>0</v>
      </c>
      <c r="E6" s="50">
        <f>М!B46</f>
        <v>0</v>
      </c>
    </row>
    <row r="7" spans="1:5" ht="12.75">
      <c r="A7" s="44">
        <v>6</v>
      </c>
      <c r="B7" s="47">
        <f>М!D27</f>
        <v>0</v>
      </c>
      <c r="C7" s="48">
        <f>М!E70</f>
        <v>0</v>
      </c>
      <c r="D7" s="49">
        <f>М!K71</f>
        <v>0</v>
      </c>
      <c r="E7" s="50">
        <f>М!B48</f>
        <v>0</v>
      </c>
    </row>
    <row r="8" spans="1:5" ht="12.75">
      <c r="A8" s="44">
        <v>7</v>
      </c>
      <c r="B8" s="47">
        <f>М!D31</f>
        <v>0</v>
      </c>
      <c r="C8" s="48">
        <f>М!G68</f>
        <v>0</v>
      </c>
      <c r="D8" s="49">
        <f>М!G71</f>
        <v>0</v>
      </c>
      <c r="E8" s="50">
        <f>М!B50</f>
        <v>0</v>
      </c>
    </row>
    <row r="9" spans="1:5" ht="12.75">
      <c r="A9" s="44">
        <v>8</v>
      </c>
      <c r="B9" s="47">
        <f>М!D35</f>
        <v>0</v>
      </c>
      <c r="C9" s="48" t="str">
        <f>М!E7</f>
        <v>Топорков Артур КМС</v>
      </c>
      <c r="D9" s="49" t="str">
        <f>М!C38</f>
        <v>_</v>
      </c>
      <c r="E9" s="50">
        <f>М!B52</f>
        <v>0</v>
      </c>
    </row>
    <row r="10" spans="1:5" ht="12.75">
      <c r="A10" s="44">
        <v>9</v>
      </c>
      <c r="B10" s="47">
        <f>М!F9</f>
        <v>0</v>
      </c>
      <c r="C10" s="48" t="str">
        <f>М!E15</f>
        <v>Фирсов Денис КМС</v>
      </c>
      <c r="D10" s="49" t="str">
        <f>М!C42</f>
        <v>_</v>
      </c>
      <c r="E10" s="50">
        <f>М!D53</f>
        <v>0</v>
      </c>
    </row>
    <row r="11" spans="1:5" ht="12.75">
      <c r="A11" s="44">
        <v>10</v>
      </c>
      <c r="B11" s="47">
        <f>М!F17</f>
        <v>0</v>
      </c>
      <c r="C11" s="48" t="str">
        <f>М!E19</f>
        <v>Андрющенко Александр КМС</v>
      </c>
      <c r="D11" s="49" t="str">
        <f>М!C44</f>
        <v>_</v>
      </c>
      <c r="E11" s="50">
        <f>М!D49</f>
        <v>0</v>
      </c>
    </row>
    <row r="12" spans="1:5" ht="12.75">
      <c r="A12" s="44">
        <v>11</v>
      </c>
      <c r="B12" s="47">
        <f>М!F25</f>
        <v>0</v>
      </c>
      <c r="C12" s="48" t="str">
        <f>М!E23</f>
        <v>Семенов Константин КМС</v>
      </c>
      <c r="D12" s="49" t="str">
        <f>М!C46</f>
        <v>_</v>
      </c>
      <c r="E12" s="50">
        <f>М!D45</f>
        <v>0</v>
      </c>
    </row>
    <row r="13" spans="1:5" ht="12.75">
      <c r="A13" s="44">
        <v>12</v>
      </c>
      <c r="B13" s="47">
        <f>М!F33</f>
        <v>0</v>
      </c>
      <c r="C13" s="48" t="str">
        <f>М!E35</f>
        <v>Коврижников Максим КМС</v>
      </c>
      <c r="D13" s="49" t="str">
        <f>М!C52</f>
        <v>_</v>
      </c>
      <c r="E13" s="50">
        <f>М!D41</f>
        <v>0</v>
      </c>
    </row>
    <row r="14" spans="1:5" ht="12.75">
      <c r="A14" s="44">
        <v>13</v>
      </c>
      <c r="B14" s="47">
        <f>М!H13</f>
        <v>0</v>
      </c>
      <c r="C14" s="48" t="str">
        <f>М!E39</f>
        <v>Алопин Вадим</v>
      </c>
      <c r="D14" s="49" t="str">
        <f>М!C65</f>
        <v>_</v>
      </c>
      <c r="E14" s="50">
        <f>М!H38</f>
        <v>0</v>
      </c>
    </row>
    <row r="15" spans="1:5" ht="12.75">
      <c r="A15" s="44">
        <v>14</v>
      </c>
      <c r="B15" s="47">
        <f>М!H29</f>
        <v>0</v>
      </c>
      <c r="C15" s="48" t="str">
        <f>М!E47</f>
        <v>Мингазов Данил</v>
      </c>
      <c r="D15" s="49" t="str">
        <f>М!C69</f>
        <v>_</v>
      </c>
      <c r="E15" s="50">
        <f>М!H46</f>
        <v>0</v>
      </c>
    </row>
    <row r="16" spans="1:5" ht="12.75">
      <c r="A16" s="44">
        <v>15</v>
      </c>
      <c r="B16" s="47">
        <f>М!J21</f>
        <v>0</v>
      </c>
      <c r="C16" s="48" t="str">
        <f>М!E51</f>
        <v>Нестеренко Георгий</v>
      </c>
      <c r="D16" s="49" t="str">
        <f>М!C71</f>
        <v>_</v>
      </c>
      <c r="E16" s="50">
        <f>М!J32</f>
        <v>0</v>
      </c>
    </row>
    <row r="17" spans="1:5" ht="12.75">
      <c r="A17" s="44">
        <v>16</v>
      </c>
      <c r="B17" s="47">
        <f>М!D39</f>
        <v>0</v>
      </c>
      <c r="C17" s="48">
        <f>М!E66</f>
        <v>0</v>
      </c>
      <c r="D17" s="49" t="str">
        <f>М!K69</f>
        <v>_</v>
      </c>
      <c r="E17" s="50">
        <f>М!B65</f>
        <v>0</v>
      </c>
    </row>
    <row r="18" spans="1:5" ht="12.75">
      <c r="A18" s="44">
        <v>17</v>
      </c>
      <c r="B18" s="47">
        <f>М!D43</f>
        <v>0</v>
      </c>
      <c r="C18" s="48">
        <f>М!M70</f>
        <v>0</v>
      </c>
      <c r="D18" s="49" t="str">
        <f>М!M72</f>
        <v>_</v>
      </c>
      <c r="E18" s="50">
        <f>М!B67</f>
        <v>0</v>
      </c>
    </row>
    <row r="19" spans="1:5" ht="12.75">
      <c r="A19" s="44">
        <v>18</v>
      </c>
      <c r="B19" s="47">
        <f>М!D47</f>
        <v>0</v>
      </c>
      <c r="C19" s="48" t="str">
        <f>М!M58</f>
        <v>Алопин Вадим</v>
      </c>
      <c r="D19" s="49" t="str">
        <f>М!M61</f>
        <v>Нестеренко Георгий</v>
      </c>
      <c r="E19" s="50">
        <f>М!B69</f>
        <v>0</v>
      </c>
    </row>
    <row r="20" spans="1:5" ht="12.75">
      <c r="A20" s="44">
        <v>19</v>
      </c>
      <c r="B20" s="47">
        <f>М!D51</f>
        <v>0</v>
      </c>
      <c r="C20" s="48" t="str">
        <f>М!K40</f>
        <v>Андрющенко Александр КМС</v>
      </c>
      <c r="D20" s="49" t="str">
        <f>М!C55</f>
        <v>Насыров Эмиль КМС</v>
      </c>
      <c r="E20" s="50">
        <f>М!B71</f>
        <v>0</v>
      </c>
    </row>
    <row r="21" spans="1:5" ht="12.75">
      <c r="A21" s="44">
        <v>20</v>
      </c>
      <c r="B21" s="47">
        <f>М!F40</f>
        <v>0</v>
      </c>
      <c r="C21" s="48" t="str">
        <f>М!G17</f>
        <v>Андрющенко Александр КМС</v>
      </c>
      <c r="D21" s="49" t="str">
        <f>М!E49</f>
        <v>Фирсов Денис КМС</v>
      </c>
      <c r="E21" s="50">
        <f>М!H55</f>
        <v>0</v>
      </c>
    </row>
    <row r="22" spans="1:5" ht="12.75">
      <c r="A22" s="44">
        <v>21</v>
      </c>
      <c r="B22" s="47">
        <f>М!F44</f>
        <v>0</v>
      </c>
      <c r="C22" s="48" t="str">
        <f>М!E11</f>
        <v>Елпаев Игорь</v>
      </c>
      <c r="D22" s="49" t="str">
        <f>М!C40</f>
        <v>Алопин Вадим</v>
      </c>
      <c r="E22" s="50">
        <f>М!H57</f>
        <v>0</v>
      </c>
    </row>
    <row r="23" spans="1:5" ht="12.75">
      <c r="A23" s="44">
        <v>22</v>
      </c>
      <c r="B23" s="47">
        <f>М!F48</f>
        <v>0</v>
      </c>
      <c r="C23" s="48" t="str">
        <f>М!G52</f>
        <v>Елпаев Игорь</v>
      </c>
      <c r="D23" s="49" t="str">
        <f>М!I61</f>
        <v>Нестеренко Георгий</v>
      </c>
      <c r="E23" s="50">
        <f>М!H59</f>
        <v>0</v>
      </c>
    </row>
    <row r="24" spans="1:5" ht="12.75">
      <c r="A24" s="44">
        <v>23</v>
      </c>
      <c r="B24" s="47">
        <f>М!F52</f>
        <v>0</v>
      </c>
      <c r="C24" s="48" t="str">
        <f>М!G33</f>
        <v>Коврижников Максим КМС</v>
      </c>
      <c r="D24" s="49" t="str">
        <f>М!E41</f>
        <v>Николаев Иван КМС</v>
      </c>
      <c r="E24" s="50">
        <f>М!H61</f>
        <v>0</v>
      </c>
    </row>
    <row r="25" spans="1:5" ht="12.75">
      <c r="A25" s="44">
        <v>24</v>
      </c>
      <c r="B25" s="47">
        <f>М!H42</f>
        <v>0</v>
      </c>
      <c r="C25" s="48" t="str">
        <f>М!I29</f>
        <v>Коврижников Максим КМС</v>
      </c>
      <c r="D25" s="49" t="str">
        <f>М!I46</f>
        <v>Семенов Константин КМС</v>
      </c>
      <c r="E25" s="50">
        <f>М!B60</f>
        <v>0</v>
      </c>
    </row>
    <row r="26" spans="1:5" ht="12.75">
      <c r="A26" s="44">
        <v>25</v>
      </c>
      <c r="B26" s="47">
        <f>М!H50</f>
        <v>0</v>
      </c>
      <c r="C26" s="48" t="str">
        <f>М!E27</f>
        <v>Насыров Эмиль КМС</v>
      </c>
      <c r="D26" s="49" t="str">
        <f>М!C48</f>
        <v>Мингазов Данил</v>
      </c>
      <c r="E26" s="50">
        <f>М!B62</f>
        <v>0</v>
      </c>
    </row>
    <row r="27" spans="1:5" ht="12.75">
      <c r="A27" s="44">
        <v>26</v>
      </c>
      <c r="B27" s="47">
        <f>М!J40</f>
        <v>0</v>
      </c>
      <c r="C27" s="48" t="str">
        <f>М!I42</f>
        <v>Насыров Эмиль КМС</v>
      </c>
      <c r="D27" s="49" t="str">
        <f>М!C60</f>
        <v>Николаев Иван КМС</v>
      </c>
      <c r="E27" s="50">
        <f>М!B55</f>
        <v>0</v>
      </c>
    </row>
    <row r="28" spans="1:5" ht="12.75">
      <c r="A28" s="44">
        <v>27</v>
      </c>
      <c r="B28" s="47">
        <f>М!J48</f>
        <v>0</v>
      </c>
      <c r="C28" s="48" t="str">
        <f>М!E56</f>
        <v>Насыров Эмиль КМС</v>
      </c>
      <c r="D28" s="49" t="str">
        <f>М!E58</f>
        <v>Фирсов Денис КМС</v>
      </c>
      <c r="E28" s="50">
        <f>М!B57</f>
        <v>0</v>
      </c>
    </row>
    <row r="29" spans="1:5" ht="12.75">
      <c r="A29" s="44">
        <v>28</v>
      </c>
      <c r="B29" s="47">
        <f>М!L44</f>
        <v>0</v>
      </c>
      <c r="C29" s="48" t="str">
        <f>М!K60</f>
        <v>Нестеренко Георгий</v>
      </c>
      <c r="D29" s="49" t="str">
        <f>М!K66</f>
        <v>Мингазов Данил</v>
      </c>
      <c r="E29" s="50">
        <f>М!L52</f>
        <v>0</v>
      </c>
    </row>
    <row r="30" spans="1:5" ht="12.75">
      <c r="A30" s="44">
        <v>29</v>
      </c>
      <c r="B30" s="47">
        <f>М!D56</f>
        <v>0</v>
      </c>
      <c r="C30" s="48" t="str">
        <f>М!G40</f>
        <v>Николаев Иван КМС</v>
      </c>
      <c r="D30" s="49" t="str">
        <f>М!I55</f>
        <v>Алопин Вадим</v>
      </c>
      <c r="E30" s="50">
        <f>М!D58</f>
        <v>0</v>
      </c>
    </row>
    <row r="31" spans="1:5" ht="12.75">
      <c r="A31" s="44">
        <v>30</v>
      </c>
      <c r="B31" s="47">
        <f>М!D61</f>
        <v>0</v>
      </c>
      <c r="C31" s="48" t="str">
        <f>М!E61</f>
        <v>Николаев Иван КМС</v>
      </c>
      <c r="D31" s="49" t="str">
        <f>М!E63</f>
        <v>Елпаев Игорь</v>
      </c>
      <c r="E31" s="50">
        <f>М!D63</f>
        <v>0</v>
      </c>
    </row>
    <row r="32" spans="1:5" ht="12.75">
      <c r="A32" s="44">
        <v>31</v>
      </c>
      <c r="B32" s="47">
        <f>М!J56</f>
        <v>0</v>
      </c>
      <c r="C32" s="48" t="str">
        <f>М!E31</f>
        <v>Николаев Иван КМС</v>
      </c>
      <c r="D32" s="49" t="str">
        <f>М!C50</f>
        <v>Нестеренко Георгий</v>
      </c>
      <c r="E32" s="50">
        <f>М!J64</f>
        <v>0</v>
      </c>
    </row>
    <row r="33" spans="1:5" ht="12.75">
      <c r="A33" s="44">
        <v>32</v>
      </c>
      <c r="B33" s="47">
        <f>М!J60</f>
        <v>0</v>
      </c>
      <c r="C33" s="48" t="str">
        <f>М!G25</f>
        <v>Семенов Константин КМС</v>
      </c>
      <c r="D33" s="49" t="str">
        <f>М!E45</f>
        <v>Насыров Эмиль КМС</v>
      </c>
      <c r="E33" s="50">
        <f>М!J66</f>
        <v>0</v>
      </c>
    </row>
    <row r="34" spans="1:5" ht="12.75">
      <c r="A34" s="44">
        <v>33</v>
      </c>
      <c r="B34" s="47">
        <f>М!L58</f>
        <v>0</v>
      </c>
      <c r="C34" s="48" t="str">
        <f>М!K48</f>
        <v>Семенов Константин КМС</v>
      </c>
      <c r="D34" s="49" t="str">
        <f>М!C57</f>
        <v>Фирсов Денис КМС</v>
      </c>
      <c r="E34" s="50">
        <f>М!L61</f>
        <v>0</v>
      </c>
    </row>
    <row r="35" spans="1:5" ht="12.75">
      <c r="A35" s="44">
        <v>34</v>
      </c>
      <c r="B35" s="47">
        <f>М!L65</f>
        <v>0</v>
      </c>
      <c r="C35" s="48" t="str">
        <f>М!I13</f>
        <v>Топорков Артур КМС</v>
      </c>
      <c r="D35" s="49" t="str">
        <f>М!I38</f>
        <v>Андрющенко Александр КМС</v>
      </c>
      <c r="E35" s="50">
        <f>М!L67</f>
        <v>0</v>
      </c>
    </row>
    <row r="36" spans="1:5" ht="12.75">
      <c r="A36" s="44">
        <v>35</v>
      </c>
      <c r="B36" s="47">
        <f>М!D66</f>
        <v>0</v>
      </c>
      <c r="C36" s="48" t="str">
        <f>М!G9</f>
        <v>Топорков Артур КМС</v>
      </c>
      <c r="D36" s="49" t="str">
        <f>М!E53</f>
        <v>Елпаев Игорь</v>
      </c>
      <c r="E36" s="50">
        <f>М!J69</f>
        <v>0</v>
      </c>
    </row>
    <row r="37" spans="1:5" ht="12.75">
      <c r="A37" s="44">
        <v>36</v>
      </c>
      <c r="B37" s="47">
        <f>М!D70</f>
        <v>0</v>
      </c>
      <c r="C37" s="48" t="str">
        <f>М!K21</f>
        <v>Топорков Артур КМС</v>
      </c>
      <c r="D37" s="49" t="str">
        <f>М!K32</f>
        <v>Коврижников Максим КМС</v>
      </c>
      <c r="E37" s="50">
        <f>М!J71</f>
        <v>0</v>
      </c>
    </row>
    <row r="38" spans="1:5" ht="12.75">
      <c r="A38" s="44">
        <v>37</v>
      </c>
      <c r="B38" s="47">
        <f>М!F68</f>
        <v>0</v>
      </c>
      <c r="C38" s="48" t="str">
        <f>М!I50</f>
        <v>Фирсов Денис КМС</v>
      </c>
      <c r="D38" s="49" t="str">
        <f>М!C62</f>
        <v>Елпаев Игорь</v>
      </c>
      <c r="E38" s="50">
        <f>М!F71</f>
        <v>0</v>
      </c>
    </row>
    <row r="39" spans="1:5" ht="12.75">
      <c r="A39" s="44">
        <v>38</v>
      </c>
      <c r="B39" s="47">
        <f>М!L70</f>
        <v>0</v>
      </c>
      <c r="C39" s="48" t="str">
        <f>М!G48</f>
        <v>Фирсов Денис КМС</v>
      </c>
      <c r="D39" s="49" t="str">
        <f>М!I59</f>
        <v>Мингазов Данил</v>
      </c>
      <c r="E39" s="50">
        <f>М!L72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51" customWidth="1"/>
    <col min="2" max="2" width="41.75390625" style="51" customWidth="1"/>
    <col min="3" max="3" width="9.125" style="51" customWidth="1"/>
    <col min="4" max="4" width="30.75390625" style="51" customWidth="1"/>
    <col min="5" max="5" width="9.75390625" style="51" customWidth="1"/>
    <col min="6" max="6" width="4.875" style="51" customWidth="1"/>
    <col min="7" max="7" width="7.75390625" style="51" customWidth="1"/>
    <col min="8" max="8" width="20.75390625" style="51" customWidth="1"/>
    <col min="9" max="9" width="7.125" style="51" customWidth="1"/>
    <col min="10" max="16384" width="9.125" style="51" customWidth="1"/>
  </cols>
  <sheetData>
    <row r="1" spans="1:9" ht="16.5" thickBot="1">
      <c r="A1" s="71" t="s">
        <v>27</v>
      </c>
      <c r="B1" s="71"/>
      <c r="C1" s="71"/>
      <c r="D1" s="71"/>
      <c r="E1" s="71"/>
      <c r="F1" s="71"/>
      <c r="G1" s="71"/>
      <c r="H1" s="71"/>
      <c r="I1" s="71"/>
    </row>
    <row r="2" spans="1:9" ht="13.5" thickBot="1">
      <c r="A2" s="72" t="s">
        <v>25</v>
      </c>
      <c r="B2" s="72"/>
      <c r="C2" s="72"/>
      <c r="D2" s="72"/>
      <c r="E2" s="72"/>
      <c r="F2" s="72"/>
      <c r="G2" s="72"/>
      <c r="H2" s="72"/>
      <c r="I2" s="72"/>
    </row>
    <row r="3" spans="1:10" ht="23.25">
      <c r="A3" s="73" t="s">
        <v>28</v>
      </c>
      <c r="B3" s="74"/>
      <c r="C3" s="74"/>
      <c r="D3" s="74"/>
      <c r="E3" s="74"/>
      <c r="F3" s="74"/>
      <c r="G3" s="74"/>
      <c r="H3" s="74"/>
      <c r="I3" s="64" t="s">
        <v>55</v>
      </c>
      <c r="J3" s="53"/>
    </row>
    <row r="4" spans="1:10" ht="21.75" customHeight="1">
      <c r="A4" s="76"/>
      <c r="B4" s="76"/>
      <c r="C4" s="75"/>
      <c r="D4" s="75"/>
      <c r="E4" s="75"/>
      <c r="F4" s="75"/>
      <c r="G4" s="75"/>
      <c r="H4" s="75"/>
      <c r="I4" s="75"/>
      <c r="J4" s="54"/>
    </row>
    <row r="5" spans="1:10" ht="15.75">
      <c r="A5" s="68" t="s">
        <v>35</v>
      </c>
      <c r="B5" s="69"/>
      <c r="C5" s="69"/>
      <c r="D5" s="55" t="s">
        <v>23</v>
      </c>
      <c r="E5" s="70">
        <v>45089</v>
      </c>
      <c r="F5" s="70"/>
      <c r="G5" s="70"/>
      <c r="H5" s="56"/>
      <c r="I5" s="57"/>
      <c r="J5" s="54"/>
    </row>
    <row r="6" spans="1:10" ht="15.75">
      <c r="A6" s="58"/>
      <c r="B6" s="58"/>
      <c r="C6" s="58"/>
      <c r="D6" s="59"/>
      <c r="E6" s="59"/>
      <c r="F6" s="59"/>
      <c r="G6" s="59"/>
      <c r="H6" s="60"/>
      <c r="I6" s="61"/>
      <c r="J6" s="54"/>
    </row>
    <row r="7" spans="1:9" ht="10.5" customHeight="1">
      <c r="A7" s="18"/>
      <c r="B7" s="20" t="s">
        <v>16</v>
      </c>
      <c r="C7" s="19" t="s">
        <v>18</v>
      </c>
      <c r="D7" s="18" t="s">
        <v>17</v>
      </c>
      <c r="E7" s="18"/>
      <c r="F7" s="18"/>
      <c r="G7" s="18"/>
      <c r="H7" s="18"/>
      <c r="I7" s="18"/>
    </row>
    <row r="8" spans="1:9" ht="18">
      <c r="A8" s="66"/>
      <c r="B8" s="21" t="s">
        <v>36</v>
      </c>
      <c r="C8" s="65">
        <v>1</v>
      </c>
      <c r="D8" s="62" t="str">
        <f>Ж!K21</f>
        <v>Лончакова Юлия КМС</v>
      </c>
      <c r="E8" s="63">
        <f>Ж!J21</f>
        <v>0</v>
      </c>
      <c r="F8" s="18"/>
      <c r="G8" s="18"/>
      <c r="H8" s="18"/>
      <c r="I8" s="18"/>
    </row>
    <row r="9" spans="1:10" ht="18">
      <c r="A9" s="66"/>
      <c r="B9" s="21" t="s">
        <v>37</v>
      </c>
      <c r="C9" s="65">
        <v>2</v>
      </c>
      <c r="D9" s="62" t="str">
        <f>Ж!K32</f>
        <v>Запольских Алена КМС</v>
      </c>
      <c r="E9" s="18">
        <f>Ж!J32</f>
        <v>0</v>
      </c>
      <c r="F9" s="18"/>
      <c r="G9" s="18"/>
      <c r="H9" s="18"/>
      <c r="I9" s="18"/>
      <c r="J9" s="67" t="s">
        <v>42</v>
      </c>
    </row>
    <row r="10" spans="1:9" ht="18">
      <c r="A10" s="66"/>
      <c r="B10" s="21" t="s">
        <v>38</v>
      </c>
      <c r="C10" s="65">
        <v>3</v>
      </c>
      <c r="D10" s="62" t="s">
        <v>40</v>
      </c>
      <c r="E10" s="18">
        <f>Ж!L44</f>
        <v>0</v>
      </c>
      <c r="F10" s="18"/>
      <c r="G10" s="18"/>
      <c r="H10" s="18"/>
      <c r="I10" s="18"/>
    </row>
    <row r="11" spans="1:9" ht="18">
      <c r="A11" s="66"/>
      <c r="B11" s="21" t="s">
        <v>39</v>
      </c>
      <c r="C11" s="65">
        <v>3</v>
      </c>
      <c r="D11" s="62" t="s">
        <v>32</v>
      </c>
      <c r="E11" s="18">
        <f>Ж!L52</f>
        <v>0</v>
      </c>
      <c r="F11" s="18"/>
      <c r="G11" s="18"/>
      <c r="H11" s="18"/>
      <c r="I11" s="18"/>
    </row>
    <row r="12" spans="1:9" ht="18">
      <c r="A12" s="66"/>
      <c r="B12" s="21" t="s">
        <v>40</v>
      </c>
      <c r="C12" s="65">
        <v>5</v>
      </c>
      <c r="D12" s="62" t="str">
        <f>Ж!E56</f>
        <v>Едренкина Анна КМС</v>
      </c>
      <c r="E12" s="18">
        <f>Ж!D56</f>
        <v>0</v>
      </c>
      <c r="F12" s="18"/>
      <c r="G12" s="18"/>
      <c r="H12" s="18"/>
      <c r="I12" s="18"/>
    </row>
    <row r="13" spans="1:9" ht="18">
      <c r="A13" s="66"/>
      <c r="B13" s="21" t="s">
        <v>29</v>
      </c>
      <c r="C13" s="65">
        <v>6</v>
      </c>
      <c r="D13" s="62" t="str">
        <f>Ж!E58</f>
        <v>Усманова Элина КМС</v>
      </c>
      <c r="E13" s="18">
        <f>Ж!D58</f>
        <v>0</v>
      </c>
      <c r="F13" s="18"/>
      <c r="G13" s="18"/>
      <c r="H13" s="18"/>
      <c r="I13" s="18"/>
    </row>
    <row r="14" spans="1:9" ht="18">
      <c r="A14" s="66"/>
      <c r="B14" s="21" t="s">
        <v>41</v>
      </c>
      <c r="C14" s="65">
        <v>7</v>
      </c>
      <c r="D14" s="62" t="str">
        <f>Ж!E61</f>
        <v>Аллаярова Азалия</v>
      </c>
      <c r="E14" s="18">
        <f>Ж!D61</f>
        <v>0</v>
      </c>
      <c r="F14" s="18"/>
      <c r="G14" s="18"/>
      <c r="H14" s="18"/>
      <c r="I14" s="18"/>
    </row>
    <row r="15" spans="1:9" ht="18">
      <c r="A15" s="66"/>
      <c r="B15" s="21" t="s">
        <v>30</v>
      </c>
      <c r="C15" s="65">
        <v>8</v>
      </c>
      <c r="D15" s="62" t="str">
        <f>Ж!E63</f>
        <v>Сабирова Полина КМС</v>
      </c>
      <c r="E15" s="18">
        <f>Ж!D63</f>
        <v>0</v>
      </c>
      <c r="F15" s="18"/>
      <c r="G15" s="18"/>
      <c r="H15" s="18"/>
      <c r="I15" s="18"/>
    </row>
    <row r="16" spans="1:9" ht="18">
      <c r="A16" s="66"/>
      <c r="B16" s="21" t="s">
        <v>31</v>
      </c>
      <c r="C16" s="65">
        <v>9</v>
      </c>
      <c r="D16" s="62" t="str">
        <f>Ж!M58</f>
        <v>Плеханова Арина</v>
      </c>
      <c r="E16" s="18">
        <f>Ж!L58</f>
        <v>0</v>
      </c>
      <c r="F16" s="18"/>
      <c r="G16" s="18"/>
      <c r="H16" s="18"/>
      <c r="I16" s="18"/>
    </row>
    <row r="17" spans="1:9" ht="18">
      <c r="A17" s="66"/>
      <c r="B17" s="21" t="s">
        <v>32</v>
      </c>
      <c r="C17" s="65">
        <v>10</v>
      </c>
      <c r="D17" s="62" t="str">
        <f>Ж!M61</f>
        <v>Биккужина Кира</v>
      </c>
      <c r="E17" s="18">
        <f>Ж!L61</f>
        <v>0</v>
      </c>
      <c r="F17" s="18"/>
      <c r="G17" s="18"/>
      <c r="H17" s="18"/>
      <c r="I17" s="18"/>
    </row>
    <row r="18" spans="1:9" ht="18">
      <c r="A18" s="66"/>
      <c r="B18" s="21" t="s">
        <v>34</v>
      </c>
      <c r="C18" s="65">
        <v>11</v>
      </c>
      <c r="D18" s="62" t="str">
        <f>Ж!M65</f>
        <v>Саниева Карина</v>
      </c>
      <c r="E18" s="18">
        <f>Ж!L65</f>
        <v>0</v>
      </c>
      <c r="F18" s="18"/>
      <c r="G18" s="18"/>
      <c r="H18" s="18"/>
      <c r="I18" s="18"/>
    </row>
    <row r="19" spans="1:9" ht="18">
      <c r="A19" s="66"/>
      <c r="B19" s="21" t="s">
        <v>33</v>
      </c>
      <c r="C19" s="65">
        <v>12</v>
      </c>
      <c r="D19" s="62" t="str">
        <f>Ж!M67</f>
        <v>Гайнанова Валерия</v>
      </c>
      <c r="E19" s="18">
        <f>Ж!L67</f>
        <v>0</v>
      </c>
      <c r="F19" s="18"/>
      <c r="G19" s="18"/>
      <c r="H19" s="18"/>
      <c r="I19" s="18"/>
    </row>
    <row r="20" spans="1:9" ht="18">
      <c r="A20" s="66"/>
      <c r="B20" s="21" t="s">
        <v>22</v>
      </c>
      <c r="C20" s="65">
        <v>13</v>
      </c>
      <c r="D20" s="62">
        <f>Ж!G68</f>
        <v>0</v>
      </c>
      <c r="E20" s="18">
        <f>Ж!F68</f>
        <v>0</v>
      </c>
      <c r="F20" s="18"/>
      <c r="G20" s="18"/>
      <c r="H20" s="18"/>
      <c r="I20" s="18"/>
    </row>
    <row r="21" spans="1:9" ht="18">
      <c r="A21" s="66"/>
      <c r="B21" s="21" t="s">
        <v>22</v>
      </c>
      <c r="C21" s="65">
        <v>14</v>
      </c>
      <c r="D21" s="62">
        <f>Ж!G71</f>
        <v>0</v>
      </c>
      <c r="E21" s="18">
        <f>Ж!F71</f>
        <v>0</v>
      </c>
      <c r="F21" s="18"/>
      <c r="G21" s="18"/>
      <c r="H21" s="18"/>
      <c r="I21" s="18"/>
    </row>
    <row r="22" spans="1:9" ht="18">
      <c r="A22" s="66"/>
      <c r="B22" s="21" t="s">
        <v>22</v>
      </c>
      <c r="C22" s="65">
        <v>15</v>
      </c>
      <c r="D22" s="62">
        <f>Ж!M70</f>
        <v>0</v>
      </c>
      <c r="E22" s="18">
        <f>Ж!L70</f>
        <v>0</v>
      </c>
      <c r="F22" s="18"/>
      <c r="G22" s="18"/>
      <c r="H22" s="18"/>
      <c r="I22" s="18"/>
    </row>
    <row r="23" spans="1:9" ht="18">
      <c r="A23" s="66"/>
      <c r="B23" s="21" t="s">
        <v>22</v>
      </c>
      <c r="C23" s="65">
        <v>16</v>
      </c>
      <c r="D23" s="62">
        <f>Ж!M72</f>
        <v>0</v>
      </c>
      <c r="E23" s="18">
        <f>Ж!L72</f>
        <v>0</v>
      </c>
      <c r="F23" s="18"/>
      <c r="G23" s="18"/>
      <c r="H23" s="18"/>
      <c r="I23" s="18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52" customWidth="1"/>
    <col min="2" max="2" width="3.75390625" style="52" customWidth="1"/>
    <col min="3" max="3" width="25.75390625" style="52" customWidth="1"/>
    <col min="4" max="4" width="3.75390625" style="52" customWidth="1"/>
    <col min="5" max="5" width="15.75390625" style="52" customWidth="1"/>
    <col min="6" max="6" width="3.75390625" style="52" customWidth="1"/>
    <col min="7" max="7" width="15.75390625" style="52" customWidth="1"/>
    <col min="8" max="8" width="3.75390625" style="52" customWidth="1"/>
    <col min="9" max="9" width="15.75390625" style="52" customWidth="1"/>
    <col min="10" max="10" width="3.75390625" style="52" customWidth="1"/>
    <col min="11" max="11" width="9.75390625" style="52" customWidth="1"/>
    <col min="12" max="12" width="3.75390625" style="52" customWidth="1"/>
    <col min="13" max="15" width="5.75390625" style="52" customWidth="1"/>
    <col min="16" max="16384" width="9.125" style="52" customWidth="1"/>
  </cols>
  <sheetData>
    <row r="1" spans="1:15" s="51" customFormat="1" ht="16.5" thickBo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51" customFormat="1" ht="13.5" thickBot="1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2.75">
      <c r="A3" s="79" t="str">
        <f>сЖ!A3</f>
        <v>Открытый Чемпионат ГО город Уфа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2.75">
      <c r="A4" s="81" t="str">
        <f>CONCATENATE(сЖ!A4," ",сЖ!C4)</f>
        <v> 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2.75">
      <c r="A5" s="77">
        <f>сЖ!E5</f>
        <v>45089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2.75">
      <c r="A6" s="22">
        <v>1</v>
      </c>
      <c r="B6" s="26">
        <f>сЖ!A8</f>
        <v>0</v>
      </c>
      <c r="C6" s="2" t="str">
        <f>сЖ!B8</f>
        <v>Лончакова Юлия КМС</v>
      </c>
      <c r="D6" s="27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22"/>
      <c r="B7" s="25"/>
      <c r="C7" s="23">
        <v>1</v>
      </c>
      <c r="D7" s="35"/>
      <c r="E7" s="4" t="s">
        <v>36</v>
      </c>
      <c r="F7" s="29"/>
      <c r="G7" s="1"/>
      <c r="H7" s="1"/>
      <c r="I7" s="5"/>
      <c r="J7" s="5"/>
      <c r="K7" s="1"/>
      <c r="L7" s="1"/>
      <c r="M7" s="1"/>
      <c r="N7" s="1"/>
      <c r="O7" s="1"/>
    </row>
    <row r="8" spans="1:15" ht="12.75">
      <c r="A8" s="22">
        <v>16</v>
      </c>
      <c r="B8" s="26">
        <f>сЖ!A23</f>
        <v>0</v>
      </c>
      <c r="C8" s="6" t="str">
        <f>сЖ!B23</f>
        <v>_</v>
      </c>
      <c r="D8" s="36"/>
      <c r="E8" s="7"/>
      <c r="F8" s="1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2"/>
      <c r="B9" s="25"/>
      <c r="C9" s="1"/>
      <c r="D9" s="25"/>
      <c r="E9" s="23">
        <v>9</v>
      </c>
      <c r="F9" s="35"/>
      <c r="G9" s="4" t="s">
        <v>36</v>
      </c>
      <c r="H9" s="29"/>
      <c r="I9" s="1"/>
      <c r="J9" s="1"/>
      <c r="K9" s="1"/>
      <c r="L9" s="1"/>
      <c r="M9" s="1"/>
      <c r="N9" s="1"/>
      <c r="O9" s="1"/>
    </row>
    <row r="10" spans="1:15" ht="12.75">
      <c r="A10" s="22">
        <v>9</v>
      </c>
      <c r="B10" s="26">
        <f>сЖ!A16</f>
        <v>0</v>
      </c>
      <c r="C10" s="2" t="str">
        <f>сЖ!B16</f>
        <v>Биккужина Кира</v>
      </c>
      <c r="D10" s="37"/>
      <c r="E10" s="7"/>
      <c r="F10" s="38"/>
      <c r="G10" s="7"/>
      <c r="H10" s="11"/>
      <c r="I10" s="1"/>
      <c r="J10" s="1"/>
      <c r="K10" s="1"/>
      <c r="L10" s="1"/>
      <c r="M10" s="1"/>
      <c r="N10" s="1"/>
      <c r="O10" s="1"/>
    </row>
    <row r="11" spans="1:15" ht="12.75">
      <c r="A11" s="22"/>
      <c r="B11" s="25"/>
      <c r="C11" s="23">
        <v>2</v>
      </c>
      <c r="D11" s="35"/>
      <c r="E11" s="8" t="s">
        <v>30</v>
      </c>
      <c r="F11" s="39"/>
      <c r="G11" s="7"/>
      <c r="H11" s="11"/>
      <c r="I11" s="1"/>
      <c r="J11" s="1"/>
      <c r="K11" s="1"/>
      <c r="L11" s="1"/>
      <c r="M11" s="1"/>
      <c r="N11" s="1"/>
      <c r="O11" s="1"/>
    </row>
    <row r="12" spans="1:15" ht="12.75">
      <c r="A12" s="22">
        <v>8</v>
      </c>
      <c r="B12" s="26">
        <f>сЖ!A15</f>
        <v>0</v>
      </c>
      <c r="C12" s="6" t="str">
        <f>сЖ!B15</f>
        <v>Плеханова Арина</v>
      </c>
      <c r="D12" s="36"/>
      <c r="E12" s="1"/>
      <c r="F12" s="25"/>
      <c r="G12" s="7"/>
      <c r="H12" s="11"/>
      <c r="I12" s="1"/>
      <c r="J12" s="1"/>
      <c r="K12" s="1"/>
      <c r="L12" s="1"/>
      <c r="M12" s="9"/>
      <c r="N12" s="1"/>
      <c r="O12" s="1"/>
    </row>
    <row r="13" spans="1:15" ht="12.75">
      <c r="A13" s="22"/>
      <c r="B13" s="25"/>
      <c r="C13" s="1"/>
      <c r="D13" s="25"/>
      <c r="E13" s="1"/>
      <c r="F13" s="25"/>
      <c r="G13" s="23">
        <v>13</v>
      </c>
      <c r="H13" s="35"/>
      <c r="I13" s="4" t="s">
        <v>36</v>
      </c>
      <c r="J13" s="29"/>
      <c r="K13" s="1"/>
      <c r="L13" s="1"/>
      <c r="M13" s="9"/>
      <c r="N13" s="1"/>
      <c r="O13" s="1"/>
    </row>
    <row r="14" spans="1:15" ht="12.75">
      <c r="A14" s="22">
        <v>5</v>
      </c>
      <c r="B14" s="26">
        <f>сЖ!A12</f>
        <v>0</v>
      </c>
      <c r="C14" s="2" t="str">
        <f>сЖ!B12</f>
        <v>Ратникова Наталья КМС</v>
      </c>
      <c r="D14" s="37"/>
      <c r="E14" s="1"/>
      <c r="F14" s="25"/>
      <c r="G14" s="7"/>
      <c r="H14" s="38"/>
      <c r="I14" s="7"/>
      <c r="J14" s="11"/>
      <c r="K14" s="1"/>
      <c r="L14" s="1"/>
      <c r="M14" s="9"/>
      <c r="N14" s="1"/>
      <c r="O14" s="1"/>
    </row>
    <row r="15" spans="1:15" ht="12.75">
      <c r="A15" s="22"/>
      <c r="B15" s="25"/>
      <c r="C15" s="23">
        <v>3</v>
      </c>
      <c r="D15" s="35"/>
      <c r="E15" s="10" t="s">
        <v>40</v>
      </c>
      <c r="F15" s="40"/>
      <c r="G15" s="7"/>
      <c r="H15" s="41"/>
      <c r="I15" s="7"/>
      <c r="J15" s="11"/>
      <c r="K15" s="27"/>
      <c r="L15" s="1"/>
      <c r="M15" s="9"/>
      <c r="N15" s="1"/>
      <c r="O15" s="1"/>
    </row>
    <row r="16" spans="1:15" ht="12.75">
      <c r="A16" s="22">
        <v>12</v>
      </c>
      <c r="B16" s="26">
        <f>сЖ!A19</f>
        <v>0</v>
      </c>
      <c r="C16" s="6" t="str">
        <f>сЖ!B19</f>
        <v>Саниева Карина</v>
      </c>
      <c r="D16" s="36"/>
      <c r="E16" s="7"/>
      <c r="F16" s="40"/>
      <c r="G16" s="7"/>
      <c r="H16" s="41"/>
      <c r="I16" s="7"/>
      <c r="J16" s="11"/>
      <c r="K16" s="1"/>
      <c r="L16" s="1"/>
      <c r="M16" s="9"/>
      <c r="N16" s="1"/>
      <c r="O16" s="1"/>
    </row>
    <row r="17" spans="1:15" ht="12.75">
      <c r="A17" s="22"/>
      <c r="B17" s="25"/>
      <c r="C17" s="1"/>
      <c r="D17" s="25"/>
      <c r="E17" s="23">
        <v>10</v>
      </c>
      <c r="F17" s="35"/>
      <c r="G17" s="8" t="s">
        <v>40</v>
      </c>
      <c r="H17" s="39"/>
      <c r="I17" s="7"/>
      <c r="J17" s="11"/>
      <c r="K17" s="1"/>
      <c r="L17" s="1"/>
      <c r="M17" s="1"/>
      <c r="N17" s="1"/>
      <c r="O17" s="1"/>
    </row>
    <row r="18" spans="1:15" ht="12.75">
      <c r="A18" s="22">
        <v>13</v>
      </c>
      <c r="B18" s="26">
        <f>сЖ!A20</f>
        <v>0</v>
      </c>
      <c r="C18" s="2" t="str">
        <f>сЖ!B20</f>
        <v>_</v>
      </c>
      <c r="D18" s="37"/>
      <c r="E18" s="7"/>
      <c r="F18" s="38"/>
      <c r="G18" s="1"/>
      <c r="H18" s="25"/>
      <c r="I18" s="7"/>
      <c r="J18" s="11"/>
      <c r="K18" s="1"/>
      <c r="L18" s="1"/>
      <c r="M18" s="1"/>
      <c r="N18" s="1"/>
      <c r="O18" s="1"/>
    </row>
    <row r="19" spans="1:15" ht="12.75">
      <c r="A19" s="22"/>
      <c r="B19" s="25"/>
      <c r="C19" s="23">
        <v>4</v>
      </c>
      <c r="D19" s="35"/>
      <c r="E19" s="8" t="s">
        <v>39</v>
      </c>
      <c r="F19" s="39"/>
      <c r="G19" s="1"/>
      <c r="H19" s="25"/>
      <c r="I19" s="7"/>
      <c r="J19" s="11"/>
      <c r="K19" s="1"/>
      <c r="L19" s="1"/>
      <c r="M19" s="1"/>
      <c r="N19" s="1"/>
      <c r="O19" s="1"/>
    </row>
    <row r="20" spans="1:15" ht="12.75">
      <c r="A20" s="22">
        <v>4</v>
      </c>
      <c r="B20" s="26">
        <f>сЖ!A11</f>
        <v>0</v>
      </c>
      <c r="C20" s="6" t="str">
        <f>сЖ!B11</f>
        <v>Усманова Элина КМС</v>
      </c>
      <c r="D20" s="36"/>
      <c r="E20" s="1"/>
      <c r="F20" s="25"/>
      <c r="G20" s="1"/>
      <c r="H20" s="25"/>
      <c r="I20" s="7"/>
      <c r="J20" s="11"/>
      <c r="K20" s="1"/>
      <c r="L20" s="1"/>
      <c r="M20" s="1"/>
      <c r="N20" s="1"/>
      <c r="O20" s="1"/>
    </row>
    <row r="21" spans="1:15" ht="12.75">
      <c r="A21" s="22"/>
      <c r="B21" s="25"/>
      <c r="C21" s="1"/>
      <c r="D21" s="25"/>
      <c r="E21" s="1"/>
      <c r="F21" s="25"/>
      <c r="G21" s="1"/>
      <c r="H21" s="25"/>
      <c r="I21" s="23">
        <v>15</v>
      </c>
      <c r="J21" s="35"/>
      <c r="K21" s="4" t="s">
        <v>36</v>
      </c>
      <c r="L21" s="4"/>
      <c r="M21" s="4"/>
      <c r="N21" s="4"/>
      <c r="O21" s="4"/>
    </row>
    <row r="22" spans="1:15" ht="12.75">
      <c r="A22" s="22">
        <v>3</v>
      </c>
      <c r="B22" s="26">
        <f>сЖ!A10</f>
        <v>0</v>
      </c>
      <c r="C22" s="2" t="str">
        <f>сЖ!B10</f>
        <v>Запольских Алена КМС</v>
      </c>
      <c r="D22" s="37"/>
      <c r="E22" s="1"/>
      <c r="F22" s="25"/>
      <c r="G22" s="1"/>
      <c r="H22" s="25"/>
      <c r="I22" s="7"/>
      <c r="J22" s="31"/>
      <c r="K22" s="11"/>
      <c r="L22" s="11"/>
      <c r="M22" s="1"/>
      <c r="N22" s="78" t="s">
        <v>0</v>
      </c>
      <c r="O22" s="78"/>
    </row>
    <row r="23" spans="1:15" ht="12.75">
      <c r="A23" s="22"/>
      <c r="B23" s="25"/>
      <c r="C23" s="23">
        <v>5</v>
      </c>
      <c r="D23" s="35"/>
      <c r="E23" s="4" t="s">
        <v>38</v>
      </c>
      <c r="F23" s="37"/>
      <c r="G23" s="1"/>
      <c r="H23" s="25"/>
      <c r="I23" s="7"/>
      <c r="J23" s="34"/>
      <c r="K23" s="11"/>
      <c r="L23" s="11"/>
      <c r="M23" s="1"/>
      <c r="N23" s="1"/>
      <c r="O23" s="1"/>
    </row>
    <row r="24" spans="1:15" ht="12.75">
      <c r="A24" s="22">
        <v>14</v>
      </c>
      <c r="B24" s="26">
        <f>сЖ!A21</f>
        <v>0</v>
      </c>
      <c r="C24" s="6" t="str">
        <f>сЖ!B21</f>
        <v>_</v>
      </c>
      <c r="D24" s="36"/>
      <c r="E24" s="7"/>
      <c r="F24" s="40"/>
      <c r="G24" s="1"/>
      <c r="H24" s="25"/>
      <c r="I24" s="7"/>
      <c r="J24" s="11"/>
      <c r="K24" s="11"/>
      <c r="L24" s="11"/>
      <c r="M24" s="1"/>
      <c r="N24" s="1"/>
      <c r="O24" s="1"/>
    </row>
    <row r="25" spans="1:15" ht="12.75">
      <c r="A25" s="22"/>
      <c r="B25" s="25"/>
      <c r="C25" s="1"/>
      <c r="D25" s="25"/>
      <c r="E25" s="23">
        <v>11</v>
      </c>
      <c r="F25" s="35"/>
      <c r="G25" s="4" t="s">
        <v>38</v>
      </c>
      <c r="H25" s="37"/>
      <c r="I25" s="7"/>
      <c r="J25" s="11"/>
      <c r="K25" s="11"/>
      <c r="L25" s="11"/>
      <c r="M25" s="1"/>
      <c r="N25" s="1"/>
      <c r="O25" s="1"/>
    </row>
    <row r="26" spans="1:15" ht="12.75">
      <c r="A26" s="22">
        <v>11</v>
      </c>
      <c r="B26" s="26">
        <f>сЖ!A18</f>
        <v>0</v>
      </c>
      <c r="C26" s="2" t="str">
        <f>сЖ!B18</f>
        <v>Гайнанова Валерия</v>
      </c>
      <c r="D26" s="37"/>
      <c r="E26" s="7"/>
      <c r="F26" s="38"/>
      <c r="G26" s="7"/>
      <c r="H26" s="40"/>
      <c r="I26" s="7"/>
      <c r="J26" s="11"/>
      <c r="K26" s="11"/>
      <c r="L26" s="11"/>
      <c r="M26" s="1"/>
      <c r="N26" s="1"/>
      <c r="O26" s="1"/>
    </row>
    <row r="27" spans="1:15" ht="12.75">
      <c r="A27" s="22"/>
      <c r="B27" s="25"/>
      <c r="C27" s="23">
        <v>6</v>
      </c>
      <c r="D27" s="35"/>
      <c r="E27" s="8" t="s">
        <v>29</v>
      </c>
      <c r="F27" s="39"/>
      <c r="G27" s="7"/>
      <c r="H27" s="40"/>
      <c r="I27" s="7"/>
      <c r="J27" s="11"/>
      <c r="K27" s="11"/>
      <c r="L27" s="11"/>
      <c r="M27" s="1"/>
      <c r="N27" s="1"/>
      <c r="O27" s="1"/>
    </row>
    <row r="28" spans="1:15" ht="12.75">
      <c r="A28" s="22">
        <v>6</v>
      </c>
      <c r="B28" s="26">
        <f>сЖ!A13</f>
        <v>0</v>
      </c>
      <c r="C28" s="6" t="str">
        <f>сЖ!B13</f>
        <v>Аллаярова Азалия</v>
      </c>
      <c r="D28" s="36"/>
      <c r="E28" s="1"/>
      <c r="F28" s="25"/>
      <c r="G28" s="7"/>
      <c r="H28" s="40"/>
      <c r="I28" s="7"/>
      <c r="J28" s="11"/>
      <c r="K28" s="11"/>
      <c r="L28" s="11"/>
      <c r="M28" s="1"/>
      <c r="N28" s="1"/>
      <c r="O28" s="1"/>
    </row>
    <row r="29" spans="1:15" ht="12.75">
      <c r="A29" s="22"/>
      <c r="B29" s="25"/>
      <c r="C29" s="1"/>
      <c r="D29" s="25"/>
      <c r="E29" s="1"/>
      <c r="F29" s="25"/>
      <c r="G29" s="23">
        <v>14</v>
      </c>
      <c r="H29" s="35"/>
      <c r="I29" s="8" t="s">
        <v>38</v>
      </c>
      <c r="J29" s="29"/>
      <c r="K29" s="11"/>
      <c r="L29" s="11"/>
      <c r="M29" s="1"/>
      <c r="N29" s="1"/>
      <c r="O29" s="1"/>
    </row>
    <row r="30" spans="1:15" ht="12.75">
      <c r="A30" s="22">
        <v>7</v>
      </c>
      <c r="B30" s="26">
        <f>сЖ!A14</f>
        <v>0</v>
      </c>
      <c r="C30" s="2" t="str">
        <f>сЖ!B14</f>
        <v>Сабирова Полина КМС</v>
      </c>
      <c r="D30" s="37"/>
      <c r="E30" s="1"/>
      <c r="F30" s="25"/>
      <c r="G30" s="7"/>
      <c r="H30" s="31"/>
      <c r="I30" s="1"/>
      <c r="J30" s="1"/>
      <c r="K30" s="11"/>
      <c r="L30" s="11"/>
      <c r="M30" s="1"/>
      <c r="N30" s="1"/>
      <c r="O30" s="1"/>
    </row>
    <row r="31" spans="1:15" ht="12.75">
      <c r="A31" s="22"/>
      <c r="B31" s="25"/>
      <c r="C31" s="23">
        <v>7</v>
      </c>
      <c r="D31" s="35"/>
      <c r="E31" s="4" t="s">
        <v>32</v>
      </c>
      <c r="F31" s="37"/>
      <c r="G31" s="7"/>
      <c r="H31" s="33"/>
      <c r="I31" s="1"/>
      <c r="J31" s="1"/>
      <c r="K31" s="11"/>
      <c r="L31" s="11"/>
      <c r="M31" s="1"/>
      <c r="N31" s="1"/>
      <c r="O31" s="1"/>
    </row>
    <row r="32" spans="1:15" ht="12.75">
      <c r="A32" s="22">
        <v>10</v>
      </c>
      <c r="B32" s="26">
        <f>сЖ!A17</f>
        <v>0</v>
      </c>
      <c r="C32" s="6" t="str">
        <f>сЖ!B17</f>
        <v>Катунина Дарья</v>
      </c>
      <c r="D32" s="36"/>
      <c r="E32" s="7"/>
      <c r="F32" s="40"/>
      <c r="G32" s="7"/>
      <c r="H32" s="33"/>
      <c r="I32" s="22">
        <v>-15</v>
      </c>
      <c r="J32" s="42">
        <f>IF(J21=H13,H29,IF(J21=H29,H13,0))</f>
        <v>0</v>
      </c>
      <c r="K32" s="2" t="str">
        <f>IF(K21=I13,I29,IF(K21=I29,I13,0))</f>
        <v>Запольских Алена КМС</v>
      </c>
      <c r="L32" s="2"/>
      <c r="M32" s="10"/>
      <c r="N32" s="10"/>
      <c r="O32" s="10"/>
    </row>
    <row r="33" spans="1:15" ht="12.75">
      <c r="A33" s="22"/>
      <c r="B33" s="25"/>
      <c r="C33" s="1"/>
      <c r="D33" s="25"/>
      <c r="E33" s="23">
        <v>12</v>
      </c>
      <c r="F33" s="35"/>
      <c r="G33" s="8" t="s">
        <v>32</v>
      </c>
      <c r="H33" s="32"/>
      <c r="I33" s="1"/>
      <c r="J33" s="1"/>
      <c r="K33" s="11"/>
      <c r="L33" s="11"/>
      <c r="M33" s="1"/>
      <c r="N33" s="78" t="s">
        <v>1</v>
      </c>
      <c r="O33" s="78"/>
    </row>
    <row r="34" spans="1:15" ht="12.75">
      <c r="A34" s="22">
        <v>15</v>
      </c>
      <c r="B34" s="26">
        <f>сЖ!A22</f>
        <v>0</v>
      </c>
      <c r="C34" s="2" t="str">
        <f>сЖ!B22</f>
        <v>_</v>
      </c>
      <c r="D34" s="37"/>
      <c r="E34" s="7"/>
      <c r="F34" s="31"/>
      <c r="G34" s="1"/>
      <c r="H34" s="1"/>
      <c r="I34" s="1"/>
      <c r="J34" s="1"/>
      <c r="K34" s="11"/>
      <c r="L34" s="11"/>
      <c r="M34" s="1"/>
      <c r="N34" s="1"/>
      <c r="O34" s="1"/>
    </row>
    <row r="35" spans="1:15" ht="12.75">
      <c r="A35" s="22"/>
      <c r="B35" s="25"/>
      <c r="C35" s="23">
        <v>8</v>
      </c>
      <c r="D35" s="35"/>
      <c r="E35" s="8" t="s">
        <v>37</v>
      </c>
      <c r="F35" s="32"/>
      <c r="G35" s="1"/>
      <c r="H35" s="1"/>
      <c r="I35" s="1"/>
      <c r="J35" s="1"/>
      <c r="K35" s="11"/>
      <c r="L35" s="11"/>
      <c r="M35" s="1"/>
      <c r="N35" s="1"/>
      <c r="O35" s="1"/>
    </row>
    <row r="36" spans="1:15" ht="12.75">
      <c r="A36" s="22">
        <v>2</v>
      </c>
      <c r="B36" s="26">
        <f>сЖ!A9</f>
        <v>0</v>
      </c>
      <c r="C36" s="6" t="str">
        <f>сЖ!B9</f>
        <v>Едренкина Анна КМС</v>
      </c>
      <c r="D36" s="28"/>
      <c r="E36" s="1"/>
      <c r="F36" s="1"/>
      <c r="G36" s="1"/>
      <c r="H36" s="1"/>
      <c r="I36" s="1"/>
      <c r="J36" s="1"/>
      <c r="K36" s="11"/>
      <c r="L36" s="11"/>
      <c r="M36" s="1"/>
      <c r="N36" s="1"/>
      <c r="O36" s="1"/>
    </row>
    <row r="37" spans="1:15" ht="12.75">
      <c r="A37" s="22"/>
      <c r="B37" s="22"/>
      <c r="C37" s="1"/>
      <c r="D37" s="1"/>
      <c r="E37" s="1"/>
      <c r="F37" s="1"/>
      <c r="G37" s="1"/>
      <c r="H37" s="1"/>
      <c r="I37" s="1"/>
      <c r="J37" s="1"/>
      <c r="K37" s="11"/>
      <c r="L37" s="11"/>
      <c r="M37" s="1"/>
      <c r="N37" s="1"/>
      <c r="O37" s="1"/>
    </row>
    <row r="38" spans="1:15" ht="12.75">
      <c r="A38" s="22">
        <v>-1</v>
      </c>
      <c r="B38" s="42">
        <f>IF(D7=B6,B8,IF(D7=B8,B6,0))</f>
        <v>0</v>
      </c>
      <c r="C38" s="2" t="str">
        <f>IF(E7=C6,C8,IF(E7=C8,C6,0))</f>
        <v>_</v>
      </c>
      <c r="D38" s="27"/>
      <c r="E38" s="1"/>
      <c r="F38" s="1"/>
      <c r="G38" s="22">
        <v>-13</v>
      </c>
      <c r="H38" s="42">
        <f>IF(H13=F9,F17,IF(H13=F17,F9,0))</f>
        <v>0</v>
      </c>
      <c r="I38" s="2" t="str">
        <f>IF(I13=G9,G17,IF(I13=G17,G9,0))</f>
        <v>Ратникова Наталья КМС</v>
      </c>
      <c r="J38" s="27"/>
      <c r="K38" s="1"/>
      <c r="L38" s="1"/>
      <c r="M38" s="1"/>
      <c r="N38" s="1"/>
      <c r="O38" s="1"/>
    </row>
    <row r="39" spans="1:15" ht="12.75">
      <c r="A39" s="22"/>
      <c r="B39" s="22"/>
      <c r="C39" s="23">
        <v>16</v>
      </c>
      <c r="D39" s="35"/>
      <c r="E39" s="13" t="s">
        <v>31</v>
      </c>
      <c r="F39" s="30"/>
      <c r="G39" s="1"/>
      <c r="H39" s="1"/>
      <c r="I39" s="7"/>
      <c r="J39" s="11"/>
      <c r="K39" s="1"/>
      <c r="L39" s="1"/>
      <c r="M39" s="1"/>
      <c r="N39" s="1"/>
      <c r="O39" s="1"/>
    </row>
    <row r="40" spans="1:15" ht="12.75">
      <c r="A40" s="22">
        <v>-2</v>
      </c>
      <c r="B40" s="42">
        <f>IF(D11=B10,B12,IF(D11=B12,B10,0))</f>
        <v>0</v>
      </c>
      <c r="C40" s="6" t="str">
        <f>IF(E11=C10,C12,IF(E11=C12,C10,0))</f>
        <v>Биккужина Кира</v>
      </c>
      <c r="D40" s="28"/>
      <c r="E40" s="23">
        <v>20</v>
      </c>
      <c r="F40" s="35"/>
      <c r="G40" s="13" t="s">
        <v>37</v>
      </c>
      <c r="H40" s="30"/>
      <c r="I40" s="23">
        <v>26</v>
      </c>
      <c r="J40" s="35"/>
      <c r="K40" s="13" t="s">
        <v>40</v>
      </c>
      <c r="L40" s="30"/>
      <c r="M40" s="1"/>
      <c r="N40" s="1"/>
      <c r="O40" s="1"/>
    </row>
    <row r="41" spans="1:15" ht="12.75">
      <c r="A41" s="22"/>
      <c r="B41" s="22"/>
      <c r="C41" s="22">
        <v>-12</v>
      </c>
      <c r="D41" s="42">
        <f>IF(F33=D31,D35,IF(F33=D35,D31,0))</f>
        <v>0</v>
      </c>
      <c r="E41" s="6" t="str">
        <f>IF(G33=E31,E35,IF(G33=E35,E31,0))</f>
        <v>Едренкина Анна КМС</v>
      </c>
      <c r="F41" s="28"/>
      <c r="G41" s="7"/>
      <c r="H41" s="33"/>
      <c r="I41" s="7"/>
      <c r="J41" s="31"/>
      <c r="K41" s="7"/>
      <c r="L41" s="11"/>
      <c r="M41" s="1"/>
      <c r="N41" s="1"/>
      <c r="O41" s="1"/>
    </row>
    <row r="42" spans="1:15" ht="12.75">
      <c r="A42" s="22">
        <v>-3</v>
      </c>
      <c r="B42" s="42">
        <f>IF(D15=B14,B16,IF(D15=B16,B14,0))</f>
        <v>0</v>
      </c>
      <c r="C42" s="2" t="str">
        <f>IF(E15=C14,C16,IF(E15=C16,C14,0))</f>
        <v>Саниева Карина</v>
      </c>
      <c r="D42" s="27"/>
      <c r="E42" s="1"/>
      <c r="F42" s="1"/>
      <c r="G42" s="23">
        <v>24</v>
      </c>
      <c r="H42" s="35"/>
      <c r="I42" s="14" t="s">
        <v>37</v>
      </c>
      <c r="J42" s="34"/>
      <c r="K42" s="7"/>
      <c r="L42" s="11"/>
      <c r="M42" s="1"/>
      <c r="N42" s="1"/>
      <c r="O42" s="1"/>
    </row>
    <row r="43" spans="1:15" ht="12.75">
      <c r="A43" s="22"/>
      <c r="B43" s="22"/>
      <c r="C43" s="23">
        <v>17</v>
      </c>
      <c r="D43" s="35"/>
      <c r="E43" s="13" t="s">
        <v>33</v>
      </c>
      <c r="F43" s="30"/>
      <c r="G43" s="7"/>
      <c r="H43" s="11"/>
      <c r="I43" s="11"/>
      <c r="J43" s="11"/>
      <c r="K43" s="7"/>
      <c r="L43" s="11"/>
      <c r="M43" s="1"/>
      <c r="N43" s="1"/>
      <c r="O43" s="1"/>
    </row>
    <row r="44" spans="1:15" ht="12.75">
      <c r="A44" s="22">
        <v>-4</v>
      </c>
      <c r="B44" s="42">
        <f>IF(D19=B18,B20,IF(D19=B20,B18,0))</f>
        <v>0</v>
      </c>
      <c r="C44" s="6" t="str">
        <f>IF(E19=C18,C20,IF(E19=C20,C18,0))</f>
        <v>_</v>
      </c>
      <c r="D44" s="28"/>
      <c r="E44" s="23">
        <v>21</v>
      </c>
      <c r="F44" s="35"/>
      <c r="G44" s="14" t="s">
        <v>29</v>
      </c>
      <c r="H44" s="30"/>
      <c r="I44" s="11"/>
      <c r="J44" s="11"/>
      <c r="K44" s="23">
        <v>28</v>
      </c>
      <c r="L44" s="35"/>
      <c r="M44" s="13"/>
      <c r="N44" s="10"/>
      <c r="O44" s="10"/>
    </row>
    <row r="45" spans="1:15" ht="12.75">
      <c r="A45" s="22"/>
      <c r="B45" s="22"/>
      <c r="C45" s="22">
        <v>-11</v>
      </c>
      <c r="D45" s="42">
        <f>IF(F25=D23,D27,IF(F25=D27,D23,0))</f>
        <v>0</v>
      </c>
      <c r="E45" s="6" t="str">
        <f>IF(G25=E23,E27,IF(G25=E27,E23,0))</f>
        <v>Аллаярова Азалия</v>
      </c>
      <c r="F45" s="28"/>
      <c r="G45" s="1"/>
      <c r="H45" s="1"/>
      <c r="I45" s="11"/>
      <c r="J45" s="11"/>
      <c r="K45" s="7"/>
      <c r="L45" s="11"/>
      <c r="M45" s="1"/>
      <c r="N45" s="78" t="s">
        <v>2</v>
      </c>
      <c r="O45" s="78"/>
    </row>
    <row r="46" spans="1:15" ht="12.75">
      <c r="A46" s="22">
        <v>-5</v>
      </c>
      <c r="B46" s="42">
        <f>IF(D23=B22,B24,IF(D23=B24,B22,0))</f>
        <v>0</v>
      </c>
      <c r="C46" s="2" t="str">
        <f>IF(E23=C22,C24,IF(E23=C24,C22,0))</f>
        <v>_</v>
      </c>
      <c r="D46" s="27"/>
      <c r="E46" s="1"/>
      <c r="F46" s="1"/>
      <c r="G46" s="22">
        <v>-14</v>
      </c>
      <c r="H46" s="42">
        <f>IF(H29=F25,F33,IF(H29=F33,F25,0))</f>
        <v>0</v>
      </c>
      <c r="I46" s="2" t="str">
        <f>IF(I29=G25,G33,IF(I29=G33,G25,0))</f>
        <v>Катунина Дарья</v>
      </c>
      <c r="J46" s="27"/>
      <c r="K46" s="7"/>
      <c r="L46" s="11"/>
      <c r="M46" s="11"/>
      <c r="N46" s="1"/>
      <c r="O46" s="1"/>
    </row>
    <row r="47" spans="1:15" ht="12.75">
      <c r="A47" s="22"/>
      <c r="B47" s="22"/>
      <c r="C47" s="23">
        <v>18</v>
      </c>
      <c r="D47" s="35"/>
      <c r="E47" s="13" t="s">
        <v>34</v>
      </c>
      <c r="F47" s="30"/>
      <c r="G47" s="1"/>
      <c r="H47" s="1"/>
      <c r="I47" s="3"/>
      <c r="J47" s="11"/>
      <c r="K47" s="7"/>
      <c r="L47" s="11"/>
      <c r="M47" s="11"/>
      <c r="N47" s="1"/>
      <c r="O47" s="1"/>
    </row>
    <row r="48" spans="1:15" ht="12.75">
      <c r="A48" s="22">
        <v>-6</v>
      </c>
      <c r="B48" s="42">
        <f>IF(D27=B26,B28,IF(D27=B28,B26,0))</f>
        <v>0</v>
      </c>
      <c r="C48" s="6" t="str">
        <f>IF(E27=C26,C28,IF(E27=C28,C26,0))</f>
        <v>Гайнанова Валерия</v>
      </c>
      <c r="D48" s="28"/>
      <c r="E48" s="23">
        <v>22</v>
      </c>
      <c r="F48" s="35"/>
      <c r="G48" s="13" t="s">
        <v>39</v>
      </c>
      <c r="H48" s="30"/>
      <c r="I48" s="23">
        <v>27</v>
      </c>
      <c r="J48" s="35"/>
      <c r="K48" s="14" t="s">
        <v>32</v>
      </c>
      <c r="L48" s="30"/>
      <c r="M48" s="11"/>
      <c r="N48" s="1"/>
      <c r="O48" s="1"/>
    </row>
    <row r="49" spans="1:15" ht="12.75">
      <c r="A49" s="22"/>
      <c r="B49" s="22"/>
      <c r="C49" s="22">
        <v>-10</v>
      </c>
      <c r="D49" s="42">
        <f>IF(F17=D15,D19,IF(F17=D19,D15,0))</f>
        <v>0</v>
      </c>
      <c r="E49" s="6" t="str">
        <f>IF(G17=E15,E19,IF(G17=E19,E15,0))</f>
        <v>Усманова Элина КМС</v>
      </c>
      <c r="F49" s="28"/>
      <c r="G49" s="7"/>
      <c r="H49" s="33"/>
      <c r="I49" s="7"/>
      <c r="J49" s="31"/>
      <c r="K49" s="1"/>
      <c r="L49" s="1"/>
      <c r="M49" s="11"/>
      <c r="N49" s="1"/>
      <c r="O49" s="1"/>
    </row>
    <row r="50" spans="1:15" ht="12.75">
      <c r="A50" s="22">
        <v>-7</v>
      </c>
      <c r="B50" s="42">
        <f>IF(D31=B30,B32,IF(D31=B32,B30,0))</f>
        <v>0</v>
      </c>
      <c r="C50" s="2" t="str">
        <f>IF(E31=C30,C32,IF(E31=C32,C30,0))</f>
        <v>Сабирова Полина КМС</v>
      </c>
      <c r="D50" s="27"/>
      <c r="E50" s="1"/>
      <c r="F50" s="1"/>
      <c r="G50" s="23">
        <v>25</v>
      </c>
      <c r="H50" s="35"/>
      <c r="I50" s="14" t="s">
        <v>39</v>
      </c>
      <c r="J50" s="34"/>
      <c r="K50" s="1"/>
      <c r="L50" s="1"/>
      <c r="M50" s="11"/>
      <c r="N50" s="1"/>
      <c r="O50" s="1"/>
    </row>
    <row r="51" spans="1:15" ht="12.75">
      <c r="A51" s="22"/>
      <c r="B51" s="22"/>
      <c r="C51" s="23">
        <v>19</v>
      </c>
      <c r="D51" s="35"/>
      <c r="E51" s="13" t="s">
        <v>41</v>
      </c>
      <c r="F51" s="30"/>
      <c r="G51" s="7"/>
      <c r="H51" s="11"/>
      <c r="I51" s="11"/>
      <c r="J51" s="11"/>
      <c r="K51" s="1"/>
      <c r="L51" s="1"/>
      <c r="M51" s="11"/>
      <c r="N51" s="1"/>
      <c r="O51" s="1"/>
    </row>
    <row r="52" spans="1:15" ht="12.75">
      <c r="A52" s="22">
        <v>-8</v>
      </c>
      <c r="B52" s="42">
        <f>IF(D35=B34,B36,IF(D35=B36,B34,0))</f>
        <v>0</v>
      </c>
      <c r="C52" s="6" t="str">
        <f>IF(E35=C34,C36,IF(E35=C36,C34,0))</f>
        <v>_</v>
      </c>
      <c r="D52" s="28"/>
      <c r="E52" s="23">
        <v>23</v>
      </c>
      <c r="F52" s="35"/>
      <c r="G52" s="14" t="s">
        <v>41</v>
      </c>
      <c r="H52" s="30"/>
      <c r="I52" s="11"/>
      <c r="J52" s="11"/>
      <c r="K52" s="22">
        <v>-28</v>
      </c>
      <c r="L52" s="42">
        <f>IF(L44=J40,J48,IF(L44=J48,J40,0))</f>
        <v>0</v>
      </c>
      <c r="M52" s="2">
        <f>IF(M44=K40,K48,IF(M44=K48,K40,0))</f>
        <v>0</v>
      </c>
      <c r="N52" s="10"/>
      <c r="O52" s="10"/>
    </row>
    <row r="53" spans="1:15" ht="12.75">
      <c r="A53" s="22"/>
      <c r="B53" s="22"/>
      <c r="C53" s="24">
        <v>-9</v>
      </c>
      <c r="D53" s="42">
        <f>IF(F9=D7,D11,IF(F9=D11,D7,0))</f>
        <v>0</v>
      </c>
      <c r="E53" s="6" t="str">
        <f>IF(G9=E7,E11,IF(G9=E11,E7,0))</f>
        <v>Плеханова Арина</v>
      </c>
      <c r="F53" s="28"/>
      <c r="G53" s="1"/>
      <c r="H53" s="1"/>
      <c r="I53" s="11"/>
      <c r="J53" s="11"/>
      <c r="K53" s="1"/>
      <c r="L53" s="1"/>
      <c r="M53" s="16"/>
      <c r="N53" s="78" t="s">
        <v>3</v>
      </c>
      <c r="O53" s="78"/>
    </row>
    <row r="54" spans="1:15" ht="12.75">
      <c r="A54" s="22"/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22">
        <v>-26</v>
      </c>
      <c r="B55" s="42">
        <f>IF(J40=H38,H42,IF(J40=H42,H38,0))</f>
        <v>0</v>
      </c>
      <c r="C55" s="2" t="str">
        <f>IF(K40=I38,I42,IF(K40=I42,I38,0))</f>
        <v>Едренкина Анна КМС</v>
      </c>
      <c r="D55" s="27"/>
      <c r="E55" s="1"/>
      <c r="F55" s="1"/>
      <c r="G55" s="22">
        <v>-20</v>
      </c>
      <c r="H55" s="42">
        <f>IF(F40=D39,D41,IF(F40=D41,D39,0))</f>
        <v>0</v>
      </c>
      <c r="I55" s="2" t="str">
        <f>IF(G40=E39,E41,IF(G40=E41,E39,0))</f>
        <v>Биккужина Кира</v>
      </c>
      <c r="J55" s="27"/>
      <c r="K55" s="1"/>
      <c r="L55" s="1"/>
      <c r="M55" s="1"/>
      <c r="N55" s="1"/>
      <c r="O55" s="1"/>
    </row>
    <row r="56" spans="1:15" ht="12.75">
      <c r="A56" s="22"/>
      <c r="B56" s="25"/>
      <c r="C56" s="23">
        <v>29</v>
      </c>
      <c r="D56" s="35"/>
      <c r="E56" s="4" t="s">
        <v>37</v>
      </c>
      <c r="F56" s="29"/>
      <c r="G56" s="22"/>
      <c r="H56" s="22"/>
      <c r="I56" s="23">
        <v>31</v>
      </c>
      <c r="J56" s="35"/>
      <c r="K56" s="4" t="s">
        <v>31</v>
      </c>
      <c r="L56" s="29"/>
      <c r="M56" s="1"/>
      <c r="N56" s="1"/>
      <c r="O56" s="1"/>
    </row>
    <row r="57" spans="1:15" ht="12.75">
      <c r="A57" s="22">
        <v>-27</v>
      </c>
      <c r="B57" s="42">
        <f>IF(J48=H46,H50,IF(J48=H50,H46,0))</f>
        <v>0</v>
      </c>
      <c r="C57" s="6" t="str">
        <f>IF(K48=I46,I50,IF(K48=I50,I46,0))</f>
        <v>Усманова Элина КМС</v>
      </c>
      <c r="D57" s="28"/>
      <c r="E57" s="12" t="s">
        <v>4</v>
      </c>
      <c r="F57" s="12"/>
      <c r="G57" s="22">
        <v>-21</v>
      </c>
      <c r="H57" s="42">
        <f>IF(F44=D43,D45,IF(F44=D45,D43,0))</f>
        <v>0</v>
      </c>
      <c r="I57" s="6" t="str">
        <f>IF(G44=E43,E45,IF(G44=E45,E43,0))</f>
        <v>Саниева Карина</v>
      </c>
      <c r="J57" s="28"/>
      <c r="K57" s="7"/>
      <c r="L57" s="11"/>
      <c r="M57" s="11"/>
      <c r="N57" s="1"/>
      <c r="O57" s="1"/>
    </row>
    <row r="58" spans="1:15" ht="12.75">
      <c r="A58" s="22"/>
      <c r="B58" s="22"/>
      <c r="C58" s="22">
        <v>-29</v>
      </c>
      <c r="D58" s="42">
        <f>IF(D56=B55,B57,IF(D56=B57,B55,0))</f>
        <v>0</v>
      </c>
      <c r="E58" s="2" t="str">
        <f>IF(E56=C55,C57,IF(E56=C57,C55,0))</f>
        <v>Усманова Элина КМС</v>
      </c>
      <c r="F58" s="27"/>
      <c r="G58" s="22"/>
      <c r="H58" s="22"/>
      <c r="I58" s="1"/>
      <c r="J58" s="1"/>
      <c r="K58" s="23">
        <v>33</v>
      </c>
      <c r="L58" s="35"/>
      <c r="M58" s="4" t="s">
        <v>30</v>
      </c>
      <c r="N58" s="10"/>
      <c r="O58" s="10"/>
    </row>
    <row r="59" spans="1:15" ht="12.75">
      <c r="A59" s="22"/>
      <c r="B59" s="22"/>
      <c r="C59" s="1"/>
      <c r="D59" s="1"/>
      <c r="E59" s="12" t="s">
        <v>5</v>
      </c>
      <c r="F59" s="12"/>
      <c r="G59" s="22">
        <v>-22</v>
      </c>
      <c r="H59" s="42">
        <f>IF(F48=D47,D49,IF(F48=D49,D47,0))</f>
        <v>0</v>
      </c>
      <c r="I59" s="2" t="str">
        <f>IF(G48=E47,E49,IF(G48=E49,E47,0))</f>
        <v>Гайнанова Валерия</v>
      </c>
      <c r="J59" s="27"/>
      <c r="K59" s="7"/>
      <c r="L59" s="11"/>
      <c r="M59" s="1"/>
      <c r="N59" s="78" t="s">
        <v>6</v>
      </c>
      <c r="O59" s="78"/>
    </row>
    <row r="60" spans="1:15" ht="12.75">
      <c r="A60" s="22">
        <v>-24</v>
      </c>
      <c r="B60" s="42">
        <f>IF(H42=F40,F44,IF(H42=F44,F40,0))</f>
        <v>0</v>
      </c>
      <c r="C60" s="2" t="str">
        <f>IF(I42=G40,G44,IF(I42=G44,G40,0))</f>
        <v>Аллаярова Азалия</v>
      </c>
      <c r="D60" s="27"/>
      <c r="E60" s="1"/>
      <c r="F60" s="1"/>
      <c r="G60" s="22"/>
      <c r="H60" s="22"/>
      <c r="I60" s="23">
        <v>32</v>
      </c>
      <c r="J60" s="35"/>
      <c r="K60" s="8" t="s">
        <v>30</v>
      </c>
      <c r="L60" s="29"/>
      <c r="M60" s="17"/>
      <c r="N60" s="1"/>
      <c r="O60" s="1"/>
    </row>
    <row r="61" spans="1:15" ht="12.75">
      <c r="A61" s="22"/>
      <c r="B61" s="22"/>
      <c r="C61" s="23">
        <v>30</v>
      </c>
      <c r="D61" s="35"/>
      <c r="E61" s="4" t="s">
        <v>29</v>
      </c>
      <c r="F61" s="29"/>
      <c r="G61" s="22">
        <v>-23</v>
      </c>
      <c r="H61" s="42">
        <f>IF(F52=D51,D53,IF(F52=D53,D51,0))</f>
        <v>0</v>
      </c>
      <c r="I61" s="6" t="str">
        <f>IF(G52=E51,E53,IF(G52=E53,E51,0))</f>
        <v>Плеханова Арина</v>
      </c>
      <c r="J61" s="28"/>
      <c r="K61" s="22">
        <v>-33</v>
      </c>
      <c r="L61" s="42">
        <f>IF(L58=J56,J60,IF(L58=J60,J56,0))</f>
        <v>0</v>
      </c>
      <c r="M61" s="2" t="str">
        <f>IF(M58=K56,K60,IF(M58=K60,K56,0))</f>
        <v>Биккужина Кира</v>
      </c>
      <c r="N61" s="10"/>
      <c r="O61" s="10"/>
    </row>
    <row r="62" spans="1:15" ht="12.75">
      <c r="A62" s="22">
        <v>-25</v>
      </c>
      <c r="B62" s="42">
        <f>IF(H50=F48,F52,IF(H50=F52,F48,0))</f>
        <v>0</v>
      </c>
      <c r="C62" s="6" t="str">
        <f>IF(I50=G48,G52,IF(I50=G52,G48,0))</f>
        <v>Сабирова Полина КМС</v>
      </c>
      <c r="D62" s="28"/>
      <c r="E62" s="12" t="s">
        <v>7</v>
      </c>
      <c r="F62" s="12"/>
      <c r="G62" s="1"/>
      <c r="H62" s="1"/>
      <c r="I62" s="1"/>
      <c r="J62" s="1"/>
      <c r="K62" s="1"/>
      <c r="L62" s="1"/>
      <c r="M62" s="1"/>
      <c r="N62" s="78" t="s">
        <v>8</v>
      </c>
      <c r="O62" s="78"/>
    </row>
    <row r="63" spans="1:15" ht="12.75">
      <c r="A63" s="22"/>
      <c r="B63" s="22"/>
      <c r="C63" s="22">
        <v>-30</v>
      </c>
      <c r="D63" s="42">
        <f>IF(D61=B60,B62,IF(D61=B62,B60,0))</f>
        <v>0</v>
      </c>
      <c r="E63" s="2" t="str">
        <f>IF(E61=C60,C62,IF(E61=C62,C60,0))</f>
        <v>Сабирова Полина КМС</v>
      </c>
      <c r="F63" s="27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22"/>
      <c r="B64" s="22"/>
      <c r="C64" s="1"/>
      <c r="D64" s="1"/>
      <c r="E64" s="12" t="s">
        <v>9</v>
      </c>
      <c r="F64" s="12"/>
      <c r="G64" s="1"/>
      <c r="H64" s="1"/>
      <c r="I64" s="22">
        <v>-31</v>
      </c>
      <c r="J64" s="42">
        <f>IF(J56=H55,H57,IF(J56=H57,H55,0))</f>
        <v>0</v>
      </c>
      <c r="K64" s="2" t="str">
        <f>IF(K56=I55,I57,IF(K56=I57,I55,0))</f>
        <v>Саниева Карина</v>
      </c>
      <c r="L64" s="27"/>
      <c r="M64" s="1"/>
      <c r="N64" s="1"/>
      <c r="O64" s="1"/>
    </row>
    <row r="65" spans="1:15" ht="12.75">
      <c r="A65" s="22">
        <v>-16</v>
      </c>
      <c r="B65" s="42">
        <f>IF(D39=B38,B40,IF(D39=B40,B38,0))</f>
        <v>0</v>
      </c>
      <c r="C65" s="2" t="str">
        <f>IF(E39=C38,C40,IF(E39=C40,C38,0))</f>
        <v>_</v>
      </c>
      <c r="D65" s="27"/>
      <c r="E65" s="1"/>
      <c r="F65" s="1"/>
      <c r="G65" s="1"/>
      <c r="H65" s="1"/>
      <c r="I65" s="1"/>
      <c r="J65" s="1"/>
      <c r="K65" s="23">
        <v>34</v>
      </c>
      <c r="L65" s="35"/>
      <c r="M65" s="4" t="s">
        <v>33</v>
      </c>
      <c r="N65" s="10"/>
      <c r="O65" s="10"/>
    </row>
    <row r="66" spans="1:15" ht="12.75">
      <c r="A66" s="22"/>
      <c r="B66" s="22"/>
      <c r="C66" s="23">
        <v>35</v>
      </c>
      <c r="D66" s="35"/>
      <c r="E66" s="4"/>
      <c r="F66" s="29"/>
      <c r="G66" s="1"/>
      <c r="H66" s="1"/>
      <c r="I66" s="22">
        <v>-32</v>
      </c>
      <c r="J66" s="42">
        <f>IF(J60=H59,H61,IF(J60=H61,H59,0))</f>
        <v>0</v>
      </c>
      <c r="K66" s="6" t="str">
        <f>IF(K60=I59,I61,IF(K60=I61,I59,0))</f>
        <v>Гайнанова Валерия</v>
      </c>
      <c r="L66" s="27"/>
      <c r="M66" s="1"/>
      <c r="N66" s="78" t="s">
        <v>10</v>
      </c>
      <c r="O66" s="78"/>
    </row>
    <row r="67" spans="1:15" ht="12.75">
      <c r="A67" s="22">
        <v>-17</v>
      </c>
      <c r="B67" s="42">
        <f>IF(D43=B42,B44,IF(D43=B44,B42,0))</f>
        <v>0</v>
      </c>
      <c r="C67" s="6" t="str">
        <f>IF(E43=C42,C44,IF(E43=C44,C42,0))</f>
        <v>_</v>
      </c>
      <c r="D67" s="28"/>
      <c r="E67" s="7"/>
      <c r="F67" s="11"/>
      <c r="G67" s="11"/>
      <c r="H67" s="11"/>
      <c r="I67" s="22"/>
      <c r="J67" s="22"/>
      <c r="K67" s="22">
        <v>-34</v>
      </c>
      <c r="L67" s="42">
        <f>IF(L65=J64,J66,IF(L65=J66,J64,0))</f>
        <v>0</v>
      </c>
      <c r="M67" s="2" t="str">
        <f>IF(M65=K64,K66,IF(M65=K66,K64,0))</f>
        <v>Гайнанова Валерия</v>
      </c>
      <c r="N67" s="10"/>
      <c r="O67" s="10"/>
    </row>
    <row r="68" spans="1:15" ht="12.75">
      <c r="A68" s="22"/>
      <c r="B68" s="22"/>
      <c r="C68" s="1"/>
      <c r="D68" s="1"/>
      <c r="E68" s="23">
        <v>37</v>
      </c>
      <c r="F68" s="35"/>
      <c r="G68" s="4"/>
      <c r="H68" s="29"/>
      <c r="I68" s="22"/>
      <c r="J68" s="22"/>
      <c r="K68" s="1"/>
      <c r="L68" s="1"/>
      <c r="M68" s="1"/>
      <c r="N68" s="78" t="s">
        <v>11</v>
      </c>
      <c r="O68" s="78"/>
    </row>
    <row r="69" spans="1:15" ht="12.75">
      <c r="A69" s="22">
        <v>-18</v>
      </c>
      <c r="B69" s="42">
        <f>IF(D47=B46,B48,IF(D47=B48,B46,0))</f>
        <v>0</v>
      </c>
      <c r="C69" s="2" t="str">
        <f>IF(E47=C46,C48,IF(E47=C48,C46,0))</f>
        <v>_</v>
      </c>
      <c r="D69" s="27"/>
      <c r="E69" s="7"/>
      <c r="F69" s="11"/>
      <c r="G69" s="15" t="s">
        <v>12</v>
      </c>
      <c r="H69" s="15"/>
      <c r="I69" s="22">
        <v>-35</v>
      </c>
      <c r="J69" s="42">
        <f>IF(D66=B65,B67,IF(D66=B67,B65,0))</f>
        <v>0</v>
      </c>
      <c r="K69" s="2">
        <f>IF(E66=C65,C67,IF(E66=C67,C65,0))</f>
        <v>0</v>
      </c>
      <c r="L69" s="27"/>
      <c r="M69" s="1"/>
      <c r="N69" s="1"/>
      <c r="O69" s="1"/>
    </row>
    <row r="70" spans="1:15" ht="12.75">
      <c r="A70" s="22"/>
      <c r="B70" s="22"/>
      <c r="C70" s="23">
        <v>36</v>
      </c>
      <c r="D70" s="35"/>
      <c r="E70" s="8"/>
      <c r="F70" s="29"/>
      <c r="G70" s="17"/>
      <c r="H70" s="17"/>
      <c r="I70" s="22"/>
      <c r="J70" s="22"/>
      <c r="K70" s="23">
        <v>38</v>
      </c>
      <c r="L70" s="35"/>
      <c r="M70" s="4"/>
      <c r="N70" s="10"/>
      <c r="O70" s="10"/>
    </row>
    <row r="71" spans="1:15" ht="12.75">
      <c r="A71" s="22">
        <v>-19</v>
      </c>
      <c r="B71" s="42">
        <f>IF(D51=B50,B52,IF(D51=B52,B50,0))</f>
        <v>0</v>
      </c>
      <c r="C71" s="6" t="str">
        <f>IF(E51=C50,C52,IF(E51=C52,C50,0))</f>
        <v>_</v>
      </c>
      <c r="D71" s="28"/>
      <c r="E71" s="22">
        <v>-37</v>
      </c>
      <c r="F71" s="42">
        <f>IF(F68=D66,D70,IF(F68=D70,D66,0))</f>
        <v>0</v>
      </c>
      <c r="G71" s="2">
        <f>IF(G68=E66,E70,IF(G68=E70,E66,0))</f>
        <v>0</v>
      </c>
      <c r="H71" s="27"/>
      <c r="I71" s="22">
        <v>-36</v>
      </c>
      <c r="J71" s="42">
        <f>IF(D70=B69,B71,IF(D70=B71,B69,0))</f>
        <v>0</v>
      </c>
      <c r="K71" s="6">
        <f>IF(E70=C69,C71,IF(E70=C71,C69,0))</f>
        <v>0</v>
      </c>
      <c r="L71" s="27"/>
      <c r="M71" s="1"/>
      <c r="N71" s="78" t="s">
        <v>13</v>
      </c>
      <c r="O71" s="78"/>
    </row>
    <row r="72" spans="1:15" ht="12.75">
      <c r="A72" s="1"/>
      <c r="B72" s="1"/>
      <c r="C72" s="1"/>
      <c r="D72" s="1"/>
      <c r="E72" s="1"/>
      <c r="F72" s="1"/>
      <c r="G72" s="12" t="s">
        <v>14</v>
      </c>
      <c r="H72" s="12"/>
      <c r="I72" s="1"/>
      <c r="J72" s="1"/>
      <c r="K72" s="22">
        <v>-38</v>
      </c>
      <c r="L72" s="42">
        <f>IF(L70=J69,J71,IF(L70=J71,J69,0))</f>
        <v>0</v>
      </c>
      <c r="M72" s="2">
        <f>IF(M70=K69,K71,IF(M70=K71,K69,0))</f>
        <v>0</v>
      </c>
      <c r="N72" s="10"/>
      <c r="O72" s="10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78" t="s">
        <v>15</v>
      </c>
      <c r="O73" s="78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3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E39"/>
  <sheetViews>
    <sheetView workbookViewId="0" topLeftCell="A14">
      <selection activeCell="A2" sqref="A2:I2"/>
    </sheetView>
  </sheetViews>
  <sheetFormatPr defaultColWidth="9.00390625" defaultRowHeight="12.75"/>
  <cols>
    <col min="1" max="1" width="9.125" style="46" customWidth="1"/>
    <col min="2" max="2" width="5.75390625" style="46" customWidth="1"/>
    <col min="3" max="4" width="25.75390625" style="45" customWidth="1"/>
    <col min="5" max="5" width="5.75390625" style="45" customWidth="1"/>
    <col min="6" max="16384" width="9.125" style="45" customWidth="1"/>
  </cols>
  <sheetData>
    <row r="1" spans="1:5" ht="12.75">
      <c r="A1" s="43" t="s">
        <v>19</v>
      </c>
      <c r="B1" s="84" t="s">
        <v>20</v>
      </c>
      <c r="C1" s="85"/>
      <c r="D1" s="82" t="s">
        <v>21</v>
      </c>
      <c r="E1" s="83"/>
    </row>
    <row r="2" spans="1:5" ht="12.75">
      <c r="A2" s="44">
        <v>1</v>
      </c>
      <c r="B2" s="47">
        <f>Ж!D7</f>
        <v>0</v>
      </c>
      <c r="C2" s="48">
        <f>Ж!M44</f>
        <v>0</v>
      </c>
      <c r="D2" s="49">
        <f>Ж!M52</f>
        <v>0</v>
      </c>
      <c r="E2" s="50">
        <f>Ж!B38</f>
        <v>0</v>
      </c>
    </row>
    <row r="3" spans="1:5" ht="12.75">
      <c r="A3" s="44">
        <v>2</v>
      </c>
      <c r="B3" s="47">
        <f>Ж!D11</f>
        <v>0</v>
      </c>
      <c r="C3" s="48">
        <f>Ж!E66</f>
        <v>0</v>
      </c>
      <c r="D3" s="49">
        <f>Ж!K69</f>
        <v>0</v>
      </c>
      <c r="E3" s="50">
        <f>Ж!B40</f>
        <v>0</v>
      </c>
    </row>
    <row r="4" spans="1:5" ht="12.75">
      <c r="A4" s="44">
        <v>3</v>
      </c>
      <c r="B4" s="47">
        <f>Ж!D15</f>
        <v>0</v>
      </c>
      <c r="C4" s="48">
        <f>Ж!E70</f>
        <v>0</v>
      </c>
      <c r="D4" s="49">
        <f>Ж!K71</f>
        <v>0</v>
      </c>
      <c r="E4" s="50">
        <f>Ж!B42</f>
        <v>0</v>
      </c>
    </row>
    <row r="5" spans="1:5" ht="12.75">
      <c r="A5" s="44">
        <v>4</v>
      </c>
      <c r="B5" s="47">
        <f>Ж!D19</f>
        <v>0</v>
      </c>
      <c r="C5" s="48">
        <f>Ж!G68</f>
        <v>0</v>
      </c>
      <c r="D5" s="49">
        <f>Ж!G71</f>
        <v>0</v>
      </c>
      <c r="E5" s="50">
        <f>Ж!B44</f>
        <v>0</v>
      </c>
    </row>
    <row r="6" spans="1:5" ht="12.75">
      <c r="A6" s="44">
        <v>5</v>
      </c>
      <c r="B6" s="47">
        <f>Ж!D23</f>
        <v>0</v>
      </c>
      <c r="C6" s="48">
        <f>Ж!M70</f>
        <v>0</v>
      </c>
      <c r="D6" s="49">
        <f>Ж!M72</f>
        <v>0</v>
      </c>
      <c r="E6" s="50">
        <f>Ж!B46</f>
        <v>0</v>
      </c>
    </row>
    <row r="7" spans="1:5" ht="12.75">
      <c r="A7" s="44">
        <v>6</v>
      </c>
      <c r="B7" s="47">
        <f>Ж!D27</f>
        <v>0</v>
      </c>
      <c r="C7" s="48" t="str">
        <f>Ж!E7</f>
        <v>Лончакова Юлия КМС</v>
      </c>
      <c r="D7" s="49" t="str">
        <f>Ж!C38</f>
        <v>_</v>
      </c>
      <c r="E7" s="50">
        <f>Ж!B48</f>
        <v>0</v>
      </c>
    </row>
    <row r="8" spans="1:5" ht="12.75">
      <c r="A8" s="44">
        <v>7</v>
      </c>
      <c r="B8" s="47">
        <f>Ж!D31</f>
        <v>0</v>
      </c>
      <c r="C8" s="48" t="str">
        <f>Ж!E19</f>
        <v>Усманова Элина КМС</v>
      </c>
      <c r="D8" s="49" t="str">
        <f>Ж!C44</f>
        <v>_</v>
      </c>
      <c r="E8" s="50">
        <f>Ж!B50</f>
        <v>0</v>
      </c>
    </row>
    <row r="9" spans="1:5" ht="12.75">
      <c r="A9" s="44">
        <v>8</v>
      </c>
      <c r="B9" s="47">
        <f>Ж!D35</f>
        <v>0</v>
      </c>
      <c r="C9" s="48" t="str">
        <f>Ж!E23</f>
        <v>Запольских Алена КМС</v>
      </c>
      <c r="D9" s="49" t="str">
        <f>Ж!C46</f>
        <v>_</v>
      </c>
      <c r="E9" s="50">
        <f>Ж!B52</f>
        <v>0</v>
      </c>
    </row>
    <row r="10" spans="1:5" ht="12.75">
      <c r="A10" s="44">
        <v>9</v>
      </c>
      <c r="B10" s="47">
        <f>Ж!F9</f>
        <v>0</v>
      </c>
      <c r="C10" s="48" t="str">
        <f>Ж!E35</f>
        <v>Едренкина Анна КМС</v>
      </c>
      <c r="D10" s="49" t="str">
        <f>Ж!C52</f>
        <v>_</v>
      </c>
      <c r="E10" s="50">
        <f>Ж!D53</f>
        <v>0</v>
      </c>
    </row>
    <row r="11" spans="1:5" ht="12.75">
      <c r="A11" s="44">
        <v>10</v>
      </c>
      <c r="B11" s="47">
        <f>Ж!F17</f>
        <v>0</v>
      </c>
      <c r="C11" s="48" t="str">
        <f>Ж!E39</f>
        <v>Биккужина Кира</v>
      </c>
      <c r="D11" s="49" t="str">
        <f>Ж!C65</f>
        <v>_</v>
      </c>
      <c r="E11" s="50">
        <f>Ж!D49</f>
        <v>0</v>
      </c>
    </row>
    <row r="12" spans="1:5" ht="12.75">
      <c r="A12" s="44">
        <v>11</v>
      </c>
      <c r="B12" s="47">
        <f>Ж!F25</f>
        <v>0</v>
      </c>
      <c r="C12" s="48" t="str">
        <f>Ж!E43</f>
        <v>Саниева Карина</v>
      </c>
      <c r="D12" s="49" t="str">
        <f>Ж!C67</f>
        <v>_</v>
      </c>
      <c r="E12" s="50">
        <f>Ж!D45</f>
        <v>0</v>
      </c>
    </row>
    <row r="13" spans="1:5" ht="12.75">
      <c r="A13" s="44">
        <v>12</v>
      </c>
      <c r="B13" s="47">
        <f>Ж!F33</f>
        <v>0</v>
      </c>
      <c r="C13" s="48" t="str">
        <f>Ж!E47</f>
        <v>Гайнанова Валерия</v>
      </c>
      <c r="D13" s="49" t="str">
        <f>Ж!C69</f>
        <v>_</v>
      </c>
      <c r="E13" s="50">
        <f>Ж!D41</f>
        <v>0</v>
      </c>
    </row>
    <row r="14" spans="1:5" ht="12.75">
      <c r="A14" s="44">
        <v>13</v>
      </c>
      <c r="B14" s="47">
        <f>Ж!H13</f>
        <v>0</v>
      </c>
      <c r="C14" s="48" t="str">
        <f>Ж!E51</f>
        <v>Сабирова Полина КМС</v>
      </c>
      <c r="D14" s="49" t="str">
        <f>Ж!C71</f>
        <v>_</v>
      </c>
      <c r="E14" s="50">
        <f>Ж!H38</f>
        <v>0</v>
      </c>
    </row>
    <row r="15" spans="1:5" ht="12.75">
      <c r="A15" s="44">
        <v>14</v>
      </c>
      <c r="B15" s="47">
        <f>Ж!H29</f>
        <v>0</v>
      </c>
      <c r="C15" s="48" t="str">
        <f>Ж!E27</f>
        <v>Аллаярова Азалия</v>
      </c>
      <c r="D15" s="49" t="str">
        <f>Ж!C48</f>
        <v>Гайнанова Валерия</v>
      </c>
      <c r="E15" s="50">
        <f>Ж!H46</f>
        <v>0</v>
      </c>
    </row>
    <row r="16" spans="1:5" ht="12.75">
      <c r="A16" s="44">
        <v>15</v>
      </c>
      <c r="B16" s="47">
        <f>Ж!J21</f>
        <v>0</v>
      </c>
      <c r="C16" s="48" t="str">
        <f>Ж!E61</f>
        <v>Аллаярова Азалия</v>
      </c>
      <c r="D16" s="49" t="str">
        <f>Ж!E63</f>
        <v>Сабирова Полина КМС</v>
      </c>
      <c r="E16" s="50">
        <f>Ж!J32</f>
        <v>0</v>
      </c>
    </row>
    <row r="17" spans="1:5" ht="12.75">
      <c r="A17" s="44">
        <v>16</v>
      </c>
      <c r="B17" s="47">
        <f>Ж!D39</f>
        <v>0</v>
      </c>
      <c r="C17" s="48" t="str">
        <f>Ж!G44</f>
        <v>Аллаярова Азалия</v>
      </c>
      <c r="D17" s="49" t="str">
        <f>Ж!I57</f>
        <v>Саниева Карина</v>
      </c>
      <c r="E17" s="50">
        <f>Ж!B65</f>
        <v>0</v>
      </c>
    </row>
    <row r="18" spans="1:5" ht="12.75">
      <c r="A18" s="44">
        <v>17</v>
      </c>
      <c r="B18" s="47">
        <f>Ж!D43</f>
        <v>0</v>
      </c>
      <c r="C18" s="48" t="str">
        <f>Ж!K56</f>
        <v>Биккужина Кира</v>
      </c>
      <c r="D18" s="49" t="str">
        <f>Ж!K64</f>
        <v>Саниева Карина</v>
      </c>
      <c r="E18" s="50">
        <f>Ж!B67</f>
        <v>0</v>
      </c>
    </row>
    <row r="19" spans="1:5" ht="12.75">
      <c r="A19" s="44">
        <v>18</v>
      </c>
      <c r="B19" s="47">
        <f>Ж!D47</f>
        <v>0</v>
      </c>
      <c r="C19" s="48" t="str">
        <f>Ж!I42</f>
        <v>Едренкина Анна КМС</v>
      </c>
      <c r="D19" s="49" t="str">
        <f>Ж!C60</f>
        <v>Аллаярова Азалия</v>
      </c>
      <c r="E19" s="50">
        <f>Ж!B69</f>
        <v>0</v>
      </c>
    </row>
    <row r="20" spans="1:5" ht="12.75">
      <c r="A20" s="44">
        <v>19</v>
      </c>
      <c r="B20" s="47">
        <f>Ж!D51</f>
        <v>0</v>
      </c>
      <c r="C20" s="48" t="str">
        <f>Ж!G40</f>
        <v>Едренкина Анна КМС</v>
      </c>
      <c r="D20" s="49" t="str">
        <f>Ж!I55</f>
        <v>Биккужина Кира</v>
      </c>
      <c r="E20" s="50">
        <f>Ж!B71</f>
        <v>0</v>
      </c>
    </row>
    <row r="21" spans="1:5" ht="12.75">
      <c r="A21" s="44">
        <v>20</v>
      </c>
      <c r="B21" s="47">
        <f>Ж!F40</f>
        <v>0</v>
      </c>
      <c r="C21" s="48" t="str">
        <f>Ж!E56</f>
        <v>Едренкина Анна КМС</v>
      </c>
      <c r="D21" s="49" t="str">
        <f>Ж!E58</f>
        <v>Усманова Элина КМС</v>
      </c>
      <c r="E21" s="50">
        <f>Ж!H55</f>
        <v>0</v>
      </c>
    </row>
    <row r="22" spans="1:5" ht="12.75">
      <c r="A22" s="44">
        <v>21</v>
      </c>
      <c r="B22" s="47">
        <f>Ж!F44</f>
        <v>0</v>
      </c>
      <c r="C22" s="48" t="str">
        <f>Ж!G25</f>
        <v>Запольских Алена КМС</v>
      </c>
      <c r="D22" s="49" t="str">
        <f>Ж!E45</f>
        <v>Аллаярова Азалия</v>
      </c>
      <c r="E22" s="50">
        <f>Ж!H57</f>
        <v>0</v>
      </c>
    </row>
    <row r="23" spans="1:5" ht="12.75">
      <c r="A23" s="44">
        <v>22</v>
      </c>
      <c r="B23" s="47">
        <f>Ж!F48</f>
        <v>0</v>
      </c>
      <c r="C23" s="48" t="str">
        <f>Ж!I29</f>
        <v>Запольских Алена КМС</v>
      </c>
      <c r="D23" s="49" t="str">
        <f>Ж!I46</f>
        <v>Катунина Дарья</v>
      </c>
      <c r="E23" s="50">
        <f>Ж!H59</f>
        <v>0</v>
      </c>
    </row>
    <row r="24" spans="1:5" ht="12.75">
      <c r="A24" s="44">
        <v>23</v>
      </c>
      <c r="B24" s="47">
        <f>Ж!F52</f>
        <v>0</v>
      </c>
      <c r="C24" s="48" t="str">
        <f>Ж!G33</f>
        <v>Катунина Дарья</v>
      </c>
      <c r="D24" s="49" t="str">
        <f>Ж!E41</f>
        <v>Едренкина Анна КМС</v>
      </c>
      <c r="E24" s="50">
        <f>Ж!H61</f>
        <v>0</v>
      </c>
    </row>
    <row r="25" spans="1:5" ht="12.75">
      <c r="A25" s="44">
        <v>24</v>
      </c>
      <c r="B25" s="47">
        <f>Ж!H42</f>
        <v>0</v>
      </c>
      <c r="C25" s="48" t="str">
        <f>Ж!E31</f>
        <v>Катунина Дарья</v>
      </c>
      <c r="D25" s="49" t="str">
        <f>Ж!C50</f>
        <v>Сабирова Полина КМС</v>
      </c>
      <c r="E25" s="50">
        <f>Ж!B60</f>
        <v>0</v>
      </c>
    </row>
    <row r="26" spans="1:5" ht="12.75">
      <c r="A26" s="44">
        <v>25</v>
      </c>
      <c r="B26" s="47">
        <f>Ж!H50</f>
        <v>0</v>
      </c>
      <c r="C26" s="48" t="str">
        <f>Ж!K48</f>
        <v>Катунина Дарья</v>
      </c>
      <c r="D26" s="49" t="str">
        <f>Ж!C57</f>
        <v>Усманова Элина КМС</v>
      </c>
      <c r="E26" s="50">
        <f>Ж!B62</f>
        <v>0</v>
      </c>
    </row>
    <row r="27" spans="1:5" ht="12.75">
      <c r="A27" s="44">
        <v>26</v>
      </c>
      <c r="B27" s="47">
        <f>Ж!J40</f>
        <v>0</v>
      </c>
      <c r="C27" s="48" t="str">
        <f>Ж!K21</f>
        <v>Лончакова Юлия КМС</v>
      </c>
      <c r="D27" s="49" t="str">
        <f>Ж!K32</f>
        <v>Запольских Алена КМС</v>
      </c>
      <c r="E27" s="50">
        <f>Ж!B55</f>
        <v>0</v>
      </c>
    </row>
    <row r="28" spans="1:5" ht="12.75">
      <c r="A28" s="44">
        <v>27</v>
      </c>
      <c r="B28" s="47">
        <f>Ж!J48</f>
        <v>0</v>
      </c>
      <c r="C28" s="48" t="str">
        <f>Ж!G9</f>
        <v>Лончакова Юлия КМС</v>
      </c>
      <c r="D28" s="49" t="str">
        <f>Ж!E53</f>
        <v>Плеханова Арина</v>
      </c>
      <c r="E28" s="50">
        <f>Ж!B57</f>
        <v>0</v>
      </c>
    </row>
    <row r="29" spans="1:5" ht="12.75">
      <c r="A29" s="44">
        <v>28</v>
      </c>
      <c r="B29" s="47">
        <f>Ж!L44</f>
        <v>0</v>
      </c>
      <c r="C29" s="48" t="str">
        <f>Ж!I13</f>
        <v>Лончакова Юлия КМС</v>
      </c>
      <c r="D29" s="49" t="str">
        <f>Ж!I38</f>
        <v>Ратникова Наталья КМС</v>
      </c>
      <c r="E29" s="50">
        <f>Ж!L52</f>
        <v>0</v>
      </c>
    </row>
    <row r="30" spans="1:5" ht="12.75">
      <c r="A30" s="44">
        <v>29</v>
      </c>
      <c r="B30" s="47">
        <f>Ж!D56</f>
        <v>0</v>
      </c>
      <c r="C30" s="48" t="str">
        <f>Ж!E11</f>
        <v>Плеханова Арина</v>
      </c>
      <c r="D30" s="49" t="str">
        <f>Ж!C40</f>
        <v>Биккужина Кира</v>
      </c>
      <c r="E30" s="50">
        <f>Ж!D58</f>
        <v>0</v>
      </c>
    </row>
    <row r="31" spans="1:5" ht="12.75">
      <c r="A31" s="44">
        <v>30</v>
      </c>
      <c r="B31" s="47">
        <f>Ж!D61</f>
        <v>0</v>
      </c>
      <c r="C31" s="48" t="str">
        <f>Ж!M58</f>
        <v>Плеханова Арина</v>
      </c>
      <c r="D31" s="49" t="str">
        <f>Ж!M61</f>
        <v>Биккужина Кира</v>
      </c>
      <c r="E31" s="50">
        <f>Ж!D63</f>
        <v>0</v>
      </c>
    </row>
    <row r="32" spans="1:5" ht="12.75">
      <c r="A32" s="44">
        <v>31</v>
      </c>
      <c r="B32" s="47">
        <f>Ж!J56</f>
        <v>0</v>
      </c>
      <c r="C32" s="48" t="str">
        <f>Ж!K60</f>
        <v>Плеханова Арина</v>
      </c>
      <c r="D32" s="49" t="str">
        <f>Ж!K66</f>
        <v>Гайнанова Валерия</v>
      </c>
      <c r="E32" s="50">
        <f>Ж!J64</f>
        <v>0</v>
      </c>
    </row>
    <row r="33" spans="1:5" ht="12.75">
      <c r="A33" s="44">
        <v>32</v>
      </c>
      <c r="B33" s="47">
        <f>Ж!J60</f>
        <v>0</v>
      </c>
      <c r="C33" s="48" t="str">
        <f>Ж!K40</f>
        <v>Ратникова Наталья КМС</v>
      </c>
      <c r="D33" s="49" t="str">
        <f>Ж!C55</f>
        <v>Едренкина Анна КМС</v>
      </c>
      <c r="E33" s="50">
        <f>Ж!J66</f>
        <v>0</v>
      </c>
    </row>
    <row r="34" spans="1:5" ht="12.75">
      <c r="A34" s="44">
        <v>33</v>
      </c>
      <c r="B34" s="47">
        <f>Ж!L58</f>
        <v>0</v>
      </c>
      <c r="C34" s="48" t="str">
        <f>Ж!E15</f>
        <v>Ратникова Наталья КМС</v>
      </c>
      <c r="D34" s="49" t="str">
        <f>Ж!C42</f>
        <v>Саниева Карина</v>
      </c>
      <c r="E34" s="50">
        <f>Ж!L61</f>
        <v>0</v>
      </c>
    </row>
    <row r="35" spans="1:5" ht="12.75">
      <c r="A35" s="44">
        <v>34</v>
      </c>
      <c r="B35" s="47">
        <f>Ж!L65</f>
        <v>0</v>
      </c>
      <c r="C35" s="48" t="str">
        <f>Ж!G17</f>
        <v>Ратникова Наталья КМС</v>
      </c>
      <c r="D35" s="49" t="str">
        <f>Ж!E49</f>
        <v>Усманова Элина КМС</v>
      </c>
      <c r="E35" s="50">
        <f>Ж!L67</f>
        <v>0</v>
      </c>
    </row>
    <row r="36" spans="1:5" ht="12.75">
      <c r="A36" s="44">
        <v>35</v>
      </c>
      <c r="B36" s="47">
        <f>Ж!D66</f>
        <v>0</v>
      </c>
      <c r="C36" s="48" t="str">
        <f>Ж!G52</f>
        <v>Сабирова Полина КМС</v>
      </c>
      <c r="D36" s="49" t="str">
        <f>Ж!I61</f>
        <v>Плеханова Арина</v>
      </c>
      <c r="E36" s="50">
        <f>Ж!J69</f>
        <v>0</v>
      </c>
    </row>
    <row r="37" spans="1:5" ht="12.75">
      <c r="A37" s="44">
        <v>36</v>
      </c>
      <c r="B37" s="47">
        <f>Ж!D70</f>
        <v>0</v>
      </c>
      <c r="C37" s="48" t="str">
        <f>Ж!M65</f>
        <v>Саниева Карина</v>
      </c>
      <c r="D37" s="49" t="str">
        <f>Ж!M67</f>
        <v>Гайнанова Валерия</v>
      </c>
      <c r="E37" s="50">
        <f>Ж!J71</f>
        <v>0</v>
      </c>
    </row>
    <row r="38" spans="1:5" ht="12.75">
      <c r="A38" s="44">
        <v>37</v>
      </c>
      <c r="B38" s="47">
        <f>Ж!F68</f>
        <v>0</v>
      </c>
      <c r="C38" s="48" t="str">
        <f>Ж!G48</f>
        <v>Усманова Элина КМС</v>
      </c>
      <c r="D38" s="49" t="str">
        <f>Ж!I59</f>
        <v>Гайнанова Валерия</v>
      </c>
      <c r="E38" s="50">
        <f>Ж!F71</f>
        <v>0</v>
      </c>
    </row>
    <row r="39" spans="1:5" ht="12.75">
      <c r="A39" s="44">
        <v>38</v>
      </c>
      <c r="B39" s="47">
        <f>Ж!L70</f>
        <v>0</v>
      </c>
      <c r="C39" s="48" t="str">
        <f>Ж!I50</f>
        <v>Усманова Элина КМС</v>
      </c>
      <c r="D39" s="49" t="str">
        <f>Ж!C62</f>
        <v>Сабирова Полина КМС</v>
      </c>
      <c r="E39" s="50">
        <f>Ж!L72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2019-11-22T15:36:40Z</cp:lastPrinted>
  <dcterms:created xsi:type="dcterms:W3CDTF">2008-02-03T08:28:10Z</dcterms:created>
  <dcterms:modified xsi:type="dcterms:W3CDTF">2023-06-17T09:50:28Z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