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9" activeTab="21"/>
  </bookViews>
  <sheets>
    <sheet name="Д4" sheetId="1" r:id="rId1"/>
    <sheet name="сМ4" sheetId="2" r:id="rId2"/>
    <sheet name="М4" sheetId="3" r:id="rId3"/>
    <sheet name="пМ4" sheetId="4" r:id="rId4"/>
    <sheet name="сМ6" sheetId="5" r:id="rId5"/>
    <sheet name="М6" sheetId="6" r:id="rId6"/>
    <sheet name="пМ6" sheetId="7" r:id="rId7"/>
    <sheet name="Д6" sheetId="8" r:id="rId8"/>
    <sheet name="сМ8" sheetId="9" r:id="rId9"/>
    <sheet name="М8" sheetId="10" r:id="rId10"/>
    <sheet name="пМ8" sheetId="11" r:id="rId11"/>
    <sheet name="сД8" sheetId="12" r:id="rId12"/>
    <sheet name="Д8" sheetId="13" r:id="rId13"/>
    <sheet name="пД8" sheetId="14" r:id="rId14"/>
    <sheet name="М10" sheetId="15" r:id="rId15"/>
    <sheet name="Д10" sheetId="16" r:id="rId16"/>
    <sheet name="М11" sheetId="17" r:id="rId17"/>
    <sheet name="сЖ11" sheetId="18" r:id="rId18"/>
    <sheet name="Ж11" sheetId="19" r:id="rId19"/>
    <sheet name="пЖ11" sheetId="20" r:id="rId20"/>
    <sheet name="М12" sheetId="21" r:id="rId21"/>
    <sheet name="Д12" sheetId="22" r:id="rId22"/>
  </sheets>
  <definedNames>
    <definedName name="_xlnm.Print_Area" localSheetId="15">'Д10'!$A$1:$L$9</definedName>
    <definedName name="_xlnm.Print_Area" localSheetId="21">'Д12'!$A$1:$L$12</definedName>
    <definedName name="_xlnm.Print_Area" localSheetId="0">'Д4'!$A$1:$L$10</definedName>
    <definedName name="_xlnm.Print_Area" localSheetId="7">'Д6'!$A$1:$L$11</definedName>
    <definedName name="_xlnm.Print_Area" localSheetId="12">'Д8'!$A$1:$N$37</definedName>
    <definedName name="_xlnm.Print_Area" localSheetId="18">'Ж11'!$A$1:$O$73</definedName>
    <definedName name="_xlnm.Print_Area" localSheetId="14">'М10'!$A$1:$L$10</definedName>
    <definedName name="_xlnm.Print_Area" localSheetId="16">'М11'!$A$1:$L$9</definedName>
    <definedName name="_xlnm.Print_Area" localSheetId="20">'М12'!$A$1:$L$13</definedName>
    <definedName name="_xlnm.Print_Area" localSheetId="2">'М4'!$A$1:$N$37</definedName>
    <definedName name="_xlnm.Print_Area" localSheetId="5">'М6'!$A$1:$N$37</definedName>
    <definedName name="_xlnm.Print_Area" localSheetId="9">'М8'!$A$1:$O$73</definedName>
    <definedName name="_xlnm.Print_Area" localSheetId="13">'пД8'!$A$1:$E$15</definedName>
    <definedName name="_xlnm.Print_Area" localSheetId="3">'пМ4'!$A$1:$E$15</definedName>
    <definedName name="_xlnm.Print_Area" localSheetId="6">'пМ6'!$A$1:$E$15</definedName>
    <definedName name="_xlnm.Print_Area" localSheetId="11">'сД8'!$A$1:$I$15</definedName>
    <definedName name="_xlnm.Print_Area" localSheetId="17">'сЖ11'!$A$1:$I$23</definedName>
    <definedName name="_xlnm.Print_Area" localSheetId="1">'сМ4'!$A$1:$I$15</definedName>
    <definedName name="_xlnm.Print_Area" localSheetId="4">'сМ6'!$A$1:$I$15</definedName>
    <definedName name="_xlnm.Print_Area" localSheetId="8">'сМ8'!$A$1:$I$23</definedName>
  </definedNames>
  <calcPr fullCalcOnLoad="1"/>
</workbook>
</file>

<file path=xl/sharedStrings.xml><?xml version="1.0" encoding="utf-8"?>
<sst xmlns="http://schemas.openxmlformats.org/spreadsheetml/2006/main" count="718" uniqueCount="106">
  <si>
    <t>Фирсов Денис</t>
  </si>
  <si>
    <t>Андрющенко Александр</t>
  </si>
  <si>
    <t>Ниценко Снежана</t>
  </si>
  <si>
    <t>Кушнарев Никита</t>
  </si>
  <si>
    <t>Колесникова Софья</t>
  </si>
  <si>
    <t>Нургалиев Тимур</t>
  </si>
  <si>
    <t>Торопцева Ксения</t>
  </si>
  <si>
    <t>Плеханова Арина</t>
  </si>
  <si>
    <t>Ярмухаметов Булат</t>
  </si>
  <si>
    <t>LXVI Чемпионат РБ в зачет XXIII Кубка РБ, V Кубка Давида - Детского Баш Кубка</t>
  </si>
  <si>
    <t>Республиканские официальные спортивные соревнования</t>
  </si>
  <si>
    <t>г.Уфа</t>
  </si>
  <si>
    <t>лига</t>
  </si>
  <si>
    <t>№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</si>
  <si>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</si>
  <si>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</si>
  <si>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</si>
  <si>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</si>
  <si>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</si>
  <si>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</si>
  <si>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</si>
  <si>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</si>
  <si>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</si>
  <si>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</si>
  <si>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0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</si>
  <si>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</si>
  <si>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</si>
  <si>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БАШ
</t>
    </r>
    <r>
      <rPr>
        <b/>
        <sz val="11"/>
        <color indexed="17"/>
        <rFont val="Arial"/>
        <family val="2"/>
      </rPr>
      <t>КЛУБ</t>
    </r>
  </si>
  <si>
    <t>Насонкин Никита</t>
  </si>
  <si>
    <t>Насонкин Иван</t>
  </si>
  <si>
    <t>H</t>
  </si>
  <si>
    <t>Список в соответствии с рейтингом</t>
  </si>
  <si>
    <t>Список согласно занятым местам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</si>
  <si>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</si>
  <si>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</si>
  <si>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</si>
  <si>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</si>
  <si>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</si>
  <si>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</si>
  <si>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</si>
  <si>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</si>
  <si>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</si>
  <si>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</si>
  <si>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</si>
  <si>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</si>
  <si>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</si>
  <si>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</si>
  <si>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</si>
  <si>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</si>
  <si>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ЛЕТНЕЕ БАШ ПЕРВЕНСТВО</t>
  </si>
  <si>
    <t>девочки 2012 г.р. и мл.</t>
  </si>
  <si>
    <t>Младшая</t>
  </si>
  <si>
    <t>Яндуганова Юлия</t>
  </si>
  <si>
    <t>Горбунова Александра</t>
  </si>
  <si>
    <t>Нургалиева Амелия</t>
  </si>
  <si>
    <t>Манбатчурина Арина</t>
  </si>
  <si>
    <t>мальчики 2012 г.р. и мл.</t>
  </si>
  <si>
    <t>Кальмин Никита</t>
  </si>
  <si>
    <t>Ахмедзянов Леонид</t>
  </si>
  <si>
    <t>Изиляев Яков</t>
  </si>
  <si>
    <t>Андреев Егор</t>
  </si>
  <si>
    <t>Базаргулов Алмаз</t>
  </si>
  <si>
    <t>девочки 2011 г.р. и мл.</t>
  </si>
  <si>
    <t>Ахтямова Камилла</t>
  </si>
  <si>
    <t>Фазлыева Алина</t>
  </si>
  <si>
    <t>Михайлова Полина</t>
  </si>
  <si>
    <t>Салмиярова Анна</t>
  </si>
  <si>
    <t>Михайлова Екатерина</t>
  </si>
  <si>
    <t>Сабирова Ляйсан</t>
  </si>
  <si>
    <t>Иликбаева Елизавета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</si>
  <si>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</si>
  <si>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</si>
  <si>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</si>
  <si>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</si>
  <si>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</si>
  <si>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</si>
  <si>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</si>
  <si>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</si>
  <si>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</si>
  <si>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</si>
  <si>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</si>
  <si>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мальчики 2011 г.р. и мл.</t>
  </si>
  <si>
    <t xml:space="preserve">Ахмедзянов Леонид </t>
  </si>
  <si>
    <t>девочки 2010 г.р. и мл.</t>
  </si>
  <si>
    <t>мальчики 2010 г.р. и мл.</t>
  </si>
  <si>
    <t>девушки 2008 г.р. и мл.</t>
  </si>
  <si>
    <t>Габдрахманова Альмира</t>
  </si>
  <si>
    <t>Гареева Аделина</t>
  </si>
  <si>
    <t>Фатхинурова Карина</t>
  </si>
  <si>
    <t>Ягафарова Диана</t>
  </si>
  <si>
    <t>Каменских Эмилия</t>
  </si>
  <si>
    <t>Андрюшкина Рада</t>
  </si>
  <si>
    <t>юноши 2008 г.р. и мл.</t>
  </si>
  <si>
    <t>Фролов Роман</t>
  </si>
  <si>
    <t>Аксаев Алексей</t>
  </si>
  <si>
    <t>Иликбаев Глеб</t>
  </si>
  <si>
    <t>Шамсутдинов Аслан</t>
  </si>
  <si>
    <t>девушки 2006 г.р. и мл.</t>
  </si>
  <si>
    <t>Якупова Дина</t>
  </si>
  <si>
    <t>Юноши 2006 г.р. и мл.</t>
  </si>
  <si>
    <t>Базаргулов Равиль</t>
  </si>
  <si>
    <t>Касимов Линар</t>
  </si>
  <si>
    <t>Судаков Данил</t>
  </si>
  <si>
    <t>Воронин Алексей</t>
  </si>
  <si>
    <t>Яппаров Булат</t>
  </si>
  <si>
    <t>Опаиц Богдан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</si>
</sst>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</numFmts>
  <fonts count="9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21"/>
      <name val="Times New Roman"/>
      <family val="1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Arial"/>
      <family val="0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KR All Sport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13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49" fontId="41" fillId="3" borderId="0" xfId="83" applyNumberFormat="1" applyFont="1" applyFill="1" applyBorder="1" applyAlignment="1">
      <alignment horizontal="center"/>
      <protection/>
    </xf>
    <xf numFmtId="0" fontId="52" fillId="25" borderId="0" xfId="0" applyFont="1" applyFill="1" applyAlignment="1" applyProtection="1">
      <alignment horizontal="left"/>
      <protection/>
    </xf>
    <xf numFmtId="195" fontId="37" fillId="26" borderId="10" xfId="0" applyNumberFormat="1" applyFont="1" applyFill="1" applyBorder="1" applyAlignment="1" applyProtection="1">
      <alignment horizontal="right" vertical="center"/>
      <protection/>
    </xf>
    <xf numFmtId="0" fontId="56" fillId="25" borderId="0" xfId="0" applyFont="1" applyFill="1" applyAlignment="1" applyProtection="1">
      <alignment horizontal="left"/>
      <protection/>
    </xf>
    <xf numFmtId="0" fontId="57" fillId="25" borderId="0" xfId="0" applyFont="1" applyFill="1" applyAlignment="1" applyProtection="1">
      <alignment horizontal="left"/>
      <protection locked="0"/>
    </xf>
    <xf numFmtId="190" fontId="40" fillId="26" borderId="11" xfId="0" applyNumberFormat="1" applyFont="1" applyFill="1" applyBorder="1" applyAlignment="1" applyProtection="1">
      <alignment horizontal="center"/>
      <protection/>
    </xf>
    <xf numFmtId="190" fontId="40" fillId="26" borderId="12" xfId="0" applyNumberFormat="1" applyFont="1" applyFill="1" applyBorder="1" applyAlignment="1" applyProtection="1">
      <alignment horizontal="right"/>
      <protection/>
    </xf>
    <xf numFmtId="190" fontId="40" fillId="26" borderId="13" xfId="0" applyNumberFormat="1" applyFont="1" applyFill="1" applyBorder="1" applyAlignment="1" applyProtection="1">
      <alignment horizontal="left" vertical="center"/>
      <protection/>
    </xf>
    <xf numFmtId="189" fontId="57" fillId="25" borderId="0" xfId="0" applyNumberFormat="1" applyFont="1" applyFill="1" applyAlignment="1" applyProtection="1">
      <alignment horizontal="left"/>
      <protection locked="0"/>
    </xf>
    <xf numFmtId="190" fontId="40" fillId="3" borderId="0" xfId="0" applyNumberFormat="1" applyFont="1" applyFill="1" applyAlignment="1" applyProtection="1">
      <alignment horizontal="left"/>
      <protection/>
    </xf>
    <xf numFmtId="0" fontId="59" fillId="3" borderId="0" xfId="0" applyFont="1" applyFill="1" applyAlignment="1" applyProtection="1">
      <alignment horizontal="right"/>
      <protection/>
    </xf>
    <xf numFmtId="0" fontId="59" fillId="3" borderId="0" xfId="0" applyFont="1" applyFill="1" applyAlignment="1" applyProtection="1">
      <alignment horizontal="center"/>
      <protection/>
    </xf>
    <xf numFmtId="0" fontId="59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60" fillId="17" borderId="14" xfId="0" applyFont="1" applyFill="1" applyBorder="1" applyAlignment="1" applyProtection="1">
      <alignment/>
      <protection/>
    </xf>
    <xf numFmtId="0" fontId="61" fillId="3" borderId="0" xfId="0" applyFont="1" applyFill="1" applyAlignment="1" applyProtection="1">
      <alignment horizontal="center"/>
      <protection/>
    </xf>
    <xf numFmtId="0" fontId="62" fillId="3" borderId="0" xfId="0" applyFont="1" applyFill="1" applyAlignment="1" applyProtection="1">
      <alignment horizontal="left"/>
      <protection/>
    </xf>
    <xf numFmtId="0" fontId="4" fillId="25" borderId="0" xfId="0" applyFont="1" applyFill="1" applyAlignment="1" applyProtection="1">
      <alignment horizontal="right"/>
      <protection/>
    </xf>
    <xf numFmtId="0" fontId="5" fillId="27" borderId="14" xfId="0" applyFont="1" applyFill="1" applyBorder="1" applyAlignment="1" applyProtection="1">
      <alignment horizontal="right"/>
      <protection locked="0"/>
    </xf>
    <xf numFmtId="0" fontId="70" fillId="25" borderId="0" xfId="0" applyFont="1" applyFill="1" applyAlignment="1" applyProtection="1">
      <alignment horizontal="center" vertical="center"/>
      <protection/>
    </xf>
    <xf numFmtId="0" fontId="71" fillId="25" borderId="0" xfId="0" applyFont="1" applyFill="1" applyAlignment="1">
      <alignment vertical="center"/>
    </xf>
    <xf numFmtId="189" fontId="73" fillId="25" borderId="0" xfId="0" applyNumberFormat="1" applyFont="1" applyFill="1" applyAlignment="1" applyProtection="1">
      <alignment horizontal="center" vertical="center"/>
      <protection/>
    </xf>
    <xf numFmtId="0" fontId="74" fillId="3" borderId="0" xfId="0" applyFont="1" applyFill="1" applyAlignment="1">
      <alignment vertical="center"/>
    </xf>
    <xf numFmtId="0" fontId="75" fillId="3" borderId="15" xfId="0" applyFont="1" applyFill="1" applyBorder="1" applyAlignment="1">
      <alignment vertical="center"/>
    </xf>
    <xf numFmtId="0" fontId="76" fillId="3" borderId="15" xfId="0" applyFont="1" applyFill="1" applyBorder="1" applyAlignment="1">
      <alignment vertical="center"/>
    </xf>
    <xf numFmtId="0" fontId="77" fillId="3" borderId="0" xfId="0" applyFont="1" applyFill="1" applyBorder="1" applyAlignment="1">
      <alignment vertical="center"/>
    </xf>
    <xf numFmtId="0" fontId="71" fillId="3" borderId="0" xfId="0" applyFont="1" applyFill="1" applyAlignment="1">
      <alignment vertical="center"/>
    </xf>
    <xf numFmtId="0" fontId="78" fillId="25" borderId="0" xfId="0" applyFont="1" applyFill="1" applyAlignment="1">
      <alignment vertical="center"/>
    </xf>
    <xf numFmtId="0" fontId="75" fillId="3" borderId="0" xfId="0" applyFont="1" applyFill="1" applyAlignment="1">
      <alignment vertical="center"/>
    </xf>
    <xf numFmtId="0" fontId="74" fillId="3" borderId="16" xfId="0" applyFont="1" applyFill="1" applyBorder="1" applyAlignment="1">
      <alignment vertical="center"/>
    </xf>
    <xf numFmtId="0" fontId="75" fillId="3" borderId="17" xfId="0" applyFont="1" applyFill="1" applyBorder="1" applyAlignment="1">
      <alignment vertical="center"/>
    </xf>
    <xf numFmtId="0" fontId="74" fillId="3" borderId="15" xfId="0" applyFont="1" applyFill="1" applyBorder="1" applyAlignment="1">
      <alignment vertical="center"/>
    </xf>
    <xf numFmtId="0" fontId="74" fillId="3" borderId="0" xfId="0" applyFont="1" applyFill="1" applyBorder="1" applyAlignment="1">
      <alignment vertical="center"/>
    </xf>
    <xf numFmtId="0" fontId="76" fillId="3" borderId="18" xfId="0" applyFont="1" applyFill="1" applyBorder="1" applyAlignment="1">
      <alignment vertical="center"/>
    </xf>
    <xf numFmtId="0" fontId="75" fillId="3" borderId="19" xfId="0" applyFont="1" applyFill="1" applyBorder="1" applyAlignment="1">
      <alignment vertical="center"/>
    </xf>
    <xf numFmtId="0" fontId="78" fillId="3" borderId="0" xfId="0" applyFont="1" applyFill="1" applyBorder="1" applyAlignment="1">
      <alignment vertical="center"/>
    </xf>
    <xf numFmtId="0" fontId="75" fillId="3" borderId="0" xfId="0" applyFont="1" applyFill="1" applyBorder="1" applyAlignment="1">
      <alignment vertical="center"/>
    </xf>
    <xf numFmtId="0" fontId="74" fillId="3" borderId="18" xfId="0" applyFont="1" applyFill="1" applyBorder="1" applyAlignment="1">
      <alignment vertical="center"/>
    </xf>
    <xf numFmtId="0" fontId="75" fillId="3" borderId="20" xfId="0" applyFont="1" applyFill="1" applyBorder="1" applyAlignment="1">
      <alignment vertical="center"/>
    </xf>
    <xf numFmtId="0" fontId="74" fillId="3" borderId="15" xfId="0" applyFont="1" applyFill="1" applyBorder="1" applyAlignment="1">
      <alignment horizontal="left" vertical="center"/>
    </xf>
    <xf numFmtId="0" fontId="74" fillId="3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vertical="center"/>
    </xf>
    <xf numFmtId="0" fontId="79" fillId="3" borderId="0" xfId="0" applyFont="1" applyFill="1" applyBorder="1" applyAlignment="1">
      <alignment horizontal="right" vertical="center"/>
    </xf>
    <xf numFmtId="0" fontId="75" fillId="3" borderId="15" xfId="0" applyFont="1" applyFill="1" applyBorder="1" applyAlignment="1" applyProtection="1">
      <alignment horizontal="right" vertical="center"/>
      <protection/>
    </xf>
    <xf numFmtId="0" fontId="76" fillId="3" borderId="15" xfId="0" applyFont="1" applyFill="1" applyBorder="1" applyAlignment="1" applyProtection="1">
      <alignment horizontal="left" vertical="center"/>
      <protection/>
    </xf>
    <xf numFmtId="0" fontId="74" fillId="3" borderId="0" xfId="0" applyFont="1" applyFill="1" applyAlignment="1">
      <alignment horizontal="right" vertical="center"/>
    </xf>
    <xf numFmtId="0" fontId="79" fillId="3" borderId="0" xfId="0" applyFont="1" applyFill="1" applyAlignment="1">
      <alignment horizontal="right" vertical="center"/>
    </xf>
    <xf numFmtId="0" fontId="75" fillId="3" borderId="0" xfId="0" applyFont="1" applyFill="1" applyBorder="1" applyAlignment="1" applyProtection="1">
      <alignment horizontal="left" vertical="center"/>
      <protection/>
    </xf>
    <xf numFmtId="0" fontId="74" fillId="3" borderId="21" xfId="0" applyFont="1" applyFill="1" applyBorder="1" applyAlignment="1">
      <alignment vertical="center"/>
    </xf>
    <xf numFmtId="0" fontId="76" fillId="3" borderId="18" xfId="0" applyFont="1" applyFill="1" applyBorder="1" applyAlignment="1" applyProtection="1">
      <alignment horizontal="left" vertical="center"/>
      <protection/>
    </xf>
    <xf numFmtId="0" fontId="75" fillId="3" borderId="19" xfId="0" applyFont="1" applyFill="1" applyBorder="1" applyAlignment="1" applyProtection="1">
      <alignment horizontal="left" vertical="center"/>
      <protection/>
    </xf>
    <xf numFmtId="0" fontId="75" fillId="3" borderId="15" xfId="0" applyFont="1" applyFill="1" applyBorder="1" applyAlignment="1" applyProtection="1">
      <alignment horizontal="left" vertical="center"/>
      <protection/>
    </xf>
    <xf numFmtId="0" fontId="80" fillId="3" borderId="0" xfId="0" applyFont="1" applyFill="1" applyAlignment="1">
      <alignment vertical="center"/>
    </xf>
    <xf numFmtId="0" fontId="78" fillId="3" borderId="0" xfId="0" applyFont="1" applyFill="1" applyAlignment="1">
      <alignment vertical="center"/>
    </xf>
    <xf numFmtId="0" fontId="77" fillId="3" borderId="0" xfId="0" applyFont="1" applyFill="1" applyBorder="1" applyAlignment="1" applyProtection="1">
      <alignment horizontal="left" vertical="center"/>
      <protection/>
    </xf>
    <xf numFmtId="0" fontId="81" fillId="3" borderId="0" xfId="0" applyFont="1" applyFill="1" applyBorder="1" applyAlignment="1">
      <alignment horizontal="left" vertical="center"/>
    </xf>
    <xf numFmtId="0" fontId="81" fillId="3" borderId="0" xfId="0" applyFont="1" applyFill="1" applyAlignment="1">
      <alignment horizontal="right" vertical="center"/>
    </xf>
    <xf numFmtId="0" fontId="79" fillId="3" borderId="0" xfId="0" applyFont="1" applyFill="1" applyAlignment="1">
      <alignment vertical="center"/>
    </xf>
    <xf numFmtId="0" fontId="81" fillId="3" borderId="0" xfId="0" applyFont="1" applyFill="1" applyBorder="1" applyAlignment="1" applyProtection="1">
      <alignment horizontal="left" vertical="center"/>
      <protection/>
    </xf>
    <xf numFmtId="0" fontId="76" fillId="3" borderId="0" xfId="0" applyFont="1" applyFill="1" applyBorder="1" applyAlignment="1" applyProtection="1">
      <alignment horizontal="left" vertical="center"/>
      <protection/>
    </xf>
    <xf numFmtId="0" fontId="75" fillId="25" borderId="0" xfId="0" applyFont="1" applyFill="1" applyAlignment="1">
      <alignment vertical="center"/>
    </xf>
    <xf numFmtId="0" fontId="81" fillId="25" borderId="0" xfId="0" applyFont="1" applyFill="1" applyAlignment="1">
      <alignment vertical="center"/>
    </xf>
    <xf numFmtId="0" fontId="0" fillId="11" borderId="14" xfId="0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11" borderId="14" xfId="0" applyFill="1" applyBorder="1" applyAlignment="1">
      <alignment horizontal="center"/>
    </xf>
    <xf numFmtId="0" fontId="29" fillId="28" borderId="14" xfId="0" applyFont="1" applyFill="1" applyBorder="1" applyAlignment="1">
      <alignment horizontal="center" vertical="center"/>
    </xf>
    <xf numFmtId="0" fontId="84" fillId="28" borderId="14" xfId="0" applyFont="1" applyFill="1" applyBorder="1" applyAlignment="1">
      <alignment horizontal="left"/>
    </xf>
    <xf numFmtId="0" fontId="84" fillId="29" borderId="14" xfId="0" applyFont="1" applyFill="1" applyBorder="1" applyAlignment="1">
      <alignment horizontal="left"/>
    </xf>
    <xf numFmtId="0" fontId="29" fillId="29" borderId="14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/>
    </xf>
    <xf numFmtId="0" fontId="33" fillId="25" borderId="0" xfId="85" applyFont="1" applyFill="1" applyProtection="1">
      <alignment/>
      <protection/>
    </xf>
    <xf numFmtId="0" fontId="0" fillId="25" borderId="0" xfId="85" applyFill="1" applyProtection="1">
      <alignment/>
      <protection/>
    </xf>
    <xf numFmtId="195" fontId="37" fillId="26" borderId="10" xfId="85" applyNumberFormat="1" applyFont="1" applyFill="1" applyBorder="1" applyAlignment="1" applyProtection="1">
      <alignment horizontal="right" vertical="center"/>
      <protection/>
    </xf>
    <xf numFmtId="49" fontId="33" fillId="25" borderId="0" xfId="85" applyNumberFormat="1" applyFont="1" applyFill="1">
      <alignment/>
      <protection/>
    </xf>
    <xf numFmtId="49" fontId="0" fillId="25" borderId="0" xfId="85" applyNumberFormat="1" applyFill="1">
      <alignment/>
      <protection/>
    </xf>
    <xf numFmtId="190" fontId="40" fillId="26" borderId="22" xfId="85" applyNumberFormat="1" applyFont="1" applyFill="1" applyBorder="1" applyAlignment="1" applyProtection="1">
      <alignment horizontal="left" vertical="center"/>
      <protection/>
    </xf>
    <xf numFmtId="190" fontId="40" fillId="3" borderId="0" xfId="85" applyNumberFormat="1" applyFont="1" applyFill="1" applyAlignment="1" applyProtection="1">
      <alignment horizontal="left"/>
      <protection/>
    </xf>
    <xf numFmtId="49" fontId="42" fillId="3" borderId="14" xfId="85" applyNumberFormat="1" applyFont="1" applyFill="1" applyBorder="1" applyAlignment="1">
      <alignment horizontal="center" vertical="center"/>
      <protection/>
    </xf>
    <xf numFmtId="49" fontId="43" fillId="3" borderId="23" xfId="85" applyNumberFormat="1" applyFont="1" applyFill="1" applyBorder="1" applyAlignment="1">
      <alignment horizontal="center" vertical="center"/>
      <protection/>
    </xf>
    <xf numFmtId="49" fontId="43" fillId="17" borderId="14" xfId="85" applyNumberFormat="1" applyFont="1" applyFill="1" applyBorder="1" applyAlignment="1">
      <alignment horizontal="center" vertical="center"/>
      <protection/>
    </xf>
    <xf numFmtId="49" fontId="43" fillId="3" borderId="14" xfId="85" applyNumberFormat="1" applyFont="1" applyFill="1" applyBorder="1" applyAlignment="1">
      <alignment horizontal="center" vertical="center" textRotation="255"/>
      <protection/>
    </xf>
    <xf numFmtId="49" fontId="44" fillId="3" borderId="14" xfId="85" applyNumberFormat="1" applyFont="1" applyFill="1" applyBorder="1" applyAlignment="1">
      <alignment horizontal="center" vertical="center" textRotation="255" wrapText="1"/>
      <protection/>
    </xf>
    <xf numFmtId="49" fontId="33" fillId="25" borderId="0" xfId="85" applyNumberFormat="1" applyFont="1" applyFill="1" applyAlignment="1">
      <alignment horizontal="center" vertical="center"/>
      <protection/>
    </xf>
    <xf numFmtId="49" fontId="0" fillId="25" borderId="0" xfId="85" applyNumberFormat="1" applyFill="1" applyAlignment="1">
      <alignment horizontal="center" vertical="center"/>
      <protection/>
    </xf>
    <xf numFmtId="49" fontId="43" fillId="3" borderId="14" xfId="85" applyNumberFormat="1" applyFont="1" applyFill="1" applyBorder="1" applyAlignment="1">
      <alignment horizontal="center" vertical="center"/>
      <protection/>
    </xf>
    <xf numFmtId="49" fontId="45" fillId="3" borderId="23" xfId="85" applyNumberFormat="1" applyFont="1" applyFill="1" applyBorder="1" applyAlignment="1">
      <alignment horizontal="left" vertical="center"/>
      <protection/>
    </xf>
    <xf numFmtId="49" fontId="45" fillId="17" borderId="14" xfId="85" applyNumberFormat="1" applyFont="1" applyFill="1" applyBorder="1" applyAlignment="1">
      <alignment horizontal="left" vertical="center"/>
      <protection/>
    </xf>
    <xf numFmtId="0" fontId="47" fillId="3" borderId="14" xfId="85" applyFont="1" applyFill="1" applyBorder="1" applyAlignment="1">
      <alignment horizontal="center" vertical="center" wrapText="1"/>
      <protection/>
    </xf>
    <xf numFmtId="49" fontId="48" fillId="3" borderId="14" xfId="85" applyNumberFormat="1" applyFont="1" applyFill="1" applyBorder="1" applyAlignment="1">
      <alignment horizontal="center" vertical="center"/>
      <protection/>
    </xf>
    <xf numFmtId="49" fontId="49" fillId="3" borderId="14" xfId="85" applyNumberFormat="1" applyFont="1" applyFill="1" applyBorder="1" applyAlignment="1">
      <alignment horizontal="center" vertical="center"/>
      <protection/>
    </xf>
    <xf numFmtId="49" fontId="48" fillId="3" borderId="23" xfId="85" applyNumberFormat="1" applyFont="1" applyFill="1" applyBorder="1" applyAlignment="1">
      <alignment horizontal="left" vertical="center"/>
      <protection/>
    </xf>
    <xf numFmtId="49" fontId="48" fillId="17" borderId="14" xfId="85" applyNumberFormat="1" applyFont="1" applyFill="1" applyBorder="1" applyAlignment="1">
      <alignment horizontal="left" vertical="center"/>
      <protection/>
    </xf>
    <xf numFmtId="49" fontId="45" fillId="3" borderId="23" xfId="85" applyNumberFormat="1" applyFont="1" applyFill="1" applyBorder="1" applyAlignment="1">
      <alignment horizontal="left" vertical="center"/>
      <protection/>
    </xf>
    <xf numFmtId="49" fontId="45" fillId="17" borderId="14" xfId="85" applyNumberFormat="1" applyFont="1" applyFill="1" applyBorder="1" applyAlignment="1">
      <alignment horizontal="left" vertical="center"/>
      <protection/>
    </xf>
    <xf numFmtId="0" fontId="0" fillId="25" borderId="0" xfId="85" applyFill="1">
      <alignment/>
      <protection/>
    </xf>
    <xf numFmtId="0" fontId="33" fillId="25" borderId="0" xfId="86" applyFont="1" applyFill="1" applyProtection="1">
      <alignment/>
      <protection/>
    </xf>
    <xf numFmtId="0" fontId="0" fillId="25" borderId="0" xfId="86" applyFill="1" applyProtection="1">
      <alignment/>
      <protection/>
    </xf>
    <xf numFmtId="195" fontId="37" fillId="26" borderId="10" xfId="86" applyNumberFormat="1" applyFont="1" applyFill="1" applyBorder="1" applyAlignment="1" applyProtection="1">
      <alignment horizontal="right" vertical="center"/>
      <protection/>
    </xf>
    <xf numFmtId="49" fontId="33" fillId="25" borderId="0" xfId="86" applyNumberFormat="1" applyFont="1" applyFill="1">
      <alignment/>
      <protection/>
    </xf>
    <xf numFmtId="49" fontId="0" fillId="25" borderId="0" xfId="86" applyNumberFormat="1" applyFill="1">
      <alignment/>
      <protection/>
    </xf>
    <xf numFmtId="190" fontId="40" fillId="26" borderId="22" xfId="86" applyNumberFormat="1" applyFont="1" applyFill="1" applyBorder="1" applyAlignment="1" applyProtection="1">
      <alignment horizontal="left" vertical="center"/>
      <protection/>
    </xf>
    <xf numFmtId="190" fontId="40" fillId="3" borderId="0" xfId="86" applyNumberFormat="1" applyFont="1" applyFill="1" applyAlignment="1" applyProtection="1">
      <alignment horizontal="left"/>
      <protection/>
    </xf>
    <xf numFmtId="49" fontId="42" fillId="3" borderId="14" xfId="86" applyNumberFormat="1" applyFont="1" applyFill="1" applyBorder="1" applyAlignment="1">
      <alignment horizontal="center" vertical="center"/>
      <protection/>
    </xf>
    <xf numFmtId="49" fontId="43" fillId="3" borderId="23" xfId="86" applyNumberFormat="1" applyFont="1" applyFill="1" applyBorder="1" applyAlignment="1">
      <alignment horizontal="center" vertical="center"/>
      <protection/>
    </xf>
    <xf numFmtId="49" fontId="43" fillId="17" borderId="14" xfId="86" applyNumberFormat="1" applyFont="1" applyFill="1" applyBorder="1" applyAlignment="1">
      <alignment horizontal="center" vertical="center"/>
      <protection/>
    </xf>
    <xf numFmtId="49" fontId="43" fillId="3" borderId="14" xfId="86" applyNumberFormat="1" applyFont="1" applyFill="1" applyBorder="1" applyAlignment="1">
      <alignment horizontal="center" vertical="center" textRotation="255"/>
      <protection/>
    </xf>
    <xf numFmtId="49" fontId="44" fillId="3" borderId="14" xfId="86" applyNumberFormat="1" applyFont="1" applyFill="1" applyBorder="1" applyAlignment="1">
      <alignment horizontal="center" vertical="center" textRotation="255" wrapText="1"/>
      <protection/>
    </xf>
    <xf numFmtId="49" fontId="33" fillId="25" borderId="0" xfId="86" applyNumberFormat="1" applyFont="1" applyFill="1" applyAlignment="1">
      <alignment horizontal="center" vertical="center"/>
      <protection/>
    </xf>
    <xf numFmtId="49" fontId="0" fillId="25" borderId="0" xfId="86" applyNumberFormat="1" applyFill="1" applyAlignment="1">
      <alignment horizontal="center" vertical="center"/>
      <protection/>
    </xf>
    <xf numFmtId="49" fontId="43" fillId="3" borderId="14" xfId="86" applyNumberFormat="1" applyFont="1" applyFill="1" applyBorder="1" applyAlignment="1">
      <alignment horizontal="center" vertical="center"/>
      <protection/>
    </xf>
    <xf numFmtId="49" fontId="45" fillId="3" borderId="23" xfId="86" applyNumberFormat="1" applyFont="1" applyFill="1" applyBorder="1" applyAlignment="1">
      <alignment horizontal="left" vertical="center"/>
      <protection/>
    </xf>
    <xf numFmtId="49" fontId="45" fillId="17" borderId="14" xfId="86" applyNumberFormat="1" applyFont="1" applyFill="1" applyBorder="1" applyAlignment="1">
      <alignment horizontal="left" vertical="center"/>
      <protection/>
    </xf>
    <xf numFmtId="0" fontId="47" fillId="3" borderId="14" xfId="86" applyFont="1" applyFill="1" applyBorder="1" applyAlignment="1">
      <alignment horizontal="center" vertical="center" wrapText="1"/>
      <protection/>
    </xf>
    <xf numFmtId="49" fontId="48" fillId="3" borderId="14" xfId="86" applyNumberFormat="1" applyFont="1" applyFill="1" applyBorder="1" applyAlignment="1">
      <alignment horizontal="center" vertical="center"/>
      <protection/>
    </xf>
    <xf numFmtId="49" fontId="49" fillId="3" borderId="14" xfId="86" applyNumberFormat="1" applyFont="1" applyFill="1" applyBorder="1" applyAlignment="1">
      <alignment horizontal="center" vertical="center"/>
      <protection/>
    </xf>
    <xf numFmtId="49" fontId="48" fillId="3" borderId="23" xfId="86" applyNumberFormat="1" applyFont="1" applyFill="1" applyBorder="1" applyAlignment="1">
      <alignment horizontal="left" vertical="center"/>
      <protection/>
    </xf>
    <xf numFmtId="49" fontId="48" fillId="17" borderId="14" xfId="86" applyNumberFormat="1" applyFont="1" applyFill="1" applyBorder="1" applyAlignment="1">
      <alignment horizontal="left" vertical="center"/>
      <protection/>
    </xf>
    <xf numFmtId="49" fontId="45" fillId="3" borderId="23" xfId="86" applyNumberFormat="1" applyFont="1" applyFill="1" applyBorder="1" applyAlignment="1">
      <alignment horizontal="left" vertical="center"/>
      <protection/>
    </xf>
    <xf numFmtId="49" fontId="45" fillId="17" borderId="14" xfId="86" applyNumberFormat="1" applyFont="1" applyFill="1" applyBorder="1" applyAlignment="1">
      <alignment horizontal="left" vertical="center"/>
      <protection/>
    </xf>
    <xf numFmtId="0" fontId="0" fillId="25" borderId="0" xfId="86" applyFill="1">
      <alignment/>
      <protection/>
    </xf>
    <xf numFmtId="0" fontId="85" fillId="25" borderId="0" xfId="0" applyFont="1" applyFill="1" applyAlignment="1" applyProtection="1">
      <alignment horizontal="left"/>
      <protection/>
    </xf>
    <xf numFmtId="189" fontId="86" fillId="25" borderId="0" xfId="0" applyNumberFormat="1" applyFont="1" applyFill="1" applyAlignment="1" applyProtection="1">
      <alignment horizontal="left"/>
      <protection locked="0"/>
    </xf>
    <xf numFmtId="190" fontId="40" fillId="3" borderId="0" xfId="0" applyNumberFormat="1" applyFont="1" applyFill="1" applyBorder="1" applyAlignment="1" applyProtection="1">
      <alignment horizontal="left"/>
      <protection/>
    </xf>
    <xf numFmtId="190" fontId="40" fillId="3" borderId="0" xfId="0" applyNumberFormat="1" applyFont="1" applyFill="1" applyBorder="1" applyAlignment="1" applyProtection="1">
      <alignment horizontal="center"/>
      <protection/>
    </xf>
    <xf numFmtId="190" fontId="40" fillId="3" borderId="0" xfId="0" applyNumberFormat="1" applyFont="1" applyFill="1" applyBorder="1" applyAlignment="1" applyProtection="1">
      <alignment horizontal="right"/>
      <protection/>
    </xf>
    <xf numFmtId="190" fontId="40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6" fillId="17" borderId="14" xfId="0" applyFont="1" applyFill="1" applyBorder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0" fontId="44" fillId="25" borderId="0" xfId="0" applyFont="1" applyFill="1" applyAlignment="1">
      <alignment/>
    </xf>
    <xf numFmtId="0" fontId="88" fillId="3" borderId="0" xfId="0" applyFont="1" applyFill="1" applyAlignment="1" applyProtection="1">
      <alignment/>
      <protection/>
    </xf>
    <xf numFmtId="0" fontId="89" fillId="3" borderId="15" xfId="0" applyFont="1" applyFill="1" applyBorder="1" applyAlignment="1" applyProtection="1">
      <alignment/>
      <protection/>
    </xf>
    <xf numFmtId="0" fontId="64" fillId="3" borderId="15" xfId="0" applyFont="1" applyFill="1" applyBorder="1" applyAlignment="1" applyProtection="1">
      <alignment horizontal="left"/>
      <protection/>
    </xf>
    <xf numFmtId="0" fontId="64" fillId="3" borderId="0" xfId="0" applyFont="1" applyFill="1" applyBorder="1" applyAlignment="1" applyProtection="1">
      <alignment horizontal="left"/>
      <protection/>
    </xf>
    <xf numFmtId="0" fontId="44" fillId="3" borderId="0" xfId="0" applyFont="1" applyFill="1" applyAlignment="1" applyProtection="1">
      <alignment/>
      <protection/>
    </xf>
    <xf numFmtId="0" fontId="89" fillId="3" borderId="0" xfId="0" applyFont="1" applyFill="1" applyAlignment="1" applyProtection="1">
      <alignment/>
      <protection/>
    </xf>
    <xf numFmtId="0" fontId="88" fillId="3" borderId="16" xfId="0" applyFont="1" applyFill="1" applyBorder="1" applyAlignment="1" applyProtection="1">
      <alignment/>
      <protection/>
    </xf>
    <xf numFmtId="0" fontId="89" fillId="3" borderId="17" xfId="0" applyFont="1" applyFill="1" applyBorder="1" applyAlignment="1" applyProtection="1">
      <alignment/>
      <protection/>
    </xf>
    <xf numFmtId="0" fontId="44" fillId="3" borderId="15" xfId="0" applyFont="1" applyFill="1" applyBorder="1" applyAlignment="1" applyProtection="1">
      <alignment horizontal="left"/>
      <protection/>
    </xf>
    <xf numFmtId="0" fontId="44" fillId="3" borderId="0" xfId="0" applyFont="1" applyFill="1" applyBorder="1" applyAlignment="1" applyProtection="1">
      <alignment horizontal="left"/>
      <protection/>
    </xf>
    <xf numFmtId="0" fontId="44" fillId="3" borderId="0" xfId="0" applyFont="1" applyFill="1" applyAlignment="1" applyProtection="1">
      <alignment/>
      <protection/>
    </xf>
    <xf numFmtId="0" fontId="64" fillId="3" borderId="18" xfId="0" applyFont="1" applyFill="1" applyBorder="1" applyAlignment="1" applyProtection="1">
      <alignment horizontal="left"/>
      <protection/>
    </xf>
    <xf numFmtId="0" fontId="89" fillId="3" borderId="19" xfId="0" applyFont="1" applyFill="1" applyBorder="1" applyAlignment="1" applyProtection="1">
      <alignment horizontal="left"/>
      <protection/>
    </xf>
    <xf numFmtId="0" fontId="44" fillId="3" borderId="16" xfId="0" applyFont="1" applyFill="1" applyBorder="1" applyAlignment="1" applyProtection="1">
      <alignment/>
      <protection/>
    </xf>
    <xf numFmtId="0" fontId="44" fillId="3" borderId="0" xfId="0" applyFont="1" applyFill="1" applyBorder="1" applyAlignment="1" applyProtection="1">
      <alignment/>
      <protection/>
    </xf>
    <xf numFmtId="0" fontId="89" fillId="3" borderId="0" xfId="0" applyFont="1" applyFill="1" applyBorder="1" applyAlignment="1" applyProtection="1">
      <alignment horizontal="left"/>
      <protection/>
    </xf>
    <xf numFmtId="0" fontId="89" fillId="3" borderId="19" xfId="0" applyFont="1" applyFill="1" applyBorder="1" applyAlignment="1" applyProtection="1">
      <alignment/>
      <protection/>
    </xf>
    <xf numFmtId="0" fontId="44" fillId="3" borderId="18" xfId="0" applyFont="1" applyFill="1" applyBorder="1" applyAlignment="1" applyProtection="1">
      <alignment horizontal="left"/>
      <protection/>
    </xf>
    <xf numFmtId="0" fontId="89" fillId="3" borderId="20" xfId="0" applyFont="1" applyFill="1" applyBorder="1" applyAlignment="1" applyProtection="1">
      <alignment horizontal="left"/>
      <protection/>
    </xf>
    <xf numFmtId="0" fontId="44" fillId="3" borderId="0" xfId="0" applyFont="1" applyFill="1" applyAlignment="1" applyProtection="1">
      <alignment horizontal="center"/>
      <protection/>
    </xf>
    <xf numFmtId="0" fontId="44" fillId="3" borderId="15" xfId="0" applyFont="1" applyFill="1" applyBorder="1" applyAlignment="1" applyProtection="1">
      <alignment/>
      <protection/>
    </xf>
    <xf numFmtId="0" fontId="89" fillId="3" borderId="0" xfId="0" applyFont="1" applyFill="1" applyBorder="1" applyAlignment="1" applyProtection="1">
      <alignment/>
      <protection/>
    </xf>
    <xf numFmtId="0" fontId="89" fillId="3" borderId="20" xfId="0" applyFont="1" applyFill="1" applyBorder="1" applyAlignment="1" applyProtection="1">
      <alignment/>
      <protection/>
    </xf>
    <xf numFmtId="0" fontId="44" fillId="3" borderId="19" xfId="0" applyFont="1" applyFill="1" applyBorder="1" applyAlignment="1" applyProtection="1">
      <alignment/>
      <protection/>
    </xf>
    <xf numFmtId="0" fontId="88" fillId="3" borderId="20" xfId="0" applyFont="1" applyFill="1" applyBorder="1" applyAlignment="1" applyProtection="1">
      <alignment horizontal="left"/>
      <protection/>
    </xf>
    <xf numFmtId="0" fontId="44" fillId="3" borderId="20" xfId="0" applyFont="1" applyFill="1" applyBorder="1" applyAlignment="1" applyProtection="1">
      <alignment/>
      <protection/>
    </xf>
    <xf numFmtId="0" fontId="89" fillId="3" borderId="15" xfId="0" applyFont="1" applyFill="1" applyBorder="1" applyAlignment="1" applyProtection="1">
      <alignment horizontal="left"/>
      <protection/>
    </xf>
    <xf numFmtId="0" fontId="44" fillId="3" borderId="20" xfId="0" applyFont="1" applyFill="1" applyBorder="1" applyAlignment="1" applyProtection="1">
      <alignment horizontal="left"/>
      <protection/>
    </xf>
    <xf numFmtId="0" fontId="64" fillId="3" borderId="19" xfId="0" applyFont="1" applyFill="1" applyBorder="1" applyAlignment="1" applyProtection="1">
      <alignment horizontal="left"/>
      <protection/>
    </xf>
    <xf numFmtId="0" fontId="88" fillId="3" borderId="15" xfId="0" applyFont="1" applyFill="1" applyBorder="1" applyAlignment="1" applyProtection="1">
      <alignment horizontal="left"/>
      <protection/>
    </xf>
    <xf numFmtId="0" fontId="88" fillId="3" borderId="0" xfId="0" applyFont="1" applyFill="1" applyBorder="1" applyAlignment="1" applyProtection="1">
      <alignment horizontal="left"/>
      <protection/>
    </xf>
    <xf numFmtId="0" fontId="88" fillId="3" borderId="18" xfId="0" applyFont="1" applyFill="1" applyBorder="1" applyAlignment="1" applyProtection="1">
      <alignment horizontal="left"/>
      <protection/>
    </xf>
    <xf numFmtId="0" fontId="90" fillId="3" borderId="16" xfId="0" applyFont="1" applyFill="1" applyBorder="1" applyAlignment="1" applyProtection="1">
      <alignment/>
      <protection/>
    </xf>
    <xf numFmtId="0" fontId="88" fillId="3" borderId="0" xfId="0" applyFont="1" applyFill="1" applyBorder="1" applyAlignment="1" applyProtection="1">
      <alignment/>
      <protection/>
    </xf>
    <xf numFmtId="0" fontId="44" fillId="3" borderId="0" xfId="0" applyFont="1" applyFill="1" applyBorder="1" applyAlignment="1" applyProtection="1">
      <alignment horizontal="right"/>
      <protection/>
    </xf>
    <xf numFmtId="0" fontId="90" fillId="3" borderId="0" xfId="0" applyFont="1" applyFill="1" applyAlignment="1" applyProtection="1">
      <alignment horizontal="right"/>
      <protection/>
    </xf>
    <xf numFmtId="0" fontId="44" fillId="3" borderId="0" xfId="0" applyFont="1" applyFill="1" applyAlignment="1" applyProtection="1">
      <alignment horizontal="right"/>
      <protection/>
    </xf>
    <xf numFmtId="0" fontId="90" fillId="3" borderId="0" xfId="0" applyFont="1" applyFill="1" applyBorder="1" applyAlignment="1" applyProtection="1">
      <alignment horizontal="right"/>
      <protection/>
    </xf>
    <xf numFmtId="0" fontId="33" fillId="25" borderId="0" xfId="87" applyFont="1" applyFill="1" applyProtection="1">
      <alignment/>
      <protection/>
    </xf>
    <xf numFmtId="0" fontId="0" fillId="25" borderId="0" xfId="87" applyFill="1" applyProtection="1">
      <alignment/>
      <protection/>
    </xf>
    <xf numFmtId="195" fontId="37" fillId="26" borderId="10" xfId="87" applyNumberFormat="1" applyFont="1" applyFill="1" applyBorder="1" applyAlignment="1" applyProtection="1">
      <alignment horizontal="right" vertical="center"/>
      <protection/>
    </xf>
    <xf numFmtId="49" fontId="33" fillId="25" borderId="0" xfId="87" applyNumberFormat="1" applyFont="1" applyFill="1">
      <alignment/>
      <protection/>
    </xf>
    <xf numFmtId="49" fontId="0" fillId="25" borderId="0" xfId="87" applyNumberFormat="1" applyFill="1">
      <alignment/>
      <protection/>
    </xf>
    <xf numFmtId="190" fontId="40" fillId="26" borderId="22" xfId="87" applyNumberFormat="1" applyFont="1" applyFill="1" applyBorder="1" applyAlignment="1" applyProtection="1">
      <alignment horizontal="left" vertical="center"/>
      <protection/>
    </xf>
    <xf numFmtId="190" fontId="40" fillId="3" borderId="0" xfId="87" applyNumberFormat="1" applyFont="1" applyFill="1" applyAlignment="1" applyProtection="1">
      <alignment horizontal="left"/>
      <protection/>
    </xf>
    <xf numFmtId="49" fontId="42" fillId="3" borderId="14" xfId="87" applyNumberFormat="1" applyFont="1" applyFill="1" applyBorder="1" applyAlignment="1">
      <alignment horizontal="center" vertical="center"/>
      <protection/>
    </xf>
    <xf numFmtId="49" fontId="43" fillId="3" borderId="23" xfId="87" applyNumberFormat="1" applyFont="1" applyFill="1" applyBorder="1" applyAlignment="1">
      <alignment horizontal="center" vertical="center"/>
      <protection/>
    </xf>
    <xf numFmtId="49" fontId="43" fillId="17" borderId="14" xfId="87" applyNumberFormat="1" applyFont="1" applyFill="1" applyBorder="1" applyAlignment="1">
      <alignment horizontal="center" vertical="center"/>
      <protection/>
    </xf>
    <xf numFmtId="49" fontId="43" fillId="3" borderId="14" xfId="87" applyNumberFormat="1" applyFont="1" applyFill="1" applyBorder="1" applyAlignment="1">
      <alignment horizontal="center" vertical="center" textRotation="255"/>
      <protection/>
    </xf>
    <xf numFmtId="49" fontId="44" fillId="3" borderId="14" xfId="87" applyNumberFormat="1" applyFont="1" applyFill="1" applyBorder="1" applyAlignment="1">
      <alignment horizontal="center" vertical="center" textRotation="255" wrapText="1"/>
      <protection/>
    </xf>
    <xf numFmtId="49" fontId="33" fillId="25" borderId="0" xfId="87" applyNumberFormat="1" applyFont="1" applyFill="1" applyAlignment="1">
      <alignment horizontal="center" vertical="center"/>
      <protection/>
    </xf>
    <xf numFmtId="49" fontId="0" fillId="25" borderId="0" xfId="87" applyNumberFormat="1" applyFill="1" applyAlignment="1">
      <alignment horizontal="center" vertical="center"/>
      <protection/>
    </xf>
    <xf numFmtId="49" fontId="43" fillId="3" borderId="14" xfId="87" applyNumberFormat="1" applyFont="1" applyFill="1" applyBorder="1" applyAlignment="1">
      <alignment horizontal="center" vertical="center"/>
      <protection/>
    </xf>
    <xf numFmtId="49" fontId="45" fillId="3" borderId="24" xfId="87" applyNumberFormat="1" applyFont="1" applyFill="1" applyBorder="1" applyAlignment="1" applyProtection="1">
      <alignment horizontal="left" vertical="center"/>
      <protection/>
    </xf>
    <xf numFmtId="49" fontId="45" fillId="17" borderId="14" xfId="87" applyNumberFormat="1" applyFont="1" applyFill="1" applyBorder="1" applyAlignment="1">
      <alignment horizontal="left" vertical="center"/>
      <protection/>
    </xf>
    <xf numFmtId="0" fontId="47" fillId="3" borderId="14" xfId="87" applyFont="1" applyFill="1" applyBorder="1" applyAlignment="1">
      <alignment horizontal="center" vertical="center" wrapText="1"/>
      <protection/>
    </xf>
    <xf numFmtId="49" fontId="48" fillId="3" borderId="14" xfId="87" applyNumberFormat="1" applyFont="1" applyFill="1" applyBorder="1" applyAlignment="1">
      <alignment horizontal="center" vertical="center"/>
      <protection/>
    </xf>
    <xf numFmtId="49" fontId="49" fillId="3" borderId="14" xfId="87" applyNumberFormat="1" applyFont="1" applyFill="1" applyBorder="1" applyAlignment="1">
      <alignment horizontal="center" vertical="center"/>
      <protection/>
    </xf>
    <xf numFmtId="0" fontId="0" fillId="25" borderId="0" xfId="87" applyFill="1">
      <alignment/>
      <protection/>
    </xf>
    <xf numFmtId="0" fontId="33" fillId="25" borderId="0" xfId="88" applyFont="1" applyFill="1" applyProtection="1">
      <alignment/>
      <protection/>
    </xf>
    <xf numFmtId="0" fontId="0" fillId="25" borderId="0" xfId="88" applyFill="1" applyProtection="1">
      <alignment/>
      <protection/>
    </xf>
    <xf numFmtId="195" fontId="37" fillId="26" borderId="10" xfId="88" applyNumberFormat="1" applyFont="1" applyFill="1" applyBorder="1" applyAlignment="1" applyProtection="1">
      <alignment horizontal="right" vertical="center"/>
      <protection/>
    </xf>
    <xf numFmtId="49" fontId="33" fillId="25" borderId="0" xfId="88" applyNumberFormat="1" applyFont="1" applyFill="1">
      <alignment/>
      <protection/>
    </xf>
    <xf numFmtId="49" fontId="0" fillId="25" borderId="0" xfId="88" applyNumberFormat="1" applyFill="1">
      <alignment/>
      <protection/>
    </xf>
    <xf numFmtId="190" fontId="40" fillId="26" borderId="22" xfId="88" applyNumberFormat="1" applyFont="1" applyFill="1" applyBorder="1" applyAlignment="1" applyProtection="1">
      <alignment horizontal="left" vertical="center"/>
      <protection/>
    </xf>
    <xf numFmtId="190" fontId="40" fillId="3" borderId="0" xfId="88" applyNumberFormat="1" applyFont="1" applyFill="1" applyAlignment="1" applyProtection="1">
      <alignment horizontal="left"/>
      <protection/>
    </xf>
    <xf numFmtId="49" fontId="42" fillId="3" borderId="14" xfId="88" applyNumberFormat="1" applyFont="1" applyFill="1" applyBorder="1" applyAlignment="1">
      <alignment horizontal="center" vertical="center"/>
      <protection/>
    </xf>
    <xf numFmtId="49" fontId="43" fillId="3" borderId="23" xfId="88" applyNumberFormat="1" applyFont="1" applyFill="1" applyBorder="1" applyAlignment="1">
      <alignment horizontal="center" vertical="center"/>
      <protection/>
    </xf>
    <xf numFmtId="49" fontId="43" fillId="17" borderId="14" xfId="88" applyNumberFormat="1" applyFont="1" applyFill="1" applyBorder="1" applyAlignment="1">
      <alignment horizontal="center" vertical="center"/>
      <protection/>
    </xf>
    <xf numFmtId="49" fontId="43" fillId="3" borderId="14" xfId="88" applyNumberFormat="1" applyFont="1" applyFill="1" applyBorder="1" applyAlignment="1">
      <alignment horizontal="center" vertical="center" textRotation="255"/>
      <protection/>
    </xf>
    <xf numFmtId="49" fontId="44" fillId="3" borderId="14" xfId="88" applyNumberFormat="1" applyFont="1" applyFill="1" applyBorder="1" applyAlignment="1">
      <alignment horizontal="center" vertical="center" textRotation="255" wrapText="1"/>
      <protection/>
    </xf>
    <xf numFmtId="49" fontId="33" fillId="25" borderId="0" xfId="88" applyNumberFormat="1" applyFont="1" applyFill="1" applyAlignment="1">
      <alignment horizontal="center" vertical="center"/>
      <protection/>
    </xf>
    <xf numFmtId="49" fontId="0" fillId="25" borderId="0" xfId="88" applyNumberFormat="1" applyFill="1" applyAlignment="1">
      <alignment horizontal="center" vertical="center"/>
      <protection/>
    </xf>
    <xf numFmtId="49" fontId="43" fillId="3" borderId="14" xfId="88" applyNumberFormat="1" applyFont="1" applyFill="1" applyBorder="1" applyAlignment="1">
      <alignment horizontal="center" vertical="center"/>
      <protection/>
    </xf>
    <xf numFmtId="49" fontId="45" fillId="3" borderId="24" xfId="88" applyNumberFormat="1" applyFont="1" applyFill="1" applyBorder="1" applyAlignment="1" applyProtection="1">
      <alignment horizontal="left" vertical="center"/>
      <protection/>
    </xf>
    <xf numFmtId="49" fontId="45" fillId="17" borderId="14" xfId="88" applyNumberFormat="1" applyFont="1" applyFill="1" applyBorder="1" applyAlignment="1">
      <alignment horizontal="left" vertical="center"/>
      <protection/>
    </xf>
    <xf numFmtId="0" fontId="47" fillId="3" borderId="14" xfId="88" applyFont="1" applyFill="1" applyBorder="1" applyAlignment="1">
      <alignment horizontal="center" vertical="center" wrapText="1"/>
      <protection/>
    </xf>
    <xf numFmtId="49" fontId="48" fillId="3" borderId="14" xfId="88" applyNumberFormat="1" applyFont="1" applyFill="1" applyBorder="1" applyAlignment="1">
      <alignment horizontal="center" vertical="center"/>
      <protection/>
    </xf>
    <xf numFmtId="49" fontId="49" fillId="3" borderId="14" xfId="88" applyNumberFormat="1" applyFont="1" applyFill="1" applyBorder="1" applyAlignment="1">
      <alignment horizontal="center" vertical="center"/>
      <protection/>
    </xf>
    <xf numFmtId="0" fontId="0" fillId="25" borderId="0" xfId="88" applyFill="1">
      <alignment/>
      <protection/>
    </xf>
    <xf numFmtId="0" fontId="33" fillId="25" borderId="0" xfId="89" applyFont="1" applyFill="1" applyProtection="1">
      <alignment/>
      <protection/>
    </xf>
    <xf numFmtId="0" fontId="0" fillId="25" borderId="0" xfId="89" applyFill="1" applyProtection="1">
      <alignment/>
      <protection/>
    </xf>
    <xf numFmtId="195" fontId="37" fillId="26" borderId="10" xfId="89" applyNumberFormat="1" applyFont="1" applyFill="1" applyBorder="1" applyAlignment="1" applyProtection="1">
      <alignment horizontal="right" vertical="center"/>
      <protection/>
    </xf>
    <xf numFmtId="49" fontId="33" fillId="25" borderId="0" xfId="89" applyNumberFormat="1" applyFont="1" applyFill="1">
      <alignment/>
      <protection/>
    </xf>
    <xf numFmtId="49" fontId="0" fillId="25" borderId="0" xfId="89" applyNumberFormat="1" applyFill="1">
      <alignment/>
      <protection/>
    </xf>
    <xf numFmtId="190" fontId="40" fillId="26" borderId="22" xfId="89" applyNumberFormat="1" applyFont="1" applyFill="1" applyBorder="1" applyAlignment="1" applyProtection="1">
      <alignment horizontal="left" vertical="center"/>
      <protection/>
    </xf>
    <xf numFmtId="190" fontId="40" fillId="3" borderId="0" xfId="89" applyNumberFormat="1" applyFont="1" applyFill="1" applyAlignment="1" applyProtection="1">
      <alignment horizontal="left"/>
      <protection/>
    </xf>
    <xf numFmtId="49" fontId="42" fillId="3" borderId="14" xfId="89" applyNumberFormat="1" applyFont="1" applyFill="1" applyBorder="1" applyAlignment="1">
      <alignment horizontal="center" vertical="center"/>
      <protection/>
    </xf>
    <xf numFmtId="49" fontId="43" fillId="3" borderId="23" xfId="89" applyNumberFormat="1" applyFont="1" applyFill="1" applyBorder="1" applyAlignment="1">
      <alignment horizontal="center" vertical="center"/>
      <protection/>
    </xf>
    <xf numFmtId="49" fontId="43" fillId="17" borderId="14" xfId="89" applyNumberFormat="1" applyFont="1" applyFill="1" applyBorder="1" applyAlignment="1">
      <alignment horizontal="center" vertical="center"/>
      <protection/>
    </xf>
    <xf numFmtId="49" fontId="43" fillId="3" borderId="14" xfId="89" applyNumberFormat="1" applyFont="1" applyFill="1" applyBorder="1" applyAlignment="1">
      <alignment horizontal="center" vertical="center" textRotation="255"/>
      <protection/>
    </xf>
    <xf numFmtId="49" fontId="44" fillId="3" borderId="14" xfId="89" applyNumberFormat="1" applyFont="1" applyFill="1" applyBorder="1" applyAlignment="1">
      <alignment horizontal="center" vertical="center" textRotation="255" wrapText="1"/>
      <protection/>
    </xf>
    <xf numFmtId="49" fontId="33" fillId="25" borderId="0" xfId="89" applyNumberFormat="1" applyFont="1" applyFill="1" applyAlignment="1">
      <alignment horizontal="center" vertical="center"/>
      <protection/>
    </xf>
    <xf numFmtId="49" fontId="0" fillId="25" borderId="0" xfId="89" applyNumberFormat="1" applyFill="1" applyAlignment="1">
      <alignment horizontal="center" vertical="center"/>
      <protection/>
    </xf>
    <xf numFmtId="49" fontId="43" fillId="3" borderId="14" xfId="89" applyNumberFormat="1" applyFont="1" applyFill="1" applyBorder="1" applyAlignment="1">
      <alignment horizontal="center" vertical="center"/>
      <protection/>
    </xf>
    <xf numFmtId="49" fontId="45" fillId="3" borderId="24" xfId="89" applyNumberFormat="1" applyFont="1" applyFill="1" applyBorder="1" applyAlignment="1" applyProtection="1">
      <alignment horizontal="left" vertical="center"/>
      <protection/>
    </xf>
    <xf numFmtId="49" fontId="45" fillId="17" borderId="14" xfId="89" applyNumberFormat="1" applyFont="1" applyFill="1" applyBorder="1" applyAlignment="1">
      <alignment horizontal="left" vertical="center"/>
      <protection/>
    </xf>
    <xf numFmtId="0" fontId="47" fillId="3" borderId="14" xfId="89" applyFont="1" applyFill="1" applyBorder="1" applyAlignment="1">
      <alignment horizontal="center" vertical="center" wrapText="1"/>
      <protection/>
    </xf>
    <xf numFmtId="49" fontId="48" fillId="3" borderId="14" xfId="89" applyNumberFormat="1" applyFont="1" applyFill="1" applyBorder="1" applyAlignment="1">
      <alignment horizontal="center" vertical="center"/>
      <protection/>
    </xf>
    <xf numFmtId="49" fontId="49" fillId="3" borderId="14" xfId="89" applyNumberFormat="1" applyFont="1" applyFill="1" applyBorder="1" applyAlignment="1">
      <alignment horizontal="center" vertical="center"/>
      <protection/>
    </xf>
    <xf numFmtId="0" fontId="0" fillId="25" borderId="0" xfId="89" applyFill="1">
      <alignment/>
      <protection/>
    </xf>
    <xf numFmtId="0" fontId="33" fillId="25" borderId="0" xfId="90" applyFont="1" applyFill="1" applyProtection="1">
      <alignment/>
      <protection/>
    </xf>
    <xf numFmtId="0" fontId="0" fillId="25" borderId="0" xfId="90" applyFill="1" applyProtection="1">
      <alignment/>
      <protection/>
    </xf>
    <xf numFmtId="195" fontId="37" fillId="26" borderId="10" xfId="90" applyNumberFormat="1" applyFont="1" applyFill="1" applyBorder="1" applyAlignment="1" applyProtection="1">
      <alignment horizontal="right" vertical="center"/>
      <protection/>
    </xf>
    <xf numFmtId="49" fontId="33" fillId="25" borderId="0" xfId="90" applyNumberFormat="1" applyFont="1" applyFill="1">
      <alignment/>
      <protection/>
    </xf>
    <xf numFmtId="49" fontId="0" fillId="25" borderId="0" xfId="90" applyNumberFormat="1" applyFill="1">
      <alignment/>
      <protection/>
    </xf>
    <xf numFmtId="190" fontId="40" fillId="26" borderId="22" xfId="90" applyNumberFormat="1" applyFont="1" applyFill="1" applyBorder="1" applyAlignment="1" applyProtection="1">
      <alignment horizontal="left" vertical="center"/>
      <protection/>
    </xf>
    <xf numFmtId="190" fontId="40" fillId="3" borderId="0" xfId="90" applyNumberFormat="1" applyFont="1" applyFill="1" applyAlignment="1" applyProtection="1">
      <alignment horizontal="left"/>
      <protection/>
    </xf>
    <xf numFmtId="49" fontId="42" fillId="3" borderId="14" xfId="90" applyNumberFormat="1" applyFont="1" applyFill="1" applyBorder="1" applyAlignment="1">
      <alignment horizontal="center" vertical="center"/>
      <protection/>
    </xf>
    <xf numFmtId="49" fontId="43" fillId="3" borderId="23" xfId="90" applyNumberFormat="1" applyFont="1" applyFill="1" applyBorder="1" applyAlignment="1">
      <alignment horizontal="center" vertical="center"/>
      <protection/>
    </xf>
    <xf numFmtId="49" fontId="43" fillId="17" borderId="14" xfId="90" applyNumberFormat="1" applyFont="1" applyFill="1" applyBorder="1" applyAlignment="1">
      <alignment horizontal="center" vertical="center"/>
      <protection/>
    </xf>
    <xf numFmtId="49" fontId="43" fillId="3" borderId="14" xfId="90" applyNumberFormat="1" applyFont="1" applyFill="1" applyBorder="1" applyAlignment="1">
      <alignment horizontal="center" vertical="center" textRotation="255"/>
      <protection/>
    </xf>
    <xf numFmtId="49" fontId="44" fillId="3" borderId="14" xfId="90" applyNumberFormat="1" applyFont="1" applyFill="1" applyBorder="1" applyAlignment="1">
      <alignment horizontal="center" vertical="center" textRotation="255" wrapText="1"/>
      <protection/>
    </xf>
    <xf numFmtId="49" fontId="33" fillId="25" borderId="0" xfId="90" applyNumberFormat="1" applyFont="1" applyFill="1" applyAlignment="1">
      <alignment horizontal="center" vertical="center"/>
      <protection/>
    </xf>
    <xf numFmtId="49" fontId="0" fillId="25" borderId="0" xfId="90" applyNumberFormat="1" applyFill="1" applyAlignment="1">
      <alignment horizontal="center" vertical="center"/>
      <protection/>
    </xf>
    <xf numFmtId="49" fontId="43" fillId="3" borderId="14" xfId="90" applyNumberFormat="1" applyFont="1" applyFill="1" applyBorder="1" applyAlignment="1">
      <alignment horizontal="center" vertical="center"/>
      <protection/>
    </xf>
    <xf numFmtId="49" fontId="45" fillId="3" borderId="23" xfId="90" applyNumberFormat="1" applyFont="1" applyFill="1" applyBorder="1" applyAlignment="1">
      <alignment horizontal="left" vertical="center"/>
      <protection/>
    </xf>
    <xf numFmtId="49" fontId="45" fillId="17" borderId="14" xfId="90" applyNumberFormat="1" applyFont="1" applyFill="1" applyBorder="1" applyAlignment="1">
      <alignment horizontal="left" vertical="center"/>
      <protection/>
    </xf>
    <xf numFmtId="0" fontId="47" fillId="3" borderId="14" xfId="90" applyFont="1" applyFill="1" applyBorder="1" applyAlignment="1">
      <alignment horizontal="center" vertical="center" wrapText="1"/>
      <protection/>
    </xf>
    <xf numFmtId="49" fontId="48" fillId="3" borderId="14" xfId="90" applyNumberFormat="1" applyFont="1" applyFill="1" applyBorder="1" applyAlignment="1">
      <alignment horizontal="center" vertical="center"/>
      <protection/>
    </xf>
    <xf numFmtId="49" fontId="49" fillId="3" borderId="14" xfId="90" applyNumberFormat="1" applyFont="1" applyFill="1" applyBorder="1" applyAlignment="1">
      <alignment horizontal="center" vertical="center"/>
      <protection/>
    </xf>
    <xf numFmtId="49" fontId="48" fillId="3" borderId="23" xfId="90" applyNumberFormat="1" applyFont="1" applyFill="1" applyBorder="1" applyAlignment="1">
      <alignment horizontal="left" vertical="center"/>
      <protection/>
    </xf>
    <xf numFmtId="49" fontId="48" fillId="17" borderId="14" xfId="90" applyNumberFormat="1" applyFont="1" applyFill="1" applyBorder="1" applyAlignment="1">
      <alignment horizontal="left" vertical="center"/>
      <protection/>
    </xf>
    <xf numFmtId="0" fontId="0" fillId="25" borderId="0" xfId="90" applyFill="1">
      <alignment/>
      <protection/>
    </xf>
    <xf numFmtId="0" fontId="33" fillId="25" borderId="0" xfId="91" applyFont="1" applyFill="1" applyProtection="1">
      <alignment/>
      <protection/>
    </xf>
    <xf numFmtId="0" fontId="0" fillId="25" borderId="0" xfId="91" applyFill="1" applyProtection="1">
      <alignment/>
      <protection/>
    </xf>
    <xf numFmtId="195" fontId="37" fillId="26" borderId="10" xfId="91" applyNumberFormat="1" applyFont="1" applyFill="1" applyBorder="1" applyAlignment="1" applyProtection="1">
      <alignment horizontal="right" vertical="center"/>
      <protection/>
    </xf>
    <xf numFmtId="49" fontId="33" fillId="25" borderId="0" xfId="91" applyNumberFormat="1" applyFont="1" applyFill="1">
      <alignment/>
      <protection/>
    </xf>
    <xf numFmtId="49" fontId="0" fillId="25" borderId="0" xfId="91" applyNumberFormat="1" applyFill="1">
      <alignment/>
      <protection/>
    </xf>
    <xf numFmtId="190" fontId="40" fillId="26" borderId="22" xfId="91" applyNumberFormat="1" applyFont="1" applyFill="1" applyBorder="1" applyAlignment="1" applyProtection="1">
      <alignment horizontal="left" vertical="center"/>
      <protection/>
    </xf>
    <xf numFmtId="190" fontId="40" fillId="3" borderId="0" xfId="91" applyNumberFormat="1" applyFont="1" applyFill="1" applyAlignment="1" applyProtection="1">
      <alignment horizontal="left"/>
      <protection/>
    </xf>
    <xf numFmtId="49" fontId="42" fillId="3" borderId="14" xfId="91" applyNumberFormat="1" applyFont="1" applyFill="1" applyBorder="1" applyAlignment="1">
      <alignment horizontal="center" vertical="center"/>
      <protection/>
    </xf>
    <xf numFmtId="49" fontId="43" fillId="3" borderId="23" xfId="91" applyNumberFormat="1" applyFont="1" applyFill="1" applyBorder="1" applyAlignment="1">
      <alignment horizontal="center" vertical="center"/>
      <protection/>
    </xf>
    <xf numFmtId="49" fontId="43" fillId="17" borderId="14" xfId="91" applyNumberFormat="1" applyFont="1" applyFill="1" applyBorder="1" applyAlignment="1">
      <alignment horizontal="center" vertical="center"/>
      <protection/>
    </xf>
    <xf numFmtId="49" fontId="43" fillId="3" borderId="14" xfId="91" applyNumberFormat="1" applyFont="1" applyFill="1" applyBorder="1" applyAlignment="1">
      <alignment horizontal="center" vertical="center" textRotation="255"/>
      <protection/>
    </xf>
    <xf numFmtId="49" fontId="44" fillId="3" borderId="14" xfId="91" applyNumberFormat="1" applyFont="1" applyFill="1" applyBorder="1" applyAlignment="1">
      <alignment horizontal="center" vertical="center" textRotation="255" wrapText="1"/>
      <protection/>
    </xf>
    <xf numFmtId="49" fontId="33" fillId="25" borderId="0" xfId="91" applyNumberFormat="1" applyFont="1" applyFill="1" applyAlignment="1">
      <alignment horizontal="center" vertical="center"/>
      <protection/>
    </xf>
    <xf numFmtId="49" fontId="0" fillId="25" borderId="0" xfId="91" applyNumberFormat="1" applyFill="1" applyAlignment="1">
      <alignment horizontal="center" vertical="center"/>
      <protection/>
    </xf>
    <xf numFmtId="49" fontId="43" fillId="3" borderId="14" xfId="91" applyNumberFormat="1" applyFont="1" applyFill="1" applyBorder="1" applyAlignment="1">
      <alignment horizontal="center" vertical="center"/>
      <protection/>
    </xf>
    <xf numFmtId="49" fontId="45" fillId="3" borderId="24" xfId="91" applyNumberFormat="1" applyFont="1" applyFill="1" applyBorder="1" applyAlignment="1" applyProtection="1">
      <alignment horizontal="left" vertical="center"/>
      <protection/>
    </xf>
    <xf numFmtId="49" fontId="45" fillId="17" borderId="14" xfId="91" applyNumberFormat="1" applyFont="1" applyFill="1" applyBorder="1" applyAlignment="1">
      <alignment horizontal="left" vertical="center"/>
      <protection/>
    </xf>
    <xf numFmtId="0" fontId="47" fillId="3" borderId="14" xfId="91" applyFont="1" applyFill="1" applyBorder="1" applyAlignment="1">
      <alignment horizontal="center" vertical="center" wrapText="1"/>
      <protection/>
    </xf>
    <xf numFmtId="49" fontId="48" fillId="3" borderId="14" xfId="91" applyNumberFormat="1" applyFont="1" applyFill="1" applyBorder="1" applyAlignment="1">
      <alignment horizontal="center" vertical="center"/>
      <protection/>
    </xf>
    <xf numFmtId="49" fontId="49" fillId="3" borderId="14" xfId="91" applyNumberFormat="1" applyFont="1" applyFill="1" applyBorder="1" applyAlignment="1">
      <alignment horizontal="center" vertical="center"/>
      <protection/>
    </xf>
    <xf numFmtId="0" fontId="0" fillId="25" borderId="0" xfId="91" applyFill="1">
      <alignment/>
      <protection/>
    </xf>
    <xf numFmtId="190" fontId="40" fillId="6" borderId="12" xfId="0" applyNumberFormat="1" applyFont="1" applyFill="1" applyBorder="1" applyAlignment="1" applyProtection="1">
      <alignment horizontal="left"/>
      <protection/>
    </xf>
    <xf numFmtId="190" fontId="40" fillId="6" borderId="13" xfId="0" applyNumberFormat="1" applyFont="1" applyFill="1" applyBorder="1" applyAlignment="1" applyProtection="1">
      <alignment horizontal="left"/>
      <protection/>
    </xf>
    <xf numFmtId="190" fontId="40" fillId="6" borderId="11" xfId="0" applyNumberFormat="1" applyFont="1" applyFill="1" applyBorder="1" applyAlignment="1" applyProtection="1">
      <alignment horizontal="center"/>
      <protection/>
    </xf>
    <xf numFmtId="0" fontId="47" fillId="3" borderId="25" xfId="72" applyFont="1" applyFill="1" applyBorder="1" applyAlignment="1">
      <alignment horizontal="center" vertical="center"/>
    </xf>
    <xf numFmtId="0" fontId="27" fillId="25" borderId="26" xfId="84" applyFont="1" applyFill="1" applyBorder="1" applyAlignment="1">
      <alignment horizontal="center" vertical="center"/>
      <protection/>
    </xf>
    <xf numFmtId="0" fontId="26" fillId="3" borderId="10" xfId="0" applyFont="1" applyFill="1" applyBorder="1" applyAlignment="1" applyProtection="1">
      <alignment horizontal="left" vertical="top" wrapText="1"/>
      <protection/>
    </xf>
    <xf numFmtId="0" fontId="26" fillId="3" borderId="10" xfId="0" applyFont="1" applyFill="1" applyBorder="1" applyAlignment="1" applyProtection="1">
      <alignment horizontal="left" vertical="top"/>
      <protection/>
    </xf>
    <xf numFmtId="0" fontId="39" fillId="3" borderId="27" xfId="0" applyFont="1" applyFill="1" applyBorder="1" applyAlignment="1" applyProtection="1">
      <alignment horizontal="left" vertical="center"/>
      <protection/>
    </xf>
    <xf numFmtId="0" fontId="38" fillId="3" borderId="27" xfId="0" applyFont="1" applyFill="1" applyBorder="1" applyAlignment="1" applyProtection="1">
      <alignment horizontal="left" vertical="center"/>
      <protection/>
    </xf>
    <xf numFmtId="14" fontId="72" fillId="3" borderId="0" xfId="0" applyNumberFormat="1" applyFont="1" applyFill="1" applyAlignment="1" applyProtection="1">
      <alignment horizontal="center" vertical="center"/>
      <protection/>
    </xf>
    <xf numFmtId="0" fontId="90" fillId="3" borderId="28" xfId="0" applyFont="1" applyFill="1" applyBorder="1" applyAlignment="1" applyProtection="1">
      <alignment horizontal="right"/>
      <protection/>
    </xf>
    <xf numFmtId="0" fontId="87" fillId="3" borderId="10" xfId="0" applyFont="1" applyFill="1" applyBorder="1" applyAlignment="1" applyProtection="1">
      <alignment horizontal="center" vertical="center"/>
      <protection locked="0"/>
    </xf>
    <xf numFmtId="0" fontId="54" fillId="25" borderId="26" xfId="84" applyFont="1" applyFill="1" applyBorder="1" applyAlignment="1">
      <alignment horizontal="center" vertical="center"/>
      <protection/>
    </xf>
    <xf numFmtId="0" fontId="72" fillId="3" borderId="0" xfId="0" applyFont="1" applyFill="1" applyBorder="1" applyAlignment="1" applyProtection="1">
      <alignment horizontal="center" vertical="center"/>
      <protection/>
    </xf>
    <xf numFmtId="0" fontId="83" fillId="11" borderId="23" xfId="0" applyFont="1" applyFill="1" applyBorder="1" applyAlignment="1">
      <alignment horizontal="center" vertical="center"/>
    </xf>
    <xf numFmtId="0" fontId="83" fillId="11" borderId="29" xfId="0" applyFont="1" applyFill="1" applyBorder="1" applyAlignment="1">
      <alignment horizontal="center" vertical="center"/>
    </xf>
    <xf numFmtId="0" fontId="82" fillId="11" borderId="23" xfId="0" applyFont="1" applyFill="1" applyBorder="1" applyAlignment="1">
      <alignment horizontal="center" vertical="center"/>
    </xf>
    <xf numFmtId="0" fontId="82" fillId="11" borderId="29" xfId="0" applyFont="1" applyFill="1" applyBorder="1" applyAlignment="1">
      <alignment horizontal="center" vertical="center"/>
    </xf>
    <xf numFmtId="190" fontId="58" fillId="6" borderId="11" xfId="0" applyNumberFormat="1" applyFont="1" applyFill="1" applyBorder="1" applyAlignment="1" applyProtection="1">
      <alignment horizontal="center"/>
      <protection/>
    </xf>
    <xf numFmtId="0" fontId="55" fillId="3" borderId="10" xfId="0" applyFont="1" applyFill="1" applyBorder="1" applyAlignment="1" applyProtection="1">
      <alignment horizontal="left" vertical="top" wrapText="1"/>
      <protection/>
    </xf>
    <xf numFmtId="0" fontId="55" fillId="3" borderId="10" xfId="0" applyFont="1" applyFill="1" applyBorder="1" applyAlignment="1" applyProtection="1">
      <alignment horizontal="left" vertical="top"/>
      <protection/>
    </xf>
    <xf numFmtId="0" fontId="64" fillId="3" borderId="25" xfId="72" applyFont="1" applyFill="1" applyBorder="1" applyAlignment="1">
      <alignment horizontal="center" vertical="center"/>
    </xf>
    <xf numFmtId="0" fontId="69" fillId="3" borderId="0" xfId="0" applyFont="1" applyFill="1" applyAlignment="1" applyProtection="1">
      <alignment horizontal="center" vertical="center"/>
      <protection/>
    </xf>
    <xf numFmtId="0" fontId="67" fillId="25" borderId="26" xfId="84" applyFont="1" applyFill="1" applyBorder="1" applyAlignment="1">
      <alignment horizontal="center" vertical="center"/>
      <protection/>
    </xf>
    <xf numFmtId="0" fontId="68" fillId="3" borderId="10" xfId="84" applyFont="1" applyFill="1" applyBorder="1" applyAlignment="1" applyProtection="1">
      <alignment horizontal="center" vertical="center"/>
      <protection locked="0"/>
    </xf>
    <xf numFmtId="0" fontId="31" fillId="3" borderId="25" xfId="72" applyFont="1" applyFill="1" applyBorder="1" applyAlignment="1">
      <alignment horizontal="center" vertical="center"/>
    </xf>
    <xf numFmtId="0" fontId="35" fillId="25" borderId="26" xfId="84" applyFont="1" applyFill="1" applyBorder="1" applyAlignment="1">
      <alignment horizontal="center" vertical="center"/>
      <protection/>
    </xf>
    <xf numFmtId="190" fontId="40" fillId="26" borderId="11" xfId="91" applyNumberFormat="1" applyFont="1" applyFill="1" applyBorder="1" applyAlignment="1" applyProtection="1">
      <alignment horizontal="right"/>
      <protection/>
    </xf>
    <xf numFmtId="190" fontId="40" fillId="26" borderId="12" xfId="91" applyNumberFormat="1" applyFont="1" applyFill="1" applyBorder="1" applyAlignment="1" applyProtection="1">
      <alignment horizontal="right"/>
      <protection/>
    </xf>
    <xf numFmtId="190" fontId="40" fillId="6" borderId="11" xfId="91" applyNumberFormat="1" applyFont="1" applyFill="1" applyBorder="1" applyAlignment="1" applyProtection="1">
      <alignment horizontal="left"/>
      <protection/>
    </xf>
    <xf numFmtId="190" fontId="40" fillId="6" borderId="11" xfId="91" applyNumberFormat="1" applyFont="1" applyFill="1" applyBorder="1" applyAlignment="1" applyProtection="1">
      <alignment horizontal="center"/>
      <protection/>
    </xf>
    <xf numFmtId="0" fontId="38" fillId="3" borderId="27" xfId="91" applyFont="1" applyFill="1" applyBorder="1" applyAlignment="1" applyProtection="1">
      <alignment horizontal="left" vertical="center"/>
      <protection/>
    </xf>
    <xf numFmtId="0" fontId="39" fillId="3" borderId="27" xfId="91" applyFont="1" applyFill="1" applyBorder="1" applyAlignment="1" applyProtection="1">
      <alignment horizontal="left" vertical="center"/>
      <protection/>
    </xf>
    <xf numFmtId="0" fontId="36" fillId="3" borderId="10" xfId="91" applyFont="1" applyFill="1" applyBorder="1" applyAlignment="1" applyProtection="1">
      <alignment horizontal="left" vertical="top" wrapText="1"/>
      <protection/>
    </xf>
    <xf numFmtId="190" fontId="40" fillId="26" borderId="11" xfId="91" applyNumberFormat="1" applyFont="1" applyFill="1" applyBorder="1" applyAlignment="1" applyProtection="1">
      <alignment horizontal="center"/>
      <protection/>
    </xf>
    <xf numFmtId="190" fontId="40" fillId="26" borderId="11" xfId="90" applyNumberFormat="1" applyFont="1" applyFill="1" applyBorder="1" applyAlignment="1" applyProtection="1">
      <alignment horizontal="right"/>
      <protection/>
    </xf>
    <xf numFmtId="190" fontId="40" fillId="26" borderId="12" xfId="90" applyNumberFormat="1" applyFont="1" applyFill="1" applyBorder="1" applyAlignment="1" applyProtection="1">
      <alignment horizontal="right"/>
      <protection/>
    </xf>
    <xf numFmtId="190" fontId="40" fillId="6" borderId="11" xfId="90" applyNumberFormat="1" applyFont="1" applyFill="1" applyBorder="1" applyAlignment="1" applyProtection="1">
      <alignment horizontal="left"/>
      <protection/>
    </xf>
    <xf numFmtId="190" fontId="40" fillId="6" borderId="11" xfId="90" applyNumberFormat="1" applyFont="1" applyFill="1" applyBorder="1" applyAlignment="1" applyProtection="1">
      <alignment horizontal="center"/>
      <protection/>
    </xf>
    <xf numFmtId="0" fontId="38" fillId="3" borderId="27" xfId="90" applyFont="1" applyFill="1" applyBorder="1" applyAlignment="1" applyProtection="1">
      <alignment horizontal="left" vertical="center"/>
      <protection/>
    </xf>
    <xf numFmtId="0" fontId="39" fillId="3" borderId="27" xfId="90" applyFont="1" applyFill="1" applyBorder="1" applyAlignment="1" applyProtection="1">
      <alignment horizontal="left" vertical="center"/>
      <protection/>
    </xf>
    <xf numFmtId="0" fontId="36" fillId="3" borderId="10" xfId="90" applyFont="1" applyFill="1" applyBorder="1" applyAlignment="1" applyProtection="1">
      <alignment horizontal="left" vertical="top" wrapText="1"/>
      <protection/>
    </xf>
    <xf numFmtId="190" fontId="40" fillId="26" borderId="11" xfId="90" applyNumberFormat="1" applyFont="1" applyFill="1" applyBorder="1" applyAlignment="1" applyProtection="1">
      <alignment horizontal="center"/>
      <protection/>
    </xf>
    <xf numFmtId="190" fontId="40" fillId="26" borderId="11" xfId="89" applyNumberFormat="1" applyFont="1" applyFill="1" applyBorder="1" applyAlignment="1" applyProtection="1">
      <alignment horizontal="right"/>
      <protection/>
    </xf>
    <xf numFmtId="190" fontId="40" fillId="26" borderId="12" xfId="89" applyNumberFormat="1" applyFont="1" applyFill="1" applyBorder="1" applyAlignment="1" applyProtection="1">
      <alignment horizontal="right"/>
      <protection/>
    </xf>
    <xf numFmtId="190" fontId="40" fillId="6" borderId="11" xfId="89" applyNumberFormat="1" applyFont="1" applyFill="1" applyBorder="1" applyAlignment="1" applyProtection="1">
      <alignment horizontal="left"/>
      <protection/>
    </xf>
    <xf numFmtId="190" fontId="40" fillId="6" borderId="11" xfId="89" applyNumberFormat="1" applyFont="1" applyFill="1" applyBorder="1" applyAlignment="1" applyProtection="1">
      <alignment horizontal="center"/>
      <protection/>
    </xf>
    <xf numFmtId="0" fontId="38" fillId="3" borderId="27" xfId="89" applyFont="1" applyFill="1" applyBorder="1" applyAlignment="1" applyProtection="1">
      <alignment horizontal="left" vertical="center"/>
      <protection/>
    </xf>
    <xf numFmtId="0" fontId="39" fillId="3" borderId="27" xfId="89" applyFont="1" applyFill="1" applyBorder="1" applyAlignment="1" applyProtection="1">
      <alignment horizontal="left" vertical="center"/>
      <protection/>
    </xf>
    <xf numFmtId="0" fontId="36" fillId="3" borderId="10" xfId="89" applyFont="1" applyFill="1" applyBorder="1" applyAlignment="1" applyProtection="1">
      <alignment horizontal="left" vertical="top" wrapText="1"/>
      <protection/>
    </xf>
    <xf numFmtId="190" fontId="40" fillId="26" borderId="11" xfId="89" applyNumberFormat="1" applyFont="1" applyFill="1" applyBorder="1" applyAlignment="1" applyProtection="1">
      <alignment horizontal="center"/>
      <protection/>
    </xf>
    <xf numFmtId="190" fontId="40" fillId="26" borderId="11" xfId="88" applyNumberFormat="1" applyFont="1" applyFill="1" applyBorder="1" applyAlignment="1" applyProtection="1">
      <alignment horizontal="right"/>
      <protection/>
    </xf>
    <xf numFmtId="190" fontId="40" fillId="26" borderId="12" xfId="88" applyNumberFormat="1" applyFont="1" applyFill="1" applyBorder="1" applyAlignment="1" applyProtection="1">
      <alignment horizontal="right"/>
      <protection/>
    </xf>
    <xf numFmtId="190" fontId="40" fillId="6" borderId="11" xfId="88" applyNumberFormat="1" applyFont="1" applyFill="1" applyBorder="1" applyAlignment="1" applyProtection="1">
      <alignment horizontal="left"/>
      <protection/>
    </xf>
    <xf numFmtId="190" fontId="40" fillId="6" borderId="11" xfId="88" applyNumberFormat="1" applyFont="1" applyFill="1" applyBorder="1" applyAlignment="1" applyProtection="1">
      <alignment horizontal="center"/>
      <protection/>
    </xf>
    <xf numFmtId="0" fontId="38" fillId="3" borderId="27" xfId="88" applyFont="1" applyFill="1" applyBorder="1" applyAlignment="1" applyProtection="1">
      <alignment horizontal="left" vertical="center"/>
      <protection/>
    </xf>
    <xf numFmtId="0" fontId="39" fillId="3" borderId="27" xfId="88" applyFont="1" applyFill="1" applyBorder="1" applyAlignment="1" applyProtection="1">
      <alignment horizontal="left" vertical="center"/>
      <protection/>
    </xf>
    <xf numFmtId="0" fontId="36" fillId="3" borderId="10" xfId="88" applyFont="1" applyFill="1" applyBorder="1" applyAlignment="1" applyProtection="1">
      <alignment horizontal="left" vertical="top" wrapText="1"/>
      <protection/>
    </xf>
    <xf numFmtId="190" fontId="40" fillId="26" borderId="11" xfId="88" applyNumberFormat="1" applyFont="1" applyFill="1" applyBorder="1" applyAlignment="1" applyProtection="1">
      <alignment horizontal="center"/>
      <protection/>
    </xf>
    <xf numFmtId="190" fontId="40" fillId="26" borderId="11" xfId="87" applyNumberFormat="1" applyFont="1" applyFill="1" applyBorder="1" applyAlignment="1" applyProtection="1">
      <alignment horizontal="right"/>
      <protection/>
    </xf>
    <xf numFmtId="190" fontId="40" fillId="26" borderId="12" xfId="87" applyNumberFormat="1" applyFont="1" applyFill="1" applyBorder="1" applyAlignment="1" applyProtection="1">
      <alignment horizontal="right"/>
      <protection/>
    </xf>
    <xf numFmtId="190" fontId="40" fillId="6" borderId="11" xfId="87" applyNumberFormat="1" applyFont="1" applyFill="1" applyBorder="1" applyAlignment="1" applyProtection="1">
      <alignment horizontal="left"/>
      <protection/>
    </xf>
    <xf numFmtId="190" fontId="40" fillId="6" borderId="11" xfId="87" applyNumberFormat="1" applyFont="1" applyFill="1" applyBorder="1" applyAlignment="1" applyProtection="1">
      <alignment horizontal="center"/>
      <protection/>
    </xf>
    <xf numFmtId="0" fontId="38" fillId="3" borderId="27" xfId="87" applyFont="1" applyFill="1" applyBorder="1" applyAlignment="1" applyProtection="1">
      <alignment horizontal="left" vertical="center"/>
      <protection/>
    </xf>
    <xf numFmtId="0" fontId="39" fillId="3" borderId="27" xfId="87" applyFont="1" applyFill="1" applyBorder="1" applyAlignment="1" applyProtection="1">
      <alignment horizontal="left" vertical="center"/>
      <protection/>
    </xf>
    <xf numFmtId="0" fontId="36" fillId="3" borderId="10" xfId="87" applyFont="1" applyFill="1" applyBorder="1" applyAlignment="1" applyProtection="1">
      <alignment horizontal="left" vertical="top" wrapText="1"/>
      <protection/>
    </xf>
    <xf numFmtId="190" fontId="40" fillId="26" borderId="11" xfId="87" applyNumberFormat="1" applyFont="1" applyFill="1" applyBorder="1" applyAlignment="1" applyProtection="1">
      <alignment horizontal="center"/>
      <protection/>
    </xf>
    <xf numFmtId="190" fontId="40" fillId="26" borderId="11" xfId="86" applyNumberFormat="1" applyFont="1" applyFill="1" applyBorder="1" applyAlignment="1" applyProtection="1">
      <alignment horizontal="right"/>
      <protection/>
    </xf>
    <xf numFmtId="190" fontId="40" fillId="26" borderId="12" xfId="86" applyNumberFormat="1" applyFont="1" applyFill="1" applyBorder="1" applyAlignment="1" applyProtection="1">
      <alignment horizontal="right"/>
      <protection/>
    </xf>
    <xf numFmtId="190" fontId="40" fillId="6" borderId="11" xfId="86" applyNumberFormat="1" applyFont="1" applyFill="1" applyBorder="1" applyAlignment="1" applyProtection="1">
      <alignment horizontal="left"/>
      <protection/>
    </xf>
    <xf numFmtId="190" fontId="40" fillId="6" borderId="11" xfId="86" applyNumberFormat="1" applyFont="1" applyFill="1" applyBorder="1" applyAlignment="1" applyProtection="1">
      <alignment horizontal="center"/>
      <protection/>
    </xf>
    <xf numFmtId="0" fontId="38" fillId="3" borderId="27" xfId="86" applyFont="1" applyFill="1" applyBorder="1" applyAlignment="1" applyProtection="1">
      <alignment horizontal="left" vertical="center"/>
      <protection/>
    </xf>
    <xf numFmtId="0" fontId="39" fillId="3" borderId="27" xfId="86" applyFont="1" applyFill="1" applyBorder="1" applyAlignment="1" applyProtection="1">
      <alignment horizontal="left" vertical="center"/>
      <protection/>
    </xf>
    <xf numFmtId="0" fontId="36" fillId="3" borderId="10" xfId="86" applyFont="1" applyFill="1" applyBorder="1" applyAlignment="1" applyProtection="1">
      <alignment horizontal="left" vertical="top" wrapText="1"/>
      <protection/>
    </xf>
    <xf numFmtId="190" fontId="40" fillId="26" borderId="11" xfId="86" applyNumberFormat="1" applyFont="1" applyFill="1" applyBorder="1" applyAlignment="1" applyProtection="1">
      <alignment horizontal="center"/>
      <protection/>
    </xf>
    <xf numFmtId="190" fontId="40" fillId="26" borderId="11" xfId="85" applyNumberFormat="1" applyFont="1" applyFill="1" applyBorder="1" applyAlignment="1" applyProtection="1">
      <alignment horizontal="right"/>
      <protection/>
    </xf>
    <xf numFmtId="190" fontId="40" fillId="26" borderId="12" xfId="85" applyNumberFormat="1" applyFont="1" applyFill="1" applyBorder="1" applyAlignment="1" applyProtection="1">
      <alignment horizontal="right"/>
      <protection/>
    </xf>
    <xf numFmtId="190" fontId="40" fillId="6" borderId="11" xfId="85" applyNumberFormat="1" applyFont="1" applyFill="1" applyBorder="1" applyAlignment="1" applyProtection="1">
      <alignment horizontal="left"/>
      <protection/>
    </xf>
    <xf numFmtId="190" fontId="40" fillId="6" borderId="11" xfId="85" applyNumberFormat="1" applyFont="1" applyFill="1" applyBorder="1" applyAlignment="1" applyProtection="1">
      <alignment horizontal="center"/>
      <protection/>
    </xf>
    <xf numFmtId="0" fontId="38" fillId="3" borderId="27" xfId="85" applyFont="1" applyFill="1" applyBorder="1" applyAlignment="1" applyProtection="1">
      <alignment horizontal="left" vertical="center"/>
      <protection/>
    </xf>
    <xf numFmtId="0" fontId="39" fillId="3" borderId="27" xfId="85" applyFont="1" applyFill="1" applyBorder="1" applyAlignment="1" applyProtection="1">
      <alignment horizontal="left" vertical="center"/>
      <protection/>
    </xf>
    <xf numFmtId="0" fontId="36" fillId="3" borderId="10" xfId="85" applyFont="1" applyFill="1" applyBorder="1" applyAlignment="1" applyProtection="1">
      <alignment horizontal="left" vertical="top" wrapText="1"/>
      <protection/>
    </xf>
    <xf numFmtId="190" fontId="40" fillId="26" borderId="11" xfId="85" applyNumberFormat="1" applyFont="1" applyFill="1" applyBorder="1" applyAlignment="1" applyProtection="1">
      <alignment horizontal="center"/>
      <protection/>
    </xf>
  </cellXfs>
  <cellStyles count="88">
    <cellStyle name="Normal" xfId="0"/>
    <cellStyle name="20% - Акцент1" xfId="15"/>
    <cellStyle name="20% — акцент1" xfId="16"/>
    <cellStyle name="20% - Акцент1_211113миш" xfId="17"/>
    <cellStyle name="20% - Акцент2" xfId="18"/>
    <cellStyle name="20% — акцент2" xfId="19"/>
    <cellStyle name="20% - Акцент2_211113миш" xfId="20"/>
    <cellStyle name="20% - Акцент3" xfId="21"/>
    <cellStyle name="20% — акцент3" xfId="22"/>
    <cellStyle name="20% - Акцент3_211113миш" xfId="23"/>
    <cellStyle name="20% - Акцент4" xfId="24"/>
    <cellStyle name="20% — акцент4" xfId="25"/>
    <cellStyle name="20% - Акцент4_211113миш" xfId="26"/>
    <cellStyle name="20% - Акцент5" xfId="27"/>
    <cellStyle name="20% — акцент5" xfId="28"/>
    <cellStyle name="20% - Акцент6" xfId="29"/>
    <cellStyle name="20% — акцент6" xfId="30"/>
    <cellStyle name="40% - Акцент1" xfId="31"/>
    <cellStyle name="40% — акцент1" xfId="32"/>
    <cellStyle name="40% - Акцент1_211113миш" xfId="33"/>
    <cellStyle name="40% - Акцент2" xfId="34"/>
    <cellStyle name="40% — акцент2" xfId="35"/>
    <cellStyle name="40% - Акцент3" xfId="36"/>
    <cellStyle name="40% — акцент3" xfId="37"/>
    <cellStyle name="40% - Акцент3_211113миш" xfId="38"/>
    <cellStyle name="40% - Акцент4" xfId="39"/>
    <cellStyle name="40% — акцент4" xfId="40"/>
    <cellStyle name="40% - Акцент4_211113миш" xfId="41"/>
    <cellStyle name="40% - Акцент5" xfId="42"/>
    <cellStyle name="40% — акцент5" xfId="43"/>
    <cellStyle name="40% - Акцент6" xfId="44"/>
    <cellStyle name="40% — акцент6" xfId="45"/>
    <cellStyle name="40% - Акцент6_211113миш" xfId="46"/>
    <cellStyle name="60% - Акцент1" xfId="47"/>
    <cellStyle name="60% — акцент1" xfId="48"/>
    <cellStyle name="60% - Акцент1_211113миш" xfId="49"/>
    <cellStyle name="60% - Акцент2" xfId="50"/>
    <cellStyle name="60% — акцент2" xfId="51"/>
    <cellStyle name="60% - Акцент3" xfId="52"/>
    <cellStyle name="60% — акцент3" xfId="53"/>
    <cellStyle name="60% - Акцент3_211113миш" xfId="54"/>
    <cellStyle name="60% - Акцент4" xfId="55"/>
    <cellStyle name="60% — акцент4" xfId="56"/>
    <cellStyle name="60% - Акцент4_211113миш" xfId="57"/>
    <cellStyle name="60% - Акцент5" xfId="58"/>
    <cellStyle name="60% — акцент5" xfId="59"/>
    <cellStyle name="60% - Акцент6" xfId="60"/>
    <cellStyle name="60% — акцент6" xfId="61"/>
    <cellStyle name="60% - Акцент6_211113миш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_170211" xfId="83"/>
    <cellStyle name="Обычный_171421" xfId="84"/>
    <cellStyle name="Обычный_222601д12" xfId="85"/>
    <cellStyle name="Обычный_222602м12" xfId="86"/>
    <cellStyle name="Обычный_222604м11" xfId="87"/>
    <cellStyle name="Обычный_222605ж10" xfId="88"/>
    <cellStyle name="Обычный_222606м10" xfId="89"/>
    <cellStyle name="Обычный_222610д06" xfId="90"/>
    <cellStyle name="Обычный_222613ж04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dxfs count="5">
    <dxf>
      <fill>
        <patternFill>
          <bgColor rgb="FF006482"/>
        </patternFill>
      </fill>
      <border/>
    </dxf>
    <dxf>
      <font>
        <color rgb="FFFFFFFF"/>
      </font>
      <border/>
    </dxf>
    <dxf>
      <font>
        <color rgb="FFFFFF00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C80019"/>
      <rgbColor rgb="00009B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AF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D58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263" customWidth="1"/>
    <col min="2" max="2" width="42.75390625" style="263" customWidth="1"/>
    <col min="3" max="3" width="7.75390625" style="263" customWidth="1"/>
    <col min="4" max="12" width="7.00390625" style="263" customWidth="1"/>
    <col min="13" max="16384" width="3.75390625" style="263" customWidth="1"/>
  </cols>
  <sheetData>
    <row r="1" spans="1:19" s="260" customFormat="1" ht="15.75" thickBot="1">
      <c r="A1" s="305" t="s">
        <v>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259"/>
      <c r="N1" s="259"/>
      <c r="O1" s="259"/>
      <c r="P1" s="259"/>
      <c r="Q1" s="259"/>
      <c r="R1" s="259"/>
      <c r="S1" s="259"/>
    </row>
    <row r="2" spans="1:19" s="260" customFormat="1" ht="13.5" thickBot="1">
      <c r="A2" s="306" t="s">
        <v>26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259"/>
      <c r="N2" s="259"/>
      <c r="O2" s="259"/>
      <c r="P2" s="259"/>
      <c r="Q2" s="259"/>
      <c r="R2" s="259"/>
      <c r="S2" s="259"/>
    </row>
    <row r="3" spans="1:30" ht="21.75" customHeight="1">
      <c r="A3" s="313" t="s">
        <v>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261">
        <v>26</v>
      </c>
      <c r="M3" s="262"/>
      <c r="N3" s="259"/>
      <c r="O3" s="259"/>
      <c r="P3" s="259"/>
      <c r="Q3" s="259"/>
      <c r="R3" s="259"/>
      <c r="S3" s="259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</row>
    <row r="4" spans="1:30" ht="21.75" customHeight="1">
      <c r="A4" s="311" t="s">
        <v>10</v>
      </c>
      <c r="B4" s="311"/>
      <c r="C4" s="312" t="s">
        <v>49</v>
      </c>
      <c r="D4" s="312"/>
      <c r="E4" s="312"/>
      <c r="F4" s="312"/>
      <c r="G4" s="312"/>
      <c r="H4" s="312"/>
      <c r="I4" s="312"/>
      <c r="J4" s="312"/>
      <c r="K4" s="312"/>
      <c r="L4" s="312"/>
      <c r="M4" s="262"/>
      <c r="N4" s="259"/>
      <c r="O4" s="259"/>
      <c r="P4" s="259"/>
      <c r="Q4" s="259"/>
      <c r="R4" s="259"/>
      <c r="S4" s="259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</row>
    <row r="5" spans="1:30" ht="15.75">
      <c r="A5" s="309"/>
      <c r="B5" s="309"/>
      <c r="C5" s="314" t="s">
        <v>11</v>
      </c>
      <c r="D5" s="314"/>
      <c r="E5" s="314"/>
      <c r="F5" s="310">
        <v>44751</v>
      </c>
      <c r="G5" s="310"/>
      <c r="H5" s="310"/>
      <c r="I5" s="307" t="s">
        <v>51</v>
      </c>
      <c r="J5" s="307"/>
      <c r="K5" s="308"/>
      <c r="L5" s="264" t="s">
        <v>12</v>
      </c>
      <c r="M5" s="262"/>
      <c r="N5" s="259"/>
      <c r="O5" s="259"/>
      <c r="P5" s="259"/>
      <c r="Q5" s="259"/>
      <c r="R5" s="259"/>
      <c r="S5" s="259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</row>
    <row r="6" spans="1:30" ht="9.7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3"/>
      <c r="M6" s="262"/>
      <c r="N6" s="259"/>
      <c r="O6" s="259"/>
      <c r="P6" s="259"/>
      <c r="Q6" s="259"/>
      <c r="R6" s="259"/>
      <c r="S6" s="259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</row>
    <row r="7" spans="1:29" ht="21" customHeight="1">
      <c r="A7" s="266" t="s">
        <v>13</v>
      </c>
      <c r="B7" s="267" t="s">
        <v>14</v>
      </c>
      <c r="C7" s="268"/>
      <c r="D7" s="269" t="s">
        <v>15</v>
      </c>
      <c r="E7" s="269" t="s">
        <v>16</v>
      </c>
      <c r="F7" s="269" t="s">
        <v>17</v>
      </c>
      <c r="G7" s="269" t="s">
        <v>18</v>
      </c>
      <c r="H7" s="269" t="s">
        <v>19</v>
      </c>
      <c r="I7" s="269" t="s">
        <v>20</v>
      </c>
      <c r="J7" s="269" t="s">
        <v>21</v>
      </c>
      <c r="K7" s="269" t="s">
        <v>22</v>
      </c>
      <c r="L7" s="270" t="s">
        <v>23</v>
      </c>
      <c r="M7" s="262"/>
      <c r="N7" s="262"/>
      <c r="O7" s="271"/>
      <c r="P7" s="271"/>
      <c r="Q7" s="271"/>
      <c r="R7" s="271"/>
      <c r="S7" s="271"/>
      <c r="T7" s="272"/>
      <c r="U7" s="272"/>
      <c r="V7" s="272"/>
      <c r="W7" s="272"/>
      <c r="X7" s="272"/>
      <c r="Y7" s="272"/>
      <c r="Z7" s="272"/>
      <c r="AA7" s="272"/>
      <c r="AB7" s="272"/>
      <c r="AC7" s="272"/>
    </row>
    <row r="8" spans="1:29" ht="34.5" customHeight="1">
      <c r="A8" s="273" t="s">
        <v>15</v>
      </c>
      <c r="B8" s="274" t="s">
        <v>7</v>
      </c>
      <c r="C8" s="275"/>
      <c r="D8" s="276" t="s">
        <v>27</v>
      </c>
      <c r="E8" s="277" t="s">
        <v>18</v>
      </c>
      <c r="F8" s="277" t="s">
        <v>18</v>
      </c>
      <c r="G8" s="276" t="s">
        <v>27</v>
      </c>
      <c r="H8" s="276" t="s">
        <v>27</v>
      </c>
      <c r="I8" s="276" t="s">
        <v>27</v>
      </c>
      <c r="J8" s="276" t="s">
        <v>27</v>
      </c>
      <c r="K8" s="276" t="s">
        <v>27</v>
      </c>
      <c r="L8" s="278" t="s">
        <v>15</v>
      </c>
      <c r="M8" s="262"/>
      <c r="N8" s="262"/>
      <c r="O8" s="271"/>
      <c r="P8" s="271"/>
      <c r="Q8" s="271"/>
      <c r="R8" s="271"/>
      <c r="S8" s="271"/>
      <c r="T8" s="272"/>
      <c r="U8" s="272"/>
      <c r="V8" s="272"/>
      <c r="W8" s="272"/>
      <c r="X8" s="272"/>
      <c r="Y8" s="272"/>
      <c r="Z8" s="272"/>
      <c r="AA8" s="272"/>
      <c r="AB8" s="272"/>
      <c r="AC8" s="272"/>
    </row>
    <row r="9" spans="1:29" ht="34.5" customHeight="1">
      <c r="A9" s="273" t="s">
        <v>16</v>
      </c>
      <c r="B9" s="274" t="s">
        <v>2</v>
      </c>
      <c r="C9" s="275"/>
      <c r="D9" s="277" t="s">
        <v>24</v>
      </c>
      <c r="E9" s="276" t="s">
        <v>27</v>
      </c>
      <c r="F9" s="277" t="s">
        <v>17</v>
      </c>
      <c r="G9" s="276" t="s">
        <v>27</v>
      </c>
      <c r="H9" s="276" t="s">
        <v>27</v>
      </c>
      <c r="I9" s="276" t="s">
        <v>27</v>
      </c>
      <c r="J9" s="276" t="s">
        <v>27</v>
      </c>
      <c r="K9" s="276" t="s">
        <v>27</v>
      </c>
      <c r="L9" s="278" t="s">
        <v>17</v>
      </c>
      <c r="M9" s="262"/>
      <c r="N9" s="262"/>
      <c r="O9" s="271"/>
      <c r="P9" s="271"/>
      <c r="Q9" s="271"/>
      <c r="R9" s="271"/>
      <c r="S9" s="271"/>
      <c r="T9" s="272"/>
      <c r="U9" s="272"/>
      <c r="V9" s="272"/>
      <c r="W9" s="272"/>
      <c r="X9" s="272"/>
      <c r="Y9" s="272"/>
      <c r="Z9" s="272"/>
      <c r="AA9" s="272"/>
      <c r="AB9" s="272"/>
      <c r="AC9" s="272"/>
    </row>
    <row r="10" spans="1:29" ht="34.5" customHeight="1">
      <c r="A10" s="273" t="s">
        <v>17</v>
      </c>
      <c r="B10" s="274" t="s">
        <v>86</v>
      </c>
      <c r="C10" s="275"/>
      <c r="D10" s="277" t="s">
        <v>15</v>
      </c>
      <c r="E10" s="277" t="s">
        <v>18</v>
      </c>
      <c r="F10" s="276" t="s">
        <v>27</v>
      </c>
      <c r="G10" s="276" t="s">
        <v>27</v>
      </c>
      <c r="H10" s="276" t="s">
        <v>27</v>
      </c>
      <c r="I10" s="276" t="s">
        <v>27</v>
      </c>
      <c r="J10" s="276" t="s">
        <v>27</v>
      </c>
      <c r="K10" s="276" t="s">
        <v>27</v>
      </c>
      <c r="L10" s="278" t="s">
        <v>16</v>
      </c>
      <c r="M10" s="262"/>
      <c r="N10" s="262"/>
      <c r="O10" s="271"/>
      <c r="P10" s="271"/>
      <c r="Q10" s="271"/>
      <c r="R10" s="271"/>
      <c r="S10" s="271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</row>
    <row r="11" spans="1:12" ht="10.5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</row>
    <row r="12" spans="1:12" ht="10.5" customHeight="1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</row>
    <row r="13" spans="1:12" ht="10.5" customHeight="1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</row>
    <row r="14" spans="1:12" ht="10.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</row>
    <row r="15" spans="1:12" ht="10.5" customHeight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</row>
    <row r="16" spans="1:12" ht="10.5" customHeight="1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</row>
    <row r="17" spans="1:12" ht="10.5" customHeight="1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</row>
    <row r="18" spans="1:12" ht="10.5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</row>
    <row r="19" spans="1:12" ht="10.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</row>
    <row r="20" spans="1:12" ht="10.5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</row>
    <row r="21" spans="1:12" ht="10.5" customHeight="1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</row>
    <row r="22" spans="1:12" ht="10.5" customHeight="1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</row>
    <row r="23" spans="1:12" ht="10.5" customHeight="1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</row>
    <row r="24" spans="1:12" ht="10.5" customHeight="1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</row>
    <row r="25" spans="1:12" ht="10.5" customHeight="1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</row>
    <row r="26" spans="1:12" ht="10.5" customHeight="1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</row>
    <row r="27" spans="1:12" ht="10.5" customHeight="1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</row>
    <row r="28" spans="1:12" ht="10.5" customHeight="1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</row>
    <row r="29" spans="1:12" ht="10.5" customHeight="1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</row>
    <row r="30" spans="1:12" ht="10.5" customHeight="1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</row>
    <row r="31" spans="1:12" ht="10.5" customHeight="1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</row>
    <row r="32" spans="1:12" ht="10.5" customHeight="1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</row>
    <row r="33" spans="1:12" ht="10.5" customHeight="1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</row>
    <row r="34" spans="1:12" ht="10.5" customHeight="1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</row>
    <row r="35" spans="1:12" ht="10.5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</row>
    <row r="36" spans="1:12" ht="10.5" customHeight="1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</row>
    <row r="37" spans="1:12" ht="10.5" customHeight="1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</row>
    <row r="38" spans="1:12" ht="10.5" customHeight="1">
      <c r="A38" s="27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</row>
    <row r="39" spans="1:12" ht="10.5" customHeight="1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10.5" customHeight="1">
      <c r="A40" s="279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</row>
    <row r="41" spans="1:12" ht="10.5" customHeight="1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</row>
    <row r="42" spans="1:12" ht="10.5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</row>
    <row r="43" spans="1:12" ht="10.5" customHeight="1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</row>
    <row r="44" spans="1:12" ht="10.5" customHeight="1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</row>
    <row r="45" spans="1:12" ht="10.5" customHeight="1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</row>
    <row r="46" spans="1:12" ht="10.5" customHeight="1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</row>
    <row r="47" spans="1:12" ht="10.5" customHeight="1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</row>
    <row r="48" spans="1:12" ht="10.5" customHeight="1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</row>
    <row r="49" spans="1:12" ht="10.5" customHeight="1">
      <c r="A49" s="279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</row>
    <row r="50" spans="1:12" ht="10.5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</row>
    <row r="51" spans="1:12" ht="10.5" customHeight="1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</row>
    <row r="52" spans="1:12" ht="10.5" customHeight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</row>
    <row r="53" spans="1:12" ht="10.5" customHeight="1">
      <c r="A53" s="279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</row>
    <row r="54" spans="1:12" ht="10.5" customHeight="1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</row>
    <row r="55" spans="1:12" ht="10.5" customHeight="1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</row>
    <row r="56" spans="1:12" ht="10.5" customHeight="1">
      <c r="A56" s="279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</row>
    <row r="57" spans="1:12" ht="10.5" customHeight="1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</row>
    <row r="58" spans="1:12" ht="10.5" customHeight="1">
      <c r="A58" s="279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0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134" customWidth="1"/>
    <col min="2" max="2" width="3.75390625" style="134" customWidth="1"/>
    <col min="3" max="3" width="25.75390625" style="134" customWidth="1"/>
    <col min="4" max="4" width="3.75390625" style="134" customWidth="1"/>
    <col min="5" max="5" width="15.75390625" style="134" customWidth="1"/>
    <col min="6" max="6" width="3.75390625" style="134" customWidth="1"/>
    <col min="7" max="7" width="15.75390625" style="134" customWidth="1"/>
    <col min="8" max="8" width="3.75390625" style="134" customWidth="1"/>
    <col min="9" max="9" width="15.75390625" style="134" customWidth="1"/>
    <col min="10" max="10" width="3.75390625" style="134" customWidth="1"/>
    <col min="11" max="11" width="9.75390625" style="134" customWidth="1"/>
    <col min="12" max="12" width="3.75390625" style="134" customWidth="1"/>
    <col min="13" max="15" width="5.75390625" style="134" customWidth="1"/>
    <col min="16" max="16384" width="9.125" style="134" customWidth="1"/>
  </cols>
  <sheetData>
    <row r="1" spans="1:15" s="2" customFormat="1" ht="16.5" thickBot="1">
      <c r="A1" s="283" t="s">
        <v>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s="2" customFormat="1" ht="13.5" thickBot="1">
      <c r="A2" s="292" t="s">
        <v>46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12.75">
      <c r="A3" s="291" t="str">
        <f>сМ8!A3</f>
        <v>LXVI Чемпионат РБ в зачет XXIII Кубка РБ, V Кубка Давида - Детского Баш Кубка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5" ht="12.75">
      <c r="A4" s="293" t="str">
        <f>CONCATENATE(сМ8!A4," ",сМ8!C4)</f>
        <v>Республиканские официальные спортивные соревнования ЛЕТНЕЕ БАШ ПЕРВЕНСТВО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spans="1:15" ht="12.75">
      <c r="A5" s="289">
        <f>сМ8!E5</f>
        <v>44749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ht="12.75">
      <c r="A6" s="135">
        <v>1</v>
      </c>
      <c r="B6" s="136">
        <f>сМ8!A8</f>
        <v>0</v>
      </c>
      <c r="C6" s="137" t="str">
        <f>сМ8!B8</f>
        <v>Фролов Роман</v>
      </c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2.75">
      <c r="A7" s="135"/>
      <c r="B7" s="140"/>
      <c r="C7" s="141">
        <v>1</v>
      </c>
      <c r="D7" s="142"/>
      <c r="E7" s="143" t="s">
        <v>93</v>
      </c>
      <c r="F7" s="144"/>
      <c r="G7" s="139"/>
      <c r="H7" s="139"/>
      <c r="I7" s="145"/>
      <c r="J7" s="145"/>
      <c r="K7" s="139"/>
      <c r="L7" s="139"/>
      <c r="M7" s="139"/>
      <c r="N7" s="139"/>
      <c r="O7" s="139"/>
    </row>
    <row r="8" spans="1:15" ht="12.75">
      <c r="A8" s="135">
        <v>16</v>
      </c>
      <c r="B8" s="136">
        <f>сМ8!A23</f>
        <v>0</v>
      </c>
      <c r="C8" s="146" t="str">
        <f>сМ8!B23</f>
        <v>_</v>
      </c>
      <c r="D8" s="147"/>
      <c r="E8" s="148"/>
      <c r="F8" s="149"/>
      <c r="G8" s="139"/>
      <c r="H8" s="139"/>
      <c r="I8" s="139"/>
      <c r="J8" s="139"/>
      <c r="K8" s="139"/>
      <c r="L8" s="139"/>
      <c r="M8" s="139"/>
      <c r="N8" s="139"/>
      <c r="O8" s="139"/>
    </row>
    <row r="9" spans="1:15" ht="12.75">
      <c r="A9" s="135"/>
      <c r="B9" s="140"/>
      <c r="C9" s="139"/>
      <c r="D9" s="140"/>
      <c r="E9" s="141">
        <v>9</v>
      </c>
      <c r="F9" s="142"/>
      <c r="G9" s="143" t="s">
        <v>93</v>
      </c>
      <c r="H9" s="144"/>
      <c r="I9" s="139"/>
      <c r="J9" s="139"/>
      <c r="K9" s="139"/>
      <c r="L9" s="139"/>
      <c r="M9" s="139"/>
      <c r="N9" s="139"/>
      <c r="O9" s="139"/>
    </row>
    <row r="10" spans="1:15" ht="12.75">
      <c r="A10" s="135">
        <v>9</v>
      </c>
      <c r="B10" s="136">
        <f>сМ8!A16</f>
        <v>0</v>
      </c>
      <c r="C10" s="137" t="str">
        <f>сМ8!B16</f>
        <v>Шамсутдинов Аслан</v>
      </c>
      <c r="D10" s="150"/>
      <c r="E10" s="148"/>
      <c r="F10" s="151"/>
      <c r="G10" s="148"/>
      <c r="H10" s="149"/>
      <c r="I10" s="139"/>
      <c r="J10" s="139"/>
      <c r="K10" s="139"/>
      <c r="L10" s="139"/>
      <c r="M10" s="139"/>
      <c r="N10" s="139"/>
      <c r="O10" s="139"/>
    </row>
    <row r="11" spans="1:15" ht="12.75">
      <c r="A11" s="135"/>
      <c r="B11" s="140"/>
      <c r="C11" s="141">
        <v>2</v>
      </c>
      <c r="D11" s="142"/>
      <c r="E11" s="152" t="s">
        <v>28</v>
      </c>
      <c r="F11" s="153"/>
      <c r="G11" s="148"/>
      <c r="H11" s="149"/>
      <c r="I11" s="139"/>
      <c r="J11" s="139"/>
      <c r="K11" s="139"/>
      <c r="L11" s="139"/>
      <c r="M11" s="139"/>
      <c r="N11" s="139"/>
      <c r="O11" s="139"/>
    </row>
    <row r="12" spans="1:15" ht="12.75">
      <c r="A12" s="135">
        <v>8</v>
      </c>
      <c r="B12" s="136">
        <f>сМ8!A15</f>
        <v>0</v>
      </c>
      <c r="C12" s="146" t="str">
        <f>сМ8!B15</f>
        <v>Насонкин Никита</v>
      </c>
      <c r="D12" s="147"/>
      <c r="E12" s="139"/>
      <c r="F12" s="140"/>
      <c r="G12" s="148"/>
      <c r="H12" s="149"/>
      <c r="I12" s="139"/>
      <c r="J12" s="139"/>
      <c r="K12" s="139"/>
      <c r="L12" s="139"/>
      <c r="M12" s="154"/>
      <c r="N12" s="139"/>
      <c r="O12" s="139"/>
    </row>
    <row r="13" spans="1:15" ht="12.75">
      <c r="A13" s="135"/>
      <c r="B13" s="140"/>
      <c r="C13" s="139"/>
      <c r="D13" s="140"/>
      <c r="E13" s="139"/>
      <c r="F13" s="140"/>
      <c r="G13" s="141">
        <v>13</v>
      </c>
      <c r="H13" s="142"/>
      <c r="I13" s="143" t="s">
        <v>93</v>
      </c>
      <c r="J13" s="144"/>
      <c r="K13" s="139"/>
      <c r="L13" s="139"/>
      <c r="M13" s="154"/>
      <c r="N13" s="139"/>
      <c r="O13" s="139"/>
    </row>
    <row r="14" spans="1:15" ht="12.75">
      <c r="A14" s="135">
        <v>5</v>
      </c>
      <c r="B14" s="136">
        <f>сМ8!A12</f>
        <v>0</v>
      </c>
      <c r="C14" s="137" t="str">
        <f>сМ8!B12</f>
        <v>Аксаев Алексей</v>
      </c>
      <c r="D14" s="150"/>
      <c r="E14" s="139"/>
      <c r="F14" s="140"/>
      <c r="G14" s="148"/>
      <c r="H14" s="151"/>
      <c r="I14" s="148"/>
      <c r="J14" s="149"/>
      <c r="K14" s="139"/>
      <c r="L14" s="139"/>
      <c r="M14" s="154"/>
      <c r="N14" s="139"/>
      <c r="O14" s="139"/>
    </row>
    <row r="15" spans="1:15" ht="12.75">
      <c r="A15" s="135"/>
      <c r="B15" s="140"/>
      <c r="C15" s="141">
        <v>3</v>
      </c>
      <c r="D15" s="142"/>
      <c r="E15" s="155" t="s">
        <v>94</v>
      </c>
      <c r="F15" s="156"/>
      <c r="G15" s="148"/>
      <c r="H15" s="157"/>
      <c r="I15" s="148"/>
      <c r="J15" s="149"/>
      <c r="K15" s="138"/>
      <c r="L15" s="139"/>
      <c r="M15" s="154"/>
      <c r="N15" s="139"/>
      <c r="O15" s="139"/>
    </row>
    <row r="16" spans="1:15" ht="12.75">
      <c r="A16" s="135">
        <v>12</v>
      </c>
      <c r="B16" s="136">
        <f>сМ8!A19</f>
        <v>0</v>
      </c>
      <c r="C16" s="146" t="str">
        <f>сМ8!B19</f>
        <v>_</v>
      </c>
      <c r="D16" s="147"/>
      <c r="E16" s="148"/>
      <c r="F16" s="156"/>
      <c r="G16" s="148"/>
      <c r="H16" s="157"/>
      <c r="I16" s="148"/>
      <c r="J16" s="149"/>
      <c r="K16" s="139"/>
      <c r="L16" s="139"/>
      <c r="M16" s="154"/>
      <c r="N16" s="139"/>
      <c r="O16" s="139"/>
    </row>
    <row r="17" spans="1:15" ht="12.75">
      <c r="A17" s="135"/>
      <c r="B17" s="140"/>
      <c r="C17" s="139"/>
      <c r="D17" s="140"/>
      <c r="E17" s="141">
        <v>10</v>
      </c>
      <c r="F17" s="142"/>
      <c r="G17" s="152" t="s">
        <v>5</v>
      </c>
      <c r="H17" s="153"/>
      <c r="I17" s="148"/>
      <c r="J17" s="149"/>
      <c r="K17" s="139"/>
      <c r="L17" s="139"/>
      <c r="M17" s="139"/>
      <c r="N17" s="139"/>
      <c r="O17" s="139"/>
    </row>
    <row r="18" spans="1:15" ht="12.75">
      <c r="A18" s="135">
        <v>13</v>
      </c>
      <c r="B18" s="136">
        <f>сМ8!A20</f>
        <v>0</v>
      </c>
      <c r="C18" s="137" t="str">
        <f>сМ8!B20</f>
        <v>_</v>
      </c>
      <c r="D18" s="150"/>
      <c r="E18" s="148"/>
      <c r="F18" s="151"/>
      <c r="G18" s="139"/>
      <c r="H18" s="140"/>
      <c r="I18" s="148"/>
      <c r="J18" s="149"/>
      <c r="K18" s="139"/>
      <c r="L18" s="139"/>
      <c r="M18" s="139"/>
      <c r="N18" s="139"/>
      <c r="O18" s="139"/>
    </row>
    <row r="19" spans="1:15" ht="12.75">
      <c r="A19" s="135"/>
      <c r="B19" s="140"/>
      <c r="C19" s="141">
        <v>4</v>
      </c>
      <c r="D19" s="142"/>
      <c r="E19" s="152" t="s">
        <v>5</v>
      </c>
      <c r="F19" s="153"/>
      <c r="G19" s="139"/>
      <c r="H19" s="140"/>
      <c r="I19" s="148"/>
      <c r="J19" s="149"/>
      <c r="K19" s="139"/>
      <c r="L19" s="139"/>
      <c r="M19" s="139"/>
      <c r="N19" s="139"/>
      <c r="O19" s="139"/>
    </row>
    <row r="20" spans="1:15" ht="12.75">
      <c r="A20" s="135">
        <v>4</v>
      </c>
      <c r="B20" s="136">
        <f>сМ8!A11</f>
        <v>0</v>
      </c>
      <c r="C20" s="146" t="str">
        <f>сМ8!B11</f>
        <v>Нургалиев Тимур</v>
      </c>
      <c r="D20" s="147"/>
      <c r="E20" s="139"/>
      <c r="F20" s="140"/>
      <c r="G20" s="139"/>
      <c r="H20" s="140"/>
      <c r="I20" s="148"/>
      <c r="J20" s="149"/>
      <c r="K20" s="139"/>
      <c r="L20" s="139"/>
      <c r="M20" s="139"/>
      <c r="N20" s="139"/>
      <c r="O20" s="139"/>
    </row>
    <row r="21" spans="1:15" ht="12.75">
      <c r="A21" s="135"/>
      <c r="B21" s="140"/>
      <c r="C21" s="139"/>
      <c r="D21" s="140"/>
      <c r="E21" s="139"/>
      <c r="F21" s="140"/>
      <c r="G21" s="139"/>
      <c r="H21" s="140"/>
      <c r="I21" s="141">
        <v>15</v>
      </c>
      <c r="J21" s="142"/>
      <c r="K21" s="143" t="s">
        <v>93</v>
      </c>
      <c r="L21" s="143"/>
      <c r="M21" s="143"/>
      <c r="N21" s="143"/>
      <c r="O21" s="143"/>
    </row>
    <row r="22" spans="1:15" ht="12.75">
      <c r="A22" s="135">
        <v>3</v>
      </c>
      <c r="B22" s="136">
        <f>сМ8!A10</f>
        <v>0</v>
      </c>
      <c r="C22" s="137" t="str">
        <f>сМ8!B10</f>
        <v>Ярмухаметов Булат</v>
      </c>
      <c r="D22" s="150"/>
      <c r="E22" s="139"/>
      <c r="F22" s="140"/>
      <c r="G22" s="139"/>
      <c r="H22" s="140"/>
      <c r="I22" s="148"/>
      <c r="J22" s="158"/>
      <c r="K22" s="149"/>
      <c r="L22" s="149"/>
      <c r="M22" s="139"/>
      <c r="N22" s="290" t="s">
        <v>34</v>
      </c>
      <c r="O22" s="290"/>
    </row>
    <row r="23" spans="1:15" ht="12.75">
      <c r="A23" s="135"/>
      <c r="B23" s="140"/>
      <c r="C23" s="141">
        <v>5</v>
      </c>
      <c r="D23" s="142"/>
      <c r="E23" s="143" t="s">
        <v>8</v>
      </c>
      <c r="F23" s="150"/>
      <c r="G23" s="139"/>
      <c r="H23" s="140"/>
      <c r="I23" s="148"/>
      <c r="J23" s="159"/>
      <c r="K23" s="149"/>
      <c r="L23" s="149"/>
      <c r="M23" s="139"/>
      <c r="N23" s="139"/>
      <c r="O23" s="139"/>
    </row>
    <row r="24" spans="1:15" ht="12.75">
      <c r="A24" s="135">
        <v>14</v>
      </c>
      <c r="B24" s="136">
        <f>сМ8!A21</f>
        <v>0</v>
      </c>
      <c r="C24" s="146" t="str">
        <f>сМ8!B21</f>
        <v>_</v>
      </c>
      <c r="D24" s="147"/>
      <c r="E24" s="148"/>
      <c r="F24" s="156"/>
      <c r="G24" s="139"/>
      <c r="H24" s="140"/>
      <c r="I24" s="148"/>
      <c r="J24" s="149"/>
      <c r="K24" s="149"/>
      <c r="L24" s="149"/>
      <c r="M24" s="139"/>
      <c r="N24" s="139"/>
      <c r="O24" s="139"/>
    </row>
    <row r="25" spans="1:15" ht="12.75">
      <c r="A25" s="135"/>
      <c r="B25" s="140"/>
      <c r="C25" s="139"/>
      <c r="D25" s="140"/>
      <c r="E25" s="141">
        <v>11</v>
      </c>
      <c r="F25" s="142"/>
      <c r="G25" s="143" t="s">
        <v>8</v>
      </c>
      <c r="H25" s="150"/>
      <c r="I25" s="148"/>
      <c r="J25" s="149"/>
      <c r="K25" s="149"/>
      <c r="L25" s="149"/>
      <c r="M25" s="139"/>
      <c r="N25" s="139"/>
      <c r="O25" s="139"/>
    </row>
    <row r="26" spans="1:15" ht="12.75">
      <c r="A26" s="135">
        <v>11</v>
      </c>
      <c r="B26" s="136">
        <f>сМ8!A18</f>
        <v>0</v>
      </c>
      <c r="C26" s="137" t="str">
        <f>сМ8!B18</f>
        <v>_</v>
      </c>
      <c r="D26" s="150"/>
      <c r="E26" s="148"/>
      <c r="F26" s="151"/>
      <c r="G26" s="148"/>
      <c r="H26" s="156"/>
      <c r="I26" s="148"/>
      <c r="J26" s="149"/>
      <c r="K26" s="149"/>
      <c r="L26" s="149"/>
      <c r="M26" s="139"/>
      <c r="N26" s="139"/>
      <c r="O26" s="139"/>
    </row>
    <row r="27" spans="1:15" ht="12.75">
      <c r="A27" s="135"/>
      <c r="B27" s="140"/>
      <c r="C27" s="141">
        <v>6</v>
      </c>
      <c r="D27" s="142"/>
      <c r="E27" s="152" t="s">
        <v>95</v>
      </c>
      <c r="F27" s="153"/>
      <c r="G27" s="148"/>
      <c r="H27" s="156"/>
      <c r="I27" s="148"/>
      <c r="J27" s="149"/>
      <c r="K27" s="149"/>
      <c r="L27" s="149"/>
      <c r="M27" s="139"/>
      <c r="N27" s="139"/>
      <c r="O27" s="139"/>
    </row>
    <row r="28" spans="1:15" ht="12.75">
      <c r="A28" s="135">
        <v>6</v>
      </c>
      <c r="B28" s="136">
        <f>сМ8!A13</f>
        <v>0</v>
      </c>
      <c r="C28" s="146" t="str">
        <f>сМ8!B13</f>
        <v>Иликбаев Глеб</v>
      </c>
      <c r="D28" s="147"/>
      <c r="E28" s="139"/>
      <c r="F28" s="140"/>
      <c r="G28" s="148"/>
      <c r="H28" s="156"/>
      <c r="I28" s="148"/>
      <c r="J28" s="149"/>
      <c r="K28" s="149"/>
      <c r="L28" s="149"/>
      <c r="M28" s="139"/>
      <c r="N28" s="139"/>
      <c r="O28" s="139"/>
    </row>
    <row r="29" spans="1:15" ht="12.75">
      <c r="A29" s="135"/>
      <c r="B29" s="140"/>
      <c r="C29" s="139"/>
      <c r="D29" s="140"/>
      <c r="E29" s="139"/>
      <c r="F29" s="140"/>
      <c r="G29" s="141">
        <v>14</v>
      </c>
      <c r="H29" s="142"/>
      <c r="I29" s="152" t="s">
        <v>3</v>
      </c>
      <c r="J29" s="144"/>
      <c r="K29" s="149"/>
      <c r="L29" s="149"/>
      <c r="M29" s="139"/>
      <c r="N29" s="139"/>
      <c r="O29" s="139"/>
    </row>
    <row r="30" spans="1:15" ht="12.75">
      <c r="A30" s="135">
        <v>7</v>
      </c>
      <c r="B30" s="136">
        <f>сМ8!A14</f>
        <v>0</v>
      </c>
      <c r="C30" s="137" t="str">
        <f>сМ8!B14</f>
        <v>Кальмин Никита</v>
      </c>
      <c r="D30" s="150"/>
      <c r="E30" s="139"/>
      <c r="F30" s="140"/>
      <c r="G30" s="148"/>
      <c r="H30" s="158"/>
      <c r="I30" s="139"/>
      <c r="J30" s="139"/>
      <c r="K30" s="149"/>
      <c r="L30" s="149"/>
      <c r="M30" s="139"/>
      <c r="N30" s="139"/>
      <c r="O30" s="139"/>
    </row>
    <row r="31" spans="1:15" ht="12.75">
      <c r="A31" s="135"/>
      <c r="B31" s="140"/>
      <c r="C31" s="141">
        <v>7</v>
      </c>
      <c r="D31" s="142"/>
      <c r="E31" s="143" t="s">
        <v>57</v>
      </c>
      <c r="F31" s="150"/>
      <c r="G31" s="148"/>
      <c r="H31" s="160"/>
      <c r="I31" s="139"/>
      <c r="J31" s="139"/>
      <c r="K31" s="149"/>
      <c r="L31" s="149"/>
      <c r="M31" s="139"/>
      <c r="N31" s="139"/>
      <c r="O31" s="139"/>
    </row>
    <row r="32" spans="1:15" ht="12.75">
      <c r="A32" s="135">
        <v>10</v>
      </c>
      <c r="B32" s="136">
        <f>сМ8!A17</f>
        <v>0</v>
      </c>
      <c r="C32" s="146" t="str">
        <f>сМ8!B17</f>
        <v>_</v>
      </c>
      <c r="D32" s="147"/>
      <c r="E32" s="148"/>
      <c r="F32" s="156"/>
      <c r="G32" s="148"/>
      <c r="H32" s="160"/>
      <c r="I32" s="135">
        <v>-15</v>
      </c>
      <c r="J32" s="161">
        <f>IF(J21=H13,H29,IF(J21=H29,H13,0))</f>
        <v>0</v>
      </c>
      <c r="K32" s="137" t="str">
        <f>IF(K21=I13,I29,IF(K21=I29,I13,0))</f>
        <v>Кушнарев Никита</v>
      </c>
      <c r="L32" s="137"/>
      <c r="M32" s="155"/>
      <c r="N32" s="155"/>
      <c r="O32" s="155"/>
    </row>
    <row r="33" spans="1:15" ht="12.75">
      <c r="A33" s="135"/>
      <c r="B33" s="140"/>
      <c r="C33" s="139"/>
      <c r="D33" s="140"/>
      <c r="E33" s="141">
        <v>12</v>
      </c>
      <c r="F33" s="142"/>
      <c r="G33" s="152" t="s">
        <v>3</v>
      </c>
      <c r="H33" s="162"/>
      <c r="I33" s="139"/>
      <c r="J33" s="139"/>
      <c r="K33" s="149"/>
      <c r="L33" s="149"/>
      <c r="M33" s="139"/>
      <c r="N33" s="290" t="s">
        <v>35</v>
      </c>
      <c r="O33" s="290"/>
    </row>
    <row r="34" spans="1:15" ht="12.75">
      <c r="A34" s="135">
        <v>15</v>
      </c>
      <c r="B34" s="136">
        <f>сМ8!A22</f>
        <v>0</v>
      </c>
      <c r="C34" s="137" t="str">
        <f>сМ8!B22</f>
        <v>_</v>
      </c>
      <c r="D34" s="150"/>
      <c r="E34" s="148"/>
      <c r="F34" s="158"/>
      <c r="G34" s="139"/>
      <c r="H34" s="139"/>
      <c r="I34" s="139"/>
      <c r="J34" s="139"/>
      <c r="K34" s="149"/>
      <c r="L34" s="149"/>
      <c r="M34" s="139"/>
      <c r="N34" s="139"/>
      <c r="O34" s="139"/>
    </row>
    <row r="35" spans="1:15" ht="12.75">
      <c r="A35" s="135"/>
      <c r="B35" s="140"/>
      <c r="C35" s="141">
        <v>8</v>
      </c>
      <c r="D35" s="142"/>
      <c r="E35" s="152" t="s">
        <v>3</v>
      </c>
      <c r="F35" s="162"/>
      <c r="G35" s="139"/>
      <c r="H35" s="139"/>
      <c r="I35" s="139"/>
      <c r="J35" s="139"/>
      <c r="K35" s="149"/>
      <c r="L35" s="149"/>
      <c r="M35" s="139"/>
      <c r="N35" s="139"/>
      <c r="O35" s="139"/>
    </row>
    <row r="36" spans="1:15" ht="12.75">
      <c r="A36" s="135">
        <v>2</v>
      </c>
      <c r="B36" s="136">
        <f>сМ8!A9</f>
        <v>0</v>
      </c>
      <c r="C36" s="146" t="str">
        <f>сМ8!B9</f>
        <v>Кушнарев Никита</v>
      </c>
      <c r="D36" s="163"/>
      <c r="E36" s="139"/>
      <c r="F36" s="139"/>
      <c r="G36" s="139"/>
      <c r="H36" s="139"/>
      <c r="I36" s="139"/>
      <c r="J36" s="139"/>
      <c r="K36" s="149"/>
      <c r="L36" s="149"/>
      <c r="M36" s="139"/>
      <c r="N36" s="139"/>
      <c r="O36" s="139"/>
    </row>
    <row r="37" spans="1:15" ht="12.75">
      <c r="A37" s="135"/>
      <c r="B37" s="135"/>
      <c r="C37" s="139"/>
      <c r="D37" s="139"/>
      <c r="E37" s="139"/>
      <c r="F37" s="139"/>
      <c r="G37" s="139"/>
      <c r="H37" s="139"/>
      <c r="I37" s="139"/>
      <c r="J37" s="139"/>
      <c r="K37" s="149"/>
      <c r="L37" s="149"/>
      <c r="M37" s="139"/>
      <c r="N37" s="139"/>
      <c r="O37" s="139"/>
    </row>
    <row r="38" spans="1:15" ht="12.75">
      <c r="A38" s="135">
        <v>-1</v>
      </c>
      <c r="B38" s="161">
        <f>IF(D7=B6,B8,IF(D7=B8,B6,0))</f>
        <v>0</v>
      </c>
      <c r="C38" s="137" t="str">
        <f>IF(E7=C6,C8,IF(E7=C8,C6,0))</f>
        <v>_</v>
      </c>
      <c r="D38" s="138"/>
      <c r="E38" s="139"/>
      <c r="F38" s="139"/>
      <c r="G38" s="135">
        <v>-13</v>
      </c>
      <c r="H38" s="161">
        <f>IF(H13=F9,F17,IF(H13=F17,F9,0))</f>
        <v>0</v>
      </c>
      <c r="I38" s="137" t="str">
        <f>IF(I13=G9,G17,IF(I13=G17,G9,0))</f>
        <v>Нургалиев Тимур</v>
      </c>
      <c r="J38" s="138"/>
      <c r="K38" s="139"/>
      <c r="L38" s="139"/>
      <c r="M38" s="139"/>
      <c r="N38" s="139"/>
      <c r="O38" s="139"/>
    </row>
    <row r="39" spans="1:15" ht="12.75">
      <c r="A39" s="135"/>
      <c r="B39" s="135"/>
      <c r="C39" s="141">
        <v>16</v>
      </c>
      <c r="D39" s="142"/>
      <c r="E39" s="164" t="s">
        <v>96</v>
      </c>
      <c r="F39" s="165"/>
      <c r="G39" s="139"/>
      <c r="H39" s="139"/>
      <c r="I39" s="148"/>
      <c r="J39" s="149"/>
      <c r="K39" s="139"/>
      <c r="L39" s="139"/>
      <c r="M39" s="139"/>
      <c r="N39" s="139"/>
      <c r="O39" s="139"/>
    </row>
    <row r="40" spans="1:15" ht="12.75">
      <c r="A40" s="135">
        <v>-2</v>
      </c>
      <c r="B40" s="161">
        <f>IF(D11=B10,B12,IF(D11=B12,B10,0))</f>
        <v>0</v>
      </c>
      <c r="C40" s="146" t="str">
        <f>IF(E11=C10,C12,IF(E11=C12,C10,0))</f>
        <v>Шамсутдинов Аслан</v>
      </c>
      <c r="D40" s="163"/>
      <c r="E40" s="141">
        <v>20</v>
      </c>
      <c r="F40" s="142"/>
      <c r="G40" s="164" t="s">
        <v>96</v>
      </c>
      <c r="H40" s="165"/>
      <c r="I40" s="141">
        <v>26</v>
      </c>
      <c r="J40" s="142"/>
      <c r="K40" s="164" t="s">
        <v>5</v>
      </c>
      <c r="L40" s="165"/>
      <c r="M40" s="139"/>
      <c r="N40" s="139"/>
      <c r="O40" s="139"/>
    </row>
    <row r="41" spans="1:15" ht="12.75">
      <c r="A41" s="135"/>
      <c r="B41" s="135"/>
      <c r="C41" s="135">
        <v>-12</v>
      </c>
      <c r="D41" s="161">
        <f>IF(F33=D31,D35,IF(F33=D35,D31,0))</f>
        <v>0</v>
      </c>
      <c r="E41" s="146" t="str">
        <f>IF(G33=E31,E35,IF(G33=E35,E31,0))</f>
        <v>Кальмин Никита</v>
      </c>
      <c r="F41" s="163"/>
      <c r="G41" s="148"/>
      <c r="H41" s="160"/>
      <c r="I41" s="148"/>
      <c r="J41" s="158"/>
      <c r="K41" s="148"/>
      <c r="L41" s="149"/>
      <c r="M41" s="139"/>
      <c r="N41" s="139"/>
      <c r="O41" s="139"/>
    </row>
    <row r="42" spans="1:15" ht="12.75">
      <c r="A42" s="135">
        <v>-3</v>
      </c>
      <c r="B42" s="161">
        <f>IF(D15=B14,B16,IF(D15=B16,B14,0))</f>
        <v>0</v>
      </c>
      <c r="C42" s="137" t="str">
        <f>IF(E15=C14,C16,IF(E15=C16,C14,0))</f>
        <v>_</v>
      </c>
      <c r="D42" s="138"/>
      <c r="E42" s="139"/>
      <c r="F42" s="139"/>
      <c r="G42" s="141">
        <v>24</v>
      </c>
      <c r="H42" s="142"/>
      <c r="I42" s="166" t="s">
        <v>96</v>
      </c>
      <c r="J42" s="159"/>
      <c r="K42" s="148"/>
      <c r="L42" s="149"/>
      <c r="M42" s="139"/>
      <c r="N42" s="139"/>
      <c r="O42" s="139"/>
    </row>
    <row r="43" spans="1:15" ht="12.75">
      <c r="A43" s="135"/>
      <c r="B43" s="135"/>
      <c r="C43" s="141">
        <v>17</v>
      </c>
      <c r="D43" s="142"/>
      <c r="E43" s="164"/>
      <c r="F43" s="165"/>
      <c r="G43" s="148"/>
      <c r="H43" s="149"/>
      <c r="I43" s="149"/>
      <c r="J43" s="149"/>
      <c r="K43" s="148"/>
      <c r="L43" s="149"/>
      <c r="M43" s="139"/>
      <c r="N43" s="139"/>
      <c r="O43" s="139"/>
    </row>
    <row r="44" spans="1:15" ht="12.75">
      <c r="A44" s="135">
        <v>-4</v>
      </c>
      <c r="B44" s="161">
        <f>IF(D19=B18,B20,IF(D19=B20,B18,0))</f>
        <v>0</v>
      </c>
      <c r="C44" s="146" t="str">
        <f>IF(E19=C18,C20,IF(E19=C20,C18,0))</f>
        <v>_</v>
      </c>
      <c r="D44" s="163"/>
      <c r="E44" s="141">
        <v>21</v>
      </c>
      <c r="F44" s="142"/>
      <c r="G44" s="166" t="s">
        <v>95</v>
      </c>
      <c r="H44" s="165"/>
      <c r="I44" s="149"/>
      <c r="J44" s="149"/>
      <c r="K44" s="141">
        <v>28</v>
      </c>
      <c r="L44" s="142"/>
      <c r="M44" s="164"/>
      <c r="N44" s="155"/>
      <c r="O44" s="155"/>
    </row>
    <row r="45" spans="1:15" ht="12.75">
      <c r="A45" s="135"/>
      <c r="B45" s="135"/>
      <c r="C45" s="135">
        <v>-11</v>
      </c>
      <c r="D45" s="161">
        <f>IF(F25=D23,D27,IF(F25=D27,D23,0))</f>
        <v>0</v>
      </c>
      <c r="E45" s="146" t="str">
        <f>IF(G25=E23,E27,IF(G25=E27,E23,0))</f>
        <v>Иликбаев Глеб</v>
      </c>
      <c r="F45" s="163"/>
      <c r="G45" s="139"/>
      <c r="H45" s="139"/>
      <c r="I45" s="149"/>
      <c r="J45" s="149"/>
      <c r="K45" s="148"/>
      <c r="L45" s="149"/>
      <c r="M45" s="139"/>
      <c r="N45" s="290" t="s">
        <v>36</v>
      </c>
      <c r="O45" s="290"/>
    </row>
    <row r="46" spans="1:15" ht="12.75">
      <c r="A46" s="135">
        <v>-5</v>
      </c>
      <c r="B46" s="161">
        <f>IF(D23=B22,B24,IF(D23=B24,B22,0))</f>
        <v>0</v>
      </c>
      <c r="C46" s="137" t="str">
        <f>IF(E23=C22,C24,IF(E23=C24,C22,0))</f>
        <v>_</v>
      </c>
      <c r="D46" s="138"/>
      <c r="E46" s="139"/>
      <c r="F46" s="139"/>
      <c r="G46" s="135">
        <v>-14</v>
      </c>
      <c r="H46" s="161">
        <f>IF(H29=F25,F33,IF(H29=F33,F25,0))</f>
        <v>0</v>
      </c>
      <c r="I46" s="137" t="str">
        <f>IF(I29=G25,G33,IF(I29=G33,G25,0))</f>
        <v>Ярмухаметов Булат</v>
      </c>
      <c r="J46" s="138"/>
      <c r="K46" s="148"/>
      <c r="L46" s="149"/>
      <c r="M46" s="149"/>
      <c r="N46" s="139"/>
      <c r="O46" s="139"/>
    </row>
    <row r="47" spans="1:15" ht="12.75">
      <c r="A47" s="135"/>
      <c r="B47" s="135"/>
      <c r="C47" s="141">
        <v>18</v>
      </c>
      <c r="D47" s="142"/>
      <c r="E47" s="164"/>
      <c r="F47" s="165"/>
      <c r="G47" s="139"/>
      <c r="H47" s="139"/>
      <c r="I47" s="167"/>
      <c r="J47" s="149"/>
      <c r="K47" s="148"/>
      <c r="L47" s="149"/>
      <c r="M47" s="149"/>
      <c r="N47" s="139"/>
      <c r="O47" s="139"/>
    </row>
    <row r="48" spans="1:15" ht="12.75">
      <c r="A48" s="135">
        <v>-6</v>
      </c>
      <c r="B48" s="161">
        <f>IF(D27=B26,B28,IF(D27=B28,B26,0))</f>
        <v>0</v>
      </c>
      <c r="C48" s="146" t="str">
        <f>IF(E27=C26,C28,IF(E27=C28,C26,0))</f>
        <v>_</v>
      </c>
      <c r="D48" s="163"/>
      <c r="E48" s="141">
        <v>22</v>
      </c>
      <c r="F48" s="142"/>
      <c r="G48" s="164" t="s">
        <v>94</v>
      </c>
      <c r="H48" s="165"/>
      <c r="I48" s="141">
        <v>27</v>
      </c>
      <c r="J48" s="142"/>
      <c r="K48" s="166" t="s">
        <v>8</v>
      </c>
      <c r="L48" s="165"/>
      <c r="M48" s="149"/>
      <c r="N48" s="139"/>
      <c r="O48" s="139"/>
    </row>
    <row r="49" spans="1:15" ht="12.75">
      <c r="A49" s="135"/>
      <c r="B49" s="135"/>
      <c r="C49" s="135">
        <v>-10</v>
      </c>
      <c r="D49" s="161">
        <f>IF(F17=D15,D19,IF(F17=D19,D15,0))</f>
        <v>0</v>
      </c>
      <c r="E49" s="146" t="str">
        <f>IF(G17=E15,E19,IF(G17=E19,E15,0))</f>
        <v>Аксаев Алексей</v>
      </c>
      <c r="F49" s="163"/>
      <c r="G49" s="148"/>
      <c r="H49" s="160"/>
      <c r="I49" s="148"/>
      <c r="J49" s="158"/>
      <c r="K49" s="139"/>
      <c r="L49" s="139"/>
      <c r="M49" s="149"/>
      <c r="N49" s="139"/>
      <c r="O49" s="139"/>
    </row>
    <row r="50" spans="1:15" ht="12.75">
      <c r="A50" s="135">
        <v>-7</v>
      </c>
      <c r="B50" s="161">
        <f>IF(D31=B30,B32,IF(D31=B32,B30,0))</f>
        <v>0</v>
      </c>
      <c r="C50" s="137" t="str">
        <f>IF(E31=C30,C32,IF(E31=C32,C30,0))</f>
        <v>_</v>
      </c>
      <c r="D50" s="138"/>
      <c r="E50" s="139"/>
      <c r="F50" s="139"/>
      <c r="G50" s="141">
        <v>25</v>
      </c>
      <c r="H50" s="142"/>
      <c r="I50" s="166" t="s">
        <v>94</v>
      </c>
      <c r="J50" s="159"/>
      <c r="K50" s="139"/>
      <c r="L50" s="139"/>
      <c r="M50" s="149"/>
      <c r="N50" s="139"/>
      <c r="O50" s="139"/>
    </row>
    <row r="51" spans="1:15" ht="12.75">
      <c r="A51" s="135"/>
      <c r="B51" s="135"/>
      <c r="C51" s="141">
        <v>19</v>
      </c>
      <c r="D51" s="142"/>
      <c r="E51" s="164"/>
      <c r="F51" s="165"/>
      <c r="G51" s="148"/>
      <c r="H51" s="149"/>
      <c r="I51" s="149"/>
      <c r="J51" s="149"/>
      <c r="K51" s="139"/>
      <c r="L51" s="139"/>
      <c r="M51" s="149"/>
      <c r="N51" s="139"/>
      <c r="O51" s="139"/>
    </row>
    <row r="52" spans="1:15" ht="12.75">
      <c r="A52" s="135">
        <v>-8</v>
      </c>
      <c r="B52" s="161">
        <f>IF(D35=B34,B36,IF(D35=B36,B34,0))</f>
        <v>0</v>
      </c>
      <c r="C52" s="146" t="str">
        <f>IF(E35=C34,C36,IF(E35=C36,C34,0))</f>
        <v>_</v>
      </c>
      <c r="D52" s="163"/>
      <c r="E52" s="141">
        <v>23</v>
      </c>
      <c r="F52" s="142"/>
      <c r="G52" s="166" t="s">
        <v>28</v>
      </c>
      <c r="H52" s="165"/>
      <c r="I52" s="149"/>
      <c r="J52" s="149"/>
      <c r="K52" s="135">
        <v>-28</v>
      </c>
      <c r="L52" s="161">
        <f>IF(L44=J40,J48,IF(L44=J48,J40,0))</f>
        <v>0</v>
      </c>
      <c r="M52" s="137">
        <f>IF(M44=K40,K48,IF(M44=K48,K40,0))</f>
        <v>0</v>
      </c>
      <c r="N52" s="155"/>
      <c r="O52" s="155"/>
    </row>
    <row r="53" spans="1:15" ht="12.75">
      <c r="A53" s="135"/>
      <c r="B53" s="135"/>
      <c r="C53" s="168">
        <v>-9</v>
      </c>
      <c r="D53" s="161">
        <f>IF(F9=D7,D11,IF(F9=D11,D7,0))</f>
        <v>0</v>
      </c>
      <c r="E53" s="146" t="str">
        <f>IF(G9=E7,E11,IF(G9=E11,E7,0))</f>
        <v>Насонкин Никита</v>
      </c>
      <c r="F53" s="163"/>
      <c r="G53" s="139"/>
      <c r="H53" s="139"/>
      <c r="I53" s="149"/>
      <c r="J53" s="149"/>
      <c r="K53" s="139"/>
      <c r="L53" s="139"/>
      <c r="M53" s="169"/>
      <c r="N53" s="290" t="s">
        <v>37</v>
      </c>
      <c r="O53" s="290"/>
    </row>
    <row r="54" spans="1:15" ht="12.75">
      <c r="A54" s="135"/>
      <c r="B54" s="135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</row>
    <row r="55" spans="1:15" ht="12.75">
      <c r="A55" s="135">
        <v>-26</v>
      </c>
      <c r="B55" s="161">
        <f>IF(J40=H38,H42,IF(J40=H42,H38,0))</f>
        <v>0</v>
      </c>
      <c r="C55" s="137" t="str">
        <f>IF(K40=I38,I42,IF(K40=I42,I38,0))</f>
        <v>Шамсутдинов Аслан</v>
      </c>
      <c r="D55" s="138"/>
      <c r="E55" s="139"/>
      <c r="F55" s="139"/>
      <c r="G55" s="135">
        <v>-20</v>
      </c>
      <c r="H55" s="161">
        <f>IF(F40=D39,D41,IF(F40=D41,D39,0))</f>
        <v>0</v>
      </c>
      <c r="I55" s="137" t="str">
        <f>IF(G40=E39,E41,IF(G40=E41,E39,0))</f>
        <v>Кальмин Никита</v>
      </c>
      <c r="J55" s="138"/>
      <c r="K55" s="139"/>
      <c r="L55" s="139"/>
      <c r="M55" s="139"/>
      <c r="N55" s="139"/>
      <c r="O55" s="139"/>
    </row>
    <row r="56" spans="1:15" ht="12.75">
      <c r="A56" s="135"/>
      <c r="B56" s="140"/>
      <c r="C56" s="141">
        <v>29</v>
      </c>
      <c r="D56" s="142"/>
      <c r="E56" s="143" t="s">
        <v>94</v>
      </c>
      <c r="F56" s="144"/>
      <c r="G56" s="135"/>
      <c r="H56" s="135"/>
      <c r="I56" s="141">
        <v>31</v>
      </c>
      <c r="J56" s="142"/>
      <c r="K56" s="143" t="s">
        <v>57</v>
      </c>
      <c r="L56" s="144"/>
      <c r="M56" s="139"/>
      <c r="N56" s="139"/>
      <c r="O56" s="139"/>
    </row>
    <row r="57" spans="1:15" ht="12.75">
      <c r="A57" s="135">
        <v>-27</v>
      </c>
      <c r="B57" s="161">
        <f>IF(J48=H46,H50,IF(J48=H50,H46,0))</f>
        <v>0</v>
      </c>
      <c r="C57" s="146" t="str">
        <f>IF(K48=I46,I50,IF(K48=I50,I46,0))</f>
        <v>Аксаев Алексей</v>
      </c>
      <c r="D57" s="163"/>
      <c r="E57" s="170" t="s">
        <v>38</v>
      </c>
      <c r="F57" s="170"/>
      <c r="G57" s="135">
        <v>-21</v>
      </c>
      <c r="H57" s="161">
        <f>IF(F44=D43,D45,IF(F44=D45,D43,0))</f>
        <v>0</v>
      </c>
      <c r="I57" s="146">
        <f>IF(G44=E43,E45,IF(G44=E45,E43,0))</f>
        <v>0</v>
      </c>
      <c r="J57" s="163"/>
      <c r="K57" s="148"/>
      <c r="L57" s="149"/>
      <c r="M57" s="149"/>
      <c r="N57" s="139"/>
      <c r="O57" s="139"/>
    </row>
    <row r="58" spans="1:15" ht="12.75">
      <c r="A58" s="135"/>
      <c r="B58" s="135"/>
      <c r="C58" s="135">
        <v>-29</v>
      </c>
      <c r="D58" s="161">
        <f>IF(D56=B55,B57,IF(D56=B57,B55,0))</f>
        <v>0</v>
      </c>
      <c r="E58" s="137" t="str">
        <f>IF(E56=C55,C57,IF(E56=C57,C55,0))</f>
        <v>Шамсутдинов Аслан</v>
      </c>
      <c r="F58" s="138"/>
      <c r="G58" s="135"/>
      <c r="H58" s="135"/>
      <c r="I58" s="139"/>
      <c r="J58" s="139"/>
      <c r="K58" s="141">
        <v>33</v>
      </c>
      <c r="L58" s="142"/>
      <c r="M58" s="143" t="s">
        <v>57</v>
      </c>
      <c r="N58" s="155"/>
      <c r="O58" s="155"/>
    </row>
    <row r="59" spans="1:15" ht="12.75">
      <c r="A59" s="135"/>
      <c r="B59" s="135"/>
      <c r="C59" s="139"/>
      <c r="D59" s="139"/>
      <c r="E59" s="170" t="s">
        <v>40</v>
      </c>
      <c r="F59" s="170"/>
      <c r="G59" s="135">
        <v>-22</v>
      </c>
      <c r="H59" s="161">
        <f>IF(F48=D47,D49,IF(F48=D49,D47,0))</f>
        <v>0</v>
      </c>
      <c r="I59" s="137">
        <f>IF(G48=E47,E49,IF(G48=E49,E47,0))</f>
        <v>0</v>
      </c>
      <c r="J59" s="138"/>
      <c r="K59" s="148"/>
      <c r="L59" s="149"/>
      <c r="M59" s="139"/>
      <c r="N59" s="290" t="s">
        <v>70</v>
      </c>
      <c r="O59" s="290"/>
    </row>
    <row r="60" spans="1:15" ht="12.75">
      <c r="A60" s="135">
        <v>-24</v>
      </c>
      <c r="B60" s="161">
        <f>IF(H42=F40,F44,IF(H42=F44,F40,0))</f>
        <v>0</v>
      </c>
      <c r="C60" s="137" t="str">
        <f>IF(I42=G40,G44,IF(I42=G44,G40,0))</f>
        <v>Иликбаев Глеб</v>
      </c>
      <c r="D60" s="138"/>
      <c r="E60" s="139"/>
      <c r="F60" s="139"/>
      <c r="G60" s="135"/>
      <c r="H60" s="135"/>
      <c r="I60" s="141">
        <v>32</v>
      </c>
      <c r="J60" s="142"/>
      <c r="K60" s="152"/>
      <c r="L60" s="144"/>
      <c r="M60" s="171"/>
      <c r="N60" s="139"/>
      <c r="O60" s="139"/>
    </row>
    <row r="61" spans="1:15" ht="12.75">
      <c r="A61" s="135"/>
      <c r="B61" s="135"/>
      <c r="C61" s="141">
        <v>30</v>
      </c>
      <c r="D61" s="142"/>
      <c r="E61" s="143" t="s">
        <v>28</v>
      </c>
      <c r="F61" s="144"/>
      <c r="G61" s="135">
        <v>-23</v>
      </c>
      <c r="H61" s="161">
        <f>IF(F52=D51,D53,IF(F52=D53,D51,0))</f>
        <v>0</v>
      </c>
      <c r="I61" s="146">
        <f>IF(G52=E51,E53,IF(G52=E53,E51,0))</f>
        <v>0</v>
      </c>
      <c r="J61" s="163"/>
      <c r="K61" s="135">
        <v>-33</v>
      </c>
      <c r="L61" s="161">
        <f>IF(L58=J56,J60,IF(L58=J60,J56,0))</f>
        <v>0</v>
      </c>
      <c r="M61" s="137">
        <f>IF(M58=K56,K60,IF(M58=K60,K56,0))</f>
        <v>0</v>
      </c>
      <c r="N61" s="155"/>
      <c r="O61" s="155"/>
    </row>
    <row r="62" spans="1:15" ht="12.75">
      <c r="A62" s="135">
        <v>-25</v>
      </c>
      <c r="B62" s="161">
        <f>IF(H50=F48,F52,IF(H50=F52,F48,0))</f>
        <v>0</v>
      </c>
      <c r="C62" s="146" t="str">
        <f>IF(I50=G48,G52,IF(I50=G52,G48,0))</f>
        <v>Насонкин Никита</v>
      </c>
      <c r="D62" s="163"/>
      <c r="E62" s="170" t="s">
        <v>39</v>
      </c>
      <c r="F62" s="170"/>
      <c r="G62" s="139"/>
      <c r="H62" s="139"/>
      <c r="I62" s="139"/>
      <c r="J62" s="139"/>
      <c r="K62" s="139"/>
      <c r="L62" s="139"/>
      <c r="M62" s="139"/>
      <c r="N62" s="290" t="s">
        <v>71</v>
      </c>
      <c r="O62" s="290"/>
    </row>
    <row r="63" spans="1:15" ht="12.75">
      <c r="A63" s="135"/>
      <c r="B63" s="135"/>
      <c r="C63" s="135">
        <v>-30</v>
      </c>
      <c r="D63" s="161">
        <f>IF(D61=B60,B62,IF(D61=B62,B60,0))</f>
        <v>0</v>
      </c>
      <c r="E63" s="137" t="str">
        <f>IF(E61=C60,C62,IF(E61=C62,C60,0))</f>
        <v>Иликбаев Глеб</v>
      </c>
      <c r="F63" s="138"/>
      <c r="G63" s="139"/>
      <c r="H63" s="139"/>
      <c r="I63" s="139"/>
      <c r="J63" s="139"/>
      <c r="K63" s="139"/>
      <c r="L63" s="139"/>
      <c r="M63" s="139"/>
      <c r="N63" s="139"/>
      <c r="O63" s="139"/>
    </row>
    <row r="64" spans="1:15" ht="12.75">
      <c r="A64" s="135"/>
      <c r="B64" s="135"/>
      <c r="C64" s="139"/>
      <c r="D64" s="139"/>
      <c r="E64" s="170" t="s">
        <v>41</v>
      </c>
      <c r="F64" s="170"/>
      <c r="G64" s="139"/>
      <c r="H64" s="139"/>
      <c r="I64" s="135">
        <v>-31</v>
      </c>
      <c r="J64" s="161">
        <f>IF(J56=H55,H57,IF(J56=H57,H55,0))</f>
        <v>0</v>
      </c>
      <c r="K64" s="137">
        <f>IF(K56=I55,I57,IF(K56=I57,I55,0))</f>
        <v>0</v>
      </c>
      <c r="L64" s="138"/>
      <c r="M64" s="139"/>
      <c r="N64" s="139"/>
      <c r="O64" s="139"/>
    </row>
    <row r="65" spans="1:15" ht="12.75">
      <c r="A65" s="135">
        <v>-16</v>
      </c>
      <c r="B65" s="161">
        <f>IF(D39=B38,B40,IF(D39=B40,B38,0))</f>
        <v>0</v>
      </c>
      <c r="C65" s="137" t="str">
        <f>IF(E39=C38,C40,IF(E39=C40,C38,0))</f>
        <v>_</v>
      </c>
      <c r="D65" s="138"/>
      <c r="E65" s="139"/>
      <c r="F65" s="139"/>
      <c r="G65" s="139"/>
      <c r="H65" s="139"/>
      <c r="I65" s="139"/>
      <c r="J65" s="139"/>
      <c r="K65" s="141">
        <v>34</v>
      </c>
      <c r="L65" s="142"/>
      <c r="M65" s="143"/>
      <c r="N65" s="155"/>
      <c r="O65" s="155"/>
    </row>
    <row r="66" spans="1:15" ht="12.75">
      <c r="A66" s="135"/>
      <c r="B66" s="135"/>
      <c r="C66" s="141">
        <v>35</v>
      </c>
      <c r="D66" s="142"/>
      <c r="E66" s="143"/>
      <c r="F66" s="144"/>
      <c r="G66" s="139"/>
      <c r="H66" s="139"/>
      <c r="I66" s="135">
        <v>-32</v>
      </c>
      <c r="J66" s="161">
        <f>IF(J60=H59,H61,IF(J60=H61,H59,0))</f>
        <v>0</v>
      </c>
      <c r="K66" s="146">
        <f>IF(K60=I59,I61,IF(K60=I61,I59,0))</f>
        <v>0</v>
      </c>
      <c r="L66" s="138"/>
      <c r="M66" s="139"/>
      <c r="N66" s="290" t="s">
        <v>72</v>
      </c>
      <c r="O66" s="290"/>
    </row>
    <row r="67" spans="1:15" ht="12.75">
      <c r="A67" s="135">
        <v>-17</v>
      </c>
      <c r="B67" s="161">
        <f>IF(D43=B42,B44,IF(D43=B44,B42,0))</f>
        <v>0</v>
      </c>
      <c r="C67" s="146">
        <f>IF(E43=C42,C44,IF(E43=C44,C42,0))</f>
        <v>0</v>
      </c>
      <c r="D67" s="163"/>
      <c r="E67" s="148"/>
      <c r="F67" s="149"/>
      <c r="G67" s="149"/>
      <c r="H67" s="149"/>
      <c r="I67" s="135"/>
      <c r="J67" s="135"/>
      <c r="K67" s="135">
        <v>-34</v>
      </c>
      <c r="L67" s="161">
        <f>IF(L65=J64,J66,IF(L65=J66,J64,0))</f>
        <v>0</v>
      </c>
      <c r="M67" s="137">
        <f>IF(M65=K64,K66,IF(M65=K66,K64,0))</f>
        <v>0</v>
      </c>
      <c r="N67" s="155"/>
      <c r="O67" s="155"/>
    </row>
    <row r="68" spans="1:15" ht="12.75">
      <c r="A68" s="135"/>
      <c r="B68" s="135"/>
      <c r="C68" s="139"/>
      <c r="D68" s="139"/>
      <c r="E68" s="141">
        <v>37</v>
      </c>
      <c r="F68" s="142"/>
      <c r="G68" s="143"/>
      <c r="H68" s="144"/>
      <c r="I68" s="135"/>
      <c r="J68" s="135"/>
      <c r="K68" s="139"/>
      <c r="L68" s="139"/>
      <c r="M68" s="139"/>
      <c r="N68" s="290" t="s">
        <v>73</v>
      </c>
      <c r="O68" s="290"/>
    </row>
    <row r="69" spans="1:15" ht="12.75">
      <c r="A69" s="135">
        <v>-18</v>
      </c>
      <c r="B69" s="161">
        <f>IF(D47=B46,B48,IF(D47=B48,B46,0))</f>
        <v>0</v>
      </c>
      <c r="C69" s="137">
        <f>IF(E47=C46,C48,IF(E47=C48,C46,0))</f>
        <v>0</v>
      </c>
      <c r="D69" s="138"/>
      <c r="E69" s="148"/>
      <c r="F69" s="149"/>
      <c r="G69" s="172" t="s">
        <v>74</v>
      </c>
      <c r="H69" s="172"/>
      <c r="I69" s="135">
        <v>-35</v>
      </c>
      <c r="J69" s="161">
        <f>IF(D66=B65,B67,IF(D66=B67,B65,0))</f>
        <v>0</v>
      </c>
      <c r="K69" s="137" t="str">
        <f>IF(E66=C65,C67,IF(E66=C67,C65,0))</f>
        <v>_</v>
      </c>
      <c r="L69" s="138"/>
      <c r="M69" s="139"/>
      <c r="N69" s="139"/>
      <c r="O69" s="139"/>
    </row>
    <row r="70" spans="1:15" ht="12.75">
      <c r="A70" s="135"/>
      <c r="B70" s="135"/>
      <c r="C70" s="141">
        <v>36</v>
      </c>
      <c r="D70" s="142"/>
      <c r="E70" s="152"/>
      <c r="F70" s="144"/>
      <c r="G70" s="171"/>
      <c r="H70" s="171"/>
      <c r="I70" s="135"/>
      <c r="J70" s="135"/>
      <c r="K70" s="141">
        <v>38</v>
      </c>
      <c r="L70" s="142"/>
      <c r="M70" s="143"/>
      <c r="N70" s="155"/>
      <c r="O70" s="155"/>
    </row>
    <row r="71" spans="1:15" ht="12.75">
      <c r="A71" s="135">
        <v>-19</v>
      </c>
      <c r="B71" s="161">
        <f>IF(D51=B50,B52,IF(D51=B52,B50,0))</f>
        <v>0</v>
      </c>
      <c r="C71" s="146">
        <f>IF(E51=C50,C52,IF(E51=C52,C50,0))</f>
        <v>0</v>
      </c>
      <c r="D71" s="163"/>
      <c r="E71" s="135">
        <v>-37</v>
      </c>
      <c r="F71" s="161">
        <f>IF(F68=D66,D70,IF(F68=D70,D66,0))</f>
        <v>0</v>
      </c>
      <c r="G71" s="137">
        <f>IF(G68=E66,E70,IF(G68=E70,E66,0))</f>
        <v>0</v>
      </c>
      <c r="H71" s="138"/>
      <c r="I71" s="135">
        <v>-36</v>
      </c>
      <c r="J71" s="161">
        <f>IF(D70=B69,B71,IF(D70=B71,B69,0))</f>
        <v>0</v>
      </c>
      <c r="K71" s="146">
        <f>IF(E70=C69,C71,IF(E70=C71,C69,0))</f>
        <v>0</v>
      </c>
      <c r="L71" s="138"/>
      <c r="M71" s="139"/>
      <c r="N71" s="290" t="s">
        <v>75</v>
      </c>
      <c r="O71" s="290"/>
    </row>
    <row r="72" spans="1:15" ht="12.75">
      <c r="A72" s="139"/>
      <c r="B72" s="139"/>
      <c r="C72" s="139"/>
      <c r="D72" s="139"/>
      <c r="E72" s="139"/>
      <c r="F72" s="139"/>
      <c r="G72" s="170" t="s">
        <v>76</v>
      </c>
      <c r="H72" s="170"/>
      <c r="I72" s="139"/>
      <c r="J72" s="139"/>
      <c r="K72" s="135">
        <v>-38</v>
      </c>
      <c r="L72" s="161">
        <f>IF(L70=J69,J71,IF(L70=J71,J69,0))</f>
        <v>0</v>
      </c>
      <c r="M72" s="137" t="str">
        <f>IF(M70=K69,K71,IF(M70=K71,K69,0))</f>
        <v>_</v>
      </c>
      <c r="N72" s="155"/>
      <c r="O72" s="155"/>
    </row>
    <row r="73" spans="1:15" ht="12.7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290" t="s">
        <v>77</v>
      </c>
      <c r="O73" s="29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24">
      <selection activeCell="A2" sqref="A2:L2"/>
    </sheetView>
  </sheetViews>
  <sheetFormatPr defaultColWidth="9.00390625" defaultRowHeight="12.75"/>
  <cols>
    <col min="1" max="1" width="9.125" style="73" customWidth="1"/>
    <col min="2" max="2" width="5.75390625" style="73" customWidth="1"/>
    <col min="3" max="4" width="25.75390625" style="66" customWidth="1"/>
    <col min="5" max="5" width="5.75390625" style="66" customWidth="1"/>
    <col min="6" max="16384" width="9.125" style="66" customWidth="1"/>
  </cols>
  <sheetData>
    <row r="1" spans="1:5" ht="12.75">
      <c r="A1" s="65" t="s">
        <v>42</v>
      </c>
      <c r="B1" s="296" t="s">
        <v>43</v>
      </c>
      <c r="C1" s="297"/>
      <c r="D1" s="294" t="s">
        <v>44</v>
      </c>
      <c r="E1" s="295"/>
    </row>
    <row r="2" spans="1:5" ht="12.75">
      <c r="A2" s="67">
        <v>1</v>
      </c>
      <c r="B2" s="68">
        <f>'М8'!D7</f>
        <v>0</v>
      </c>
      <c r="C2" s="69">
        <f>'М8'!E43</f>
        <v>0</v>
      </c>
      <c r="D2" s="70">
        <f>'М8'!C67</f>
        <v>0</v>
      </c>
      <c r="E2" s="71">
        <f>'М8'!B38</f>
        <v>0</v>
      </c>
    </row>
    <row r="3" spans="1:5" ht="12.75">
      <c r="A3" s="67">
        <v>2</v>
      </c>
      <c r="B3" s="68">
        <f>'М8'!D11</f>
        <v>0</v>
      </c>
      <c r="C3" s="69">
        <f>'М8'!E47</f>
        <v>0</v>
      </c>
      <c r="D3" s="70">
        <f>'М8'!C69</f>
        <v>0</v>
      </c>
      <c r="E3" s="71">
        <f>'М8'!B40</f>
        <v>0</v>
      </c>
    </row>
    <row r="4" spans="1:5" ht="12.75">
      <c r="A4" s="67">
        <v>3</v>
      </c>
      <c r="B4" s="68">
        <f>'М8'!D15</f>
        <v>0</v>
      </c>
      <c r="C4" s="69">
        <f>'М8'!E51</f>
        <v>0</v>
      </c>
      <c r="D4" s="70">
        <f>'М8'!C71</f>
        <v>0</v>
      </c>
      <c r="E4" s="71">
        <f>'М8'!B42</f>
        <v>0</v>
      </c>
    </row>
    <row r="5" spans="1:5" ht="12.75">
      <c r="A5" s="67">
        <v>4</v>
      </c>
      <c r="B5" s="68">
        <f>'М8'!D19</f>
        <v>0</v>
      </c>
      <c r="C5" s="69" t="str">
        <f>'М8'!G44</f>
        <v>Иликбаев Глеб</v>
      </c>
      <c r="D5" s="70">
        <f>'М8'!I57</f>
        <v>0</v>
      </c>
      <c r="E5" s="71">
        <f>'М8'!B44</f>
        <v>0</v>
      </c>
    </row>
    <row r="6" spans="1:5" ht="12.75">
      <c r="A6" s="67">
        <v>5</v>
      </c>
      <c r="B6" s="68">
        <f>'М8'!D23</f>
        <v>0</v>
      </c>
      <c r="C6" s="69" t="str">
        <f>'М8'!G48</f>
        <v>Аксаев Алексей</v>
      </c>
      <c r="D6" s="70">
        <f>'М8'!I59</f>
        <v>0</v>
      </c>
      <c r="E6" s="71">
        <f>'М8'!B46</f>
        <v>0</v>
      </c>
    </row>
    <row r="7" spans="1:5" ht="12.75">
      <c r="A7" s="67">
        <v>6</v>
      </c>
      <c r="B7" s="68">
        <f>'М8'!D27</f>
        <v>0</v>
      </c>
      <c r="C7" s="69" t="str">
        <f>'М8'!G52</f>
        <v>Насонкин Никита</v>
      </c>
      <c r="D7" s="70">
        <f>'М8'!I61</f>
        <v>0</v>
      </c>
      <c r="E7" s="71">
        <f>'М8'!B48</f>
        <v>0</v>
      </c>
    </row>
    <row r="8" spans="1:5" ht="12.75">
      <c r="A8" s="67">
        <v>7</v>
      </c>
      <c r="B8" s="68">
        <f>'М8'!D31</f>
        <v>0</v>
      </c>
      <c r="C8" s="69">
        <f>'М8'!M44</f>
        <v>0</v>
      </c>
      <c r="D8" s="70">
        <f>'М8'!M52</f>
        <v>0</v>
      </c>
      <c r="E8" s="71">
        <f>'М8'!B50</f>
        <v>0</v>
      </c>
    </row>
    <row r="9" spans="1:5" ht="12.75">
      <c r="A9" s="67">
        <v>8</v>
      </c>
      <c r="B9" s="68">
        <f>'М8'!D35</f>
        <v>0</v>
      </c>
      <c r="C9" s="69" t="str">
        <f>'М8'!K56</f>
        <v>Кальмин Никита</v>
      </c>
      <c r="D9" s="70">
        <f>'М8'!K64</f>
        <v>0</v>
      </c>
      <c r="E9" s="71">
        <f>'М8'!B52</f>
        <v>0</v>
      </c>
    </row>
    <row r="10" spans="1:5" ht="12.75">
      <c r="A10" s="67">
        <v>9</v>
      </c>
      <c r="B10" s="68">
        <f>'М8'!F9</f>
        <v>0</v>
      </c>
      <c r="C10" s="69">
        <f>'М8'!K60</f>
        <v>0</v>
      </c>
      <c r="D10" s="70">
        <f>'М8'!K66</f>
        <v>0</v>
      </c>
      <c r="E10" s="71">
        <f>'М8'!D53</f>
        <v>0</v>
      </c>
    </row>
    <row r="11" spans="1:5" ht="12.75">
      <c r="A11" s="67">
        <v>10</v>
      </c>
      <c r="B11" s="68">
        <f>'М8'!F17</f>
        <v>0</v>
      </c>
      <c r="C11" s="69" t="str">
        <f>'М8'!M58</f>
        <v>Кальмин Никита</v>
      </c>
      <c r="D11" s="70">
        <f>'М8'!M61</f>
        <v>0</v>
      </c>
      <c r="E11" s="71">
        <f>'М8'!D49</f>
        <v>0</v>
      </c>
    </row>
    <row r="12" spans="1:5" ht="12.75">
      <c r="A12" s="67">
        <v>11</v>
      </c>
      <c r="B12" s="68">
        <f>'М8'!F25</f>
        <v>0</v>
      </c>
      <c r="C12" s="69">
        <f>'М8'!M65</f>
        <v>0</v>
      </c>
      <c r="D12" s="70">
        <f>'М8'!M67</f>
        <v>0</v>
      </c>
      <c r="E12" s="71">
        <f>'М8'!D45</f>
        <v>0</v>
      </c>
    </row>
    <row r="13" spans="1:5" ht="12.75">
      <c r="A13" s="67">
        <v>12</v>
      </c>
      <c r="B13" s="68">
        <f>'М8'!F33</f>
        <v>0</v>
      </c>
      <c r="C13" s="69">
        <f>'М8'!E70</f>
        <v>0</v>
      </c>
      <c r="D13" s="70">
        <f>'М8'!K71</f>
        <v>0</v>
      </c>
      <c r="E13" s="71">
        <f>'М8'!D41</f>
        <v>0</v>
      </c>
    </row>
    <row r="14" spans="1:5" ht="12.75">
      <c r="A14" s="67">
        <v>13</v>
      </c>
      <c r="B14" s="68">
        <f>'М8'!H13</f>
        <v>0</v>
      </c>
      <c r="C14" s="69">
        <f>'М8'!G68</f>
        <v>0</v>
      </c>
      <c r="D14" s="70">
        <f>'М8'!G71</f>
        <v>0</v>
      </c>
      <c r="E14" s="71">
        <f>'М8'!H38</f>
        <v>0</v>
      </c>
    </row>
    <row r="15" spans="1:5" ht="12.75">
      <c r="A15" s="67">
        <v>14</v>
      </c>
      <c r="B15" s="68">
        <f>'М8'!H29</f>
        <v>0</v>
      </c>
      <c r="C15" s="69" t="str">
        <f>'М8'!E7</f>
        <v>Фролов Роман</v>
      </c>
      <c r="D15" s="70" t="str">
        <f>'М8'!C38</f>
        <v>_</v>
      </c>
      <c r="E15" s="71">
        <f>'М8'!H46</f>
        <v>0</v>
      </c>
    </row>
    <row r="16" spans="1:5" ht="12.75">
      <c r="A16" s="67">
        <v>15</v>
      </c>
      <c r="B16" s="68">
        <f>'М8'!J21</f>
        <v>0</v>
      </c>
      <c r="C16" s="69" t="str">
        <f>'М8'!E15</f>
        <v>Аксаев Алексей</v>
      </c>
      <c r="D16" s="70" t="str">
        <f>'М8'!C42</f>
        <v>_</v>
      </c>
      <c r="E16" s="71">
        <f>'М8'!J32</f>
        <v>0</v>
      </c>
    </row>
    <row r="17" spans="1:5" ht="12.75">
      <c r="A17" s="67">
        <v>16</v>
      </c>
      <c r="B17" s="68">
        <f>'М8'!D39</f>
        <v>0</v>
      </c>
      <c r="C17" s="69" t="str">
        <f>'М8'!E19</f>
        <v>Нургалиев Тимур</v>
      </c>
      <c r="D17" s="70" t="str">
        <f>'М8'!C44</f>
        <v>_</v>
      </c>
      <c r="E17" s="71">
        <f>'М8'!B65</f>
        <v>0</v>
      </c>
    </row>
    <row r="18" spans="1:5" ht="12.75">
      <c r="A18" s="67">
        <v>17</v>
      </c>
      <c r="B18" s="68">
        <f>'М8'!D43</f>
        <v>0</v>
      </c>
      <c r="C18" s="69" t="str">
        <f>'М8'!E23</f>
        <v>Ярмухаметов Булат</v>
      </c>
      <c r="D18" s="70" t="str">
        <f>'М8'!C46</f>
        <v>_</v>
      </c>
      <c r="E18" s="71">
        <f>'М8'!B67</f>
        <v>0</v>
      </c>
    </row>
    <row r="19" spans="1:5" ht="12.75">
      <c r="A19" s="67">
        <v>18</v>
      </c>
      <c r="B19" s="68">
        <f>'М8'!D47</f>
        <v>0</v>
      </c>
      <c r="C19" s="69" t="str">
        <f>'М8'!E27</f>
        <v>Иликбаев Глеб</v>
      </c>
      <c r="D19" s="70" t="str">
        <f>'М8'!C48</f>
        <v>_</v>
      </c>
      <c r="E19" s="71">
        <f>'М8'!B69</f>
        <v>0</v>
      </c>
    </row>
    <row r="20" spans="1:5" ht="12.75">
      <c r="A20" s="67">
        <v>19</v>
      </c>
      <c r="B20" s="68">
        <f>'М8'!D51</f>
        <v>0</v>
      </c>
      <c r="C20" s="69" t="str">
        <f>'М8'!E31</f>
        <v>Кальмин Никита</v>
      </c>
      <c r="D20" s="70" t="str">
        <f>'М8'!C50</f>
        <v>_</v>
      </c>
      <c r="E20" s="71">
        <f>'М8'!B71</f>
        <v>0</v>
      </c>
    </row>
    <row r="21" spans="1:5" ht="12.75">
      <c r="A21" s="67">
        <v>20</v>
      </c>
      <c r="B21" s="68">
        <f>'М8'!F40</f>
        <v>0</v>
      </c>
      <c r="C21" s="69" t="str">
        <f>'М8'!E35</f>
        <v>Кушнарев Никита</v>
      </c>
      <c r="D21" s="70" t="str">
        <f>'М8'!C52</f>
        <v>_</v>
      </c>
      <c r="E21" s="71">
        <f>'М8'!H55</f>
        <v>0</v>
      </c>
    </row>
    <row r="22" spans="1:5" ht="12.75">
      <c r="A22" s="67">
        <v>21</v>
      </c>
      <c r="B22" s="68">
        <f>'М8'!F44</f>
        <v>0</v>
      </c>
      <c r="C22" s="69" t="str">
        <f>'М8'!E39</f>
        <v>Шамсутдинов Аслан</v>
      </c>
      <c r="D22" s="70" t="str">
        <f>'М8'!C65</f>
        <v>_</v>
      </c>
      <c r="E22" s="71">
        <f>'М8'!H57</f>
        <v>0</v>
      </c>
    </row>
    <row r="23" spans="1:5" ht="12.75">
      <c r="A23" s="67">
        <v>22</v>
      </c>
      <c r="B23" s="68">
        <f>'М8'!F48</f>
        <v>0</v>
      </c>
      <c r="C23" s="69">
        <f>'М8'!E66</f>
        <v>0</v>
      </c>
      <c r="D23" s="70" t="str">
        <f>'М8'!K69</f>
        <v>_</v>
      </c>
      <c r="E23" s="71">
        <f>'М8'!H59</f>
        <v>0</v>
      </c>
    </row>
    <row r="24" spans="1:5" ht="12.75">
      <c r="A24" s="67">
        <v>23</v>
      </c>
      <c r="B24" s="68">
        <f>'М8'!F52</f>
        <v>0</v>
      </c>
      <c r="C24" s="69">
        <f>'М8'!M70</f>
        <v>0</v>
      </c>
      <c r="D24" s="70" t="str">
        <f>'М8'!M72</f>
        <v>_</v>
      </c>
      <c r="E24" s="71">
        <f>'М8'!H61</f>
        <v>0</v>
      </c>
    </row>
    <row r="25" spans="1:5" ht="12.75">
      <c r="A25" s="67">
        <v>24</v>
      </c>
      <c r="B25" s="68">
        <f>'М8'!H42</f>
        <v>0</v>
      </c>
      <c r="C25" s="69" t="str">
        <f>'М8'!I50</f>
        <v>Аксаев Алексей</v>
      </c>
      <c r="D25" s="70" t="str">
        <f>'М8'!C62</f>
        <v>Насонкин Никита</v>
      </c>
      <c r="E25" s="71">
        <f>'М8'!B60</f>
        <v>0</v>
      </c>
    </row>
    <row r="26" spans="1:5" ht="12.75">
      <c r="A26" s="67">
        <v>25</v>
      </c>
      <c r="B26" s="68">
        <f>'М8'!H50</f>
        <v>0</v>
      </c>
      <c r="C26" s="69" t="str">
        <f>'М8'!E56</f>
        <v>Аксаев Алексей</v>
      </c>
      <c r="D26" s="70" t="str">
        <f>'М8'!E58</f>
        <v>Шамсутдинов Аслан</v>
      </c>
      <c r="E26" s="71">
        <f>'М8'!B62</f>
        <v>0</v>
      </c>
    </row>
    <row r="27" spans="1:5" ht="12.75">
      <c r="A27" s="67">
        <v>26</v>
      </c>
      <c r="B27" s="68">
        <f>'М8'!J40</f>
        <v>0</v>
      </c>
      <c r="C27" s="69" t="str">
        <f>'М8'!G33</f>
        <v>Кушнарев Никита</v>
      </c>
      <c r="D27" s="70" t="str">
        <f>'М8'!E41</f>
        <v>Кальмин Никита</v>
      </c>
      <c r="E27" s="71">
        <f>'М8'!B55</f>
        <v>0</v>
      </c>
    </row>
    <row r="28" spans="1:5" ht="12.75">
      <c r="A28" s="67">
        <v>27</v>
      </c>
      <c r="B28" s="68">
        <f>'М8'!J48</f>
        <v>0</v>
      </c>
      <c r="C28" s="69" t="str">
        <f>'М8'!I29</f>
        <v>Кушнарев Никита</v>
      </c>
      <c r="D28" s="70" t="str">
        <f>'М8'!I46</f>
        <v>Ярмухаметов Булат</v>
      </c>
      <c r="E28" s="71">
        <f>'М8'!B57</f>
        <v>0</v>
      </c>
    </row>
    <row r="29" spans="1:5" ht="12.75">
      <c r="A29" s="67">
        <v>28</v>
      </c>
      <c r="B29" s="68">
        <f>'М8'!L44</f>
        <v>0</v>
      </c>
      <c r="C29" s="69" t="str">
        <f>'М8'!E61</f>
        <v>Насонкин Никита</v>
      </c>
      <c r="D29" s="70" t="str">
        <f>'М8'!E63</f>
        <v>Иликбаев Глеб</v>
      </c>
      <c r="E29" s="71">
        <f>'М8'!L52</f>
        <v>0</v>
      </c>
    </row>
    <row r="30" spans="1:5" ht="12.75">
      <c r="A30" s="67">
        <v>29</v>
      </c>
      <c r="B30" s="68">
        <f>'М8'!D56</f>
        <v>0</v>
      </c>
      <c r="C30" s="69" t="str">
        <f>'М8'!E11</f>
        <v>Насонкин Никита</v>
      </c>
      <c r="D30" s="70" t="str">
        <f>'М8'!C40</f>
        <v>Шамсутдинов Аслан</v>
      </c>
      <c r="E30" s="71">
        <f>'М8'!D58</f>
        <v>0</v>
      </c>
    </row>
    <row r="31" spans="1:5" ht="12.75">
      <c r="A31" s="67">
        <v>30</v>
      </c>
      <c r="B31" s="68">
        <f>'М8'!D61</f>
        <v>0</v>
      </c>
      <c r="C31" s="69" t="str">
        <f>'М8'!G17</f>
        <v>Нургалиев Тимур</v>
      </c>
      <c r="D31" s="70" t="str">
        <f>'М8'!E49</f>
        <v>Аксаев Алексей</v>
      </c>
      <c r="E31" s="71">
        <f>'М8'!D63</f>
        <v>0</v>
      </c>
    </row>
    <row r="32" spans="1:5" ht="12.75">
      <c r="A32" s="67">
        <v>31</v>
      </c>
      <c r="B32" s="68">
        <f>'М8'!J56</f>
        <v>0</v>
      </c>
      <c r="C32" s="69" t="str">
        <f>'М8'!K40</f>
        <v>Нургалиев Тимур</v>
      </c>
      <c r="D32" s="70" t="str">
        <f>'М8'!C55</f>
        <v>Шамсутдинов Аслан</v>
      </c>
      <c r="E32" s="71">
        <f>'М8'!J64</f>
        <v>0</v>
      </c>
    </row>
    <row r="33" spans="1:5" ht="12.75">
      <c r="A33" s="67">
        <v>32</v>
      </c>
      <c r="B33" s="68">
        <f>'М8'!J60</f>
        <v>0</v>
      </c>
      <c r="C33" s="69" t="str">
        <f>'М8'!K21</f>
        <v>Фролов Роман</v>
      </c>
      <c r="D33" s="70" t="str">
        <f>'М8'!K32</f>
        <v>Кушнарев Никита</v>
      </c>
      <c r="E33" s="71">
        <f>'М8'!J66</f>
        <v>0</v>
      </c>
    </row>
    <row r="34" spans="1:5" ht="12.75">
      <c r="A34" s="67">
        <v>33</v>
      </c>
      <c r="B34" s="68">
        <f>'М8'!L58</f>
        <v>0</v>
      </c>
      <c r="C34" s="69" t="str">
        <f>'М8'!G9</f>
        <v>Фролов Роман</v>
      </c>
      <c r="D34" s="70" t="str">
        <f>'М8'!E53</f>
        <v>Насонкин Никита</v>
      </c>
      <c r="E34" s="71">
        <f>'М8'!L61</f>
        <v>0</v>
      </c>
    </row>
    <row r="35" spans="1:5" ht="12.75">
      <c r="A35" s="67">
        <v>34</v>
      </c>
      <c r="B35" s="68">
        <f>'М8'!L65</f>
        <v>0</v>
      </c>
      <c r="C35" s="69" t="str">
        <f>'М8'!I13</f>
        <v>Фролов Роман</v>
      </c>
      <c r="D35" s="70" t="str">
        <f>'М8'!I38</f>
        <v>Нургалиев Тимур</v>
      </c>
      <c r="E35" s="71">
        <f>'М8'!L67</f>
        <v>0</v>
      </c>
    </row>
    <row r="36" spans="1:5" ht="12.75">
      <c r="A36" s="67">
        <v>35</v>
      </c>
      <c r="B36" s="68">
        <f>'М8'!D66</f>
        <v>0</v>
      </c>
      <c r="C36" s="69" t="str">
        <f>'М8'!I42</f>
        <v>Шамсутдинов Аслан</v>
      </c>
      <c r="D36" s="70" t="str">
        <f>'М8'!C60</f>
        <v>Иликбаев Глеб</v>
      </c>
      <c r="E36" s="71">
        <f>'М8'!J69</f>
        <v>0</v>
      </c>
    </row>
    <row r="37" spans="1:5" ht="12.75">
      <c r="A37" s="67">
        <v>36</v>
      </c>
      <c r="B37" s="68">
        <f>'М8'!D70</f>
        <v>0</v>
      </c>
      <c r="C37" s="69" t="str">
        <f>'М8'!G40</f>
        <v>Шамсутдинов Аслан</v>
      </c>
      <c r="D37" s="70" t="str">
        <f>'М8'!I55</f>
        <v>Кальмин Никита</v>
      </c>
      <c r="E37" s="71">
        <f>'М8'!J71</f>
        <v>0</v>
      </c>
    </row>
    <row r="38" spans="1:5" ht="12.75">
      <c r="A38" s="67">
        <v>37</v>
      </c>
      <c r="B38" s="68">
        <f>'М8'!F68</f>
        <v>0</v>
      </c>
      <c r="C38" s="69" t="str">
        <f>'М8'!K48</f>
        <v>Ярмухаметов Булат</v>
      </c>
      <c r="D38" s="70" t="str">
        <f>'М8'!C57</f>
        <v>Аксаев Алексей</v>
      </c>
      <c r="E38" s="71">
        <f>'М8'!F71</f>
        <v>0</v>
      </c>
    </row>
    <row r="39" spans="1:5" ht="12.75">
      <c r="A39" s="67">
        <v>38</v>
      </c>
      <c r="B39" s="68">
        <f>'М8'!L70</f>
        <v>0</v>
      </c>
      <c r="C39" s="69" t="str">
        <f>'М8'!G25</f>
        <v>Ярмухаметов Булат</v>
      </c>
      <c r="D39" s="70" t="str">
        <f>'М8'!E45</f>
        <v>Иликбаев Глеб</v>
      </c>
      <c r="E39" s="71">
        <f>'М8'!L72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283" t="s">
        <v>45</v>
      </c>
      <c r="B1" s="283"/>
      <c r="C1" s="283"/>
      <c r="D1" s="283"/>
      <c r="E1" s="283"/>
      <c r="F1" s="283"/>
      <c r="G1" s="283"/>
      <c r="H1" s="283"/>
      <c r="I1" s="283"/>
      <c r="J1" s="4" t="s">
        <v>30</v>
      </c>
    </row>
    <row r="2" spans="1:9" ht="13.5" thickBot="1">
      <c r="A2" s="292" t="s">
        <v>46</v>
      </c>
      <c r="B2" s="292"/>
      <c r="C2" s="292"/>
      <c r="D2" s="292"/>
      <c r="E2" s="292"/>
      <c r="F2" s="292"/>
      <c r="G2" s="292"/>
      <c r="H2" s="292"/>
      <c r="I2" s="292"/>
    </row>
    <row r="3" spans="1:10" ht="20.25">
      <c r="A3" s="299" t="s">
        <v>9</v>
      </c>
      <c r="B3" s="300"/>
      <c r="C3" s="300"/>
      <c r="D3" s="300"/>
      <c r="E3" s="300"/>
      <c r="F3" s="300"/>
      <c r="G3" s="300"/>
      <c r="H3" s="300"/>
      <c r="I3" s="5">
        <v>26</v>
      </c>
      <c r="J3" s="6"/>
    </row>
    <row r="4" spans="1:10" ht="19.5" customHeight="1">
      <c r="A4" s="288" t="s">
        <v>10</v>
      </c>
      <c r="B4" s="288"/>
      <c r="C4" s="287" t="s">
        <v>49</v>
      </c>
      <c r="D4" s="287"/>
      <c r="E4" s="287"/>
      <c r="F4" s="287"/>
      <c r="G4" s="287"/>
      <c r="H4" s="287"/>
      <c r="I4" s="287"/>
      <c r="J4" s="7"/>
    </row>
    <row r="5" spans="1:10" ht="15.75">
      <c r="A5" s="280" t="s">
        <v>85</v>
      </c>
      <c r="B5" s="281"/>
      <c r="C5" s="281"/>
      <c r="D5" s="8" t="s">
        <v>11</v>
      </c>
      <c r="E5" s="298">
        <v>44749</v>
      </c>
      <c r="F5" s="298"/>
      <c r="G5" s="298"/>
      <c r="H5" s="9" t="s">
        <v>51</v>
      </c>
      <c r="I5" s="10" t="s">
        <v>12</v>
      </c>
      <c r="J5" s="11"/>
    </row>
    <row r="6" spans="1:10" ht="15.75">
      <c r="A6" s="12"/>
      <c r="B6" s="12"/>
      <c r="C6" s="12"/>
      <c r="D6" s="12"/>
      <c r="E6" s="12"/>
      <c r="F6" s="12"/>
      <c r="G6" s="12"/>
      <c r="H6" s="12"/>
      <c r="I6" s="12"/>
      <c r="J6" s="11"/>
    </row>
    <row r="7" spans="1:10" ht="10.5" customHeight="1">
      <c r="A7" s="1"/>
      <c r="B7" s="13" t="s">
        <v>31</v>
      </c>
      <c r="C7" s="14" t="s">
        <v>13</v>
      </c>
      <c r="D7" s="15" t="s">
        <v>32</v>
      </c>
      <c r="E7" s="1"/>
      <c r="F7" s="1"/>
      <c r="G7" s="1"/>
      <c r="H7" s="1"/>
      <c r="I7" s="1"/>
      <c r="J7" s="16"/>
    </row>
    <row r="8" spans="1:10" ht="18">
      <c r="A8" s="17"/>
      <c r="B8" s="21" t="s">
        <v>7</v>
      </c>
      <c r="C8" s="18">
        <v>1</v>
      </c>
      <c r="D8" s="19" t="str">
        <f>'Д8'!I13</f>
        <v>Плеханова Арина</v>
      </c>
      <c r="E8" s="1"/>
      <c r="F8" s="1"/>
      <c r="G8" s="1"/>
      <c r="H8" s="1"/>
      <c r="I8" s="1"/>
      <c r="J8" s="20"/>
    </row>
    <row r="9" spans="1:10" ht="18">
      <c r="A9" s="17"/>
      <c r="B9" s="21" t="s">
        <v>4</v>
      </c>
      <c r="C9" s="18">
        <v>2</v>
      </c>
      <c r="D9" s="19" t="str">
        <f>'Д8'!I20</f>
        <v>Габдрахманова Альмира</v>
      </c>
      <c r="E9" s="1"/>
      <c r="F9" s="1"/>
      <c r="G9" s="1"/>
      <c r="H9" s="1"/>
      <c r="I9" s="1"/>
      <c r="J9" s="20"/>
    </row>
    <row r="10" spans="1:10" ht="18">
      <c r="A10" s="17"/>
      <c r="B10" s="21" t="s">
        <v>86</v>
      </c>
      <c r="C10" s="18">
        <v>3</v>
      </c>
      <c r="D10" s="19" t="s">
        <v>4</v>
      </c>
      <c r="E10" s="1"/>
      <c r="F10" s="1"/>
      <c r="G10" s="1"/>
      <c r="H10" s="1"/>
      <c r="I10" s="1"/>
      <c r="J10" s="20"/>
    </row>
    <row r="11" spans="1:10" ht="18">
      <c r="A11" s="17"/>
      <c r="B11" s="21" t="s">
        <v>87</v>
      </c>
      <c r="C11" s="18">
        <v>3</v>
      </c>
      <c r="D11" s="19" t="s">
        <v>88</v>
      </c>
      <c r="E11" s="1"/>
      <c r="F11" s="1"/>
      <c r="G11" s="1"/>
      <c r="H11" s="1"/>
      <c r="I11" s="1"/>
      <c r="J11" s="16"/>
    </row>
    <row r="12" spans="1:10" ht="18">
      <c r="A12" s="17"/>
      <c r="B12" s="21" t="s">
        <v>89</v>
      </c>
      <c r="C12" s="18">
        <v>5</v>
      </c>
      <c r="D12" s="19" t="str">
        <f>'Д8'!I32</f>
        <v>Ягафарова Диана</v>
      </c>
      <c r="E12" s="1"/>
      <c r="F12" s="1"/>
      <c r="G12" s="1"/>
      <c r="H12" s="1"/>
      <c r="I12" s="1"/>
      <c r="J12" s="16"/>
    </row>
    <row r="13" spans="1:10" ht="18">
      <c r="A13" s="17"/>
      <c r="B13" s="21" t="s">
        <v>90</v>
      </c>
      <c r="C13" s="18">
        <v>6</v>
      </c>
      <c r="D13" s="19" t="str">
        <f>'Д8'!I34</f>
        <v>Гареева Аделина</v>
      </c>
      <c r="E13" s="1"/>
      <c r="F13" s="1"/>
      <c r="G13" s="1"/>
      <c r="H13" s="1"/>
      <c r="I13" s="1"/>
      <c r="J13" s="16"/>
    </row>
    <row r="14" spans="1:10" ht="18">
      <c r="A14" s="17"/>
      <c r="B14" s="21" t="s">
        <v>88</v>
      </c>
      <c r="C14" s="18">
        <v>7</v>
      </c>
      <c r="D14" s="19" t="str">
        <f>'Д8'!E34</f>
        <v>Каменских Эмилия</v>
      </c>
      <c r="E14" s="1"/>
      <c r="F14" s="1"/>
      <c r="G14" s="1"/>
      <c r="H14" s="1"/>
      <c r="I14" s="1"/>
      <c r="J14" s="16"/>
    </row>
    <row r="15" spans="1:10" ht="18">
      <c r="A15" s="17"/>
      <c r="B15" s="21" t="s">
        <v>91</v>
      </c>
      <c r="C15" s="18">
        <v>8</v>
      </c>
      <c r="D15" s="19" t="str">
        <f>'Д8'!E36</f>
        <v>Андрюшкина Рада</v>
      </c>
      <c r="E15" s="1"/>
      <c r="F15" s="1"/>
      <c r="G15" s="1"/>
      <c r="H15" s="1"/>
      <c r="I15" s="1"/>
      <c r="J15" s="16"/>
    </row>
    <row r="16" ht="12.75">
      <c r="J16" s="16"/>
    </row>
    <row r="17" ht="12.75">
      <c r="J17" s="16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1" operator="equal" stopIfTrue="1">
      <formula>0</formula>
    </cfRule>
  </conditionalFormatting>
  <conditionalFormatting sqref="B8:B15">
    <cfRule type="cellIs" priority="2" dxfId="2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conditionalFormatting sqref="I3">
    <cfRule type="cellIs" priority="4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N2"/>
    </sheetView>
  </sheetViews>
  <sheetFormatPr defaultColWidth="9.00390625" defaultRowHeight="10.5" customHeight="1"/>
  <cols>
    <col min="1" max="1" width="4.75390625" style="23" customWidth="1"/>
    <col min="2" max="2" width="3.75390625" style="23" customWidth="1"/>
    <col min="3" max="3" width="25.75390625" style="23" customWidth="1"/>
    <col min="4" max="4" width="3.75390625" style="23" customWidth="1"/>
    <col min="5" max="5" width="19.75390625" style="23" customWidth="1"/>
    <col min="6" max="6" width="3.75390625" style="23" customWidth="1"/>
    <col min="7" max="7" width="17.75390625" style="23" customWidth="1"/>
    <col min="8" max="8" width="3.75390625" style="23" customWidth="1"/>
    <col min="9" max="9" width="7.75390625" style="23" customWidth="1"/>
    <col min="10" max="13" width="3.75390625" style="23" customWidth="1"/>
    <col min="14" max="14" width="4.75390625" style="23" customWidth="1"/>
    <col min="15" max="17" width="3.75390625" style="23" customWidth="1"/>
    <col min="18" max="16384" width="2.75390625" style="23" customWidth="1"/>
  </cols>
  <sheetData>
    <row r="1" spans="1:14" s="2" customFormat="1" ht="13.5" thickBot="1">
      <c r="A1" s="301" t="s">
        <v>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s="2" customFormat="1" ht="13.5" thickBot="1">
      <c r="A2" s="303" t="s">
        <v>48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s="2" customFormat="1" ht="12.75">
      <c r="A3" s="304" t="str">
        <f>сД8!A3</f>
        <v>LXVI Чемпионат РБ в зачет XXIII Кубка РБ, V Кубка Давида - Детского Баш Кубка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5" ht="10.5" customHeight="1">
      <c r="A4" s="302" t="str">
        <f>CONCATENATE(сД8!A4," ",сД8!C4)</f>
        <v>Республиканские официальные спортивные соревнования ЛЕТНЕЕ БАШ ПЕРВЕНСТВО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22"/>
    </row>
    <row r="5" spans="1:15" ht="13.5">
      <c r="A5" s="289">
        <f>сД8!E5</f>
        <v>44749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4"/>
    </row>
    <row r="6" spans="1:14" s="30" customFormat="1" ht="10.5" customHeight="1">
      <c r="A6" s="25">
        <v>1</v>
      </c>
      <c r="B6" s="26">
        <f>сД8!A8</f>
        <v>0</v>
      </c>
      <c r="C6" s="27" t="str">
        <f>сД8!B8</f>
        <v>Плеханова Арина</v>
      </c>
      <c r="D6" s="28"/>
      <c r="E6" s="25"/>
      <c r="F6" s="25"/>
      <c r="G6" s="25"/>
      <c r="H6" s="25"/>
      <c r="I6" s="25"/>
      <c r="J6" s="29"/>
      <c r="K6" s="29"/>
      <c r="L6" s="29"/>
      <c r="M6" s="29"/>
      <c r="N6" s="29"/>
    </row>
    <row r="7" spans="1:14" s="30" customFormat="1" ht="10.5" customHeight="1">
      <c r="A7" s="25"/>
      <c r="B7" s="31"/>
      <c r="C7" s="32">
        <v>1</v>
      </c>
      <c r="D7" s="33"/>
      <c r="E7" s="34" t="s">
        <v>7</v>
      </c>
      <c r="F7" s="35"/>
      <c r="G7" s="25"/>
      <c r="H7" s="25"/>
      <c r="I7" s="25"/>
      <c r="J7" s="29"/>
      <c r="K7" s="29"/>
      <c r="L7" s="29"/>
      <c r="M7" s="29"/>
      <c r="N7" s="29"/>
    </row>
    <row r="8" spans="1:14" s="30" customFormat="1" ht="10.5" customHeight="1">
      <c r="A8" s="25">
        <v>8</v>
      </c>
      <c r="B8" s="26">
        <f>сД8!A15</f>
        <v>0</v>
      </c>
      <c r="C8" s="36" t="str">
        <f>сД8!B15</f>
        <v>Андрюшкина Рада</v>
      </c>
      <c r="D8" s="37"/>
      <c r="E8" s="32"/>
      <c r="F8" s="38"/>
      <c r="G8" s="25"/>
      <c r="H8" s="25"/>
      <c r="I8" s="25"/>
      <c r="J8" s="29"/>
      <c r="K8" s="29"/>
      <c r="L8" s="29"/>
      <c r="M8" s="29"/>
      <c r="N8" s="29"/>
    </row>
    <row r="9" spans="1:14" s="30" customFormat="1" ht="10.5" customHeight="1">
      <c r="A9" s="25"/>
      <c r="B9" s="31"/>
      <c r="C9" s="25"/>
      <c r="D9" s="31"/>
      <c r="E9" s="32">
        <v>5</v>
      </c>
      <c r="F9" s="33"/>
      <c r="G9" s="34" t="s">
        <v>7</v>
      </c>
      <c r="H9" s="35"/>
      <c r="I9" s="25"/>
      <c r="J9" s="29"/>
      <c r="K9" s="29"/>
      <c r="L9" s="29"/>
      <c r="M9" s="29"/>
      <c r="N9" s="29"/>
    </row>
    <row r="10" spans="1:14" s="30" customFormat="1" ht="10.5" customHeight="1">
      <c r="A10" s="25">
        <v>5</v>
      </c>
      <c r="B10" s="26">
        <f>сД8!A12</f>
        <v>0</v>
      </c>
      <c r="C10" s="27" t="str">
        <f>сД8!B12</f>
        <v>Ягафарова Диана</v>
      </c>
      <c r="D10" s="39"/>
      <c r="E10" s="32"/>
      <c r="F10" s="37"/>
      <c r="G10" s="32"/>
      <c r="H10" s="35"/>
      <c r="I10" s="25"/>
      <c r="J10" s="29"/>
      <c r="K10" s="29"/>
      <c r="L10" s="29"/>
      <c r="M10" s="29"/>
      <c r="N10" s="29"/>
    </row>
    <row r="11" spans="1:14" s="30" customFormat="1" ht="10.5" customHeight="1">
      <c r="A11" s="25"/>
      <c r="B11" s="31"/>
      <c r="C11" s="32">
        <v>2</v>
      </c>
      <c r="D11" s="33"/>
      <c r="E11" s="40" t="s">
        <v>89</v>
      </c>
      <c r="F11" s="41"/>
      <c r="G11" s="32"/>
      <c r="H11" s="35"/>
      <c r="I11" s="25"/>
      <c r="J11" s="29"/>
      <c r="K11" s="29"/>
      <c r="L11" s="29"/>
      <c r="M11" s="29"/>
      <c r="N11" s="29"/>
    </row>
    <row r="12" spans="1:14" s="30" customFormat="1" ht="10.5" customHeight="1">
      <c r="A12" s="25">
        <v>4</v>
      </c>
      <c r="B12" s="26">
        <f>сД8!A11</f>
        <v>0</v>
      </c>
      <c r="C12" s="36" t="str">
        <f>сД8!B11</f>
        <v>Гареева Аделина</v>
      </c>
      <c r="D12" s="39"/>
      <c r="E12" s="25"/>
      <c r="F12" s="31"/>
      <c r="G12" s="32"/>
      <c r="H12" s="35"/>
      <c r="I12" s="25"/>
      <c r="J12" s="29"/>
      <c r="K12" s="29"/>
      <c r="L12" s="29"/>
      <c r="M12" s="29"/>
      <c r="N12" s="29"/>
    </row>
    <row r="13" spans="1:14" s="30" customFormat="1" ht="10.5" customHeight="1">
      <c r="A13" s="25"/>
      <c r="B13" s="31"/>
      <c r="C13" s="25"/>
      <c r="D13" s="31"/>
      <c r="E13" s="25"/>
      <c r="F13" s="31"/>
      <c r="G13" s="32">
        <v>7</v>
      </c>
      <c r="H13" s="33"/>
      <c r="I13" s="42" t="s">
        <v>7</v>
      </c>
      <c r="J13" s="42"/>
      <c r="K13" s="42"/>
      <c r="L13" s="42"/>
      <c r="M13" s="42"/>
      <c r="N13" s="42"/>
    </row>
    <row r="14" spans="1:14" s="30" customFormat="1" ht="10.5" customHeight="1">
      <c r="A14" s="25">
        <v>3</v>
      </c>
      <c r="B14" s="26">
        <f>сД8!A10</f>
        <v>0</v>
      </c>
      <c r="C14" s="27" t="str">
        <f>сД8!B10</f>
        <v>Габдрахманова Альмира</v>
      </c>
      <c r="D14" s="39"/>
      <c r="E14" s="25"/>
      <c r="F14" s="31"/>
      <c r="G14" s="32"/>
      <c r="H14" s="39"/>
      <c r="I14" s="43"/>
      <c r="J14" s="44"/>
      <c r="K14" s="43"/>
      <c r="L14" s="44"/>
      <c r="M14" s="44"/>
      <c r="N14" s="45" t="s">
        <v>34</v>
      </c>
    </row>
    <row r="15" spans="1:14" s="30" customFormat="1" ht="10.5" customHeight="1">
      <c r="A15" s="25"/>
      <c r="B15" s="31"/>
      <c r="C15" s="32">
        <v>3</v>
      </c>
      <c r="D15" s="33"/>
      <c r="E15" s="34" t="s">
        <v>86</v>
      </c>
      <c r="F15" s="39"/>
      <c r="G15" s="32"/>
      <c r="H15" s="39"/>
      <c r="I15" s="43"/>
      <c r="J15" s="44"/>
      <c r="K15" s="43"/>
      <c r="L15" s="44"/>
      <c r="M15" s="44"/>
      <c r="N15" s="43"/>
    </row>
    <row r="16" spans="1:14" s="30" customFormat="1" ht="10.5" customHeight="1">
      <c r="A16" s="25">
        <v>6</v>
      </c>
      <c r="B16" s="26">
        <f>сД8!A13</f>
        <v>0</v>
      </c>
      <c r="C16" s="36" t="str">
        <f>сД8!B13</f>
        <v>Каменских Эмилия</v>
      </c>
      <c r="D16" s="37"/>
      <c r="E16" s="32"/>
      <c r="F16" s="41"/>
      <c r="G16" s="32"/>
      <c r="H16" s="39"/>
      <c r="I16" s="43"/>
      <c r="J16" s="44"/>
      <c r="K16" s="43"/>
      <c r="L16" s="44"/>
      <c r="M16" s="44"/>
      <c r="N16" s="43"/>
    </row>
    <row r="17" spans="1:14" s="30" customFormat="1" ht="10.5" customHeight="1">
      <c r="A17" s="25"/>
      <c r="B17" s="31"/>
      <c r="C17" s="25"/>
      <c r="D17" s="31"/>
      <c r="E17" s="32">
        <v>6</v>
      </c>
      <c r="F17" s="33"/>
      <c r="G17" s="40" t="s">
        <v>86</v>
      </c>
      <c r="H17" s="39"/>
      <c r="I17" s="43"/>
      <c r="J17" s="44"/>
      <c r="K17" s="43"/>
      <c r="L17" s="44"/>
      <c r="M17" s="44"/>
      <c r="N17" s="43"/>
    </row>
    <row r="18" spans="1:14" s="30" customFormat="1" ht="10.5" customHeight="1">
      <c r="A18" s="25">
        <v>7</v>
      </c>
      <c r="B18" s="26">
        <f>сД8!A14</f>
        <v>0</v>
      </c>
      <c r="C18" s="27" t="str">
        <f>сД8!B14</f>
        <v>Фатхинурова Карина</v>
      </c>
      <c r="D18" s="39"/>
      <c r="E18" s="32"/>
      <c r="F18" s="39"/>
      <c r="G18" s="25"/>
      <c r="H18" s="31"/>
      <c r="I18" s="43"/>
      <c r="J18" s="44"/>
      <c r="K18" s="43"/>
      <c r="L18" s="44"/>
      <c r="M18" s="44"/>
      <c r="N18" s="43"/>
    </row>
    <row r="19" spans="1:14" s="30" customFormat="1" ht="10.5" customHeight="1">
      <c r="A19" s="25"/>
      <c r="B19" s="31"/>
      <c r="C19" s="32">
        <v>4</v>
      </c>
      <c r="D19" s="33"/>
      <c r="E19" s="40" t="s">
        <v>4</v>
      </c>
      <c r="F19" s="39"/>
      <c r="G19" s="25"/>
      <c r="H19" s="31"/>
      <c r="I19" s="43"/>
      <c r="J19" s="44"/>
      <c r="K19" s="43"/>
      <c r="L19" s="44"/>
      <c r="M19" s="44"/>
      <c r="N19" s="43"/>
    </row>
    <row r="20" spans="1:14" s="30" customFormat="1" ht="10.5" customHeight="1">
      <c r="A20" s="25">
        <v>2</v>
      </c>
      <c r="B20" s="26">
        <f>сД8!A9</f>
        <v>0</v>
      </c>
      <c r="C20" s="36" t="str">
        <f>сД8!B9</f>
        <v>Колесникова Софья</v>
      </c>
      <c r="D20" s="39"/>
      <c r="E20" s="25"/>
      <c r="F20" s="31"/>
      <c r="G20" s="25">
        <v>-7</v>
      </c>
      <c r="H20" s="46">
        <f>IF(H13=F9,F17,IF(H13=F17,F9,0))</f>
        <v>0</v>
      </c>
      <c r="I20" s="47" t="str">
        <f>IF(I13=G9,G17,IF(I13=G17,G9,0))</f>
        <v>Габдрахманова Альмира</v>
      </c>
      <c r="J20" s="47"/>
      <c r="K20" s="47"/>
      <c r="L20" s="47"/>
      <c r="M20" s="47"/>
      <c r="N20" s="47"/>
    </row>
    <row r="21" spans="1:14" s="30" customFormat="1" ht="10.5" customHeight="1">
      <c r="A21" s="25"/>
      <c r="B21" s="31"/>
      <c r="C21" s="25"/>
      <c r="D21" s="31"/>
      <c r="E21" s="25"/>
      <c r="F21" s="31"/>
      <c r="G21" s="25"/>
      <c r="H21" s="31"/>
      <c r="I21" s="48"/>
      <c r="J21" s="29"/>
      <c r="K21" s="48"/>
      <c r="L21" s="29"/>
      <c r="M21" s="29"/>
      <c r="N21" s="49" t="s">
        <v>35</v>
      </c>
    </row>
    <row r="22" spans="1:14" s="30" customFormat="1" ht="10.5" customHeight="1">
      <c r="A22" s="25">
        <v>-1</v>
      </c>
      <c r="B22" s="46">
        <f>IF(D7=B6,B8,IF(D7=B8,B6,0))</f>
        <v>0</v>
      </c>
      <c r="C22" s="47" t="str">
        <f>IF(E7=C6,C8,IF(E7=C8,C6,0))</f>
        <v>Андрюшкина Рада</v>
      </c>
      <c r="D22" s="50"/>
      <c r="E22" s="25"/>
      <c r="F22" s="31"/>
      <c r="G22" s="25"/>
      <c r="H22" s="31"/>
      <c r="I22" s="48"/>
      <c r="J22" s="29"/>
      <c r="K22" s="48"/>
      <c r="L22" s="29"/>
      <c r="M22" s="29"/>
      <c r="N22" s="48"/>
    </row>
    <row r="23" spans="1:14" s="30" customFormat="1" ht="10.5" customHeight="1">
      <c r="A23" s="25"/>
      <c r="B23" s="31"/>
      <c r="C23" s="51">
        <v>8</v>
      </c>
      <c r="D23" s="33"/>
      <c r="E23" s="34" t="s">
        <v>87</v>
      </c>
      <c r="F23" s="39"/>
      <c r="G23" s="25"/>
      <c r="H23" s="31"/>
      <c r="I23" s="48"/>
      <c r="J23" s="29"/>
      <c r="K23" s="48"/>
      <c r="L23" s="29"/>
      <c r="M23" s="29"/>
      <c r="N23" s="48"/>
    </row>
    <row r="24" spans="1:14" s="30" customFormat="1" ht="10.5" customHeight="1">
      <c r="A24" s="25">
        <v>-2</v>
      </c>
      <c r="B24" s="46">
        <f>IF(D11=B10,B12,IF(D11=B12,B10,0))</f>
        <v>0</v>
      </c>
      <c r="C24" s="52" t="str">
        <f>IF(E11=C10,C12,IF(E11=C12,C10,0))</f>
        <v>Гареева Аделина</v>
      </c>
      <c r="D24" s="53"/>
      <c r="E24" s="51">
        <v>10</v>
      </c>
      <c r="F24" s="33"/>
      <c r="G24" s="34" t="s">
        <v>4</v>
      </c>
      <c r="H24" s="39"/>
      <c r="I24" s="48"/>
      <c r="J24" s="29"/>
      <c r="K24" s="48"/>
      <c r="L24" s="29"/>
      <c r="M24" s="29"/>
      <c r="N24" s="48"/>
    </row>
    <row r="25" spans="1:14" s="30" customFormat="1" ht="10.5" customHeight="1">
      <c r="A25" s="25"/>
      <c r="B25" s="31"/>
      <c r="C25" s="25">
        <v>-6</v>
      </c>
      <c r="D25" s="54">
        <f>IF(F17=D15,D19,IF(F17=D19,D15,0))</f>
        <v>0</v>
      </c>
      <c r="E25" s="52" t="str">
        <f>IF(G17=E15,E19,IF(G17=E19,E15,0))</f>
        <v>Колесникова Софья</v>
      </c>
      <c r="F25" s="53"/>
      <c r="G25" s="51"/>
      <c r="H25" s="39"/>
      <c r="I25" s="48"/>
      <c r="J25" s="29"/>
      <c r="K25" s="48"/>
      <c r="L25" s="29"/>
      <c r="M25" s="29"/>
      <c r="N25" s="48"/>
    </row>
    <row r="26" spans="1:14" s="30" customFormat="1" ht="10.5" customHeight="1">
      <c r="A26" s="25">
        <v>-3</v>
      </c>
      <c r="B26" s="46">
        <f>IF(D15=B14,B16,IF(D15=B16,B14,0))</f>
        <v>0</v>
      </c>
      <c r="C26" s="47" t="str">
        <f>IF(E15=C14,C16,IF(E15=C16,C14,0))</f>
        <v>Каменских Эмилия</v>
      </c>
      <c r="D26" s="50"/>
      <c r="E26" s="25"/>
      <c r="F26" s="31"/>
      <c r="G26" s="32">
        <v>12</v>
      </c>
      <c r="H26" s="33"/>
      <c r="I26" s="42"/>
      <c r="J26" s="42"/>
      <c r="K26" s="42"/>
      <c r="L26" s="42"/>
      <c r="M26" s="42"/>
      <c r="N26" s="42"/>
    </row>
    <row r="27" spans="1:14" s="30" customFormat="1" ht="10.5" customHeight="1">
      <c r="A27" s="25"/>
      <c r="B27" s="31"/>
      <c r="C27" s="51">
        <v>9</v>
      </c>
      <c r="D27" s="33"/>
      <c r="E27" s="34" t="s">
        <v>88</v>
      </c>
      <c r="F27" s="39"/>
      <c r="G27" s="32"/>
      <c r="H27" s="39"/>
      <c r="I27" s="48"/>
      <c r="J27" s="29"/>
      <c r="K27" s="48"/>
      <c r="L27" s="29"/>
      <c r="M27" s="29"/>
      <c r="N27" s="49" t="s">
        <v>36</v>
      </c>
    </row>
    <row r="28" spans="1:14" s="30" customFormat="1" ht="10.5" customHeight="1">
      <c r="A28" s="25">
        <v>-4</v>
      </c>
      <c r="B28" s="46">
        <f>IF(D19=B18,B20,IF(D19=B20,B18,0))</f>
        <v>0</v>
      </c>
      <c r="C28" s="52" t="str">
        <f>IF(E19=C18,C20,IF(E19=C20,C18,0))</f>
        <v>Фатхинурова Карина</v>
      </c>
      <c r="D28" s="53"/>
      <c r="E28" s="51">
        <v>11</v>
      </c>
      <c r="F28" s="33"/>
      <c r="G28" s="40" t="s">
        <v>88</v>
      </c>
      <c r="H28" s="39"/>
      <c r="I28" s="48"/>
      <c r="J28" s="29"/>
      <c r="K28" s="48"/>
      <c r="L28" s="29"/>
      <c r="M28" s="29"/>
      <c r="N28" s="48"/>
    </row>
    <row r="29" spans="1:14" s="30" customFormat="1" ht="10.5" customHeight="1">
      <c r="A29" s="25"/>
      <c r="B29" s="55"/>
      <c r="C29" s="25">
        <v>-5</v>
      </c>
      <c r="D29" s="54">
        <f>IF(F9=D7,D11,IF(F9=D11,D7,0))</f>
        <v>0</v>
      </c>
      <c r="E29" s="52" t="str">
        <f>IF(G9=E7,E11,IF(G9=E11,E7,0))</f>
        <v>Ягафарова Диана</v>
      </c>
      <c r="F29" s="50"/>
      <c r="G29" s="25">
        <v>-12</v>
      </c>
      <c r="H29" s="46">
        <f>IF(H26=F24,F28,IF(H26=F28,F24,0))</f>
        <v>0</v>
      </c>
      <c r="I29" s="47">
        <f>IF(I26=G24,G28,IF(I26=G28,G24,0))</f>
        <v>0</v>
      </c>
      <c r="J29" s="47"/>
      <c r="K29" s="47"/>
      <c r="L29" s="47"/>
      <c r="M29" s="47"/>
      <c r="N29" s="47"/>
    </row>
    <row r="30" spans="1:14" s="30" customFormat="1" ht="10.5" customHeight="1">
      <c r="A30" s="25"/>
      <c r="B30" s="55"/>
      <c r="C30" s="25"/>
      <c r="D30" s="56"/>
      <c r="E30" s="25"/>
      <c r="F30" s="31"/>
      <c r="G30" s="25"/>
      <c r="H30" s="31"/>
      <c r="I30" s="48"/>
      <c r="J30" s="29"/>
      <c r="K30" s="48"/>
      <c r="L30" s="29"/>
      <c r="M30" s="29"/>
      <c r="N30" s="49" t="s">
        <v>37</v>
      </c>
    </row>
    <row r="31" spans="1:14" s="30" customFormat="1" ht="10.5" customHeight="1">
      <c r="A31" s="25"/>
      <c r="B31" s="55"/>
      <c r="C31" s="25"/>
      <c r="D31" s="56"/>
      <c r="E31" s="25">
        <v>-10</v>
      </c>
      <c r="F31" s="54">
        <f>IF(F24=D23,D25,IF(F24=D25,D23,0))</f>
        <v>0</v>
      </c>
      <c r="G31" s="47" t="str">
        <f>IF(G24=E23,E25,IF(G24=E25,E23,0))</f>
        <v>Гареева Аделина</v>
      </c>
      <c r="H31" s="50"/>
      <c r="I31" s="48"/>
      <c r="J31" s="29"/>
      <c r="K31" s="48"/>
      <c r="L31" s="29"/>
      <c r="M31" s="29"/>
      <c r="N31" s="48"/>
    </row>
    <row r="32" spans="1:14" s="30" customFormat="1" ht="10.5" customHeight="1">
      <c r="A32" s="25"/>
      <c r="B32" s="55"/>
      <c r="C32" s="25"/>
      <c r="D32" s="56"/>
      <c r="E32" s="25"/>
      <c r="F32" s="39"/>
      <c r="G32" s="32">
        <v>13</v>
      </c>
      <c r="H32" s="33"/>
      <c r="I32" s="42" t="s">
        <v>89</v>
      </c>
      <c r="J32" s="42"/>
      <c r="K32" s="42"/>
      <c r="L32" s="42"/>
      <c r="M32" s="42"/>
      <c r="N32" s="42"/>
    </row>
    <row r="33" spans="1:14" s="30" customFormat="1" ht="10.5" customHeight="1">
      <c r="A33" s="25">
        <v>-8</v>
      </c>
      <c r="B33" s="54">
        <f>IF(D23=B22,B24,IF(D23=B24,B22,0))</f>
        <v>0</v>
      </c>
      <c r="C33" s="47" t="str">
        <f>IF(E23=C22,C24,IF(E23=C24,C22,0))</f>
        <v>Андрюшкина Рада</v>
      </c>
      <c r="D33" s="57"/>
      <c r="E33" s="25">
        <v>-11</v>
      </c>
      <c r="F33" s="54">
        <f>IF(F28=D27,D29,IF(F28=D29,D27,0))</f>
        <v>0</v>
      </c>
      <c r="G33" s="52" t="str">
        <f>IF(G28=E27,E29,IF(G28=E29,E27,0))</f>
        <v>Ягафарова Диана</v>
      </c>
      <c r="H33" s="50"/>
      <c r="I33" s="48"/>
      <c r="J33" s="29"/>
      <c r="K33" s="48"/>
      <c r="L33" s="29"/>
      <c r="M33" s="29"/>
      <c r="N33" s="49" t="s">
        <v>38</v>
      </c>
    </row>
    <row r="34" spans="1:14" s="30" customFormat="1" ht="10.5" customHeight="1">
      <c r="A34" s="25"/>
      <c r="B34" s="55"/>
      <c r="C34" s="32">
        <v>14</v>
      </c>
      <c r="D34" s="33"/>
      <c r="E34" s="42" t="s">
        <v>90</v>
      </c>
      <c r="F34" s="58"/>
      <c r="G34" s="25">
        <v>-13</v>
      </c>
      <c r="H34" s="46">
        <f>IF(H32=F31,F33,IF(H32=F33,F31,0))</f>
        <v>0</v>
      </c>
      <c r="I34" s="47" t="str">
        <f>IF(I32=G31,G33,IF(I32=G33,G31,0))</f>
        <v>Гареева Аделина</v>
      </c>
      <c r="J34" s="47"/>
      <c r="K34" s="47"/>
      <c r="L34" s="47"/>
      <c r="M34" s="47"/>
      <c r="N34" s="47"/>
    </row>
    <row r="35" spans="1:14" s="30" customFormat="1" ht="10.5" customHeight="1">
      <c r="A35" s="25">
        <v>-9</v>
      </c>
      <c r="B35" s="54">
        <f>IF(D27=B26,B28,IF(D27=B28,B26,0))</f>
        <v>0</v>
      </c>
      <c r="C35" s="52" t="str">
        <f>IF(E27=C26,C28,IF(E27=C28,C26,0))</f>
        <v>Каменских Эмилия</v>
      </c>
      <c r="D35" s="57"/>
      <c r="E35" s="49" t="s">
        <v>39</v>
      </c>
      <c r="F35" s="59"/>
      <c r="G35" s="25"/>
      <c r="H35" s="60"/>
      <c r="I35" s="48"/>
      <c r="J35" s="29"/>
      <c r="K35" s="48"/>
      <c r="L35" s="29"/>
      <c r="M35" s="29"/>
      <c r="N35" s="49" t="s">
        <v>40</v>
      </c>
    </row>
    <row r="36" spans="1:14" s="30" customFormat="1" ht="10.5" customHeight="1">
      <c r="A36" s="25"/>
      <c r="B36" s="25"/>
      <c r="C36" s="25">
        <v>-14</v>
      </c>
      <c r="D36" s="46">
        <f>IF(D34=B33,B35,IF(D34=B35,B33,0))</f>
        <v>0</v>
      </c>
      <c r="E36" s="47" t="str">
        <f>IF(E34=C33,C35,IF(E34=C35,C33,0))</f>
        <v>Андрюшкина Рада</v>
      </c>
      <c r="F36" s="61"/>
      <c r="G36" s="62"/>
      <c r="H36" s="62"/>
      <c r="I36" s="62"/>
      <c r="J36" s="62"/>
      <c r="K36" s="62"/>
      <c r="L36" s="62"/>
      <c r="M36" s="29"/>
      <c r="N36" s="29"/>
    </row>
    <row r="37" spans="1:14" s="30" customFormat="1" ht="10.5" customHeight="1">
      <c r="A37" s="25"/>
      <c r="B37" s="25"/>
      <c r="C37" s="25"/>
      <c r="D37" s="25"/>
      <c r="E37" s="49" t="s">
        <v>41</v>
      </c>
      <c r="F37" s="59"/>
      <c r="G37" s="25"/>
      <c r="H37" s="25"/>
      <c r="I37" s="48"/>
      <c r="J37" s="29"/>
      <c r="K37" s="29"/>
      <c r="L37" s="29"/>
      <c r="M37" s="29"/>
      <c r="N37" s="29"/>
    </row>
    <row r="38" spans="1:17" ht="10.5" customHeight="1">
      <c r="A38" s="30"/>
      <c r="B38" s="30"/>
      <c r="C38" s="30"/>
      <c r="D38" s="30"/>
      <c r="E38" s="30"/>
      <c r="F38" s="63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0.5" customHeight="1">
      <c r="A39" s="30"/>
      <c r="B39" s="30"/>
      <c r="C39" s="30"/>
      <c r="D39" s="30"/>
      <c r="E39" s="30"/>
      <c r="F39" s="6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0.5" customHeight="1">
      <c r="A40" s="30"/>
      <c r="B40" s="30"/>
      <c r="C40" s="30"/>
      <c r="D40" s="30"/>
      <c r="E40" s="30"/>
      <c r="F40" s="63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0.5" customHeight="1">
      <c r="A41" s="30"/>
      <c r="B41" s="30"/>
      <c r="C41" s="30"/>
      <c r="D41" s="30"/>
      <c r="E41" s="30"/>
      <c r="F41" s="6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0.5" customHeight="1">
      <c r="A42" s="30"/>
      <c r="B42" s="30"/>
      <c r="C42" s="30"/>
      <c r="D42" s="30"/>
      <c r="E42" s="30"/>
      <c r="F42" s="63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0.5" customHeight="1">
      <c r="A43" s="30"/>
      <c r="B43" s="30"/>
      <c r="C43" s="30"/>
      <c r="D43" s="30"/>
      <c r="E43" s="30"/>
      <c r="F43" s="6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0.5" customHeight="1">
      <c r="A44" s="30"/>
      <c r="B44" s="30"/>
      <c r="C44" s="30"/>
      <c r="D44" s="30"/>
      <c r="E44" s="30"/>
      <c r="F44" s="63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0.5" customHeight="1">
      <c r="A45" s="30"/>
      <c r="B45" s="30"/>
      <c r="C45" s="30"/>
      <c r="D45" s="30"/>
      <c r="E45" s="30"/>
      <c r="F45" s="63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0.5" customHeight="1">
      <c r="A46" s="30"/>
      <c r="B46" s="30"/>
      <c r="C46" s="30"/>
      <c r="D46" s="30"/>
      <c r="E46" s="30"/>
      <c r="F46" s="63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0.5" customHeight="1">
      <c r="A47" s="30"/>
      <c r="B47" s="30"/>
      <c r="C47" s="30"/>
      <c r="D47" s="30"/>
      <c r="E47" s="30"/>
      <c r="F47" s="63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ht="10.5" customHeight="1">
      <c r="F48" s="64"/>
    </row>
    <row r="49" ht="10.5" customHeight="1">
      <c r="F49" s="6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2:D22 B26:D26 B24:D24 B28:D28 D25:F25 D29:F29 H29:I29 B33:D33 B35:D35 H34:I34 H20:I20 F31:H31 F33:H33 D36:F36">
    <cfRule type="cellIs" priority="1" dxfId="4" operator="equal" stopIfTrue="1">
      <formula>0</formula>
    </cfRule>
  </conditionalFormatting>
  <conditionalFormatting sqref="B6:B20">
    <cfRule type="cellIs" priority="2" dxfId="1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73" customWidth="1"/>
    <col min="2" max="2" width="5.75390625" style="73" customWidth="1"/>
    <col min="3" max="4" width="25.75390625" style="66" customWidth="1"/>
    <col min="5" max="5" width="5.75390625" style="66" customWidth="1"/>
    <col min="6" max="16384" width="9.125" style="66" customWidth="1"/>
  </cols>
  <sheetData>
    <row r="1" spans="1:5" ht="12.75">
      <c r="A1" s="65" t="s">
        <v>42</v>
      </c>
      <c r="B1" s="296" t="s">
        <v>43</v>
      </c>
      <c r="C1" s="297"/>
      <c r="D1" s="294" t="s">
        <v>44</v>
      </c>
      <c r="E1" s="295"/>
    </row>
    <row r="2" spans="1:5" ht="12.75">
      <c r="A2" s="67">
        <v>1</v>
      </c>
      <c r="B2" s="68">
        <f>'Д8'!D7</f>
        <v>0</v>
      </c>
      <c r="C2" s="69" t="str">
        <f>'Д8'!E7</f>
        <v>Плеханова Арина</v>
      </c>
      <c r="D2" s="70" t="str">
        <f>'Д8'!C22</f>
        <v>Андрюшкина Рада</v>
      </c>
      <c r="E2" s="71">
        <f>'Д8'!B22</f>
        <v>0</v>
      </c>
    </row>
    <row r="3" spans="1:13" ht="12.75">
      <c r="A3" s="67">
        <v>2</v>
      </c>
      <c r="B3" s="68">
        <f>'Д8'!D11</f>
        <v>0</v>
      </c>
      <c r="C3" s="69" t="str">
        <f>'Д8'!E11</f>
        <v>Ягафарова Диана</v>
      </c>
      <c r="D3" s="70" t="str">
        <f>'Д8'!C24</f>
        <v>Гареева Аделина</v>
      </c>
      <c r="E3" s="71">
        <f>'Д8'!B24</f>
        <v>0</v>
      </c>
      <c r="M3" s="72"/>
    </row>
    <row r="4" spans="1:5" ht="12.75">
      <c r="A4" s="67">
        <v>3</v>
      </c>
      <c r="B4" s="68">
        <f>'Д8'!D15</f>
        <v>0</v>
      </c>
      <c r="C4" s="69" t="str">
        <f>'Д8'!E15</f>
        <v>Габдрахманова Альмира</v>
      </c>
      <c r="D4" s="70" t="str">
        <f>'Д8'!C26</f>
        <v>Каменских Эмилия</v>
      </c>
      <c r="E4" s="71">
        <f>'Д8'!B26</f>
        <v>0</v>
      </c>
    </row>
    <row r="5" spans="1:5" ht="12.75">
      <c r="A5" s="67">
        <v>4</v>
      </c>
      <c r="B5" s="68">
        <f>'Д8'!D19</f>
        <v>0</v>
      </c>
      <c r="C5" s="69" t="str">
        <f>'Д8'!E19</f>
        <v>Колесникова Софья</v>
      </c>
      <c r="D5" s="70" t="str">
        <f>'Д8'!C28</f>
        <v>Фатхинурова Карина</v>
      </c>
      <c r="E5" s="71">
        <f>'Д8'!B28</f>
        <v>0</v>
      </c>
    </row>
    <row r="6" spans="1:5" ht="12.75">
      <c r="A6" s="67">
        <v>5</v>
      </c>
      <c r="B6" s="68">
        <f>'Д8'!F9</f>
        <v>0</v>
      </c>
      <c r="C6" s="69" t="str">
        <f>'Д8'!G9</f>
        <v>Плеханова Арина</v>
      </c>
      <c r="D6" s="70" t="str">
        <f>'Д8'!E29</f>
        <v>Ягафарова Диана</v>
      </c>
      <c r="E6" s="71">
        <f>'Д8'!D29</f>
        <v>0</v>
      </c>
    </row>
    <row r="7" spans="1:5" ht="12.75">
      <c r="A7" s="67">
        <v>6</v>
      </c>
      <c r="B7" s="68">
        <f>'Д8'!F17</f>
        <v>0</v>
      </c>
      <c r="C7" s="69" t="str">
        <f>'Д8'!G17</f>
        <v>Габдрахманова Альмира</v>
      </c>
      <c r="D7" s="70" t="str">
        <f>'Д8'!E25</f>
        <v>Колесникова Софья</v>
      </c>
      <c r="E7" s="71">
        <f>'Д8'!D25</f>
        <v>0</v>
      </c>
    </row>
    <row r="8" spans="1:5" ht="12.75">
      <c r="A8" s="67">
        <v>7</v>
      </c>
      <c r="B8" s="68">
        <f>'Д8'!H13</f>
        <v>0</v>
      </c>
      <c r="C8" s="69" t="str">
        <f>'Д8'!I13</f>
        <v>Плеханова Арина</v>
      </c>
      <c r="D8" s="70" t="str">
        <f>'Д8'!I20</f>
        <v>Габдрахманова Альмира</v>
      </c>
      <c r="E8" s="71">
        <f>'Д8'!H20</f>
        <v>0</v>
      </c>
    </row>
    <row r="9" spans="1:5" ht="12.75">
      <c r="A9" s="67">
        <v>8</v>
      </c>
      <c r="B9" s="68">
        <f>'Д8'!D23</f>
        <v>0</v>
      </c>
      <c r="C9" s="69" t="str">
        <f>'Д8'!E23</f>
        <v>Гареева Аделина</v>
      </c>
      <c r="D9" s="70" t="str">
        <f>'Д8'!C33</f>
        <v>Андрюшкина Рада</v>
      </c>
      <c r="E9" s="71">
        <f>'Д8'!B33</f>
        <v>0</v>
      </c>
    </row>
    <row r="10" spans="1:5" ht="12.75">
      <c r="A10" s="67">
        <v>9</v>
      </c>
      <c r="B10" s="68">
        <f>'Д8'!D27</f>
        <v>0</v>
      </c>
      <c r="C10" s="69" t="str">
        <f>'Д8'!E27</f>
        <v>Фатхинурова Карина</v>
      </c>
      <c r="D10" s="70" t="str">
        <f>'Д8'!C35</f>
        <v>Каменских Эмилия</v>
      </c>
      <c r="E10" s="71">
        <f>'Д8'!B35</f>
        <v>0</v>
      </c>
    </row>
    <row r="11" spans="1:5" ht="12.75">
      <c r="A11" s="67">
        <v>10</v>
      </c>
      <c r="B11" s="68">
        <f>'Д8'!F24</f>
        <v>0</v>
      </c>
      <c r="C11" s="69" t="str">
        <f>'Д8'!G24</f>
        <v>Колесникова Софья</v>
      </c>
      <c r="D11" s="70" t="str">
        <f>'Д8'!G31</f>
        <v>Гареева Аделина</v>
      </c>
      <c r="E11" s="71">
        <f>'Д8'!F31</f>
        <v>0</v>
      </c>
    </row>
    <row r="12" spans="1:5" ht="12.75">
      <c r="A12" s="67">
        <v>11</v>
      </c>
      <c r="B12" s="68">
        <f>'Д8'!F28</f>
        <v>0</v>
      </c>
      <c r="C12" s="69" t="str">
        <f>'Д8'!G28</f>
        <v>Фатхинурова Карина</v>
      </c>
      <c r="D12" s="70" t="str">
        <f>'Д8'!G33</f>
        <v>Ягафарова Диана</v>
      </c>
      <c r="E12" s="71">
        <f>'Д8'!F33</f>
        <v>0</v>
      </c>
    </row>
    <row r="13" spans="1:5" ht="12.75">
      <c r="A13" s="67">
        <v>12</v>
      </c>
      <c r="B13" s="68">
        <f>'Д8'!H26</f>
        <v>0</v>
      </c>
      <c r="C13" s="69">
        <f>'Д8'!I26</f>
        <v>0</v>
      </c>
      <c r="D13" s="70">
        <f>'Д8'!I29</f>
        <v>0</v>
      </c>
      <c r="E13" s="71">
        <f>'Д8'!H29</f>
        <v>0</v>
      </c>
    </row>
    <row r="14" spans="1:5" ht="12.75">
      <c r="A14" s="67">
        <v>13</v>
      </c>
      <c r="B14" s="68">
        <f>'Д8'!H32</f>
        <v>0</v>
      </c>
      <c r="C14" s="69" t="str">
        <f>'Д8'!I32</f>
        <v>Ягафарова Диана</v>
      </c>
      <c r="D14" s="70" t="str">
        <f>'Д8'!I34</f>
        <v>Гареева Аделина</v>
      </c>
      <c r="E14" s="71">
        <f>'Д8'!H34</f>
        <v>0</v>
      </c>
    </row>
    <row r="15" spans="1:5" ht="12.75">
      <c r="A15" s="67">
        <v>14</v>
      </c>
      <c r="B15" s="68">
        <f>'Д8'!D34</f>
        <v>0</v>
      </c>
      <c r="C15" s="69" t="str">
        <f>'Д8'!E34</f>
        <v>Каменских Эмилия</v>
      </c>
      <c r="D15" s="70" t="str">
        <f>'Д8'!E36</f>
        <v>Андрюшкина Рада</v>
      </c>
      <c r="E15" s="71">
        <f>'Д8'!D36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AD58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219" customWidth="1"/>
    <col min="2" max="2" width="42.75390625" style="219" customWidth="1"/>
    <col min="3" max="3" width="7.75390625" style="219" customWidth="1"/>
    <col min="4" max="12" width="7.00390625" style="219" customWidth="1"/>
    <col min="13" max="16384" width="3.75390625" style="219" customWidth="1"/>
  </cols>
  <sheetData>
    <row r="1" spans="1:19" s="216" customFormat="1" ht="15.75" thickBot="1">
      <c r="A1" s="305" t="s">
        <v>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215"/>
      <c r="N1" s="215"/>
      <c r="O1" s="215"/>
      <c r="P1" s="215"/>
      <c r="Q1" s="215"/>
      <c r="R1" s="215"/>
      <c r="S1" s="215"/>
    </row>
    <row r="2" spans="1:19" s="216" customFormat="1" ht="13.5" thickBot="1">
      <c r="A2" s="306" t="s">
        <v>26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215"/>
      <c r="N2" s="215"/>
      <c r="O2" s="215"/>
      <c r="P2" s="215"/>
      <c r="Q2" s="215"/>
      <c r="R2" s="215"/>
      <c r="S2" s="215"/>
    </row>
    <row r="3" spans="1:30" ht="21.75" customHeight="1">
      <c r="A3" s="329" t="s">
        <v>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217">
        <v>26</v>
      </c>
      <c r="M3" s="218"/>
      <c r="N3" s="215"/>
      <c r="O3" s="215"/>
      <c r="P3" s="215"/>
      <c r="Q3" s="215"/>
      <c r="R3" s="215"/>
      <c r="S3" s="215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</row>
    <row r="4" spans="1:30" ht="21.75" customHeight="1">
      <c r="A4" s="327" t="s">
        <v>10</v>
      </c>
      <c r="B4" s="327"/>
      <c r="C4" s="328" t="s">
        <v>49</v>
      </c>
      <c r="D4" s="328"/>
      <c r="E4" s="328"/>
      <c r="F4" s="328"/>
      <c r="G4" s="328"/>
      <c r="H4" s="328"/>
      <c r="I4" s="328"/>
      <c r="J4" s="328"/>
      <c r="K4" s="328"/>
      <c r="L4" s="328"/>
      <c r="M4" s="218"/>
      <c r="N4" s="215"/>
      <c r="O4" s="215"/>
      <c r="P4" s="215"/>
      <c r="Q4" s="215"/>
      <c r="R4" s="215"/>
      <c r="S4" s="215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</row>
    <row r="5" spans="1:30" ht="15.75">
      <c r="A5" s="325" t="s">
        <v>84</v>
      </c>
      <c r="B5" s="325"/>
      <c r="C5" s="330" t="s">
        <v>11</v>
      </c>
      <c r="D5" s="330"/>
      <c r="E5" s="330"/>
      <c r="F5" s="326">
        <v>44748</v>
      </c>
      <c r="G5" s="326"/>
      <c r="H5" s="326"/>
      <c r="I5" s="323" t="s">
        <v>51</v>
      </c>
      <c r="J5" s="323"/>
      <c r="K5" s="324"/>
      <c r="L5" s="220" t="s">
        <v>12</v>
      </c>
      <c r="M5" s="218"/>
      <c r="N5" s="215"/>
      <c r="O5" s="215"/>
      <c r="P5" s="215"/>
      <c r="Q5" s="215"/>
      <c r="R5" s="215"/>
      <c r="S5" s="215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</row>
    <row r="6" spans="1:30" ht="9.7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3"/>
      <c r="M6" s="218"/>
      <c r="N6" s="215"/>
      <c r="O6" s="215"/>
      <c r="P6" s="215"/>
      <c r="Q6" s="215"/>
      <c r="R6" s="215"/>
      <c r="S6" s="215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</row>
    <row r="7" spans="1:29" ht="21" customHeight="1">
      <c r="A7" s="222" t="s">
        <v>13</v>
      </c>
      <c r="B7" s="223" t="s">
        <v>14</v>
      </c>
      <c r="C7" s="224"/>
      <c r="D7" s="225" t="s">
        <v>15</v>
      </c>
      <c r="E7" s="225" t="s">
        <v>16</v>
      </c>
      <c r="F7" s="225" t="s">
        <v>17</v>
      </c>
      <c r="G7" s="225" t="s">
        <v>18</v>
      </c>
      <c r="H7" s="225" t="s">
        <v>19</v>
      </c>
      <c r="I7" s="225" t="s">
        <v>20</v>
      </c>
      <c r="J7" s="225" t="s">
        <v>21</v>
      </c>
      <c r="K7" s="225" t="s">
        <v>22</v>
      </c>
      <c r="L7" s="226" t="s">
        <v>23</v>
      </c>
      <c r="M7" s="218"/>
      <c r="N7" s="218"/>
      <c r="O7" s="227"/>
      <c r="P7" s="227"/>
      <c r="Q7" s="227"/>
      <c r="R7" s="227"/>
      <c r="S7" s="227"/>
      <c r="T7" s="228"/>
      <c r="U7" s="228"/>
      <c r="V7" s="228"/>
      <c r="W7" s="228"/>
      <c r="X7" s="228"/>
      <c r="Y7" s="228"/>
      <c r="Z7" s="228"/>
      <c r="AA7" s="228"/>
      <c r="AB7" s="228"/>
      <c r="AC7" s="228"/>
    </row>
    <row r="8" spans="1:29" ht="34.5" customHeight="1">
      <c r="A8" s="229" t="s">
        <v>15</v>
      </c>
      <c r="B8" s="230" t="s">
        <v>1</v>
      </c>
      <c r="C8" s="231"/>
      <c r="D8" s="232" t="s">
        <v>27</v>
      </c>
      <c r="E8" s="233" t="s">
        <v>17</v>
      </c>
      <c r="F8" s="233" t="s">
        <v>17</v>
      </c>
      <c r="G8" s="232" t="s">
        <v>27</v>
      </c>
      <c r="H8" s="232" t="s">
        <v>27</v>
      </c>
      <c r="I8" s="232" t="s">
        <v>27</v>
      </c>
      <c r="J8" s="232" t="s">
        <v>27</v>
      </c>
      <c r="K8" s="232" t="s">
        <v>27</v>
      </c>
      <c r="L8" s="234" t="s">
        <v>24</v>
      </c>
      <c r="M8" s="218"/>
      <c r="N8" s="218"/>
      <c r="O8" s="227"/>
      <c r="P8" s="227"/>
      <c r="Q8" s="227"/>
      <c r="R8" s="227"/>
      <c r="S8" s="227"/>
      <c r="T8" s="228"/>
      <c r="U8" s="228"/>
      <c r="V8" s="228"/>
      <c r="W8" s="228"/>
      <c r="X8" s="228"/>
      <c r="Y8" s="228"/>
      <c r="Z8" s="228"/>
      <c r="AA8" s="228"/>
      <c r="AB8" s="228"/>
      <c r="AC8" s="228"/>
    </row>
    <row r="9" spans="1:29" ht="34.5" customHeight="1">
      <c r="A9" s="229" t="s">
        <v>16</v>
      </c>
      <c r="B9" s="230" t="s">
        <v>0</v>
      </c>
      <c r="C9" s="231"/>
      <c r="D9" s="233" t="s">
        <v>24</v>
      </c>
      <c r="E9" s="232" t="s">
        <v>27</v>
      </c>
      <c r="F9" s="233" t="s">
        <v>17</v>
      </c>
      <c r="G9" s="232" t="s">
        <v>27</v>
      </c>
      <c r="H9" s="232" t="s">
        <v>27</v>
      </c>
      <c r="I9" s="232" t="s">
        <v>27</v>
      </c>
      <c r="J9" s="232" t="s">
        <v>27</v>
      </c>
      <c r="K9" s="232" t="s">
        <v>27</v>
      </c>
      <c r="L9" s="234" t="s">
        <v>24</v>
      </c>
      <c r="M9" s="218"/>
      <c r="N9" s="218"/>
      <c r="O9" s="227"/>
      <c r="P9" s="227"/>
      <c r="Q9" s="227"/>
      <c r="R9" s="227"/>
      <c r="S9" s="227"/>
      <c r="T9" s="228"/>
      <c r="U9" s="228"/>
      <c r="V9" s="228"/>
      <c r="W9" s="228"/>
      <c r="X9" s="228"/>
      <c r="Y9" s="228"/>
      <c r="Z9" s="228"/>
      <c r="AA9" s="228"/>
      <c r="AB9" s="228"/>
      <c r="AC9" s="228"/>
    </row>
    <row r="10" spans="1:29" ht="34.5" customHeight="1">
      <c r="A10" s="229" t="s">
        <v>17</v>
      </c>
      <c r="B10" s="230" t="s">
        <v>58</v>
      </c>
      <c r="C10" s="231"/>
      <c r="D10" s="233" t="s">
        <v>24</v>
      </c>
      <c r="E10" s="233" t="s">
        <v>24</v>
      </c>
      <c r="F10" s="232" t="s">
        <v>27</v>
      </c>
      <c r="G10" s="232" t="s">
        <v>27</v>
      </c>
      <c r="H10" s="232" t="s">
        <v>27</v>
      </c>
      <c r="I10" s="232" t="s">
        <v>27</v>
      </c>
      <c r="J10" s="232" t="s">
        <v>27</v>
      </c>
      <c r="K10" s="232" t="s">
        <v>27</v>
      </c>
      <c r="L10" s="234" t="s">
        <v>15</v>
      </c>
      <c r="M10" s="218"/>
      <c r="N10" s="218"/>
      <c r="O10" s="227"/>
      <c r="P10" s="227"/>
      <c r="Q10" s="227"/>
      <c r="R10" s="227"/>
      <c r="S10" s="227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</row>
    <row r="11" spans="1:12" ht="10.5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</row>
    <row r="12" spans="1:12" ht="10.5" customHeight="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</row>
    <row r="13" spans="1:12" ht="10.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</row>
    <row r="14" spans="1:12" ht="10.5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</row>
    <row r="15" spans="1:12" ht="10.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</row>
    <row r="16" spans="1:12" ht="10.5" customHeight="1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</row>
    <row r="17" spans="1:12" ht="10.5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</row>
    <row r="18" spans="1:12" ht="10.5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</row>
    <row r="19" spans="1:12" ht="10.5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</row>
    <row r="20" spans="1:12" ht="10.5" customHeight="1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</row>
    <row r="21" spans="1:12" ht="10.5" customHeight="1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</row>
    <row r="22" spans="1:12" ht="10.5" customHeight="1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</row>
    <row r="23" spans="1:12" ht="10.5" customHeight="1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</row>
    <row r="24" spans="1:12" ht="10.5" customHeight="1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</row>
    <row r="25" spans="1:12" ht="10.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</row>
    <row r="26" spans="1:12" ht="10.5" customHeight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</row>
    <row r="27" spans="1:12" ht="10.5" customHeight="1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</row>
    <row r="28" spans="1:12" ht="10.5" customHeight="1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</row>
    <row r="29" spans="1:12" ht="10.5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2" ht="10.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2" ht="10.5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</row>
    <row r="32" spans="1:12" ht="10.5" customHeight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</row>
    <row r="33" spans="1:12" ht="10.5" customHeight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</row>
    <row r="34" spans="1:12" ht="10.5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</row>
    <row r="35" spans="1:12" ht="10.5" customHeight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</row>
    <row r="36" spans="1:12" ht="10.5" customHeight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</row>
    <row r="37" spans="1:12" ht="10.5" customHeight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</row>
    <row r="38" spans="1:12" ht="10.5" customHeight="1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</row>
    <row r="39" spans="1:12" ht="10.5" customHeight="1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</row>
    <row r="40" spans="1:12" ht="10.5" customHeight="1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</row>
    <row r="41" spans="1:12" ht="10.5" customHeight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</row>
    <row r="42" spans="1:12" ht="10.5" customHeight="1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</row>
    <row r="43" spans="1:12" ht="10.5" customHeight="1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</row>
    <row r="44" spans="1:12" ht="10.5" customHeight="1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</row>
    <row r="45" spans="1:12" ht="10.5" customHeight="1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</row>
    <row r="46" spans="1:12" ht="10.5" customHeight="1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</row>
    <row r="47" spans="1:12" ht="10.5" customHeight="1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</row>
    <row r="48" spans="1:12" ht="10.5" customHeight="1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</row>
    <row r="49" spans="1:12" ht="10.5" customHeight="1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</row>
    <row r="50" spans="1:12" ht="10.5" customHeight="1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</row>
    <row r="51" spans="1:12" ht="10.5" customHeight="1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</row>
    <row r="52" spans="1:12" ht="10.5" customHeight="1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</row>
    <row r="53" spans="1:12" ht="10.5" customHeight="1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</row>
    <row r="54" spans="1:12" ht="10.5" customHeight="1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</row>
    <row r="55" spans="1:12" ht="10.5" customHeight="1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</row>
    <row r="56" spans="1:12" ht="10.5" customHeight="1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</row>
    <row r="57" spans="1:12" ht="10.5" customHeight="1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</row>
    <row r="58" spans="1:12" ht="10.5" customHeight="1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0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AD58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98" customWidth="1"/>
    <col min="2" max="2" width="42.75390625" style="198" customWidth="1"/>
    <col min="3" max="3" width="7.75390625" style="198" customWidth="1"/>
    <col min="4" max="12" width="7.00390625" style="198" customWidth="1"/>
    <col min="13" max="16384" width="3.75390625" style="198" customWidth="1"/>
  </cols>
  <sheetData>
    <row r="1" spans="1:19" s="195" customFormat="1" ht="15.75" thickBot="1">
      <c r="A1" s="305" t="s">
        <v>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194"/>
      <c r="N1" s="194"/>
      <c r="O1" s="194"/>
      <c r="P1" s="194"/>
      <c r="Q1" s="194"/>
      <c r="R1" s="194"/>
      <c r="S1" s="194"/>
    </row>
    <row r="2" spans="1:19" s="195" customFormat="1" ht="13.5" thickBot="1">
      <c r="A2" s="306" t="s">
        <v>26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194"/>
      <c r="N2" s="194"/>
      <c r="O2" s="194"/>
      <c r="P2" s="194"/>
      <c r="Q2" s="194"/>
      <c r="R2" s="194"/>
      <c r="S2" s="194"/>
    </row>
    <row r="3" spans="1:30" ht="21.75" customHeight="1">
      <c r="A3" s="337" t="s">
        <v>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196">
        <v>26</v>
      </c>
      <c r="M3" s="197"/>
      <c r="N3" s="194"/>
      <c r="O3" s="194"/>
      <c r="P3" s="194"/>
      <c r="Q3" s="194"/>
      <c r="R3" s="194"/>
      <c r="S3" s="194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1:30" ht="21.75" customHeight="1">
      <c r="A4" s="335" t="s">
        <v>10</v>
      </c>
      <c r="B4" s="335"/>
      <c r="C4" s="336" t="s">
        <v>49</v>
      </c>
      <c r="D4" s="336"/>
      <c r="E4" s="336"/>
      <c r="F4" s="336"/>
      <c r="G4" s="336"/>
      <c r="H4" s="336"/>
      <c r="I4" s="336"/>
      <c r="J4" s="336"/>
      <c r="K4" s="336"/>
      <c r="L4" s="336"/>
      <c r="M4" s="197"/>
      <c r="N4" s="194"/>
      <c r="O4" s="194"/>
      <c r="P4" s="194"/>
      <c r="Q4" s="194"/>
      <c r="R4" s="194"/>
      <c r="S4" s="194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</row>
    <row r="5" spans="1:30" ht="15.75">
      <c r="A5" s="333" t="s">
        <v>83</v>
      </c>
      <c r="B5" s="333"/>
      <c r="C5" s="338" t="s">
        <v>11</v>
      </c>
      <c r="D5" s="338"/>
      <c r="E5" s="338"/>
      <c r="F5" s="334">
        <v>44748</v>
      </c>
      <c r="G5" s="334"/>
      <c r="H5" s="334"/>
      <c r="I5" s="331" t="s">
        <v>51</v>
      </c>
      <c r="J5" s="331"/>
      <c r="K5" s="332"/>
      <c r="L5" s="199" t="s">
        <v>12</v>
      </c>
      <c r="M5" s="197"/>
      <c r="N5" s="194"/>
      <c r="O5" s="194"/>
      <c r="P5" s="194"/>
      <c r="Q5" s="194"/>
      <c r="R5" s="194"/>
      <c r="S5" s="194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</row>
    <row r="6" spans="1:30" ht="9.7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3"/>
      <c r="M6" s="197"/>
      <c r="N6" s="194"/>
      <c r="O6" s="194"/>
      <c r="P6" s="194"/>
      <c r="Q6" s="194"/>
      <c r="R6" s="194"/>
      <c r="S6" s="194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29" ht="21" customHeight="1">
      <c r="A7" s="201" t="s">
        <v>13</v>
      </c>
      <c r="B7" s="202" t="s">
        <v>14</v>
      </c>
      <c r="C7" s="203"/>
      <c r="D7" s="204" t="s">
        <v>15</v>
      </c>
      <c r="E7" s="204" t="s">
        <v>16</v>
      </c>
      <c r="F7" s="204" t="s">
        <v>17</v>
      </c>
      <c r="G7" s="204" t="s">
        <v>18</v>
      </c>
      <c r="H7" s="204" t="s">
        <v>19</v>
      </c>
      <c r="I7" s="204" t="s">
        <v>20</v>
      </c>
      <c r="J7" s="204" t="s">
        <v>21</v>
      </c>
      <c r="K7" s="204" t="s">
        <v>22</v>
      </c>
      <c r="L7" s="205" t="s">
        <v>23</v>
      </c>
      <c r="M7" s="197"/>
      <c r="N7" s="197"/>
      <c r="O7" s="206"/>
      <c r="P7" s="206"/>
      <c r="Q7" s="206"/>
      <c r="R7" s="206"/>
      <c r="S7" s="206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34.5" customHeight="1">
      <c r="A8" s="208" t="s">
        <v>15</v>
      </c>
      <c r="B8" s="209" t="s">
        <v>63</v>
      </c>
      <c r="C8" s="210"/>
      <c r="D8" s="211" t="s">
        <v>27</v>
      </c>
      <c r="E8" s="212" t="s">
        <v>18</v>
      </c>
      <c r="F8" s="211" t="s">
        <v>27</v>
      </c>
      <c r="G8" s="211" t="s">
        <v>27</v>
      </c>
      <c r="H8" s="211" t="s">
        <v>27</v>
      </c>
      <c r="I8" s="211" t="s">
        <v>27</v>
      </c>
      <c r="J8" s="211" t="s">
        <v>27</v>
      </c>
      <c r="K8" s="211" t="s">
        <v>27</v>
      </c>
      <c r="L8" s="213" t="s">
        <v>15</v>
      </c>
      <c r="M8" s="197"/>
      <c r="N8" s="197"/>
      <c r="O8" s="206"/>
      <c r="P8" s="206"/>
      <c r="Q8" s="206"/>
      <c r="R8" s="206"/>
      <c r="S8" s="206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34.5" customHeight="1">
      <c r="A9" s="208" t="s">
        <v>16</v>
      </c>
      <c r="B9" s="209" t="s">
        <v>54</v>
      </c>
      <c r="C9" s="210"/>
      <c r="D9" s="212" t="s">
        <v>15</v>
      </c>
      <c r="E9" s="211" t="s">
        <v>27</v>
      </c>
      <c r="F9" s="211" t="s">
        <v>27</v>
      </c>
      <c r="G9" s="211" t="s">
        <v>27</v>
      </c>
      <c r="H9" s="211" t="s">
        <v>27</v>
      </c>
      <c r="I9" s="211" t="s">
        <v>27</v>
      </c>
      <c r="J9" s="211" t="s">
        <v>27</v>
      </c>
      <c r="K9" s="211" t="s">
        <v>27</v>
      </c>
      <c r="L9" s="213" t="s">
        <v>16</v>
      </c>
      <c r="M9" s="197"/>
      <c r="N9" s="197"/>
      <c r="O9" s="206"/>
      <c r="P9" s="206"/>
      <c r="Q9" s="206"/>
      <c r="R9" s="206"/>
      <c r="S9" s="206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12" ht="10.5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</row>
    <row r="11" spans="1:12" ht="10.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</row>
    <row r="12" spans="1:12" ht="10.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</row>
    <row r="13" spans="1:12" ht="10.5" customHeight="1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</row>
    <row r="14" spans="1:12" ht="10.5" customHeight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</row>
    <row r="15" spans="1:12" ht="10.5" customHeight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ht="10.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</row>
    <row r="17" spans="1:12" ht="10.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</row>
    <row r="18" spans="1:12" ht="10.5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</row>
    <row r="19" spans="1:12" ht="10.5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</row>
    <row r="20" spans="1:12" ht="10.5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</row>
    <row r="21" spans="1:12" ht="10.5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</row>
    <row r="22" spans="1:12" ht="10.5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</row>
    <row r="23" spans="1:12" ht="10.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</row>
    <row r="24" spans="1:12" ht="10.5" customHeight="1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</row>
    <row r="25" spans="1:12" ht="10.5" customHeight="1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</row>
    <row r="26" spans="1:12" ht="10.5" customHeight="1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</row>
    <row r="27" spans="1:12" ht="10.5" customHeight="1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</row>
    <row r="28" spans="1:12" ht="10.5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 ht="10.5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</row>
    <row r="30" spans="1:12" ht="10.5" customHeight="1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</row>
    <row r="31" spans="1:12" ht="10.5" customHeight="1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</row>
    <row r="32" spans="1:12" ht="10.5" customHeight="1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</row>
    <row r="33" spans="1:12" ht="10.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</row>
    <row r="34" spans="1:12" ht="10.5" customHeigh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12" ht="10.5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</row>
    <row r="36" spans="1:12" ht="10.5" customHeigh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</row>
    <row r="37" spans="1:12" ht="10.5" customHeight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</row>
    <row r="38" spans="1:12" ht="10.5" customHeight="1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</row>
    <row r="39" spans="1:12" ht="10.5" customHeight="1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</row>
    <row r="40" spans="1:12" ht="10.5" customHeight="1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</row>
    <row r="41" spans="1:12" ht="10.5" customHeight="1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</row>
    <row r="42" spans="1:12" ht="10.5" customHeight="1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</row>
    <row r="43" spans="1:12" ht="10.5" customHeight="1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</row>
    <row r="44" spans="1:12" ht="10.5" customHeight="1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</row>
    <row r="45" spans="1:12" ht="10.5" customHeight="1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</row>
    <row r="46" spans="1:12" ht="10.5" customHeight="1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</row>
    <row r="47" spans="1:12" ht="10.5" customHeight="1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</row>
    <row r="48" spans="1:12" ht="10.5" customHeight="1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</row>
    <row r="49" spans="1:12" ht="10.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</row>
    <row r="50" spans="1:12" ht="10.5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</row>
    <row r="51" spans="1:12" ht="10.5" customHeight="1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</row>
    <row r="52" spans="1:12" ht="10.5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</row>
    <row r="53" spans="1:12" ht="10.5" customHeight="1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</row>
    <row r="54" spans="1:12" ht="10.5" customHeight="1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</row>
    <row r="55" spans="1:12" ht="10.5" customHeight="1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</row>
    <row r="56" spans="1:12" ht="10.5" customHeight="1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</row>
    <row r="57" spans="1:12" ht="10.5" customHeight="1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</row>
    <row r="58" spans="1:12" ht="10.5" customHeight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0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AD58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77" customWidth="1"/>
    <col min="2" max="2" width="42.75390625" style="177" customWidth="1"/>
    <col min="3" max="3" width="7.75390625" style="177" customWidth="1"/>
    <col min="4" max="12" width="7.00390625" style="177" customWidth="1"/>
    <col min="13" max="16384" width="3.75390625" style="177" customWidth="1"/>
  </cols>
  <sheetData>
    <row r="1" spans="1:19" s="174" customFormat="1" ht="15.75" thickBot="1">
      <c r="A1" s="305" t="s">
        <v>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173"/>
      <c r="N1" s="173"/>
      <c r="O1" s="173"/>
      <c r="P1" s="173"/>
      <c r="Q1" s="173"/>
      <c r="R1" s="173"/>
      <c r="S1" s="173"/>
    </row>
    <row r="2" spans="1:19" s="174" customFormat="1" ht="13.5" thickBot="1">
      <c r="A2" s="306" t="s">
        <v>26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173"/>
      <c r="N2" s="173"/>
      <c r="O2" s="173"/>
      <c r="P2" s="173"/>
      <c r="Q2" s="173"/>
      <c r="R2" s="173"/>
      <c r="S2" s="173"/>
    </row>
    <row r="3" spans="1:30" ht="21.75" customHeight="1">
      <c r="A3" s="345" t="s">
        <v>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175">
        <v>26</v>
      </c>
      <c r="M3" s="176"/>
      <c r="N3" s="173"/>
      <c r="O3" s="173"/>
      <c r="P3" s="173"/>
      <c r="Q3" s="173"/>
      <c r="R3" s="173"/>
      <c r="S3" s="173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</row>
    <row r="4" spans="1:30" ht="21.75" customHeight="1">
      <c r="A4" s="343" t="s">
        <v>10</v>
      </c>
      <c r="B4" s="343"/>
      <c r="C4" s="344" t="s">
        <v>49</v>
      </c>
      <c r="D4" s="344"/>
      <c r="E4" s="344"/>
      <c r="F4" s="344"/>
      <c r="G4" s="344"/>
      <c r="H4" s="344"/>
      <c r="I4" s="344"/>
      <c r="J4" s="344"/>
      <c r="K4" s="344"/>
      <c r="L4" s="344"/>
      <c r="M4" s="176"/>
      <c r="N4" s="173"/>
      <c r="O4" s="173"/>
      <c r="P4" s="173"/>
      <c r="Q4" s="173"/>
      <c r="R4" s="173"/>
      <c r="S4" s="173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30" ht="15.75">
      <c r="A5" s="341" t="s">
        <v>81</v>
      </c>
      <c r="B5" s="341"/>
      <c r="C5" s="346" t="s">
        <v>11</v>
      </c>
      <c r="D5" s="346"/>
      <c r="E5" s="346"/>
      <c r="F5" s="342">
        <v>44747</v>
      </c>
      <c r="G5" s="342"/>
      <c r="H5" s="342"/>
      <c r="I5" s="339" t="s">
        <v>51</v>
      </c>
      <c r="J5" s="339"/>
      <c r="K5" s="340"/>
      <c r="L5" s="178" t="s">
        <v>12</v>
      </c>
      <c r="M5" s="176"/>
      <c r="N5" s="173"/>
      <c r="O5" s="173"/>
      <c r="P5" s="173"/>
      <c r="Q5" s="173"/>
      <c r="R5" s="173"/>
      <c r="S5" s="173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</row>
    <row r="6" spans="1:30" ht="9.75" customHeigh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3"/>
      <c r="M6" s="176"/>
      <c r="N6" s="173"/>
      <c r="O6" s="173"/>
      <c r="P6" s="173"/>
      <c r="Q6" s="173"/>
      <c r="R6" s="173"/>
      <c r="S6" s="173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</row>
    <row r="7" spans="1:29" ht="21" customHeight="1">
      <c r="A7" s="180" t="s">
        <v>13</v>
      </c>
      <c r="B7" s="181" t="s">
        <v>14</v>
      </c>
      <c r="C7" s="182"/>
      <c r="D7" s="183" t="s">
        <v>15</v>
      </c>
      <c r="E7" s="183" t="s">
        <v>16</v>
      </c>
      <c r="F7" s="183" t="s">
        <v>17</v>
      </c>
      <c r="G7" s="183" t="s">
        <v>18</v>
      </c>
      <c r="H7" s="183" t="s">
        <v>19</v>
      </c>
      <c r="I7" s="183" t="s">
        <v>20</v>
      </c>
      <c r="J7" s="183" t="s">
        <v>21</v>
      </c>
      <c r="K7" s="183" t="s">
        <v>22</v>
      </c>
      <c r="L7" s="184" t="s">
        <v>23</v>
      </c>
      <c r="M7" s="176"/>
      <c r="N7" s="176"/>
      <c r="O7" s="185"/>
      <c r="P7" s="185"/>
      <c r="Q7" s="185"/>
      <c r="R7" s="185"/>
      <c r="S7" s="185"/>
      <c r="T7" s="186"/>
      <c r="U7" s="186"/>
      <c r="V7" s="186"/>
      <c r="W7" s="186"/>
      <c r="X7" s="186"/>
      <c r="Y7" s="186"/>
      <c r="Z7" s="186"/>
      <c r="AA7" s="186"/>
      <c r="AB7" s="186"/>
      <c r="AC7" s="186"/>
    </row>
    <row r="8" spans="1:29" ht="34.5" customHeight="1">
      <c r="A8" s="187" t="s">
        <v>15</v>
      </c>
      <c r="B8" s="188" t="s">
        <v>57</v>
      </c>
      <c r="C8" s="189"/>
      <c r="D8" s="190" t="s">
        <v>27</v>
      </c>
      <c r="E8" s="191" t="s">
        <v>15</v>
      </c>
      <c r="F8" s="190" t="s">
        <v>27</v>
      </c>
      <c r="G8" s="190" t="s">
        <v>27</v>
      </c>
      <c r="H8" s="190" t="s">
        <v>27</v>
      </c>
      <c r="I8" s="190" t="s">
        <v>27</v>
      </c>
      <c r="J8" s="190" t="s">
        <v>27</v>
      </c>
      <c r="K8" s="190" t="s">
        <v>27</v>
      </c>
      <c r="L8" s="192" t="s">
        <v>16</v>
      </c>
      <c r="M8" s="176"/>
      <c r="N8" s="176"/>
      <c r="O8" s="185"/>
      <c r="P8" s="185"/>
      <c r="Q8" s="185"/>
      <c r="R8" s="185"/>
      <c r="S8" s="185"/>
      <c r="T8" s="186"/>
      <c r="U8" s="186"/>
      <c r="V8" s="186"/>
      <c r="W8" s="186"/>
      <c r="X8" s="186"/>
      <c r="Y8" s="186"/>
      <c r="Z8" s="186"/>
      <c r="AA8" s="186"/>
      <c r="AB8" s="186"/>
      <c r="AC8" s="186"/>
    </row>
    <row r="9" spans="1:29" ht="34.5" customHeight="1">
      <c r="A9" s="187" t="s">
        <v>16</v>
      </c>
      <c r="B9" s="188" t="s">
        <v>82</v>
      </c>
      <c r="C9" s="189"/>
      <c r="D9" s="191" t="s">
        <v>18</v>
      </c>
      <c r="E9" s="190" t="s">
        <v>27</v>
      </c>
      <c r="F9" s="190" t="s">
        <v>27</v>
      </c>
      <c r="G9" s="190" t="s">
        <v>27</v>
      </c>
      <c r="H9" s="190" t="s">
        <v>27</v>
      </c>
      <c r="I9" s="190" t="s">
        <v>27</v>
      </c>
      <c r="J9" s="190" t="s">
        <v>27</v>
      </c>
      <c r="K9" s="190" t="s">
        <v>27</v>
      </c>
      <c r="L9" s="192" t="s">
        <v>15</v>
      </c>
      <c r="M9" s="176"/>
      <c r="N9" s="176"/>
      <c r="O9" s="185"/>
      <c r="P9" s="185"/>
      <c r="Q9" s="185"/>
      <c r="R9" s="185"/>
      <c r="S9" s="185"/>
      <c r="T9" s="186"/>
      <c r="U9" s="186"/>
      <c r="V9" s="186"/>
      <c r="W9" s="186"/>
      <c r="X9" s="186"/>
      <c r="Y9" s="186"/>
      <c r="Z9" s="186"/>
      <c r="AA9" s="186"/>
      <c r="AB9" s="186"/>
      <c r="AC9" s="186"/>
    </row>
    <row r="10" spans="1:12" ht="10.5" customHeight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</row>
    <row r="11" spans="1:12" ht="10.5" customHeigh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</row>
    <row r="12" spans="1:12" ht="10.5" customHeight="1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spans="1:12" ht="10.5" customHeigh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</row>
    <row r="14" spans="1:12" ht="10.5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</row>
    <row r="15" spans="1:12" ht="10.5" customHeigh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</row>
    <row r="16" spans="1:12" ht="10.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</row>
    <row r="17" spans="1:12" ht="10.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</row>
    <row r="18" spans="1:12" ht="10.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</row>
    <row r="19" spans="1:12" ht="10.5" customHeight="1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</row>
    <row r="20" spans="1:12" ht="10.5" customHeight="1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</row>
    <row r="21" spans="1:12" ht="10.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</row>
    <row r="22" spans="1:12" ht="10.5" customHeight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</row>
    <row r="23" spans="1:12" ht="10.5" customHeight="1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</row>
    <row r="24" spans="1:12" ht="10.5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</row>
    <row r="25" spans="1:12" ht="10.5" customHeigh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</row>
    <row r="26" spans="1:12" ht="10.5" customHeight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</row>
    <row r="27" spans="1:12" ht="10.5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</row>
    <row r="28" spans="1:12" ht="10.5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2" ht="10.5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1:12" ht="10.5" customHeight="1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</row>
    <row r="31" spans="1:12" ht="10.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</row>
    <row r="32" spans="1:12" ht="10.5" customHeigh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</row>
    <row r="33" spans="1:12" ht="10.5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  <row r="34" spans="1:12" ht="10.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ht="10.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</row>
    <row r="36" spans="1:12" ht="10.5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</row>
    <row r="37" spans="1:12" ht="10.5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</row>
    <row r="38" spans="1:12" ht="10.5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</row>
    <row r="39" spans="1:12" ht="10.5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</row>
    <row r="40" spans="1:12" ht="10.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</row>
    <row r="41" spans="1:12" ht="10.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</row>
    <row r="42" spans="1:12" ht="10.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</row>
    <row r="43" spans="1:12" ht="10.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</row>
    <row r="44" spans="1:12" ht="10.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</row>
    <row r="45" spans="1:12" ht="10.5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</row>
    <row r="46" spans="1:12" ht="10.5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</row>
    <row r="47" spans="1:12" ht="10.5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</row>
    <row r="48" spans="1:12" ht="10.5" customHeight="1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</row>
    <row r="49" spans="1:12" ht="10.5" customHeight="1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</row>
    <row r="50" spans="1:12" ht="10.5" customHeight="1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</row>
    <row r="51" spans="1:12" ht="10.5" customHeigh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</row>
    <row r="52" spans="1:12" ht="10.5" customHeight="1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</row>
    <row r="53" spans="1:12" ht="10.5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</row>
    <row r="54" spans="1:12" ht="10.5" customHeight="1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</row>
    <row r="55" spans="1:12" ht="10.5" customHeigh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</row>
    <row r="56" spans="1:12" ht="10.5" customHeight="1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</row>
    <row r="57" spans="1:12" ht="10.5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</row>
    <row r="58" spans="1:12" ht="10.5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0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83" t="s">
        <v>78</v>
      </c>
      <c r="B1" s="283"/>
      <c r="C1" s="283"/>
      <c r="D1" s="283"/>
      <c r="E1" s="283"/>
      <c r="F1" s="283"/>
      <c r="G1" s="283"/>
      <c r="H1" s="283"/>
      <c r="I1" s="283"/>
    </row>
    <row r="2" spans="1:9" ht="13.5" thickBot="1">
      <c r="A2" s="284" t="s">
        <v>79</v>
      </c>
      <c r="B2" s="284"/>
      <c r="C2" s="284"/>
      <c r="D2" s="284"/>
      <c r="E2" s="284"/>
      <c r="F2" s="284"/>
      <c r="G2" s="284"/>
      <c r="H2" s="284"/>
      <c r="I2" s="284"/>
    </row>
    <row r="3" spans="1:10" ht="23.25">
      <c r="A3" s="285" t="s">
        <v>9</v>
      </c>
      <c r="B3" s="286"/>
      <c r="C3" s="286"/>
      <c r="D3" s="286"/>
      <c r="E3" s="286"/>
      <c r="F3" s="286"/>
      <c r="G3" s="286"/>
      <c r="H3" s="286"/>
      <c r="I3" s="5">
        <v>26</v>
      </c>
      <c r="J3" s="124"/>
    </row>
    <row r="4" spans="1:10" ht="21.75" customHeight="1">
      <c r="A4" s="288" t="s">
        <v>10</v>
      </c>
      <c r="B4" s="288"/>
      <c r="C4" s="287" t="s">
        <v>49</v>
      </c>
      <c r="D4" s="287"/>
      <c r="E4" s="287"/>
      <c r="F4" s="287"/>
      <c r="G4" s="287"/>
      <c r="H4" s="287"/>
      <c r="I4" s="287"/>
      <c r="J4" s="125"/>
    </row>
    <row r="5" spans="1:10" ht="15.75">
      <c r="A5" s="280" t="s">
        <v>62</v>
      </c>
      <c r="B5" s="281"/>
      <c r="C5" s="281"/>
      <c r="D5" s="8" t="s">
        <v>11</v>
      </c>
      <c r="E5" s="282">
        <v>44747</v>
      </c>
      <c r="F5" s="282"/>
      <c r="G5" s="282"/>
      <c r="H5" s="9" t="s">
        <v>51</v>
      </c>
      <c r="I5" s="10" t="s">
        <v>12</v>
      </c>
      <c r="J5" s="125"/>
    </row>
    <row r="6" spans="1:10" ht="15.75">
      <c r="A6" s="126"/>
      <c r="B6" s="126"/>
      <c r="C6" s="126"/>
      <c r="D6" s="127"/>
      <c r="E6" s="127"/>
      <c r="F6" s="127"/>
      <c r="G6" s="127"/>
      <c r="H6" s="128"/>
      <c r="I6" s="129"/>
      <c r="J6" s="125"/>
    </row>
    <row r="7" spans="1:9" ht="10.5" customHeight="1">
      <c r="A7" s="1"/>
      <c r="B7" s="130" t="s">
        <v>31</v>
      </c>
      <c r="C7" s="131" t="s">
        <v>13</v>
      </c>
      <c r="D7" s="1" t="s">
        <v>32</v>
      </c>
      <c r="E7" s="1"/>
      <c r="F7" s="1"/>
      <c r="G7" s="1"/>
      <c r="H7" s="1"/>
      <c r="I7" s="1"/>
    </row>
    <row r="8" spans="1:9" ht="18">
      <c r="A8" s="132"/>
      <c r="B8" s="21" t="s">
        <v>63</v>
      </c>
      <c r="C8" s="18">
        <v>1</v>
      </c>
      <c r="D8" s="19" t="str">
        <f>'Ж11'!K21</f>
        <v>Ахтямова Камилла</v>
      </c>
      <c r="E8" s="133">
        <f>'Ж11'!J21</f>
        <v>0</v>
      </c>
      <c r="F8" s="1"/>
      <c r="G8" s="1"/>
      <c r="H8" s="1"/>
      <c r="I8" s="1"/>
    </row>
    <row r="9" spans="1:9" ht="18">
      <c r="A9" s="132"/>
      <c r="B9" s="21" t="s">
        <v>64</v>
      </c>
      <c r="C9" s="18">
        <v>2</v>
      </c>
      <c r="D9" s="19" t="str">
        <f>'Ж11'!K32</f>
        <v>Фазлыева Алина</v>
      </c>
      <c r="E9" s="1">
        <f>'Ж11'!J32</f>
        <v>0</v>
      </c>
      <c r="F9" s="1"/>
      <c r="G9" s="1"/>
      <c r="H9" s="1"/>
      <c r="I9" s="1"/>
    </row>
    <row r="10" spans="1:9" ht="18">
      <c r="A10" s="132"/>
      <c r="B10" s="21" t="s">
        <v>65</v>
      </c>
      <c r="C10" s="18">
        <v>3</v>
      </c>
      <c r="D10" s="19" t="s">
        <v>66</v>
      </c>
      <c r="E10" s="1">
        <f>'Ж11'!L44</f>
        <v>0</v>
      </c>
      <c r="F10" s="1"/>
      <c r="G10" s="1"/>
      <c r="H10" s="1"/>
      <c r="I10" s="1"/>
    </row>
    <row r="11" spans="1:9" ht="18">
      <c r="A11" s="132"/>
      <c r="B11" s="21" t="s">
        <v>67</v>
      </c>
      <c r="C11" s="18">
        <v>3</v>
      </c>
      <c r="D11" s="19" t="s">
        <v>65</v>
      </c>
      <c r="E11" s="1">
        <f>'Ж11'!L52</f>
        <v>0</v>
      </c>
      <c r="F11" s="1"/>
      <c r="G11" s="1"/>
      <c r="H11" s="1"/>
      <c r="I11" s="1"/>
    </row>
    <row r="12" spans="1:9" ht="18">
      <c r="A12" s="132"/>
      <c r="B12" s="21" t="s">
        <v>68</v>
      </c>
      <c r="C12" s="18">
        <v>5</v>
      </c>
      <c r="D12" s="19" t="str">
        <f>'Ж11'!E56</f>
        <v>Сабирова Ляйсан</v>
      </c>
      <c r="E12" s="1">
        <f>'Ж11'!D56</f>
        <v>0</v>
      </c>
      <c r="F12" s="1"/>
      <c r="G12" s="1"/>
      <c r="H12" s="1"/>
      <c r="I12" s="1"/>
    </row>
    <row r="13" spans="1:9" ht="18">
      <c r="A13" s="132"/>
      <c r="B13" s="21" t="s">
        <v>66</v>
      </c>
      <c r="C13" s="18">
        <v>6</v>
      </c>
      <c r="D13" s="19" t="str">
        <f>'Ж11'!E58</f>
        <v>Нургалиева Амелия</v>
      </c>
      <c r="E13" s="1">
        <f>'Ж11'!D58</f>
        <v>0</v>
      </c>
      <c r="F13" s="1"/>
      <c r="G13" s="1"/>
      <c r="H13" s="1"/>
      <c r="I13" s="1"/>
    </row>
    <row r="14" spans="1:9" ht="18">
      <c r="A14" s="132"/>
      <c r="B14" s="21" t="s">
        <v>69</v>
      </c>
      <c r="C14" s="18">
        <v>7</v>
      </c>
      <c r="D14" s="19" t="str">
        <f>'Ж11'!E61</f>
        <v>Михайлова Екатерина</v>
      </c>
      <c r="E14" s="1">
        <f>'Ж11'!D61</f>
        <v>0</v>
      </c>
      <c r="F14" s="1"/>
      <c r="G14" s="1"/>
      <c r="H14" s="1"/>
      <c r="I14" s="1"/>
    </row>
    <row r="15" spans="1:9" ht="18">
      <c r="A15" s="132"/>
      <c r="B15" s="21" t="s">
        <v>52</v>
      </c>
      <c r="C15" s="18">
        <v>8</v>
      </c>
      <c r="D15" s="19" t="str">
        <f>'Ж11'!E63</f>
        <v>Яндуганова Юлия</v>
      </c>
      <c r="E15" s="1">
        <f>'Ж11'!D63</f>
        <v>0</v>
      </c>
      <c r="F15" s="1"/>
      <c r="G15" s="1"/>
      <c r="H15" s="1"/>
      <c r="I15" s="1"/>
    </row>
    <row r="16" spans="1:9" ht="18">
      <c r="A16" s="132"/>
      <c r="B16" s="21" t="s">
        <v>54</v>
      </c>
      <c r="C16" s="18">
        <v>9</v>
      </c>
      <c r="D16" s="19" t="str">
        <f>'Ж11'!M58</f>
        <v>Иликбаева Елизавета</v>
      </c>
      <c r="E16" s="1">
        <f>'Ж11'!L58</f>
        <v>0</v>
      </c>
      <c r="F16" s="1"/>
      <c r="G16" s="1"/>
      <c r="H16" s="1"/>
      <c r="I16" s="1"/>
    </row>
    <row r="17" spans="1:9" ht="18">
      <c r="A17" s="132"/>
      <c r="B17" s="21" t="s">
        <v>33</v>
      </c>
      <c r="C17" s="18">
        <v>10</v>
      </c>
      <c r="D17" s="19">
        <f>'Ж11'!M61</f>
        <v>0</v>
      </c>
      <c r="E17" s="1">
        <f>'Ж11'!L61</f>
        <v>0</v>
      </c>
      <c r="F17" s="1"/>
      <c r="G17" s="1"/>
      <c r="H17" s="1"/>
      <c r="I17" s="1"/>
    </row>
    <row r="18" spans="1:9" ht="18">
      <c r="A18" s="132"/>
      <c r="B18" s="21" t="s">
        <v>33</v>
      </c>
      <c r="C18" s="18">
        <v>11</v>
      </c>
      <c r="D18" s="19">
        <f>'Ж11'!M65</f>
        <v>0</v>
      </c>
      <c r="E18" s="1">
        <f>'Ж11'!L65</f>
        <v>0</v>
      </c>
      <c r="F18" s="1"/>
      <c r="G18" s="1"/>
      <c r="H18" s="1"/>
      <c r="I18" s="1"/>
    </row>
    <row r="19" spans="1:9" ht="18">
      <c r="A19" s="132"/>
      <c r="B19" s="21" t="s">
        <v>33</v>
      </c>
      <c r="C19" s="18">
        <v>12</v>
      </c>
      <c r="D19" s="19">
        <f>'Ж11'!M67</f>
        <v>0</v>
      </c>
      <c r="E19" s="1">
        <f>'Ж11'!L67</f>
        <v>0</v>
      </c>
      <c r="F19" s="1"/>
      <c r="G19" s="1"/>
      <c r="H19" s="1"/>
      <c r="I19" s="1"/>
    </row>
    <row r="20" spans="1:9" ht="18">
      <c r="A20" s="132"/>
      <c r="B20" s="21" t="s">
        <v>33</v>
      </c>
      <c r="C20" s="18">
        <v>13</v>
      </c>
      <c r="D20" s="19">
        <f>'Ж11'!G68</f>
        <v>0</v>
      </c>
      <c r="E20" s="1">
        <f>'Ж11'!F68</f>
        <v>0</v>
      </c>
      <c r="F20" s="1"/>
      <c r="G20" s="1"/>
      <c r="H20" s="1"/>
      <c r="I20" s="1"/>
    </row>
    <row r="21" spans="1:9" ht="18">
      <c r="A21" s="132"/>
      <c r="B21" s="21" t="s">
        <v>33</v>
      </c>
      <c r="C21" s="18">
        <v>14</v>
      </c>
      <c r="D21" s="19">
        <f>'Ж11'!G71</f>
        <v>0</v>
      </c>
      <c r="E21" s="1">
        <f>'Ж11'!F71</f>
        <v>0</v>
      </c>
      <c r="F21" s="1"/>
      <c r="G21" s="1"/>
      <c r="H21" s="1"/>
      <c r="I21" s="1"/>
    </row>
    <row r="22" spans="1:9" ht="18">
      <c r="A22" s="132"/>
      <c r="B22" s="21" t="s">
        <v>33</v>
      </c>
      <c r="C22" s="18">
        <v>15</v>
      </c>
      <c r="D22" s="19">
        <f>'Ж11'!M70</f>
        <v>0</v>
      </c>
      <c r="E22" s="1">
        <f>'Ж11'!L70</f>
        <v>0</v>
      </c>
      <c r="F22" s="1"/>
      <c r="G22" s="1"/>
      <c r="H22" s="1"/>
      <c r="I22" s="1"/>
    </row>
    <row r="23" spans="1:9" ht="18">
      <c r="A23" s="132"/>
      <c r="B23" s="21" t="s">
        <v>33</v>
      </c>
      <c r="C23" s="18">
        <v>16</v>
      </c>
      <c r="D23" s="19" t="str">
        <f>'Ж11'!M72</f>
        <v>_</v>
      </c>
      <c r="E23" s="1">
        <f>'Ж11'!L72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1" operator="equal" stopIfTrue="1">
      <formula>0</formula>
    </cfRule>
  </conditionalFormatting>
  <conditionalFormatting sqref="B8:B23">
    <cfRule type="cellIs" priority="2" dxfId="2" operator="equal" stopIfTrue="1">
      <formula>"_"</formula>
    </cfRule>
  </conditionalFormatting>
  <conditionalFormatting sqref="I3">
    <cfRule type="cellIs" priority="3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134" customWidth="1"/>
    <col min="2" max="2" width="3.75390625" style="134" customWidth="1"/>
    <col min="3" max="3" width="25.75390625" style="134" customWidth="1"/>
    <col min="4" max="4" width="3.75390625" style="134" customWidth="1"/>
    <col min="5" max="5" width="15.75390625" style="134" customWidth="1"/>
    <col min="6" max="6" width="3.75390625" style="134" customWidth="1"/>
    <col min="7" max="7" width="15.75390625" style="134" customWidth="1"/>
    <col min="8" max="8" width="3.75390625" style="134" customWidth="1"/>
    <col min="9" max="9" width="15.75390625" style="134" customWidth="1"/>
    <col min="10" max="10" width="3.75390625" style="134" customWidth="1"/>
    <col min="11" max="11" width="9.75390625" style="134" customWidth="1"/>
    <col min="12" max="12" width="3.75390625" style="134" customWidth="1"/>
    <col min="13" max="15" width="5.75390625" style="134" customWidth="1"/>
    <col min="16" max="16384" width="9.125" style="134" customWidth="1"/>
  </cols>
  <sheetData>
    <row r="1" spans="1:15" s="2" customFormat="1" ht="16.5" thickBot="1">
      <c r="A1" s="283" t="s">
        <v>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s="2" customFormat="1" ht="13.5" thickBot="1">
      <c r="A2" s="292" t="s">
        <v>46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12.75">
      <c r="A3" s="291" t="str">
        <f>сЖ11!A3</f>
        <v>LXVI Чемпионат РБ в зачет XXIII Кубка РБ, V Кубка Давида - Детского Баш Кубка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5" ht="12.75">
      <c r="A4" s="293" t="str">
        <f>CONCATENATE(сЖ11!A4," ",сЖ11!C4)</f>
        <v>Республиканские официальные спортивные соревнования ЛЕТНЕЕ БАШ ПЕРВЕНСТВО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spans="1:15" ht="12.75">
      <c r="A5" s="289">
        <f>сЖ11!E5</f>
        <v>44747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ht="12.75">
      <c r="A6" s="135">
        <v>1</v>
      </c>
      <c r="B6" s="136">
        <f>сЖ11!A8</f>
        <v>0</v>
      </c>
      <c r="C6" s="137" t="str">
        <f>сЖ11!B8</f>
        <v>Ахтямова Камилла</v>
      </c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2.75">
      <c r="A7" s="135"/>
      <c r="B7" s="140"/>
      <c r="C7" s="141">
        <v>1</v>
      </c>
      <c r="D7" s="142"/>
      <c r="E7" s="143" t="s">
        <v>63</v>
      </c>
      <c r="F7" s="144"/>
      <c r="G7" s="139"/>
      <c r="H7" s="139"/>
      <c r="I7" s="145"/>
      <c r="J7" s="145"/>
      <c r="K7" s="139"/>
      <c r="L7" s="139"/>
      <c r="M7" s="139"/>
      <c r="N7" s="139"/>
      <c r="O7" s="139"/>
    </row>
    <row r="8" spans="1:15" ht="12.75">
      <c r="A8" s="135">
        <v>16</v>
      </c>
      <c r="B8" s="136">
        <f>сЖ11!A23</f>
        <v>0</v>
      </c>
      <c r="C8" s="146" t="str">
        <f>сЖ11!B23</f>
        <v>_</v>
      </c>
      <c r="D8" s="147"/>
      <c r="E8" s="148"/>
      <c r="F8" s="149"/>
      <c r="G8" s="139"/>
      <c r="H8" s="139"/>
      <c r="I8" s="139"/>
      <c r="J8" s="139"/>
      <c r="K8" s="139"/>
      <c r="L8" s="139"/>
      <c r="M8" s="139"/>
      <c r="N8" s="139"/>
      <c r="O8" s="139"/>
    </row>
    <row r="9" spans="1:15" ht="12.75">
      <c r="A9" s="135"/>
      <c r="B9" s="140"/>
      <c r="C9" s="139"/>
      <c r="D9" s="140"/>
      <c r="E9" s="141">
        <v>9</v>
      </c>
      <c r="F9" s="142"/>
      <c r="G9" s="143" t="s">
        <v>63</v>
      </c>
      <c r="H9" s="144"/>
      <c r="I9" s="139"/>
      <c r="J9" s="139"/>
      <c r="K9" s="139"/>
      <c r="L9" s="139"/>
      <c r="M9" s="139"/>
      <c r="N9" s="139"/>
      <c r="O9" s="139"/>
    </row>
    <row r="10" spans="1:15" ht="12.75">
      <c r="A10" s="135">
        <v>9</v>
      </c>
      <c r="B10" s="136">
        <f>сЖ11!A16</f>
        <v>0</v>
      </c>
      <c r="C10" s="137" t="str">
        <f>сЖ11!B16</f>
        <v>Нургалиева Амелия</v>
      </c>
      <c r="D10" s="150"/>
      <c r="E10" s="148"/>
      <c r="F10" s="151"/>
      <c r="G10" s="148"/>
      <c r="H10" s="149"/>
      <c r="I10" s="139"/>
      <c r="J10" s="139"/>
      <c r="K10" s="139"/>
      <c r="L10" s="139"/>
      <c r="M10" s="139"/>
      <c r="N10" s="139"/>
      <c r="O10" s="139"/>
    </row>
    <row r="11" spans="1:15" ht="12.75">
      <c r="A11" s="135"/>
      <c r="B11" s="140"/>
      <c r="C11" s="141">
        <v>2</v>
      </c>
      <c r="D11" s="142"/>
      <c r="E11" s="152" t="s">
        <v>54</v>
      </c>
      <c r="F11" s="153"/>
      <c r="G11" s="148"/>
      <c r="H11" s="149"/>
      <c r="I11" s="139"/>
      <c r="J11" s="139"/>
      <c r="K11" s="139"/>
      <c r="L11" s="139"/>
      <c r="M11" s="139"/>
      <c r="N11" s="139"/>
      <c r="O11" s="139"/>
    </row>
    <row r="12" spans="1:15" ht="12.75">
      <c r="A12" s="135">
        <v>8</v>
      </c>
      <c r="B12" s="136">
        <f>сЖ11!A15</f>
        <v>0</v>
      </c>
      <c r="C12" s="146" t="str">
        <f>сЖ11!B15</f>
        <v>Яндуганова Юлия</v>
      </c>
      <c r="D12" s="147"/>
      <c r="E12" s="139"/>
      <c r="F12" s="140"/>
      <c r="G12" s="148"/>
      <c r="H12" s="149"/>
      <c r="I12" s="139"/>
      <c r="J12" s="139"/>
      <c r="K12" s="139"/>
      <c r="L12" s="139"/>
      <c r="M12" s="154"/>
      <c r="N12" s="139"/>
      <c r="O12" s="139"/>
    </row>
    <row r="13" spans="1:15" ht="12.75">
      <c r="A13" s="135"/>
      <c r="B13" s="140"/>
      <c r="C13" s="139"/>
      <c r="D13" s="140"/>
      <c r="E13" s="139"/>
      <c r="F13" s="140"/>
      <c r="G13" s="141">
        <v>13</v>
      </c>
      <c r="H13" s="142"/>
      <c r="I13" s="143" t="s">
        <v>63</v>
      </c>
      <c r="J13" s="144"/>
      <c r="K13" s="139"/>
      <c r="L13" s="139"/>
      <c r="M13" s="154"/>
      <c r="N13" s="139"/>
      <c r="O13" s="139"/>
    </row>
    <row r="14" spans="1:15" ht="12.75">
      <c r="A14" s="135">
        <v>5</v>
      </c>
      <c r="B14" s="136">
        <f>сЖ11!A12</f>
        <v>0</v>
      </c>
      <c r="C14" s="137" t="str">
        <f>сЖ11!B12</f>
        <v>Сабирова Ляйсан</v>
      </c>
      <c r="D14" s="150"/>
      <c r="E14" s="139"/>
      <c r="F14" s="140"/>
      <c r="G14" s="148"/>
      <c r="H14" s="151"/>
      <c r="I14" s="148"/>
      <c r="J14" s="149"/>
      <c r="K14" s="139"/>
      <c r="L14" s="139"/>
      <c r="M14" s="154"/>
      <c r="N14" s="139"/>
      <c r="O14" s="139"/>
    </row>
    <row r="15" spans="1:15" ht="12.75">
      <c r="A15" s="135"/>
      <c r="B15" s="140"/>
      <c r="C15" s="141">
        <v>3</v>
      </c>
      <c r="D15" s="142"/>
      <c r="E15" s="155" t="s">
        <v>68</v>
      </c>
      <c r="F15" s="156"/>
      <c r="G15" s="148"/>
      <c r="H15" s="157"/>
      <c r="I15" s="148"/>
      <c r="J15" s="149"/>
      <c r="K15" s="138"/>
      <c r="L15" s="139"/>
      <c r="M15" s="154"/>
      <c r="N15" s="139"/>
      <c r="O15" s="139"/>
    </row>
    <row r="16" spans="1:15" ht="12.75">
      <c r="A16" s="135">
        <v>12</v>
      </c>
      <c r="B16" s="136">
        <f>сЖ11!A19</f>
        <v>0</v>
      </c>
      <c r="C16" s="146" t="str">
        <f>сЖ11!B19</f>
        <v>_</v>
      </c>
      <c r="D16" s="147"/>
      <c r="E16" s="148"/>
      <c r="F16" s="156"/>
      <c r="G16" s="148"/>
      <c r="H16" s="157"/>
      <c r="I16" s="148"/>
      <c r="J16" s="149"/>
      <c r="K16" s="139"/>
      <c r="L16" s="139"/>
      <c r="M16" s="154"/>
      <c r="N16" s="139"/>
      <c r="O16" s="139"/>
    </row>
    <row r="17" spans="1:15" ht="12.75">
      <c r="A17" s="135"/>
      <c r="B17" s="140"/>
      <c r="C17" s="139"/>
      <c r="D17" s="140"/>
      <c r="E17" s="141">
        <v>10</v>
      </c>
      <c r="F17" s="142"/>
      <c r="G17" s="152" t="s">
        <v>68</v>
      </c>
      <c r="H17" s="153"/>
      <c r="I17" s="148"/>
      <c r="J17" s="149"/>
      <c r="K17" s="139"/>
      <c r="L17" s="139"/>
      <c r="M17" s="139"/>
      <c r="N17" s="139"/>
      <c r="O17" s="139"/>
    </row>
    <row r="18" spans="1:15" ht="12.75">
      <c r="A18" s="135">
        <v>13</v>
      </c>
      <c r="B18" s="136">
        <f>сЖ11!A20</f>
        <v>0</v>
      </c>
      <c r="C18" s="137" t="str">
        <f>сЖ11!B20</f>
        <v>_</v>
      </c>
      <c r="D18" s="150"/>
      <c r="E18" s="148"/>
      <c r="F18" s="151"/>
      <c r="G18" s="139"/>
      <c r="H18" s="140"/>
      <c r="I18" s="148"/>
      <c r="J18" s="149"/>
      <c r="K18" s="139"/>
      <c r="L18" s="139"/>
      <c r="M18" s="139"/>
      <c r="N18" s="139"/>
      <c r="O18" s="139"/>
    </row>
    <row r="19" spans="1:15" ht="12.75">
      <c r="A19" s="135"/>
      <c r="B19" s="140"/>
      <c r="C19" s="141">
        <v>4</v>
      </c>
      <c r="D19" s="142"/>
      <c r="E19" s="152" t="s">
        <v>67</v>
      </c>
      <c r="F19" s="153"/>
      <c r="G19" s="139"/>
      <c r="H19" s="140"/>
      <c r="I19" s="148"/>
      <c r="J19" s="149"/>
      <c r="K19" s="139"/>
      <c r="L19" s="139"/>
      <c r="M19" s="139"/>
      <c r="N19" s="139"/>
      <c r="O19" s="139"/>
    </row>
    <row r="20" spans="1:15" ht="12.75">
      <c r="A20" s="135">
        <v>4</v>
      </c>
      <c r="B20" s="136">
        <f>сЖ11!A11</f>
        <v>0</v>
      </c>
      <c r="C20" s="146" t="str">
        <f>сЖ11!B11</f>
        <v>Михайлова Екатерина</v>
      </c>
      <c r="D20" s="147"/>
      <c r="E20" s="139"/>
      <c r="F20" s="140"/>
      <c r="G20" s="139"/>
      <c r="H20" s="140"/>
      <c r="I20" s="148"/>
      <c r="J20" s="149"/>
      <c r="K20" s="139"/>
      <c r="L20" s="139"/>
      <c r="M20" s="139"/>
      <c r="N20" s="139"/>
      <c r="O20" s="139"/>
    </row>
    <row r="21" spans="1:15" ht="12.75">
      <c r="A21" s="135"/>
      <c r="B21" s="140"/>
      <c r="C21" s="139"/>
      <c r="D21" s="140"/>
      <c r="E21" s="139"/>
      <c r="F21" s="140"/>
      <c r="G21" s="139"/>
      <c r="H21" s="140"/>
      <c r="I21" s="141">
        <v>15</v>
      </c>
      <c r="J21" s="142"/>
      <c r="K21" s="143" t="s">
        <v>63</v>
      </c>
      <c r="L21" s="143"/>
      <c r="M21" s="143"/>
      <c r="N21" s="143"/>
      <c r="O21" s="143"/>
    </row>
    <row r="22" spans="1:15" ht="12.75">
      <c r="A22" s="135">
        <v>3</v>
      </c>
      <c r="B22" s="136">
        <f>сЖ11!A10</f>
        <v>0</v>
      </c>
      <c r="C22" s="137" t="str">
        <f>сЖ11!B10</f>
        <v>Михайлова Полина</v>
      </c>
      <c r="D22" s="150"/>
      <c r="E22" s="139"/>
      <c r="F22" s="140"/>
      <c r="G22" s="139"/>
      <c r="H22" s="140"/>
      <c r="I22" s="148"/>
      <c r="J22" s="158"/>
      <c r="K22" s="149"/>
      <c r="L22" s="149"/>
      <c r="M22" s="139"/>
      <c r="N22" s="290" t="s">
        <v>34</v>
      </c>
      <c r="O22" s="290"/>
    </row>
    <row r="23" spans="1:15" ht="12.75">
      <c r="A23" s="135"/>
      <c r="B23" s="140"/>
      <c r="C23" s="141">
        <v>5</v>
      </c>
      <c r="D23" s="142"/>
      <c r="E23" s="143" t="s">
        <v>65</v>
      </c>
      <c r="F23" s="150"/>
      <c r="G23" s="139"/>
      <c r="H23" s="140"/>
      <c r="I23" s="148"/>
      <c r="J23" s="159"/>
      <c r="K23" s="149"/>
      <c r="L23" s="149"/>
      <c r="M23" s="139"/>
      <c r="N23" s="139"/>
      <c r="O23" s="139"/>
    </row>
    <row r="24" spans="1:15" ht="12.75">
      <c r="A24" s="135">
        <v>14</v>
      </c>
      <c r="B24" s="136">
        <f>сЖ11!A21</f>
        <v>0</v>
      </c>
      <c r="C24" s="146" t="str">
        <f>сЖ11!B21</f>
        <v>_</v>
      </c>
      <c r="D24" s="147"/>
      <c r="E24" s="148"/>
      <c r="F24" s="156"/>
      <c r="G24" s="139"/>
      <c r="H24" s="140"/>
      <c r="I24" s="148"/>
      <c r="J24" s="149"/>
      <c r="K24" s="149"/>
      <c r="L24" s="149"/>
      <c r="M24" s="139"/>
      <c r="N24" s="139"/>
      <c r="O24" s="139"/>
    </row>
    <row r="25" spans="1:15" ht="12.75">
      <c r="A25" s="135"/>
      <c r="B25" s="140"/>
      <c r="C25" s="139"/>
      <c r="D25" s="140"/>
      <c r="E25" s="141">
        <v>11</v>
      </c>
      <c r="F25" s="142"/>
      <c r="G25" s="143" t="s">
        <v>65</v>
      </c>
      <c r="H25" s="150"/>
      <c r="I25" s="148"/>
      <c r="J25" s="149"/>
      <c r="K25" s="149"/>
      <c r="L25" s="149"/>
      <c r="M25" s="139"/>
      <c r="N25" s="139"/>
      <c r="O25" s="139"/>
    </row>
    <row r="26" spans="1:15" ht="12.75">
      <c r="A26" s="135">
        <v>11</v>
      </c>
      <c r="B26" s="136">
        <f>сЖ11!A18</f>
        <v>0</v>
      </c>
      <c r="C26" s="137" t="str">
        <f>сЖ11!B18</f>
        <v>_</v>
      </c>
      <c r="D26" s="150"/>
      <c r="E26" s="148"/>
      <c r="F26" s="151"/>
      <c r="G26" s="148"/>
      <c r="H26" s="156"/>
      <c r="I26" s="148"/>
      <c r="J26" s="149"/>
      <c r="K26" s="149"/>
      <c r="L26" s="149"/>
      <c r="M26" s="139"/>
      <c r="N26" s="139"/>
      <c r="O26" s="139"/>
    </row>
    <row r="27" spans="1:15" ht="12.75">
      <c r="A27" s="135"/>
      <c r="B27" s="140"/>
      <c r="C27" s="141">
        <v>6</v>
      </c>
      <c r="D27" s="142"/>
      <c r="E27" s="152" t="s">
        <v>66</v>
      </c>
      <c r="F27" s="153"/>
      <c r="G27" s="148"/>
      <c r="H27" s="156"/>
      <c r="I27" s="148"/>
      <c r="J27" s="149"/>
      <c r="K27" s="149"/>
      <c r="L27" s="149"/>
      <c r="M27" s="139"/>
      <c r="N27" s="139"/>
      <c r="O27" s="139"/>
    </row>
    <row r="28" spans="1:15" ht="12.75">
      <c r="A28" s="135">
        <v>6</v>
      </c>
      <c r="B28" s="136">
        <f>сЖ11!A13</f>
        <v>0</v>
      </c>
      <c r="C28" s="146" t="str">
        <f>сЖ11!B13</f>
        <v>Салмиярова Анна</v>
      </c>
      <c r="D28" s="147"/>
      <c r="E28" s="139"/>
      <c r="F28" s="140"/>
      <c r="G28" s="148"/>
      <c r="H28" s="156"/>
      <c r="I28" s="148"/>
      <c r="J28" s="149"/>
      <c r="K28" s="149"/>
      <c r="L28" s="149"/>
      <c r="M28" s="139"/>
      <c r="N28" s="139"/>
      <c r="O28" s="139"/>
    </row>
    <row r="29" spans="1:15" ht="12.75">
      <c r="A29" s="135"/>
      <c r="B29" s="140"/>
      <c r="C29" s="139"/>
      <c r="D29" s="140"/>
      <c r="E29" s="139"/>
      <c r="F29" s="140"/>
      <c r="G29" s="141">
        <v>14</v>
      </c>
      <c r="H29" s="142"/>
      <c r="I29" s="152" t="s">
        <v>64</v>
      </c>
      <c r="J29" s="144"/>
      <c r="K29" s="149"/>
      <c r="L29" s="149"/>
      <c r="M29" s="139"/>
      <c r="N29" s="139"/>
      <c r="O29" s="139"/>
    </row>
    <row r="30" spans="1:15" ht="12.75">
      <c r="A30" s="135">
        <v>7</v>
      </c>
      <c r="B30" s="136">
        <f>сЖ11!A14</f>
        <v>0</v>
      </c>
      <c r="C30" s="137" t="str">
        <f>сЖ11!B14</f>
        <v>Иликбаева Елизавета</v>
      </c>
      <c r="D30" s="150"/>
      <c r="E30" s="139"/>
      <c r="F30" s="140"/>
      <c r="G30" s="148"/>
      <c r="H30" s="158"/>
      <c r="I30" s="139"/>
      <c r="J30" s="139"/>
      <c r="K30" s="149"/>
      <c r="L30" s="149"/>
      <c r="M30" s="139"/>
      <c r="N30" s="139"/>
      <c r="O30" s="139"/>
    </row>
    <row r="31" spans="1:15" ht="12.75">
      <c r="A31" s="135"/>
      <c r="B31" s="140"/>
      <c r="C31" s="141">
        <v>7</v>
      </c>
      <c r="D31" s="142"/>
      <c r="E31" s="143" t="s">
        <v>69</v>
      </c>
      <c r="F31" s="150"/>
      <c r="G31" s="148"/>
      <c r="H31" s="160"/>
      <c r="I31" s="139"/>
      <c r="J31" s="139"/>
      <c r="K31" s="149"/>
      <c r="L31" s="149"/>
      <c r="M31" s="139"/>
      <c r="N31" s="139"/>
      <c r="O31" s="139"/>
    </row>
    <row r="32" spans="1:15" ht="12.75">
      <c r="A32" s="135">
        <v>10</v>
      </c>
      <c r="B32" s="136">
        <f>сЖ11!A17</f>
        <v>0</v>
      </c>
      <c r="C32" s="146" t="str">
        <f>сЖ11!B17</f>
        <v>_</v>
      </c>
      <c r="D32" s="147"/>
      <c r="E32" s="148"/>
      <c r="F32" s="156"/>
      <c r="G32" s="148"/>
      <c r="H32" s="160"/>
      <c r="I32" s="135">
        <v>-15</v>
      </c>
      <c r="J32" s="161">
        <f>IF(J21=H13,H29,IF(J21=H29,H13,0))</f>
        <v>0</v>
      </c>
      <c r="K32" s="137" t="str">
        <f>IF(K21=I13,I29,IF(K21=I29,I13,0))</f>
        <v>Фазлыева Алина</v>
      </c>
      <c r="L32" s="137"/>
      <c r="M32" s="155"/>
      <c r="N32" s="155"/>
      <c r="O32" s="155"/>
    </row>
    <row r="33" spans="1:15" ht="12.75">
      <c r="A33" s="135"/>
      <c r="B33" s="140"/>
      <c r="C33" s="139"/>
      <c r="D33" s="140"/>
      <c r="E33" s="141">
        <v>12</v>
      </c>
      <c r="F33" s="142"/>
      <c r="G33" s="152" t="s">
        <v>64</v>
      </c>
      <c r="H33" s="162"/>
      <c r="I33" s="139"/>
      <c r="J33" s="139"/>
      <c r="K33" s="149"/>
      <c r="L33" s="149"/>
      <c r="M33" s="139"/>
      <c r="N33" s="290" t="s">
        <v>35</v>
      </c>
      <c r="O33" s="290"/>
    </row>
    <row r="34" spans="1:15" ht="12.75">
      <c r="A34" s="135">
        <v>15</v>
      </c>
      <c r="B34" s="136">
        <f>сЖ11!A22</f>
        <v>0</v>
      </c>
      <c r="C34" s="137" t="str">
        <f>сЖ11!B22</f>
        <v>_</v>
      </c>
      <c r="D34" s="150"/>
      <c r="E34" s="148"/>
      <c r="F34" s="158"/>
      <c r="G34" s="139"/>
      <c r="H34" s="139"/>
      <c r="I34" s="139"/>
      <c r="J34" s="139"/>
      <c r="K34" s="149"/>
      <c r="L34" s="149"/>
      <c r="M34" s="139"/>
      <c r="N34" s="139"/>
      <c r="O34" s="139"/>
    </row>
    <row r="35" spans="1:15" ht="12.75">
      <c r="A35" s="135"/>
      <c r="B35" s="140"/>
      <c r="C35" s="141">
        <v>8</v>
      </c>
      <c r="D35" s="142"/>
      <c r="E35" s="152" t="s">
        <v>64</v>
      </c>
      <c r="F35" s="162"/>
      <c r="G35" s="139"/>
      <c r="H35" s="139"/>
      <c r="I35" s="139"/>
      <c r="J35" s="139"/>
      <c r="K35" s="149"/>
      <c r="L35" s="149"/>
      <c r="M35" s="139"/>
      <c r="N35" s="139"/>
      <c r="O35" s="139"/>
    </row>
    <row r="36" spans="1:15" ht="12.75">
      <c r="A36" s="135">
        <v>2</v>
      </c>
      <c r="B36" s="136">
        <f>сЖ11!A9</f>
        <v>0</v>
      </c>
      <c r="C36" s="146" t="str">
        <f>сЖ11!B9</f>
        <v>Фазлыева Алина</v>
      </c>
      <c r="D36" s="163"/>
      <c r="E36" s="139"/>
      <c r="F36" s="139"/>
      <c r="G36" s="139"/>
      <c r="H36" s="139"/>
      <c r="I36" s="139"/>
      <c r="J36" s="139"/>
      <c r="K36" s="149"/>
      <c r="L36" s="149"/>
      <c r="M36" s="139"/>
      <c r="N36" s="139"/>
      <c r="O36" s="139"/>
    </row>
    <row r="37" spans="1:15" ht="12.75">
      <c r="A37" s="135"/>
      <c r="B37" s="135"/>
      <c r="C37" s="139"/>
      <c r="D37" s="139"/>
      <c r="E37" s="139"/>
      <c r="F37" s="139"/>
      <c r="G37" s="139"/>
      <c r="H37" s="139"/>
      <c r="I37" s="139"/>
      <c r="J37" s="139"/>
      <c r="K37" s="149"/>
      <c r="L37" s="149"/>
      <c r="M37" s="139"/>
      <c r="N37" s="139"/>
      <c r="O37" s="139"/>
    </row>
    <row r="38" spans="1:15" ht="12.75">
      <c r="A38" s="135">
        <v>-1</v>
      </c>
      <c r="B38" s="161">
        <f>IF(D7=B6,B8,IF(D7=B8,B6,0))</f>
        <v>0</v>
      </c>
      <c r="C38" s="137" t="str">
        <f>IF(E7=C6,C8,IF(E7=C8,C6,0))</f>
        <v>_</v>
      </c>
      <c r="D38" s="138"/>
      <c r="E38" s="139"/>
      <c r="F38" s="139"/>
      <c r="G38" s="135">
        <v>-13</v>
      </c>
      <c r="H38" s="161">
        <f>IF(H13=F9,F17,IF(H13=F17,F9,0))</f>
        <v>0</v>
      </c>
      <c r="I38" s="137" t="str">
        <f>IF(I13=G9,G17,IF(I13=G17,G9,0))</f>
        <v>Сабирова Ляйсан</v>
      </c>
      <c r="J38" s="138"/>
      <c r="K38" s="139"/>
      <c r="L38" s="139"/>
      <c r="M38" s="139"/>
      <c r="N38" s="139"/>
      <c r="O38" s="139"/>
    </row>
    <row r="39" spans="1:15" ht="12.75">
      <c r="A39" s="135"/>
      <c r="B39" s="135"/>
      <c r="C39" s="141">
        <v>16</v>
      </c>
      <c r="D39" s="142"/>
      <c r="E39" s="164" t="s">
        <v>52</v>
      </c>
      <c r="F39" s="165"/>
      <c r="G39" s="139"/>
      <c r="H39" s="139"/>
      <c r="I39" s="148"/>
      <c r="J39" s="149"/>
      <c r="K39" s="139"/>
      <c r="L39" s="139"/>
      <c r="M39" s="139"/>
      <c r="N39" s="139"/>
      <c r="O39" s="139"/>
    </row>
    <row r="40" spans="1:15" ht="12.75">
      <c r="A40" s="135">
        <v>-2</v>
      </c>
      <c r="B40" s="161">
        <f>IF(D11=B10,B12,IF(D11=B12,B10,0))</f>
        <v>0</v>
      </c>
      <c r="C40" s="146" t="str">
        <f>IF(E11=C10,C12,IF(E11=C12,C10,0))</f>
        <v>Яндуганова Юлия</v>
      </c>
      <c r="D40" s="163"/>
      <c r="E40" s="141">
        <v>20</v>
      </c>
      <c r="F40" s="142"/>
      <c r="G40" s="164" t="s">
        <v>52</v>
      </c>
      <c r="H40" s="165"/>
      <c r="I40" s="141">
        <v>26</v>
      </c>
      <c r="J40" s="142"/>
      <c r="K40" s="164" t="s">
        <v>66</v>
      </c>
      <c r="L40" s="165"/>
      <c r="M40" s="139"/>
      <c r="N40" s="139"/>
      <c r="O40" s="139"/>
    </row>
    <row r="41" spans="1:15" ht="12.75">
      <c r="A41" s="135"/>
      <c r="B41" s="135"/>
      <c r="C41" s="135">
        <v>-12</v>
      </c>
      <c r="D41" s="161">
        <f>IF(F33=D31,D35,IF(F33=D35,D31,0))</f>
        <v>0</v>
      </c>
      <c r="E41" s="146" t="str">
        <f>IF(G33=E31,E35,IF(G33=E35,E31,0))</f>
        <v>Иликбаева Елизавета</v>
      </c>
      <c r="F41" s="163"/>
      <c r="G41" s="148"/>
      <c r="H41" s="160"/>
      <c r="I41" s="148"/>
      <c r="J41" s="158"/>
      <c r="K41" s="148"/>
      <c r="L41" s="149"/>
      <c r="M41" s="139"/>
      <c r="N41" s="139"/>
      <c r="O41" s="139"/>
    </row>
    <row r="42" spans="1:15" ht="12.75">
      <c r="A42" s="135">
        <v>-3</v>
      </c>
      <c r="B42" s="161">
        <f>IF(D15=B14,B16,IF(D15=B16,B14,0))</f>
        <v>0</v>
      </c>
      <c r="C42" s="137" t="str">
        <f>IF(E15=C14,C16,IF(E15=C16,C14,0))</f>
        <v>_</v>
      </c>
      <c r="D42" s="138"/>
      <c r="E42" s="139"/>
      <c r="F42" s="139"/>
      <c r="G42" s="141">
        <v>24</v>
      </c>
      <c r="H42" s="142"/>
      <c r="I42" s="166" t="s">
        <v>66</v>
      </c>
      <c r="J42" s="159"/>
      <c r="K42" s="148"/>
      <c r="L42" s="149"/>
      <c r="M42" s="139"/>
      <c r="N42" s="139"/>
      <c r="O42" s="139"/>
    </row>
    <row r="43" spans="1:15" ht="12.75">
      <c r="A43" s="135"/>
      <c r="B43" s="135"/>
      <c r="C43" s="141">
        <v>17</v>
      </c>
      <c r="D43" s="142"/>
      <c r="E43" s="164"/>
      <c r="F43" s="165"/>
      <c r="G43" s="148"/>
      <c r="H43" s="149"/>
      <c r="I43" s="149"/>
      <c r="J43" s="149"/>
      <c r="K43" s="148"/>
      <c r="L43" s="149"/>
      <c r="M43" s="139"/>
      <c r="N43" s="139"/>
      <c r="O43" s="139"/>
    </row>
    <row r="44" spans="1:15" ht="12.75">
      <c r="A44" s="135">
        <v>-4</v>
      </c>
      <c r="B44" s="161">
        <f>IF(D19=B18,B20,IF(D19=B20,B18,0))</f>
        <v>0</v>
      </c>
      <c r="C44" s="146" t="str">
        <f>IF(E19=C18,C20,IF(E19=C20,C18,0))</f>
        <v>_</v>
      </c>
      <c r="D44" s="163"/>
      <c r="E44" s="141">
        <v>21</v>
      </c>
      <c r="F44" s="142"/>
      <c r="G44" s="166" t="s">
        <v>66</v>
      </c>
      <c r="H44" s="165"/>
      <c r="I44" s="149"/>
      <c r="J44" s="149"/>
      <c r="K44" s="141">
        <v>28</v>
      </c>
      <c r="L44" s="142"/>
      <c r="M44" s="164"/>
      <c r="N44" s="155"/>
      <c r="O44" s="155"/>
    </row>
    <row r="45" spans="1:15" ht="12.75">
      <c r="A45" s="135"/>
      <c r="B45" s="135"/>
      <c r="C45" s="135">
        <v>-11</v>
      </c>
      <c r="D45" s="161">
        <f>IF(F25=D23,D27,IF(F25=D27,D23,0))</f>
        <v>0</v>
      </c>
      <c r="E45" s="146" t="str">
        <f>IF(G25=E23,E27,IF(G25=E27,E23,0))</f>
        <v>Салмиярова Анна</v>
      </c>
      <c r="F45" s="163"/>
      <c r="G45" s="139"/>
      <c r="H45" s="139"/>
      <c r="I45" s="149"/>
      <c r="J45" s="149"/>
      <c r="K45" s="148"/>
      <c r="L45" s="149"/>
      <c r="M45" s="139"/>
      <c r="N45" s="290" t="s">
        <v>36</v>
      </c>
      <c r="O45" s="290"/>
    </row>
    <row r="46" spans="1:15" ht="12.75">
      <c r="A46" s="135">
        <v>-5</v>
      </c>
      <c r="B46" s="161">
        <f>IF(D23=B22,B24,IF(D23=B24,B22,0))</f>
        <v>0</v>
      </c>
      <c r="C46" s="137" t="str">
        <f>IF(E23=C22,C24,IF(E23=C24,C22,0))</f>
        <v>_</v>
      </c>
      <c r="D46" s="138"/>
      <c r="E46" s="139"/>
      <c r="F46" s="139"/>
      <c r="G46" s="135">
        <v>-14</v>
      </c>
      <c r="H46" s="161">
        <f>IF(H29=F25,F33,IF(H29=F33,F25,0))</f>
        <v>0</v>
      </c>
      <c r="I46" s="137" t="str">
        <f>IF(I29=G25,G33,IF(I29=G33,G25,0))</f>
        <v>Михайлова Полина</v>
      </c>
      <c r="J46" s="138"/>
      <c r="K46" s="148"/>
      <c r="L46" s="149"/>
      <c r="M46" s="149"/>
      <c r="N46" s="139"/>
      <c r="O46" s="139"/>
    </row>
    <row r="47" spans="1:15" ht="12.75">
      <c r="A47" s="135"/>
      <c r="B47" s="135"/>
      <c r="C47" s="141">
        <v>18</v>
      </c>
      <c r="D47" s="142"/>
      <c r="E47" s="164"/>
      <c r="F47" s="165"/>
      <c r="G47" s="139"/>
      <c r="H47" s="139"/>
      <c r="I47" s="167"/>
      <c r="J47" s="149"/>
      <c r="K47" s="148"/>
      <c r="L47" s="149"/>
      <c r="M47" s="149"/>
      <c r="N47" s="139"/>
      <c r="O47" s="139"/>
    </row>
    <row r="48" spans="1:15" ht="12.75">
      <c r="A48" s="135">
        <v>-6</v>
      </c>
      <c r="B48" s="161">
        <f>IF(D27=B26,B28,IF(D27=B28,B26,0))</f>
        <v>0</v>
      </c>
      <c r="C48" s="146" t="str">
        <f>IF(E27=C26,C28,IF(E27=C28,C26,0))</f>
        <v>_</v>
      </c>
      <c r="D48" s="163"/>
      <c r="E48" s="141">
        <v>22</v>
      </c>
      <c r="F48" s="142"/>
      <c r="G48" s="164" t="s">
        <v>67</v>
      </c>
      <c r="H48" s="165"/>
      <c r="I48" s="141">
        <v>27</v>
      </c>
      <c r="J48" s="142"/>
      <c r="K48" s="166" t="s">
        <v>65</v>
      </c>
      <c r="L48" s="165"/>
      <c r="M48" s="149"/>
      <c r="N48" s="139"/>
      <c r="O48" s="139"/>
    </row>
    <row r="49" spans="1:15" ht="12.75">
      <c r="A49" s="135"/>
      <c r="B49" s="135"/>
      <c r="C49" s="135">
        <v>-10</v>
      </c>
      <c r="D49" s="161">
        <f>IF(F17=D15,D19,IF(F17=D19,D15,0))</f>
        <v>0</v>
      </c>
      <c r="E49" s="146" t="str">
        <f>IF(G17=E15,E19,IF(G17=E19,E15,0))</f>
        <v>Михайлова Екатерина</v>
      </c>
      <c r="F49" s="163"/>
      <c r="G49" s="148"/>
      <c r="H49" s="160"/>
      <c r="I49" s="148"/>
      <c r="J49" s="158"/>
      <c r="K49" s="139"/>
      <c r="L49" s="139"/>
      <c r="M49" s="149"/>
      <c r="N49" s="139"/>
      <c r="O49" s="139"/>
    </row>
    <row r="50" spans="1:15" ht="12.75">
      <c r="A50" s="135">
        <v>-7</v>
      </c>
      <c r="B50" s="161">
        <f>IF(D31=B30,B32,IF(D31=B32,B30,0))</f>
        <v>0</v>
      </c>
      <c r="C50" s="137" t="str">
        <f>IF(E31=C30,C32,IF(E31=C32,C30,0))</f>
        <v>_</v>
      </c>
      <c r="D50" s="138"/>
      <c r="E50" s="139"/>
      <c r="F50" s="139"/>
      <c r="G50" s="141">
        <v>25</v>
      </c>
      <c r="H50" s="142"/>
      <c r="I50" s="166" t="s">
        <v>54</v>
      </c>
      <c r="J50" s="159"/>
      <c r="K50" s="139"/>
      <c r="L50" s="139"/>
      <c r="M50" s="149"/>
      <c r="N50" s="139"/>
      <c r="O50" s="139"/>
    </row>
    <row r="51" spans="1:15" ht="12.75">
      <c r="A51" s="135"/>
      <c r="B51" s="135"/>
      <c r="C51" s="141">
        <v>19</v>
      </c>
      <c r="D51" s="142"/>
      <c r="E51" s="164"/>
      <c r="F51" s="165"/>
      <c r="G51" s="148"/>
      <c r="H51" s="149"/>
      <c r="I51" s="149"/>
      <c r="J51" s="149"/>
      <c r="K51" s="139"/>
      <c r="L51" s="139"/>
      <c r="M51" s="149"/>
      <c r="N51" s="139"/>
      <c r="O51" s="139"/>
    </row>
    <row r="52" spans="1:15" ht="12.75">
      <c r="A52" s="135">
        <v>-8</v>
      </c>
      <c r="B52" s="161">
        <f>IF(D35=B34,B36,IF(D35=B36,B34,0))</f>
        <v>0</v>
      </c>
      <c r="C52" s="146" t="str">
        <f>IF(E35=C34,C36,IF(E35=C36,C34,0))</f>
        <v>_</v>
      </c>
      <c r="D52" s="163"/>
      <c r="E52" s="141">
        <v>23</v>
      </c>
      <c r="F52" s="142"/>
      <c r="G52" s="166" t="s">
        <v>54</v>
      </c>
      <c r="H52" s="165"/>
      <c r="I52" s="149"/>
      <c r="J52" s="149"/>
      <c r="K52" s="135">
        <v>-28</v>
      </c>
      <c r="L52" s="161">
        <f>IF(L44=J40,J48,IF(L44=J48,J40,0))</f>
        <v>0</v>
      </c>
      <c r="M52" s="137">
        <f>IF(M44=K40,K48,IF(M44=K48,K40,0))</f>
        <v>0</v>
      </c>
      <c r="N52" s="155"/>
      <c r="O52" s="155"/>
    </row>
    <row r="53" spans="1:15" ht="12.75">
      <c r="A53" s="135"/>
      <c r="B53" s="135"/>
      <c r="C53" s="168">
        <v>-9</v>
      </c>
      <c r="D53" s="161">
        <f>IF(F9=D7,D11,IF(F9=D11,D7,0))</f>
        <v>0</v>
      </c>
      <c r="E53" s="146" t="str">
        <f>IF(G9=E7,E11,IF(G9=E11,E7,0))</f>
        <v>Нургалиева Амелия</v>
      </c>
      <c r="F53" s="163"/>
      <c r="G53" s="139"/>
      <c r="H53" s="139"/>
      <c r="I53" s="149"/>
      <c r="J53" s="149"/>
      <c r="K53" s="139"/>
      <c r="L53" s="139"/>
      <c r="M53" s="169"/>
      <c r="N53" s="290" t="s">
        <v>37</v>
      </c>
      <c r="O53" s="290"/>
    </row>
    <row r="54" spans="1:15" ht="12.75">
      <c r="A54" s="135"/>
      <c r="B54" s="135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</row>
    <row r="55" spans="1:15" ht="12.75">
      <c r="A55" s="135">
        <v>-26</v>
      </c>
      <c r="B55" s="161">
        <f>IF(J40=H38,H42,IF(J40=H42,H38,0))</f>
        <v>0</v>
      </c>
      <c r="C55" s="137" t="str">
        <f>IF(K40=I38,I42,IF(K40=I42,I38,0))</f>
        <v>Сабирова Ляйсан</v>
      </c>
      <c r="D55" s="138"/>
      <c r="E55" s="139"/>
      <c r="F55" s="139"/>
      <c r="G55" s="135">
        <v>-20</v>
      </c>
      <c r="H55" s="161">
        <f>IF(F40=D39,D41,IF(F40=D41,D39,0))</f>
        <v>0</v>
      </c>
      <c r="I55" s="137" t="str">
        <f>IF(G40=E39,E41,IF(G40=E41,E39,0))</f>
        <v>Иликбаева Елизавета</v>
      </c>
      <c r="J55" s="138"/>
      <c r="K55" s="139"/>
      <c r="L55" s="139"/>
      <c r="M55" s="139"/>
      <c r="N55" s="139"/>
      <c r="O55" s="139"/>
    </row>
    <row r="56" spans="1:15" ht="12.75">
      <c r="A56" s="135"/>
      <c r="B56" s="140"/>
      <c r="C56" s="141">
        <v>29</v>
      </c>
      <c r="D56" s="142"/>
      <c r="E56" s="143" t="s">
        <v>68</v>
      </c>
      <c r="F56" s="144"/>
      <c r="G56" s="135"/>
      <c r="H56" s="135"/>
      <c r="I56" s="141">
        <v>31</v>
      </c>
      <c r="J56" s="142"/>
      <c r="K56" s="143" t="s">
        <v>69</v>
      </c>
      <c r="L56" s="144"/>
      <c r="M56" s="139"/>
      <c r="N56" s="139"/>
      <c r="O56" s="139"/>
    </row>
    <row r="57" spans="1:15" ht="12.75">
      <c r="A57" s="135">
        <v>-27</v>
      </c>
      <c r="B57" s="161">
        <f>IF(J48=H46,H50,IF(J48=H50,H46,0))</f>
        <v>0</v>
      </c>
      <c r="C57" s="146" t="str">
        <f>IF(K48=I46,I50,IF(K48=I50,I46,0))</f>
        <v>Нургалиева Амелия</v>
      </c>
      <c r="D57" s="163"/>
      <c r="E57" s="170" t="s">
        <v>38</v>
      </c>
      <c r="F57" s="170"/>
      <c r="G57" s="135">
        <v>-21</v>
      </c>
      <c r="H57" s="161">
        <f>IF(F44=D43,D45,IF(F44=D45,D43,0))</f>
        <v>0</v>
      </c>
      <c r="I57" s="146">
        <f>IF(G44=E43,E45,IF(G44=E45,E43,0))</f>
        <v>0</v>
      </c>
      <c r="J57" s="163"/>
      <c r="K57" s="148"/>
      <c r="L57" s="149"/>
      <c r="M57" s="149"/>
      <c r="N57" s="139"/>
      <c r="O57" s="139"/>
    </row>
    <row r="58" spans="1:15" ht="12.75">
      <c r="A58" s="135"/>
      <c r="B58" s="135"/>
      <c r="C58" s="135">
        <v>-29</v>
      </c>
      <c r="D58" s="161">
        <f>IF(D56=B55,B57,IF(D56=B57,B55,0))</f>
        <v>0</v>
      </c>
      <c r="E58" s="137" t="str">
        <f>IF(E56=C55,C57,IF(E56=C57,C55,0))</f>
        <v>Нургалиева Амелия</v>
      </c>
      <c r="F58" s="138"/>
      <c r="G58" s="135"/>
      <c r="H58" s="135"/>
      <c r="I58" s="139"/>
      <c r="J58" s="139"/>
      <c r="K58" s="141">
        <v>33</v>
      </c>
      <c r="L58" s="142"/>
      <c r="M58" s="143" t="s">
        <v>69</v>
      </c>
      <c r="N58" s="155"/>
      <c r="O58" s="155"/>
    </row>
    <row r="59" spans="1:15" ht="12.75">
      <c r="A59" s="135"/>
      <c r="B59" s="135"/>
      <c r="C59" s="139"/>
      <c r="D59" s="139"/>
      <c r="E59" s="170" t="s">
        <v>40</v>
      </c>
      <c r="F59" s="170"/>
      <c r="G59" s="135">
        <v>-22</v>
      </c>
      <c r="H59" s="161">
        <f>IF(F48=D47,D49,IF(F48=D49,D47,0))</f>
        <v>0</v>
      </c>
      <c r="I59" s="137">
        <f>IF(G48=E47,E49,IF(G48=E49,E47,0))</f>
        <v>0</v>
      </c>
      <c r="J59" s="138"/>
      <c r="K59" s="148"/>
      <c r="L59" s="149"/>
      <c r="M59" s="139"/>
      <c r="N59" s="290" t="s">
        <v>70</v>
      </c>
      <c r="O59" s="290"/>
    </row>
    <row r="60" spans="1:15" ht="12.75">
      <c r="A60" s="135">
        <v>-24</v>
      </c>
      <c r="B60" s="161">
        <f>IF(H42=F40,F44,IF(H42=F44,F40,0))</f>
        <v>0</v>
      </c>
      <c r="C60" s="137" t="str">
        <f>IF(I42=G40,G44,IF(I42=G44,G40,0))</f>
        <v>Яндуганова Юлия</v>
      </c>
      <c r="D60" s="138"/>
      <c r="E60" s="139"/>
      <c r="F60" s="139"/>
      <c r="G60" s="135"/>
      <c r="H60" s="135"/>
      <c r="I60" s="141">
        <v>32</v>
      </c>
      <c r="J60" s="142"/>
      <c r="K60" s="152"/>
      <c r="L60" s="144"/>
      <c r="M60" s="171"/>
      <c r="N60" s="139"/>
      <c r="O60" s="139"/>
    </row>
    <row r="61" spans="1:15" ht="12.75">
      <c r="A61" s="135"/>
      <c r="B61" s="135"/>
      <c r="C61" s="141">
        <v>30</v>
      </c>
      <c r="D61" s="142"/>
      <c r="E61" s="143" t="s">
        <v>67</v>
      </c>
      <c r="F61" s="144"/>
      <c r="G61" s="135">
        <v>-23</v>
      </c>
      <c r="H61" s="161">
        <f>IF(F52=D51,D53,IF(F52=D53,D51,0))</f>
        <v>0</v>
      </c>
      <c r="I61" s="146">
        <f>IF(G52=E51,E53,IF(G52=E53,E51,0))</f>
        <v>0</v>
      </c>
      <c r="J61" s="163"/>
      <c r="K61" s="135">
        <v>-33</v>
      </c>
      <c r="L61" s="161">
        <f>IF(L58=J56,J60,IF(L58=J60,J56,0))</f>
        <v>0</v>
      </c>
      <c r="M61" s="137">
        <f>IF(M58=K56,K60,IF(M58=K60,K56,0))</f>
        <v>0</v>
      </c>
      <c r="N61" s="155"/>
      <c r="O61" s="155"/>
    </row>
    <row r="62" spans="1:15" ht="12.75">
      <c r="A62" s="135">
        <v>-25</v>
      </c>
      <c r="B62" s="161">
        <f>IF(H50=F48,F52,IF(H50=F52,F48,0))</f>
        <v>0</v>
      </c>
      <c r="C62" s="146" t="str">
        <f>IF(I50=G48,G52,IF(I50=G52,G48,0))</f>
        <v>Михайлова Екатерина</v>
      </c>
      <c r="D62" s="163"/>
      <c r="E62" s="170" t="s">
        <v>39</v>
      </c>
      <c r="F62" s="170"/>
      <c r="G62" s="139"/>
      <c r="H62" s="139"/>
      <c r="I62" s="139"/>
      <c r="J62" s="139"/>
      <c r="K62" s="139"/>
      <c r="L62" s="139"/>
      <c r="M62" s="139"/>
      <c r="N62" s="290" t="s">
        <v>71</v>
      </c>
      <c r="O62" s="290"/>
    </row>
    <row r="63" spans="1:15" ht="12.75">
      <c r="A63" s="135"/>
      <c r="B63" s="135"/>
      <c r="C63" s="135">
        <v>-30</v>
      </c>
      <c r="D63" s="161">
        <f>IF(D61=B60,B62,IF(D61=B62,B60,0))</f>
        <v>0</v>
      </c>
      <c r="E63" s="137" t="str">
        <f>IF(E61=C60,C62,IF(E61=C62,C60,0))</f>
        <v>Яндуганова Юлия</v>
      </c>
      <c r="F63" s="138"/>
      <c r="G63" s="139"/>
      <c r="H63" s="139"/>
      <c r="I63" s="139"/>
      <c r="J63" s="139"/>
      <c r="K63" s="139"/>
      <c r="L63" s="139"/>
      <c r="M63" s="139"/>
      <c r="N63" s="139"/>
      <c r="O63" s="139"/>
    </row>
    <row r="64" spans="1:15" ht="12.75">
      <c r="A64" s="135"/>
      <c r="B64" s="135"/>
      <c r="C64" s="139"/>
      <c r="D64" s="139"/>
      <c r="E64" s="170" t="s">
        <v>41</v>
      </c>
      <c r="F64" s="170"/>
      <c r="G64" s="139"/>
      <c r="H64" s="139"/>
      <c r="I64" s="135">
        <v>-31</v>
      </c>
      <c r="J64" s="161">
        <f>IF(J56=H55,H57,IF(J56=H57,H55,0))</f>
        <v>0</v>
      </c>
      <c r="K64" s="137">
        <f>IF(K56=I55,I57,IF(K56=I57,I55,0))</f>
        <v>0</v>
      </c>
      <c r="L64" s="138"/>
      <c r="M64" s="139"/>
      <c r="N64" s="139"/>
      <c r="O64" s="139"/>
    </row>
    <row r="65" spans="1:15" ht="12.75">
      <c r="A65" s="135">
        <v>-16</v>
      </c>
      <c r="B65" s="161">
        <f>IF(D39=B38,B40,IF(D39=B40,B38,0))</f>
        <v>0</v>
      </c>
      <c r="C65" s="137" t="str">
        <f>IF(E39=C38,C40,IF(E39=C40,C38,0))</f>
        <v>_</v>
      </c>
      <c r="D65" s="138"/>
      <c r="E65" s="139"/>
      <c r="F65" s="139"/>
      <c r="G65" s="139"/>
      <c r="H65" s="139"/>
      <c r="I65" s="139"/>
      <c r="J65" s="139"/>
      <c r="K65" s="141">
        <v>34</v>
      </c>
      <c r="L65" s="142"/>
      <c r="M65" s="143"/>
      <c r="N65" s="155"/>
      <c r="O65" s="155"/>
    </row>
    <row r="66" spans="1:15" ht="12.75">
      <c r="A66" s="135"/>
      <c r="B66" s="135"/>
      <c r="C66" s="141">
        <v>35</v>
      </c>
      <c r="D66" s="142"/>
      <c r="E66" s="143"/>
      <c r="F66" s="144"/>
      <c r="G66" s="139"/>
      <c r="H66" s="139"/>
      <c r="I66" s="135">
        <v>-32</v>
      </c>
      <c r="J66" s="161">
        <f>IF(J60=H59,H61,IF(J60=H61,H59,0))</f>
        <v>0</v>
      </c>
      <c r="K66" s="146">
        <f>IF(K60=I59,I61,IF(K60=I61,I59,0))</f>
        <v>0</v>
      </c>
      <c r="L66" s="138"/>
      <c r="M66" s="139"/>
      <c r="N66" s="290" t="s">
        <v>72</v>
      </c>
      <c r="O66" s="290"/>
    </row>
    <row r="67" spans="1:15" ht="12.75">
      <c r="A67" s="135">
        <v>-17</v>
      </c>
      <c r="B67" s="161">
        <f>IF(D43=B42,B44,IF(D43=B44,B42,0))</f>
        <v>0</v>
      </c>
      <c r="C67" s="146">
        <f>IF(E43=C42,C44,IF(E43=C44,C42,0))</f>
        <v>0</v>
      </c>
      <c r="D67" s="163"/>
      <c r="E67" s="148"/>
      <c r="F67" s="149"/>
      <c r="G67" s="149"/>
      <c r="H67" s="149"/>
      <c r="I67" s="135"/>
      <c r="J67" s="135"/>
      <c r="K67" s="135">
        <v>-34</v>
      </c>
      <c r="L67" s="161">
        <f>IF(L65=J64,J66,IF(L65=J66,J64,0))</f>
        <v>0</v>
      </c>
      <c r="M67" s="137">
        <f>IF(M65=K64,K66,IF(M65=K66,K64,0))</f>
        <v>0</v>
      </c>
      <c r="N67" s="155"/>
      <c r="O67" s="155"/>
    </row>
    <row r="68" spans="1:15" ht="12.75">
      <c r="A68" s="135"/>
      <c r="B68" s="135"/>
      <c r="C68" s="139"/>
      <c r="D68" s="139"/>
      <c r="E68" s="141">
        <v>37</v>
      </c>
      <c r="F68" s="142"/>
      <c r="G68" s="143"/>
      <c r="H68" s="144"/>
      <c r="I68" s="135"/>
      <c r="J68" s="135"/>
      <c r="K68" s="139"/>
      <c r="L68" s="139"/>
      <c r="M68" s="139"/>
      <c r="N68" s="290" t="s">
        <v>73</v>
      </c>
      <c r="O68" s="290"/>
    </row>
    <row r="69" spans="1:15" ht="12.75">
      <c r="A69" s="135">
        <v>-18</v>
      </c>
      <c r="B69" s="161">
        <f>IF(D47=B46,B48,IF(D47=B48,B46,0))</f>
        <v>0</v>
      </c>
      <c r="C69" s="137">
        <f>IF(E47=C46,C48,IF(E47=C48,C46,0))</f>
        <v>0</v>
      </c>
      <c r="D69" s="138"/>
      <c r="E69" s="148"/>
      <c r="F69" s="149"/>
      <c r="G69" s="172" t="s">
        <v>74</v>
      </c>
      <c r="H69" s="172"/>
      <c r="I69" s="135">
        <v>-35</v>
      </c>
      <c r="J69" s="161">
        <f>IF(D66=B65,B67,IF(D66=B67,B65,0))</f>
        <v>0</v>
      </c>
      <c r="K69" s="137" t="str">
        <f>IF(E66=C65,C67,IF(E66=C67,C65,0))</f>
        <v>_</v>
      </c>
      <c r="L69" s="138"/>
      <c r="M69" s="139"/>
      <c r="N69" s="139"/>
      <c r="O69" s="139"/>
    </row>
    <row r="70" spans="1:15" ht="12.75">
      <c r="A70" s="135"/>
      <c r="B70" s="135"/>
      <c r="C70" s="141">
        <v>36</v>
      </c>
      <c r="D70" s="142"/>
      <c r="E70" s="152"/>
      <c r="F70" s="144"/>
      <c r="G70" s="171"/>
      <c r="H70" s="171"/>
      <c r="I70" s="135"/>
      <c r="J70" s="135"/>
      <c r="K70" s="141">
        <v>38</v>
      </c>
      <c r="L70" s="142"/>
      <c r="M70" s="143"/>
      <c r="N70" s="155"/>
      <c r="O70" s="155"/>
    </row>
    <row r="71" spans="1:15" ht="12.75">
      <c r="A71" s="135">
        <v>-19</v>
      </c>
      <c r="B71" s="161">
        <f>IF(D51=B50,B52,IF(D51=B52,B50,0))</f>
        <v>0</v>
      </c>
      <c r="C71" s="146">
        <f>IF(E51=C50,C52,IF(E51=C52,C50,0))</f>
        <v>0</v>
      </c>
      <c r="D71" s="163"/>
      <c r="E71" s="135">
        <v>-37</v>
      </c>
      <c r="F71" s="161">
        <f>IF(F68=D66,D70,IF(F68=D70,D66,0))</f>
        <v>0</v>
      </c>
      <c r="G71" s="137">
        <f>IF(G68=E66,E70,IF(G68=E70,E66,0))</f>
        <v>0</v>
      </c>
      <c r="H71" s="138"/>
      <c r="I71" s="135">
        <v>-36</v>
      </c>
      <c r="J71" s="161">
        <f>IF(D70=B69,B71,IF(D70=B71,B69,0))</f>
        <v>0</v>
      </c>
      <c r="K71" s="146">
        <f>IF(E70=C69,C71,IF(E70=C71,C69,0))</f>
        <v>0</v>
      </c>
      <c r="L71" s="138"/>
      <c r="M71" s="139"/>
      <c r="N71" s="290" t="s">
        <v>75</v>
      </c>
      <c r="O71" s="290"/>
    </row>
    <row r="72" spans="1:15" ht="12.75">
      <c r="A72" s="139"/>
      <c r="B72" s="139"/>
      <c r="C72" s="139"/>
      <c r="D72" s="139"/>
      <c r="E72" s="139"/>
      <c r="F72" s="139"/>
      <c r="G72" s="170" t="s">
        <v>76</v>
      </c>
      <c r="H72" s="170"/>
      <c r="I72" s="139"/>
      <c r="J72" s="139"/>
      <c r="K72" s="135">
        <v>-38</v>
      </c>
      <c r="L72" s="161">
        <f>IF(L70=J69,J71,IF(L70=J71,J69,0))</f>
        <v>0</v>
      </c>
      <c r="M72" s="137" t="str">
        <f>IF(M70=K69,K71,IF(M70=K71,K69,0))</f>
        <v>_</v>
      </c>
      <c r="N72" s="155"/>
      <c r="O72" s="155"/>
    </row>
    <row r="73" spans="1:15" ht="12.7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290" t="s">
        <v>77</v>
      </c>
      <c r="O73" s="29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283" t="s">
        <v>45</v>
      </c>
      <c r="B1" s="283"/>
      <c r="C1" s="283"/>
      <c r="D1" s="283"/>
      <c r="E1" s="283"/>
      <c r="F1" s="283"/>
      <c r="G1" s="283"/>
      <c r="H1" s="283"/>
      <c r="I1" s="283"/>
      <c r="J1" s="4" t="s">
        <v>30</v>
      </c>
    </row>
    <row r="2" spans="1:9" ht="13.5" thickBot="1">
      <c r="A2" s="292" t="s">
        <v>46</v>
      </c>
      <c r="B2" s="292"/>
      <c r="C2" s="292"/>
      <c r="D2" s="292"/>
      <c r="E2" s="292"/>
      <c r="F2" s="292"/>
      <c r="G2" s="292"/>
      <c r="H2" s="292"/>
      <c r="I2" s="292"/>
    </row>
    <row r="3" spans="1:10" ht="20.25">
      <c r="A3" s="299" t="s">
        <v>9</v>
      </c>
      <c r="B3" s="300"/>
      <c r="C3" s="300"/>
      <c r="D3" s="300"/>
      <c r="E3" s="300"/>
      <c r="F3" s="300"/>
      <c r="G3" s="300"/>
      <c r="H3" s="300"/>
      <c r="I3" s="5">
        <v>26</v>
      </c>
      <c r="J3" s="6"/>
    </row>
    <row r="4" spans="1:10" ht="19.5" customHeight="1">
      <c r="A4" s="288" t="s">
        <v>10</v>
      </c>
      <c r="B4" s="288"/>
      <c r="C4" s="287" t="s">
        <v>49</v>
      </c>
      <c r="D4" s="287"/>
      <c r="E4" s="287"/>
      <c r="F4" s="287"/>
      <c r="G4" s="287"/>
      <c r="H4" s="287"/>
      <c r="I4" s="287"/>
      <c r="J4" s="7"/>
    </row>
    <row r="5" spans="1:10" ht="15.75">
      <c r="A5" s="280"/>
      <c r="B5" s="281"/>
      <c r="C5" s="281"/>
      <c r="D5" s="8" t="s">
        <v>11</v>
      </c>
      <c r="E5" s="298">
        <v>44751</v>
      </c>
      <c r="F5" s="298"/>
      <c r="G5" s="298"/>
      <c r="H5" s="9" t="s">
        <v>51</v>
      </c>
      <c r="I5" s="10" t="s">
        <v>12</v>
      </c>
      <c r="J5" s="11"/>
    </row>
    <row r="6" spans="1:10" ht="15.75">
      <c r="A6" s="12"/>
      <c r="B6" s="12"/>
      <c r="C6" s="12"/>
      <c r="D6" s="12"/>
      <c r="E6" s="12"/>
      <c r="F6" s="12"/>
      <c r="G6" s="12"/>
      <c r="H6" s="12"/>
      <c r="I6" s="12"/>
      <c r="J6" s="11"/>
    </row>
    <row r="7" spans="1:10" ht="10.5" customHeight="1">
      <c r="A7" s="1"/>
      <c r="B7" s="13" t="s">
        <v>31</v>
      </c>
      <c r="C7" s="14" t="s">
        <v>13</v>
      </c>
      <c r="D7" s="15" t="s">
        <v>32</v>
      </c>
      <c r="E7" s="1"/>
      <c r="F7" s="1"/>
      <c r="G7" s="1"/>
      <c r="H7" s="1"/>
      <c r="I7" s="1"/>
      <c r="J7" s="16"/>
    </row>
    <row r="8" spans="1:10" ht="18">
      <c r="A8" s="17"/>
      <c r="B8" s="21" t="s">
        <v>1</v>
      </c>
      <c r="C8" s="18">
        <v>1</v>
      </c>
      <c r="D8" s="19" t="str">
        <f>'М4'!I13</f>
        <v>Фирсов Денис</v>
      </c>
      <c r="E8" s="1"/>
      <c r="F8" s="1"/>
      <c r="G8" s="1"/>
      <c r="H8" s="1"/>
      <c r="I8" s="1"/>
      <c r="J8" s="20"/>
    </row>
    <row r="9" spans="1:10" ht="18">
      <c r="A9" s="17"/>
      <c r="B9" s="21" t="s">
        <v>0</v>
      </c>
      <c r="C9" s="18">
        <v>2</v>
      </c>
      <c r="D9" s="19" t="str">
        <f>'М4'!I20</f>
        <v>Андрющенко Александр</v>
      </c>
      <c r="E9" s="1"/>
      <c r="F9" s="1"/>
      <c r="G9" s="1"/>
      <c r="H9" s="1"/>
      <c r="I9" s="1"/>
      <c r="J9" s="20"/>
    </row>
    <row r="10" spans="1:10" ht="18">
      <c r="A10" s="17"/>
      <c r="B10" s="21" t="s">
        <v>104</v>
      </c>
      <c r="C10" s="18">
        <v>3</v>
      </c>
      <c r="D10" s="19" t="s">
        <v>105</v>
      </c>
      <c r="E10" s="1"/>
      <c r="F10" s="1"/>
      <c r="G10" s="1"/>
      <c r="H10" s="1"/>
      <c r="I10" s="1"/>
      <c r="J10" s="20"/>
    </row>
    <row r="11" spans="1:10" ht="18">
      <c r="A11" s="17"/>
      <c r="B11" s="21" t="s">
        <v>93</v>
      </c>
      <c r="C11" s="18">
        <v>3</v>
      </c>
      <c r="D11" s="19" t="s">
        <v>93</v>
      </c>
      <c r="E11" s="1"/>
      <c r="F11" s="1"/>
      <c r="G11" s="1"/>
      <c r="H11" s="1"/>
      <c r="I11" s="1"/>
      <c r="J11" s="16"/>
    </row>
    <row r="12" spans="1:10" ht="18">
      <c r="A12" s="17"/>
      <c r="B12" s="21" t="s">
        <v>101</v>
      </c>
      <c r="C12" s="18">
        <v>5</v>
      </c>
      <c r="D12" s="19" t="str">
        <f>'М4'!I32</f>
        <v>Яппаров Булат</v>
      </c>
      <c r="E12" s="1"/>
      <c r="F12" s="1"/>
      <c r="G12" s="1"/>
      <c r="H12" s="1"/>
      <c r="I12" s="1"/>
      <c r="J12" s="16"/>
    </row>
    <row r="13" spans="1:10" ht="18">
      <c r="A13" s="17"/>
      <c r="B13" s="21" t="s">
        <v>8</v>
      </c>
      <c r="C13" s="18">
        <v>6</v>
      </c>
      <c r="D13" s="19" t="str">
        <f>'М4'!I34</f>
        <v>Ярмухаметов Булат</v>
      </c>
      <c r="E13" s="1"/>
      <c r="F13" s="1"/>
      <c r="G13" s="1"/>
      <c r="H13" s="1"/>
      <c r="I13" s="1"/>
      <c r="J13" s="16"/>
    </row>
    <row r="14" spans="1:10" ht="18">
      <c r="A14" s="17"/>
      <c r="B14" s="21" t="s">
        <v>103</v>
      </c>
      <c r="C14" s="18">
        <v>7</v>
      </c>
      <c r="D14" s="19" t="str">
        <f>'М4'!E34</f>
        <v>Касимов Линар</v>
      </c>
      <c r="E14" s="1"/>
      <c r="F14" s="1"/>
      <c r="G14" s="1"/>
      <c r="H14" s="1"/>
      <c r="I14" s="1"/>
      <c r="J14" s="16"/>
    </row>
    <row r="15" spans="1:10" ht="18">
      <c r="A15" s="17"/>
      <c r="B15" s="21" t="s">
        <v>105</v>
      </c>
      <c r="C15" s="18">
        <v>8</v>
      </c>
      <c r="D15" s="19" t="str">
        <f>'М4'!E36</f>
        <v>Воронин Алексей</v>
      </c>
      <c r="E15" s="1"/>
      <c r="F15" s="1"/>
      <c r="G15" s="1"/>
      <c r="H15" s="1"/>
      <c r="I15" s="1"/>
      <c r="J15" s="16"/>
    </row>
    <row r="16" ht="12.75">
      <c r="J16" s="16"/>
    </row>
    <row r="17" ht="12.75">
      <c r="J17" s="16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1" operator="equal" stopIfTrue="1">
      <formula>0</formula>
    </cfRule>
  </conditionalFormatting>
  <conditionalFormatting sqref="B8:B15">
    <cfRule type="cellIs" priority="2" dxfId="2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conditionalFormatting sqref="I3">
    <cfRule type="cellIs" priority="4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24">
      <selection activeCell="A2" sqref="A2:I2"/>
    </sheetView>
  </sheetViews>
  <sheetFormatPr defaultColWidth="9.00390625" defaultRowHeight="12.75"/>
  <cols>
    <col min="1" max="1" width="9.125" style="73" customWidth="1"/>
    <col min="2" max="2" width="5.75390625" style="73" customWidth="1"/>
    <col min="3" max="4" width="25.75390625" style="66" customWidth="1"/>
    <col min="5" max="5" width="5.75390625" style="66" customWidth="1"/>
    <col min="6" max="16384" width="9.125" style="66" customWidth="1"/>
  </cols>
  <sheetData>
    <row r="1" spans="1:5" ht="12.75">
      <c r="A1" s="65" t="s">
        <v>42</v>
      </c>
      <c r="B1" s="296" t="s">
        <v>43</v>
      </c>
      <c r="C1" s="297"/>
      <c r="D1" s="294" t="s">
        <v>44</v>
      </c>
      <c r="E1" s="295"/>
    </row>
    <row r="2" spans="1:5" ht="12.75">
      <c r="A2" s="67">
        <v>1</v>
      </c>
      <c r="B2" s="68">
        <f>'Ж11'!D7</f>
        <v>0</v>
      </c>
      <c r="C2" s="69">
        <f>'Ж11'!E43</f>
        <v>0</v>
      </c>
      <c r="D2" s="70">
        <f>'Ж11'!C67</f>
        <v>0</v>
      </c>
      <c r="E2" s="71">
        <f>'Ж11'!B38</f>
        <v>0</v>
      </c>
    </row>
    <row r="3" spans="1:5" ht="12.75">
      <c r="A3" s="67">
        <v>2</v>
      </c>
      <c r="B3" s="68">
        <f>'Ж11'!D11</f>
        <v>0</v>
      </c>
      <c r="C3" s="69">
        <f>'Ж11'!E47</f>
        <v>0</v>
      </c>
      <c r="D3" s="70">
        <f>'Ж11'!C69</f>
        <v>0</v>
      </c>
      <c r="E3" s="71">
        <f>'Ж11'!B40</f>
        <v>0</v>
      </c>
    </row>
    <row r="4" spans="1:5" ht="12.75">
      <c r="A4" s="67">
        <v>3</v>
      </c>
      <c r="B4" s="68">
        <f>'Ж11'!D15</f>
        <v>0</v>
      </c>
      <c r="C4" s="69">
        <f>'Ж11'!E51</f>
        <v>0</v>
      </c>
      <c r="D4" s="70">
        <f>'Ж11'!C71</f>
        <v>0</v>
      </c>
      <c r="E4" s="71">
        <f>'Ж11'!B42</f>
        <v>0</v>
      </c>
    </row>
    <row r="5" spans="1:5" ht="12.75">
      <c r="A5" s="67">
        <v>4</v>
      </c>
      <c r="B5" s="68">
        <f>'Ж11'!D19</f>
        <v>0</v>
      </c>
      <c r="C5" s="69" t="str">
        <f>'Ж11'!G44</f>
        <v>Салмиярова Анна</v>
      </c>
      <c r="D5" s="70">
        <f>'Ж11'!I57</f>
        <v>0</v>
      </c>
      <c r="E5" s="71">
        <f>'Ж11'!B44</f>
        <v>0</v>
      </c>
    </row>
    <row r="6" spans="1:5" ht="12.75">
      <c r="A6" s="67">
        <v>5</v>
      </c>
      <c r="B6" s="68">
        <f>'Ж11'!D23</f>
        <v>0</v>
      </c>
      <c r="C6" s="69" t="str">
        <f>'Ж11'!G48</f>
        <v>Михайлова Екатерина</v>
      </c>
      <c r="D6" s="70">
        <f>'Ж11'!I59</f>
        <v>0</v>
      </c>
      <c r="E6" s="71">
        <f>'Ж11'!B46</f>
        <v>0</v>
      </c>
    </row>
    <row r="7" spans="1:5" ht="12.75">
      <c r="A7" s="67">
        <v>6</v>
      </c>
      <c r="B7" s="68">
        <f>'Ж11'!D27</f>
        <v>0</v>
      </c>
      <c r="C7" s="69" t="str">
        <f>'Ж11'!G52</f>
        <v>Нургалиева Амелия</v>
      </c>
      <c r="D7" s="70">
        <f>'Ж11'!I61</f>
        <v>0</v>
      </c>
      <c r="E7" s="71">
        <f>'Ж11'!B48</f>
        <v>0</v>
      </c>
    </row>
    <row r="8" spans="1:5" ht="12.75">
      <c r="A8" s="67">
        <v>7</v>
      </c>
      <c r="B8" s="68">
        <f>'Ж11'!D31</f>
        <v>0</v>
      </c>
      <c r="C8" s="69">
        <f>'Ж11'!M44</f>
        <v>0</v>
      </c>
      <c r="D8" s="70">
        <f>'Ж11'!M52</f>
        <v>0</v>
      </c>
      <c r="E8" s="71">
        <f>'Ж11'!B50</f>
        <v>0</v>
      </c>
    </row>
    <row r="9" spans="1:5" ht="12.75">
      <c r="A9" s="67">
        <v>8</v>
      </c>
      <c r="B9" s="68">
        <f>'Ж11'!D35</f>
        <v>0</v>
      </c>
      <c r="C9" s="69" t="str">
        <f>'Ж11'!K56</f>
        <v>Иликбаева Елизавета</v>
      </c>
      <c r="D9" s="70">
        <f>'Ж11'!K64</f>
        <v>0</v>
      </c>
      <c r="E9" s="71">
        <f>'Ж11'!B52</f>
        <v>0</v>
      </c>
    </row>
    <row r="10" spans="1:5" ht="12.75">
      <c r="A10" s="67">
        <v>9</v>
      </c>
      <c r="B10" s="68">
        <f>'Ж11'!F9</f>
        <v>0</v>
      </c>
      <c r="C10" s="69">
        <f>'Ж11'!K60</f>
        <v>0</v>
      </c>
      <c r="D10" s="70">
        <f>'Ж11'!K66</f>
        <v>0</v>
      </c>
      <c r="E10" s="71">
        <f>'Ж11'!D53</f>
        <v>0</v>
      </c>
    </row>
    <row r="11" spans="1:5" ht="12.75">
      <c r="A11" s="67">
        <v>10</v>
      </c>
      <c r="B11" s="68">
        <f>'Ж11'!F17</f>
        <v>0</v>
      </c>
      <c r="C11" s="69" t="str">
        <f>'Ж11'!M58</f>
        <v>Иликбаева Елизавета</v>
      </c>
      <c r="D11" s="70">
        <f>'Ж11'!M61</f>
        <v>0</v>
      </c>
      <c r="E11" s="71">
        <f>'Ж11'!D49</f>
        <v>0</v>
      </c>
    </row>
    <row r="12" spans="1:5" ht="12.75">
      <c r="A12" s="67">
        <v>11</v>
      </c>
      <c r="B12" s="68">
        <f>'Ж11'!F25</f>
        <v>0</v>
      </c>
      <c r="C12" s="69">
        <f>'Ж11'!M65</f>
        <v>0</v>
      </c>
      <c r="D12" s="70">
        <f>'Ж11'!M67</f>
        <v>0</v>
      </c>
      <c r="E12" s="71">
        <f>'Ж11'!D45</f>
        <v>0</v>
      </c>
    </row>
    <row r="13" spans="1:5" ht="12.75">
      <c r="A13" s="67">
        <v>12</v>
      </c>
      <c r="B13" s="68">
        <f>'Ж11'!F33</f>
        <v>0</v>
      </c>
      <c r="C13" s="69">
        <f>'Ж11'!E70</f>
        <v>0</v>
      </c>
      <c r="D13" s="70">
        <f>'Ж11'!K71</f>
        <v>0</v>
      </c>
      <c r="E13" s="71">
        <f>'Ж11'!D41</f>
        <v>0</v>
      </c>
    </row>
    <row r="14" spans="1:5" ht="12.75">
      <c r="A14" s="67">
        <v>13</v>
      </c>
      <c r="B14" s="68">
        <f>'Ж11'!H13</f>
        <v>0</v>
      </c>
      <c r="C14" s="69">
        <f>'Ж11'!G68</f>
        <v>0</v>
      </c>
      <c r="D14" s="70">
        <f>'Ж11'!G71</f>
        <v>0</v>
      </c>
      <c r="E14" s="71">
        <f>'Ж11'!H38</f>
        <v>0</v>
      </c>
    </row>
    <row r="15" spans="1:5" ht="12.75">
      <c r="A15" s="67">
        <v>14</v>
      </c>
      <c r="B15" s="68">
        <f>'Ж11'!H29</f>
        <v>0</v>
      </c>
      <c r="C15" s="69" t="str">
        <f>'Ж11'!E7</f>
        <v>Ахтямова Камилла</v>
      </c>
      <c r="D15" s="70" t="str">
        <f>'Ж11'!C38</f>
        <v>_</v>
      </c>
      <c r="E15" s="71">
        <f>'Ж11'!H46</f>
        <v>0</v>
      </c>
    </row>
    <row r="16" spans="1:5" ht="12.75">
      <c r="A16" s="67">
        <v>15</v>
      </c>
      <c r="B16" s="68">
        <f>'Ж11'!J21</f>
        <v>0</v>
      </c>
      <c r="C16" s="69" t="str">
        <f>'Ж11'!E15</f>
        <v>Сабирова Ляйсан</v>
      </c>
      <c r="D16" s="70" t="str">
        <f>'Ж11'!C42</f>
        <v>_</v>
      </c>
      <c r="E16" s="71">
        <f>'Ж11'!J32</f>
        <v>0</v>
      </c>
    </row>
    <row r="17" spans="1:5" ht="12.75">
      <c r="A17" s="67">
        <v>16</v>
      </c>
      <c r="B17" s="68">
        <f>'Ж11'!D39</f>
        <v>0</v>
      </c>
      <c r="C17" s="69" t="str">
        <f>'Ж11'!E19</f>
        <v>Михайлова Екатерина</v>
      </c>
      <c r="D17" s="70" t="str">
        <f>'Ж11'!C44</f>
        <v>_</v>
      </c>
      <c r="E17" s="71">
        <f>'Ж11'!B65</f>
        <v>0</v>
      </c>
    </row>
    <row r="18" spans="1:5" ht="12.75">
      <c r="A18" s="67">
        <v>17</v>
      </c>
      <c r="B18" s="68">
        <f>'Ж11'!D43</f>
        <v>0</v>
      </c>
      <c r="C18" s="69" t="str">
        <f>'Ж11'!E23</f>
        <v>Михайлова Полина</v>
      </c>
      <c r="D18" s="70" t="str">
        <f>'Ж11'!C46</f>
        <v>_</v>
      </c>
      <c r="E18" s="71">
        <f>'Ж11'!B67</f>
        <v>0</v>
      </c>
    </row>
    <row r="19" spans="1:5" ht="12.75">
      <c r="A19" s="67">
        <v>18</v>
      </c>
      <c r="B19" s="68">
        <f>'Ж11'!D47</f>
        <v>0</v>
      </c>
      <c r="C19" s="69" t="str">
        <f>'Ж11'!E27</f>
        <v>Салмиярова Анна</v>
      </c>
      <c r="D19" s="70" t="str">
        <f>'Ж11'!C48</f>
        <v>_</v>
      </c>
      <c r="E19" s="71">
        <f>'Ж11'!B69</f>
        <v>0</v>
      </c>
    </row>
    <row r="20" spans="1:5" ht="12.75">
      <c r="A20" s="67">
        <v>19</v>
      </c>
      <c r="B20" s="68">
        <f>'Ж11'!D51</f>
        <v>0</v>
      </c>
      <c r="C20" s="69" t="str">
        <f>'Ж11'!E31</f>
        <v>Иликбаева Елизавета</v>
      </c>
      <c r="D20" s="70" t="str">
        <f>'Ж11'!C50</f>
        <v>_</v>
      </c>
      <c r="E20" s="71">
        <f>'Ж11'!B71</f>
        <v>0</v>
      </c>
    </row>
    <row r="21" spans="1:5" ht="12.75">
      <c r="A21" s="67">
        <v>20</v>
      </c>
      <c r="B21" s="68">
        <f>'Ж11'!F40</f>
        <v>0</v>
      </c>
      <c r="C21" s="69" t="str">
        <f>'Ж11'!E35</f>
        <v>Фазлыева Алина</v>
      </c>
      <c r="D21" s="70" t="str">
        <f>'Ж11'!C52</f>
        <v>_</v>
      </c>
      <c r="E21" s="71">
        <f>'Ж11'!H55</f>
        <v>0</v>
      </c>
    </row>
    <row r="22" spans="1:5" ht="12.75">
      <c r="A22" s="67">
        <v>21</v>
      </c>
      <c r="B22" s="68">
        <f>'Ж11'!F44</f>
        <v>0</v>
      </c>
      <c r="C22" s="69" t="str">
        <f>'Ж11'!E39</f>
        <v>Яндуганова Юлия</v>
      </c>
      <c r="D22" s="70" t="str">
        <f>'Ж11'!C65</f>
        <v>_</v>
      </c>
      <c r="E22" s="71">
        <f>'Ж11'!H57</f>
        <v>0</v>
      </c>
    </row>
    <row r="23" spans="1:5" ht="12.75">
      <c r="A23" s="67">
        <v>22</v>
      </c>
      <c r="B23" s="68">
        <f>'Ж11'!F48</f>
        <v>0</v>
      </c>
      <c r="C23" s="69">
        <f>'Ж11'!E66</f>
        <v>0</v>
      </c>
      <c r="D23" s="70" t="str">
        <f>'Ж11'!K69</f>
        <v>_</v>
      </c>
      <c r="E23" s="71">
        <f>'Ж11'!H59</f>
        <v>0</v>
      </c>
    </row>
    <row r="24" spans="1:5" ht="12.75">
      <c r="A24" s="67">
        <v>23</v>
      </c>
      <c r="B24" s="68">
        <f>'Ж11'!F52</f>
        <v>0</v>
      </c>
      <c r="C24" s="69">
        <f>'Ж11'!M70</f>
        <v>0</v>
      </c>
      <c r="D24" s="70" t="str">
        <f>'Ж11'!M72</f>
        <v>_</v>
      </c>
      <c r="E24" s="71">
        <f>'Ж11'!H61</f>
        <v>0</v>
      </c>
    </row>
    <row r="25" spans="1:5" ht="12.75">
      <c r="A25" s="67">
        <v>24</v>
      </c>
      <c r="B25" s="68">
        <f>'Ж11'!H42</f>
        <v>0</v>
      </c>
      <c r="C25" s="69" t="str">
        <f>'Ж11'!G9</f>
        <v>Ахтямова Камилла</v>
      </c>
      <c r="D25" s="70" t="str">
        <f>'Ж11'!E53</f>
        <v>Нургалиева Амелия</v>
      </c>
      <c r="E25" s="71">
        <f>'Ж11'!B60</f>
        <v>0</v>
      </c>
    </row>
    <row r="26" spans="1:5" ht="12.75">
      <c r="A26" s="67">
        <v>25</v>
      </c>
      <c r="B26" s="68">
        <f>'Ж11'!H50</f>
        <v>0</v>
      </c>
      <c r="C26" s="69" t="str">
        <f>'Ж11'!I13</f>
        <v>Ахтямова Камилла</v>
      </c>
      <c r="D26" s="70" t="str">
        <f>'Ж11'!I38</f>
        <v>Сабирова Ляйсан</v>
      </c>
      <c r="E26" s="71">
        <f>'Ж11'!B62</f>
        <v>0</v>
      </c>
    </row>
    <row r="27" spans="1:5" ht="12.75">
      <c r="A27" s="67">
        <v>26</v>
      </c>
      <c r="B27" s="68">
        <f>'Ж11'!J40</f>
        <v>0</v>
      </c>
      <c r="C27" s="69" t="str">
        <f>'Ж11'!K21</f>
        <v>Ахтямова Камилла</v>
      </c>
      <c r="D27" s="70" t="str">
        <f>'Ж11'!K32</f>
        <v>Фазлыева Алина</v>
      </c>
      <c r="E27" s="71">
        <f>'Ж11'!B55</f>
        <v>0</v>
      </c>
    </row>
    <row r="28" spans="1:5" ht="12.75">
      <c r="A28" s="67">
        <v>27</v>
      </c>
      <c r="B28" s="68">
        <f>'Ж11'!J48</f>
        <v>0</v>
      </c>
      <c r="C28" s="69" t="str">
        <f>'Ж11'!E61</f>
        <v>Михайлова Екатерина</v>
      </c>
      <c r="D28" s="70" t="str">
        <f>'Ж11'!E63</f>
        <v>Яндуганова Юлия</v>
      </c>
      <c r="E28" s="71">
        <f>'Ж11'!B57</f>
        <v>0</v>
      </c>
    </row>
    <row r="29" spans="1:5" ht="12.75">
      <c r="A29" s="67">
        <v>28</v>
      </c>
      <c r="B29" s="68">
        <f>'Ж11'!L44</f>
        <v>0</v>
      </c>
      <c r="C29" s="69" t="str">
        <f>'Ж11'!K48</f>
        <v>Михайлова Полина</v>
      </c>
      <c r="D29" s="70" t="str">
        <f>'Ж11'!C57</f>
        <v>Нургалиева Амелия</v>
      </c>
      <c r="E29" s="71">
        <f>'Ж11'!L52</f>
        <v>0</v>
      </c>
    </row>
    <row r="30" spans="1:5" ht="12.75">
      <c r="A30" s="67">
        <v>29</v>
      </c>
      <c r="B30" s="68">
        <f>'Ж11'!D56</f>
        <v>0</v>
      </c>
      <c r="C30" s="69" t="str">
        <f>'Ж11'!G25</f>
        <v>Михайлова Полина</v>
      </c>
      <c r="D30" s="70" t="str">
        <f>'Ж11'!E45</f>
        <v>Салмиярова Анна</v>
      </c>
      <c r="E30" s="71">
        <f>'Ж11'!D58</f>
        <v>0</v>
      </c>
    </row>
    <row r="31" spans="1:5" ht="12.75">
      <c r="A31" s="67">
        <v>30</v>
      </c>
      <c r="B31" s="68">
        <f>'Ж11'!D61</f>
        <v>0</v>
      </c>
      <c r="C31" s="69" t="str">
        <f>'Ж11'!I50</f>
        <v>Нургалиева Амелия</v>
      </c>
      <c r="D31" s="70" t="str">
        <f>'Ж11'!C62</f>
        <v>Михайлова Екатерина</v>
      </c>
      <c r="E31" s="71">
        <f>'Ж11'!D63</f>
        <v>0</v>
      </c>
    </row>
    <row r="32" spans="1:5" ht="12.75">
      <c r="A32" s="67">
        <v>31</v>
      </c>
      <c r="B32" s="68">
        <f>'Ж11'!J56</f>
        <v>0</v>
      </c>
      <c r="C32" s="69" t="str">
        <f>'Ж11'!E11</f>
        <v>Нургалиева Амелия</v>
      </c>
      <c r="D32" s="70" t="str">
        <f>'Ж11'!C40</f>
        <v>Яндуганова Юлия</v>
      </c>
      <c r="E32" s="71">
        <f>'Ж11'!J64</f>
        <v>0</v>
      </c>
    </row>
    <row r="33" spans="1:5" ht="12.75">
      <c r="A33" s="67">
        <v>32</v>
      </c>
      <c r="B33" s="68">
        <f>'Ж11'!J60</f>
        <v>0</v>
      </c>
      <c r="C33" s="69" t="str">
        <f>'Ж11'!G17</f>
        <v>Сабирова Ляйсан</v>
      </c>
      <c r="D33" s="70" t="str">
        <f>'Ж11'!E49</f>
        <v>Михайлова Екатерина</v>
      </c>
      <c r="E33" s="71">
        <f>'Ж11'!J66</f>
        <v>0</v>
      </c>
    </row>
    <row r="34" spans="1:5" ht="12.75">
      <c r="A34" s="67">
        <v>33</v>
      </c>
      <c r="B34" s="68">
        <f>'Ж11'!L58</f>
        <v>0</v>
      </c>
      <c r="C34" s="69" t="str">
        <f>'Ж11'!E56</f>
        <v>Сабирова Ляйсан</v>
      </c>
      <c r="D34" s="70" t="str">
        <f>'Ж11'!E58</f>
        <v>Нургалиева Амелия</v>
      </c>
      <c r="E34" s="71">
        <f>'Ж11'!L61</f>
        <v>0</v>
      </c>
    </row>
    <row r="35" spans="1:5" ht="12.75">
      <c r="A35" s="67">
        <v>34</v>
      </c>
      <c r="B35" s="68">
        <f>'Ж11'!L65</f>
        <v>0</v>
      </c>
      <c r="C35" s="69" t="str">
        <f>'Ж11'!K40</f>
        <v>Салмиярова Анна</v>
      </c>
      <c r="D35" s="70" t="str">
        <f>'Ж11'!C55</f>
        <v>Сабирова Ляйсан</v>
      </c>
      <c r="E35" s="71">
        <f>'Ж11'!L67</f>
        <v>0</v>
      </c>
    </row>
    <row r="36" spans="1:5" ht="12.75">
      <c r="A36" s="67">
        <v>35</v>
      </c>
      <c r="B36" s="68">
        <f>'Ж11'!D66</f>
        <v>0</v>
      </c>
      <c r="C36" s="69" t="str">
        <f>'Ж11'!I42</f>
        <v>Салмиярова Анна</v>
      </c>
      <c r="D36" s="70" t="str">
        <f>'Ж11'!C60</f>
        <v>Яндуганова Юлия</v>
      </c>
      <c r="E36" s="71">
        <f>'Ж11'!J69</f>
        <v>0</v>
      </c>
    </row>
    <row r="37" spans="1:5" ht="12.75">
      <c r="A37" s="67">
        <v>36</v>
      </c>
      <c r="B37" s="68">
        <f>'Ж11'!D70</f>
        <v>0</v>
      </c>
      <c r="C37" s="69" t="str">
        <f>'Ж11'!G33</f>
        <v>Фазлыева Алина</v>
      </c>
      <c r="D37" s="70" t="str">
        <f>'Ж11'!E41</f>
        <v>Иликбаева Елизавета</v>
      </c>
      <c r="E37" s="71">
        <f>'Ж11'!J71</f>
        <v>0</v>
      </c>
    </row>
    <row r="38" spans="1:5" ht="12.75">
      <c r="A38" s="67">
        <v>37</v>
      </c>
      <c r="B38" s="68">
        <f>'Ж11'!F68</f>
        <v>0</v>
      </c>
      <c r="C38" s="69" t="str">
        <f>'Ж11'!I29</f>
        <v>Фазлыева Алина</v>
      </c>
      <c r="D38" s="70" t="str">
        <f>'Ж11'!I46</f>
        <v>Михайлова Полина</v>
      </c>
      <c r="E38" s="71">
        <f>'Ж11'!F71</f>
        <v>0</v>
      </c>
    </row>
    <row r="39" spans="1:5" ht="12.75">
      <c r="A39" s="67">
        <v>38</v>
      </c>
      <c r="B39" s="68">
        <f>'Ж11'!L70</f>
        <v>0</v>
      </c>
      <c r="C39" s="69" t="str">
        <f>'Ж11'!G40</f>
        <v>Яндуганова Юлия</v>
      </c>
      <c r="D39" s="70" t="str">
        <f>'Ж11'!I55</f>
        <v>Иликбаева Елизавета</v>
      </c>
      <c r="E39" s="71">
        <f>'Ж11'!L72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AD58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03" customWidth="1"/>
    <col min="2" max="2" width="42.75390625" style="103" customWidth="1"/>
    <col min="3" max="3" width="7.75390625" style="103" customWidth="1"/>
    <col min="4" max="12" width="7.00390625" style="103" customWidth="1"/>
    <col min="13" max="16384" width="3.75390625" style="103" customWidth="1"/>
  </cols>
  <sheetData>
    <row r="1" spans="1:19" s="100" customFormat="1" ht="15.75" thickBot="1">
      <c r="A1" s="305" t="s">
        <v>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99"/>
      <c r="N1" s="99"/>
      <c r="O1" s="99"/>
      <c r="P1" s="99"/>
      <c r="Q1" s="99"/>
      <c r="R1" s="99"/>
      <c r="S1" s="99"/>
    </row>
    <row r="2" spans="1:19" s="100" customFormat="1" ht="13.5" thickBot="1">
      <c r="A2" s="306" t="s">
        <v>26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99"/>
      <c r="N2" s="99"/>
      <c r="O2" s="99"/>
      <c r="P2" s="99"/>
      <c r="Q2" s="99"/>
      <c r="R2" s="99"/>
      <c r="S2" s="99"/>
    </row>
    <row r="3" spans="1:30" ht="21.75" customHeight="1">
      <c r="A3" s="353" t="s">
        <v>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101">
        <v>26</v>
      </c>
      <c r="M3" s="102"/>
      <c r="N3" s="99"/>
      <c r="O3" s="99"/>
      <c r="P3" s="99"/>
      <c r="Q3" s="99"/>
      <c r="R3" s="99"/>
      <c r="S3" s="99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ht="21.75" customHeight="1">
      <c r="A4" s="351" t="s">
        <v>10</v>
      </c>
      <c r="B4" s="351"/>
      <c r="C4" s="352" t="s">
        <v>49</v>
      </c>
      <c r="D4" s="352"/>
      <c r="E4" s="352"/>
      <c r="F4" s="352"/>
      <c r="G4" s="352"/>
      <c r="H4" s="352"/>
      <c r="I4" s="352"/>
      <c r="J4" s="352"/>
      <c r="K4" s="352"/>
      <c r="L4" s="352"/>
      <c r="M4" s="102"/>
      <c r="N4" s="99"/>
      <c r="O4" s="99"/>
      <c r="P4" s="99"/>
      <c r="Q4" s="99"/>
      <c r="R4" s="99"/>
      <c r="S4" s="99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30" ht="15.75">
      <c r="A5" s="349" t="s">
        <v>56</v>
      </c>
      <c r="B5" s="349"/>
      <c r="C5" s="354" t="s">
        <v>11</v>
      </c>
      <c r="D5" s="354"/>
      <c r="E5" s="354"/>
      <c r="F5" s="350">
        <v>44746</v>
      </c>
      <c r="G5" s="350"/>
      <c r="H5" s="350"/>
      <c r="I5" s="347" t="s">
        <v>51</v>
      </c>
      <c r="J5" s="347"/>
      <c r="K5" s="348"/>
      <c r="L5" s="104" t="s">
        <v>12</v>
      </c>
      <c r="M5" s="102"/>
      <c r="N5" s="99"/>
      <c r="O5" s="99"/>
      <c r="P5" s="99"/>
      <c r="Q5" s="99"/>
      <c r="R5" s="99"/>
      <c r="S5" s="99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1:30" ht="9.7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3"/>
      <c r="M6" s="102"/>
      <c r="N6" s="99"/>
      <c r="O6" s="99"/>
      <c r="P6" s="99"/>
      <c r="Q6" s="99"/>
      <c r="R6" s="99"/>
      <c r="S6" s="99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</row>
    <row r="7" spans="1:29" ht="21" customHeight="1">
      <c r="A7" s="106" t="s">
        <v>13</v>
      </c>
      <c r="B7" s="107" t="s">
        <v>14</v>
      </c>
      <c r="C7" s="108"/>
      <c r="D7" s="109" t="s">
        <v>15</v>
      </c>
      <c r="E7" s="109" t="s">
        <v>16</v>
      </c>
      <c r="F7" s="109" t="s">
        <v>17</v>
      </c>
      <c r="G7" s="109" t="s">
        <v>18</v>
      </c>
      <c r="H7" s="109" t="s">
        <v>19</v>
      </c>
      <c r="I7" s="109" t="s">
        <v>20</v>
      </c>
      <c r="J7" s="109" t="s">
        <v>21</v>
      </c>
      <c r="K7" s="109" t="s">
        <v>22</v>
      </c>
      <c r="L7" s="110" t="s">
        <v>23</v>
      </c>
      <c r="M7" s="102"/>
      <c r="N7" s="102"/>
      <c r="O7" s="111"/>
      <c r="P7" s="111"/>
      <c r="Q7" s="111"/>
      <c r="R7" s="111"/>
      <c r="S7" s="111"/>
      <c r="T7" s="112"/>
      <c r="U7" s="112"/>
      <c r="V7" s="112"/>
      <c r="W7" s="112"/>
      <c r="X7" s="112"/>
      <c r="Y7" s="112"/>
      <c r="Z7" s="112"/>
      <c r="AA7" s="112"/>
      <c r="AB7" s="112"/>
      <c r="AC7" s="112"/>
    </row>
    <row r="8" spans="1:29" ht="34.5" customHeight="1">
      <c r="A8" s="113" t="s">
        <v>15</v>
      </c>
      <c r="B8" s="114" t="s">
        <v>57</v>
      </c>
      <c r="C8" s="115"/>
      <c r="D8" s="116" t="s">
        <v>27</v>
      </c>
      <c r="E8" s="117" t="s">
        <v>24</v>
      </c>
      <c r="F8" s="117" t="s">
        <v>17</v>
      </c>
      <c r="G8" s="117" t="s">
        <v>17</v>
      </c>
      <c r="H8" s="117" t="s">
        <v>17</v>
      </c>
      <c r="I8" s="117" t="s">
        <v>17</v>
      </c>
      <c r="J8" s="116" t="s">
        <v>27</v>
      </c>
      <c r="K8" s="116" t="s">
        <v>27</v>
      </c>
      <c r="L8" s="118" t="s">
        <v>16</v>
      </c>
      <c r="M8" s="102"/>
      <c r="N8" s="102"/>
      <c r="O8" s="111"/>
      <c r="P8" s="111"/>
      <c r="Q8" s="111"/>
      <c r="R8" s="111"/>
      <c r="S8" s="111"/>
      <c r="T8" s="112"/>
      <c r="U8" s="112"/>
      <c r="V8" s="112"/>
      <c r="W8" s="112"/>
      <c r="X8" s="112"/>
      <c r="Y8" s="112"/>
      <c r="Z8" s="112"/>
      <c r="AA8" s="112"/>
      <c r="AB8" s="112"/>
      <c r="AC8" s="112"/>
    </row>
    <row r="9" spans="1:29" ht="34.5" customHeight="1">
      <c r="A9" s="113" t="s">
        <v>16</v>
      </c>
      <c r="B9" s="114" t="s">
        <v>29</v>
      </c>
      <c r="C9" s="115"/>
      <c r="D9" s="117" t="s">
        <v>17</v>
      </c>
      <c r="E9" s="116" t="s">
        <v>27</v>
      </c>
      <c r="F9" s="117" t="s">
        <v>17</v>
      </c>
      <c r="G9" s="117" t="s">
        <v>17</v>
      </c>
      <c r="H9" s="117" t="s">
        <v>17</v>
      </c>
      <c r="I9" s="117" t="s">
        <v>17</v>
      </c>
      <c r="J9" s="116" t="s">
        <v>27</v>
      </c>
      <c r="K9" s="116" t="s">
        <v>27</v>
      </c>
      <c r="L9" s="118" t="s">
        <v>15</v>
      </c>
      <c r="M9" s="102"/>
      <c r="N9" s="102"/>
      <c r="O9" s="111"/>
      <c r="P9" s="111"/>
      <c r="Q9" s="111"/>
      <c r="R9" s="111"/>
      <c r="S9" s="111"/>
      <c r="T9" s="112"/>
      <c r="U9" s="112"/>
      <c r="V9" s="112"/>
      <c r="W9" s="112"/>
      <c r="X9" s="112"/>
      <c r="Y9" s="112"/>
      <c r="Z9" s="112"/>
      <c r="AA9" s="112"/>
      <c r="AB9" s="112"/>
      <c r="AC9" s="112"/>
    </row>
    <row r="10" spans="1:29" ht="34.5" customHeight="1">
      <c r="A10" s="113" t="s">
        <v>17</v>
      </c>
      <c r="B10" s="114" t="s">
        <v>58</v>
      </c>
      <c r="C10" s="115"/>
      <c r="D10" s="117" t="s">
        <v>16</v>
      </c>
      <c r="E10" s="117" t="s">
        <v>16</v>
      </c>
      <c r="F10" s="116" t="s">
        <v>27</v>
      </c>
      <c r="G10" s="117" t="s">
        <v>17</v>
      </c>
      <c r="H10" s="117" t="s">
        <v>17</v>
      </c>
      <c r="I10" s="117" t="s">
        <v>17</v>
      </c>
      <c r="J10" s="116" t="s">
        <v>27</v>
      </c>
      <c r="K10" s="116" t="s">
        <v>27</v>
      </c>
      <c r="L10" s="118" t="s">
        <v>17</v>
      </c>
      <c r="M10" s="102"/>
      <c r="N10" s="102"/>
      <c r="O10" s="111"/>
      <c r="P10" s="111"/>
      <c r="Q10" s="111"/>
      <c r="R10" s="111"/>
      <c r="S10" s="111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</row>
    <row r="11" spans="1:29" ht="34.5" customHeight="1">
      <c r="A11" s="113" t="s">
        <v>18</v>
      </c>
      <c r="B11" s="119" t="s">
        <v>59</v>
      </c>
      <c r="C11" s="120"/>
      <c r="D11" s="117" t="s">
        <v>24</v>
      </c>
      <c r="E11" s="117" t="s">
        <v>24</v>
      </c>
      <c r="F11" s="117" t="s">
        <v>24</v>
      </c>
      <c r="G11" s="116" t="s">
        <v>27</v>
      </c>
      <c r="H11" s="117" t="s">
        <v>17</v>
      </c>
      <c r="I11" s="117" t="s">
        <v>24</v>
      </c>
      <c r="J11" s="116" t="s">
        <v>27</v>
      </c>
      <c r="K11" s="116" t="s">
        <v>27</v>
      </c>
      <c r="L11" s="118" t="s">
        <v>19</v>
      </c>
      <c r="M11" s="102"/>
      <c r="N11" s="102"/>
      <c r="O11" s="111"/>
      <c r="P11" s="111"/>
      <c r="Q11" s="111"/>
      <c r="R11" s="111"/>
      <c r="S11" s="111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</row>
    <row r="12" spans="1:29" ht="34.5" customHeight="1">
      <c r="A12" s="113" t="s">
        <v>19</v>
      </c>
      <c r="B12" s="121" t="s">
        <v>60</v>
      </c>
      <c r="C12" s="122"/>
      <c r="D12" s="117" t="s">
        <v>24</v>
      </c>
      <c r="E12" s="117" t="s">
        <v>24</v>
      </c>
      <c r="F12" s="117" t="s">
        <v>24</v>
      </c>
      <c r="G12" s="117" t="s">
        <v>24</v>
      </c>
      <c r="H12" s="116" t="s">
        <v>27</v>
      </c>
      <c r="I12" s="117" t="s">
        <v>24</v>
      </c>
      <c r="J12" s="116" t="s">
        <v>27</v>
      </c>
      <c r="K12" s="116" t="s">
        <v>27</v>
      </c>
      <c r="L12" s="118" t="s">
        <v>20</v>
      </c>
      <c r="M12" s="102"/>
      <c r="N12" s="102"/>
      <c r="O12" s="111"/>
      <c r="P12" s="111"/>
      <c r="Q12" s="111"/>
      <c r="R12" s="111"/>
      <c r="S12" s="111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</row>
    <row r="13" spans="1:29" ht="34.5" customHeight="1">
      <c r="A13" s="113" t="s">
        <v>20</v>
      </c>
      <c r="B13" s="119" t="s">
        <v>61</v>
      </c>
      <c r="C13" s="120"/>
      <c r="D13" s="117" t="s">
        <v>24</v>
      </c>
      <c r="E13" s="117" t="s">
        <v>24</v>
      </c>
      <c r="F13" s="117" t="s">
        <v>16</v>
      </c>
      <c r="G13" s="117" t="s">
        <v>17</v>
      </c>
      <c r="H13" s="117" t="s">
        <v>17</v>
      </c>
      <c r="I13" s="116" t="s">
        <v>27</v>
      </c>
      <c r="J13" s="116" t="s">
        <v>27</v>
      </c>
      <c r="K13" s="116" t="s">
        <v>27</v>
      </c>
      <c r="L13" s="118" t="s">
        <v>17</v>
      </c>
      <c r="M13" s="102"/>
      <c r="N13" s="102"/>
      <c r="O13" s="111"/>
      <c r="P13" s="111"/>
      <c r="Q13" s="111"/>
      <c r="R13" s="111"/>
      <c r="S13" s="111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</row>
    <row r="14" spans="1:12" ht="10.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2" ht="10.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ht="10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2" ht="10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1:12" ht="10.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ht="10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 ht="10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ht="10.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 ht="10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ht="10.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12" ht="10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ht="10.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</row>
    <row r="26" spans="1:12" ht="10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</row>
    <row r="27" spans="1:12" ht="10.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</row>
    <row r="28" spans="1:12" ht="10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ht="10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2" ht="10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ht="10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12" ht="10.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spans="1:12" ht="10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1:12" ht="10.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</row>
    <row r="35" spans="1:12" ht="10.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</row>
    <row r="36" spans="1:12" ht="10.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1:12" ht="10.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1:12" ht="10.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1:12" ht="10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12" ht="10.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ht="10.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</row>
    <row r="42" spans="1:12" ht="10.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</row>
    <row r="43" spans="1:12" ht="10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</row>
    <row r="44" spans="1:12" ht="10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</row>
    <row r="45" spans="1:12" ht="10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</row>
    <row r="46" spans="1:12" ht="10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</row>
    <row r="47" spans="1:12" ht="10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</row>
    <row r="48" spans="1:12" ht="10.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12" ht="10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1:12" ht="10.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1:12" ht="10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ht="10.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</row>
    <row r="53" spans="1:12" ht="10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</row>
    <row r="54" spans="1:12" ht="10.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</row>
    <row r="55" spans="1:12" ht="10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1:12" ht="10.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1:12" ht="10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</row>
    <row r="58" spans="1:12" ht="10.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0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AD58"/>
  <sheetViews>
    <sheetView showRowColHeaders="0" tabSelected="1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78" customWidth="1"/>
    <col min="2" max="2" width="42.75390625" style="78" customWidth="1"/>
    <col min="3" max="3" width="7.75390625" style="78" customWidth="1"/>
    <col min="4" max="12" width="7.00390625" style="78" customWidth="1"/>
    <col min="13" max="16384" width="3.75390625" style="78" customWidth="1"/>
  </cols>
  <sheetData>
    <row r="1" spans="1:19" s="75" customFormat="1" ht="15.75" thickBot="1">
      <c r="A1" s="305" t="s">
        <v>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74"/>
      <c r="N1" s="74"/>
      <c r="O1" s="74"/>
      <c r="P1" s="74"/>
      <c r="Q1" s="74"/>
      <c r="R1" s="74"/>
      <c r="S1" s="74"/>
    </row>
    <row r="2" spans="1:19" s="75" customFormat="1" ht="13.5" thickBot="1">
      <c r="A2" s="306" t="s">
        <v>26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74"/>
      <c r="N2" s="74"/>
      <c r="O2" s="74"/>
      <c r="P2" s="74"/>
      <c r="Q2" s="74"/>
      <c r="R2" s="74"/>
      <c r="S2" s="74"/>
    </row>
    <row r="3" spans="1:30" ht="21.75" customHeight="1">
      <c r="A3" s="361" t="s">
        <v>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76">
        <v>26</v>
      </c>
      <c r="M3" s="77"/>
      <c r="N3" s="74"/>
      <c r="O3" s="74"/>
      <c r="P3" s="74"/>
      <c r="Q3" s="74"/>
      <c r="R3" s="74"/>
      <c r="S3" s="74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21.75" customHeight="1">
      <c r="A4" s="359" t="s">
        <v>10</v>
      </c>
      <c r="B4" s="359"/>
      <c r="C4" s="360" t="s">
        <v>49</v>
      </c>
      <c r="D4" s="360"/>
      <c r="E4" s="360"/>
      <c r="F4" s="360"/>
      <c r="G4" s="360"/>
      <c r="H4" s="360"/>
      <c r="I4" s="360"/>
      <c r="J4" s="360"/>
      <c r="K4" s="360"/>
      <c r="L4" s="360"/>
      <c r="M4" s="77"/>
      <c r="N4" s="74"/>
      <c r="O4" s="74"/>
      <c r="P4" s="74"/>
      <c r="Q4" s="74"/>
      <c r="R4" s="74"/>
      <c r="S4" s="74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0" ht="15.75">
      <c r="A5" s="357" t="s">
        <v>50</v>
      </c>
      <c r="B5" s="357"/>
      <c r="C5" s="362" t="s">
        <v>11</v>
      </c>
      <c r="D5" s="362"/>
      <c r="E5" s="362"/>
      <c r="F5" s="358">
        <v>44746</v>
      </c>
      <c r="G5" s="358"/>
      <c r="H5" s="358"/>
      <c r="I5" s="355" t="s">
        <v>51</v>
      </c>
      <c r="J5" s="355"/>
      <c r="K5" s="356"/>
      <c r="L5" s="79" t="s">
        <v>12</v>
      </c>
      <c r="M5" s="77"/>
      <c r="N5" s="74"/>
      <c r="O5" s="74"/>
      <c r="P5" s="74"/>
      <c r="Q5" s="74"/>
      <c r="R5" s="74"/>
      <c r="S5" s="74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1:30" ht="9.7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3"/>
      <c r="M6" s="77"/>
      <c r="N6" s="74"/>
      <c r="O6" s="74"/>
      <c r="P6" s="74"/>
      <c r="Q6" s="74"/>
      <c r="R6" s="74"/>
      <c r="S6" s="74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29" ht="21" customHeight="1">
      <c r="A7" s="81" t="s">
        <v>13</v>
      </c>
      <c r="B7" s="82" t="s">
        <v>14</v>
      </c>
      <c r="C7" s="83"/>
      <c r="D7" s="84" t="s">
        <v>15</v>
      </c>
      <c r="E7" s="84" t="s">
        <v>16</v>
      </c>
      <c r="F7" s="84" t="s">
        <v>17</v>
      </c>
      <c r="G7" s="84" t="s">
        <v>18</v>
      </c>
      <c r="H7" s="84" t="s">
        <v>19</v>
      </c>
      <c r="I7" s="84" t="s">
        <v>20</v>
      </c>
      <c r="J7" s="84" t="s">
        <v>21</v>
      </c>
      <c r="K7" s="84" t="s">
        <v>22</v>
      </c>
      <c r="L7" s="85" t="s">
        <v>23</v>
      </c>
      <c r="M7" s="77"/>
      <c r="N7" s="77"/>
      <c r="O7" s="86"/>
      <c r="P7" s="86"/>
      <c r="Q7" s="86"/>
      <c r="R7" s="86"/>
      <c r="S7" s="86"/>
      <c r="T7" s="87"/>
      <c r="U7" s="87"/>
      <c r="V7" s="87"/>
      <c r="W7" s="87"/>
      <c r="X7" s="87"/>
      <c r="Y7" s="87"/>
      <c r="Z7" s="87"/>
      <c r="AA7" s="87"/>
      <c r="AB7" s="87"/>
      <c r="AC7" s="87"/>
    </row>
    <row r="8" spans="1:29" ht="34.5" customHeight="1">
      <c r="A8" s="88" t="s">
        <v>15</v>
      </c>
      <c r="B8" s="89" t="s">
        <v>6</v>
      </c>
      <c r="C8" s="90"/>
      <c r="D8" s="91" t="s">
        <v>27</v>
      </c>
      <c r="E8" s="92" t="s">
        <v>17</v>
      </c>
      <c r="F8" s="92" t="s">
        <v>17</v>
      </c>
      <c r="G8" s="92" t="s">
        <v>17</v>
      </c>
      <c r="H8" s="92" t="s">
        <v>17</v>
      </c>
      <c r="I8" s="91" t="s">
        <v>27</v>
      </c>
      <c r="J8" s="91" t="s">
        <v>27</v>
      </c>
      <c r="K8" s="91" t="s">
        <v>27</v>
      </c>
      <c r="L8" s="93" t="s">
        <v>15</v>
      </c>
      <c r="M8" s="77"/>
      <c r="N8" s="77"/>
      <c r="O8" s="86"/>
      <c r="P8" s="86"/>
      <c r="Q8" s="86"/>
      <c r="R8" s="86"/>
      <c r="S8" s="86"/>
      <c r="T8" s="87"/>
      <c r="U8" s="87"/>
      <c r="V8" s="87"/>
      <c r="W8" s="87"/>
      <c r="X8" s="87"/>
      <c r="Y8" s="87"/>
      <c r="Z8" s="87"/>
      <c r="AA8" s="87"/>
      <c r="AB8" s="87"/>
      <c r="AC8" s="87"/>
    </row>
    <row r="9" spans="1:29" ht="34.5" customHeight="1">
      <c r="A9" s="88" t="s">
        <v>16</v>
      </c>
      <c r="B9" s="89" t="s">
        <v>52</v>
      </c>
      <c r="C9" s="90"/>
      <c r="D9" s="92" t="s">
        <v>24</v>
      </c>
      <c r="E9" s="91" t="s">
        <v>27</v>
      </c>
      <c r="F9" s="92" t="s">
        <v>17</v>
      </c>
      <c r="G9" s="92" t="s">
        <v>24</v>
      </c>
      <c r="H9" s="92" t="s">
        <v>17</v>
      </c>
      <c r="I9" s="91" t="s">
        <v>27</v>
      </c>
      <c r="J9" s="91" t="s">
        <v>27</v>
      </c>
      <c r="K9" s="91" t="s">
        <v>27</v>
      </c>
      <c r="L9" s="93" t="s">
        <v>17</v>
      </c>
      <c r="M9" s="77"/>
      <c r="N9" s="77"/>
      <c r="O9" s="86"/>
      <c r="P9" s="86"/>
      <c r="Q9" s="86"/>
      <c r="R9" s="86"/>
      <c r="S9" s="86"/>
      <c r="T9" s="87"/>
      <c r="U9" s="87"/>
      <c r="V9" s="87"/>
      <c r="W9" s="87"/>
      <c r="X9" s="87"/>
      <c r="Y9" s="87"/>
      <c r="Z9" s="87"/>
      <c r="AA9" s="87"/>
      <c r="AB9" s="87"/>
      <c r="AC9" s="87"/>
    </row>
    <row r="10" spans="1:29" ht="34.5" customHeight="1">
      <c r="A10" s="88" t="s">
        <v>17</v>
      </c>
      <c r="B10" s="89" t="s">
        <v>53</v>
      </c>
      <c r="C10" s="90"/>
      <c r="D10" s="92" t="s">
        <v>24</v>
      </c>
      <c r="E10" s="92" t="s">
        <v>15</v>
      </c>
      <c r="F10" s="91" t="s">
        <v>27</v>
      </c>
      <c r="G10" s="92" t="s">
        <v>24</v>
      </c>
      <c r="H10" s="92" t="s">
        <v>17</v>
      </c>
      <c r="I10" s="91" t="s">
        <v>27</v>
      </c>
      <c r="J10" s="91" t="s">
        <v>27</v>
      </c>
      <c r="K10" s="91" t="s">
        <v>27</v>
      </c>
      <c r="L10" s="93" t="s">
        <v>17</v>
      </c>
      <c r="M10" s="77"/>
      <c r="N10" s="77"/>
      <c r="O10" s="86"/>
      <c r="P10" s="86"/>
      <c r="Q10" s="86"/>
      <c r="R10" s="86"/>
      <c r="S10" s="86"/>
      <c r="T10" s="87"/>
      <c r="U10" s="87"/>
      <c r="V10" s="87"/>
      <c r="W10" s="87"/>
      <c r="X10" s="87"/>
      <c r="Y10" s="87"/>
      <c r="Z10" s="87"/>
      <c r="AA10" s="87"/>
      <c r="AB10" s="87"/>
      <c r="AC10" s="87"/>
    </row>
    <row r="11" spans="1:29" ht="34.5" customHeight="1">
      <c r="A11" s="88" t="s">
        <v>18</v>
      </c>
      <c r="B11" s="94" t="s">
        <v>54</v>
      </c>
      <c r="C11" s="95"/>
      <c r="D11" s="92" t="s">
        <v>24</v>
      </c>
      <c r="E11" s="92" t="s">
        <v>17</v>
      </c>
      <c r="F11" s="92" t="s">
        <v>17</v>
      </c>
      <c r="G11" s="91" t="s">
        <v>27</v>
      </c>
      <c r="H11" s="92" t="s">
        <v>17</v>
      </c>
      <c r="I11" s="91" t="s">
        <v>27</v>
      </c>
      <c r="J11" s="91" t="s">
        <v>27</v>
      </c>
      <c r="K11" s="91" t="s">
        <v>27</v>
      </c>
      <c r="L11" s="93" t="s">
        <v>16</v>
      </c>
      <c r="M11" s="77"/>
      <c r="N11" s="77"/>
      <c r="O11" s="86"/>
      <c r="P11" s="86"/>
      <c r="Q11" s="86"/>
      <c r="R11" s="86"/>
      <c r="S11" s="86"/>
      <c r="T11" s="87"/>
      <c r="U11" s="87"/>
      <c r="V11" s="87"/>
      <c r="W11" s="87"/>
      <c r="X11" s="87"/>
      <c r="Y11" s="87"/>
      <c r="Z11" s="87"/>
      <c r="AA11" s="87"/>
      <c r="AB11" s="87"/>
      <c r="AC11" s="87"/>
    </row>
    <row r="12" spans="1:29" ht="34.5" customHeight="1">
      <c r="A12" s="88" t="s">
        <v>19</v>
      </c>
      <c r="B12" s="96" t="s">
        <v>55</v>
      </c>
      <c r="C12" s="97"/>
      <c r="D12" s="92" t="s">
        <v>24</v>
      </c>
      <c r="E12" s="92" t="s">
        <v>24</v>
      </c>
      <c r="F12" s="92" t="s">
        <v>15</v>
      </c>
      <c r="G12" s="92" t="s">
        <v>24</v>
      </c>
      <c r="H12" s="91" t="s">
        <v>27</v>
      </c>
      <c r="I12" s="91" t="s">
        <v>27</v>
      </c>
      <c r="J12" s="91" t="s">
        <v>27</v>
      </c>
      <c r="K12" s="91" t="s">
        <v>27</v>
      </c>
      <c r="L12" s="93" t="s">
        <v>19</v>
      </c>
      <c r="M12" s="77"/>
      <c r="N12" s="77"/>
      <c r="O12" s="86"/>
      <c r="P12" s="86"/>
      <c r="Q12" s="86"/>
      <c r="R12" s="86"/>
      <c r="S12" s="86"/>
      <c r="T12" s="87"/>
      <c r="U12" s="87"/>
      <c r="V12" s="87"/>
      <c r="W12" s="87"/>
      <c r="X12" s="87"/>
      <c r="Y12" s="87"/>
      <c r="Z12" s="87"/>
      <c r="AA12" s="87"/>
      <c r="AB12" s="87"/>
      <c r="AC12" s="87"/>
    </row>
    <row r="13" spans="1:12" ht="10.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0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0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10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ht="10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ht="10.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0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ht="10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10.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ht="10.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0.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10.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10.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0.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10.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10.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ht="10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ht="10.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ht="10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ht="10.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ht="10.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 ht="10.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 ht="10.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10.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2" ht="10.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1:12" ht="10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1:12" ht="10.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1:12" ht="10.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1:12" ht="10.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1:12" ht="10.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1:12" ht="10.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0.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2" ht="10.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12" ht="10.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1:12" ht="10.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1:12" ht="10.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1:12" ht="10.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1:12" ht="10.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1:12" ht="10.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1:12" ht="10.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1:12" ht="10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1:12" ht="10.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 ht="10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 ht="10.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1:12" ht="10.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1:12" ht="10.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0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N2"/>
    </sheetView>
  </sheetViews>
  <sheetFormatPr defaultColWidth="9.00390625" defaultRowHeight="10.5" customHeight="1"/>
  <cols>
    <col min="1" max="1" width="4.75390625" style="23" customWidth="1"/>
    <col min="2" max="2" width="3.75390625" style="23" customWidth="1"/>
    <col min="3" max="3" width="25.75390625" style="23" customWidth="1"/>
    <col min="4" max="4" width="3.75390625" style="23" customWidth="1"/>
    <col min="5" max="5" width="19.75390625" style="23" customWidth="1"/>
    <col min="6" max="6" width="3.75390625" style="23" customWidth="1"/>
    <col min="7" max="7" width="17.75390625" style="23" customWidth="1"/>
    <col min="8" max="8" width="3.75390625" style="23" customWidth="1"/>
    <col min="9" max="9" width="7.75390625" style="23" customWidth="1"/>
    <col min="10" max="13" width="3.75390625" style="23" customWidth="1"/>
    <col min="14" max="14" width="4.75390625" style="23" customWidth="1"/>
    <col min="15" max="17" width="3.75390625" style="23" customWidth="1"/>
    <col min="18" max="16384" width="2.75390625" style="23" customWidth="1"/>
  </cols>
  <sheetData>
    <row r="1" spans="1:14" s="2" customFormat="1" ht="13.5" thickBot="1">
      <c r="A1" s="301" t="s">
        <v>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s="2" customFormat="1" ht="13.5" thickBot="1">
      <c r="A2" s="303" t="s">
        <v>48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s="2" customFormat="1" ht="12.75">
      <c r="A3" s="304" t="str">
        <f>сМ4!A3</f>
        <v>LXVI Чемпионат РБ в зачет XXIII Кубка РБ, V Кубка Давида - Детского Баш Кубка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5" ht="10.5" customHeight="1">
      <c r="A4" s="302" t="str">
        <f>CONCATENATE(сМ4!A4," ",сМ4!C4)</f>
        <v>Республиканские официальные спортивные соревнования ЛЕТНЕЕ БАШ ПЕРВЕНСТВО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22"/>
    </row>
    <row r="5" spans="1:15" ht="13.5">
      <c r="A5" s="289">
        <f>сМ4!E5</f>
        <v>44751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4"/>
    </row>
    <row r="6" spans="1:14" s="30" customFormat="1" ht="10.5" customHeight="1">
      <c r="A6" s="25">
        <v>1</v>
      </c>
      <c r="B6" s="26">
        <f>сМ4!A8</f>
        <v>0</v>
      </c>
      <c r="C6" s="27" t="str">
        <f>сМ4!B8</f>
        <v>Андрющенко Александр</v>
      </c>
      <c r="D6" s="28"/>
      <c r="E6" s="25"/>
      <c r="F6" s="25"/>
      <c r="G6" s="25"/>
      <c r="H6" s="25"/>
      <c r="I6" s="25"/>
      <c r="J6" s="29"/>
      <c r="K6" s="29"/>
      <c r="L6" s="29"/>
      <c r="M6" s="29"/>
      <c r="N6" s="29"/>
    </row>
    <row r="7" spans="1:14" s="30" customFormat="1" ht="10.5" customHeight="1">
      <c r="A7" s="25"/>
      <c r="B7" s="31"/>
      <c r="C7" s="32">
        <v>1</v>
      </c>
      <c r="D7" s="33"/>
      <c r="E7" s="34" t="s">
        <v>1</v>
      </c>
      <c r="F7" s="35"/>
      <c r="G7" s="25"/>
      <c r="H7" s="25"/>
      <c r="I7" s="25"/>
      <c r="J7" s="29"/>
      <c r="K7" s="29"/>
      <c r="L7" s="29"/>
      <c r="M7" s="29"/>
      <c r="N7" s="29"/>
    </row>
    <row r="8" spans="1:14" s="30" customFormat="1" ht="10.5" customHeight="1">
      <c r="A8" s="25">
        <v>8</v>
      </c>
      <c r="B8" s="26">
        <f>сМ4!A15</f>
        <v>0</v>
      </c>
      <c r="C8" s="36" t="str">
        <f>сМ4!B15</f>
        <v>Опаиц Богдан</v>
      </c>
      <c r="D8" s="37"/>
      <c r="E8" s="32"/>
      <c r="F8" s="38"/>
      <c r="G8" s="25"/>
      <c r="H8" s="25"/>
      <c r="I8" s="25"/>
      <c r="J8" s="29"/>
      <c r="K8" s="29"/>
      <c r="L8" s="29"/>
      <c r="M8" s="29"/>
      <c r="N8" s="29"/>
    </row>
    <row r="9" spans="1:14" s="30" customFormat="1" ht="10.5" customHeight="1">
      <c r="A9" s="25"/>
      <c r="B9" s="31"/>
      <c r="C9" s="25"/>
      <c r="D9" s="31"/>
      <c r="E9" s="32">
        <v>5</v>
      </c>
      <c r="F9" s="33"/>
      <c r="G9" s="34" t="s">
        <v>1</v>
      </c>
      <c r="H9" s="35"/>
      <c r="I9" s="25"/>
      <c r="J9" s="29"/>
      <c r="K9" s="29"/>
      <c r="L9" s="29"/>
      <c r="M9" s="29"/>
      <c r="N9" s="29"/>
    </row>
    <row r="10" spans="1:14" s="30" customFormat="1" ht="10.5" customHeight="1">
      <c r="A10" s="25">
        <v>5</v>
      </c>
      <c r="B10" s="26">
        <f>сМ4!A12</f>
        <v>0</v>
      </c>
      <c r="C10" s="27" t="str">
        <f>сМ4!B12</f>
        <v>Касимов Линар</v>
      </c>
      <c r="D10" s="39"/>
      <c r="E10" s="32"/>
      <c r="F10" s="37"/>
      <c r="G10" s="32"/>
      <c r="H10" s="35"/>
      <c r="I10" s="25"/>
      <c r="J10" s="29"/>
      <c r="K10" s="29"/>
      <c r="L10" s="29"/>
      <c r="M10" s="29"/>
      <c r="N10" s="29"/>
    </row>
    <row r="11" spans="1:14" s="30" customFormat="1" ht="10.5" customHeight="1">
      <c r="A11" s="25"/>
      <c r="B11" s="31"/>
      <c r="C11" s="32">
        <v>2</v>
      </c>
      <c r="D11" s="33"/>
      <c r="E11" s="40" t="s">
        <v>93</v>
      </c>
      <c r="F11" s="41"/>
      <c r="G11" s="32"/>
      <c r="H11" s="35"/>
      <c r="I11" s="25"/>
      <c r="J11" s="29"/>
      <c r="K11" s="29"/>
      <c r="L11" s="29"/>
      <c r="M11" s="29"/>
      <c r="N11" s="29"/>
    </row>
    <row r="12" spans="1:14" s="30" customFormat="1" ht="10.5" customHeight="1">
      <c r="A12" s="25">
        <v>4</v>
      </c>
      <c r="B12" s="26">
        <f>сМ4!A11</f>
        <v>0</v>
      </c>
      <c r="C12" s="36" t="str">
        <f>сМ4!B11</f>
        <v>Фролов Роман</v>
      </c>
      <c r="D12" s="39"/>
      <c r="E12" s="25"/>
      <c r="F12" s="31"/>
      <c r="G12" s="32"/>
      <c r="H12" s="35"/>
      <c r="I12" s="25"/>
      <c r="J12" s="29"/>
      <c r="K12" s="29"/>
      <c r="L12" s="29"/>
      <c r="M12" s="29"/>
      <c r="N12" s="29"/>
    </row>
    <row r="13" spans="1:14" s="30" customFormat="1" ht="10.5" customHeight="1">
      <c r="A13" s="25"/>
      <c r="B13" s="31"/>
      <c r="C13" s="25"/>
      <c r="D13" s="31"/>
      <c r="E13" s="25"/>
      <c r="F13" s="31"/>
      <c r="G13" s="32">
        <v>7</v>
      </c>
      <c r="H13" s="33"/>
      <c r="I13" s="42" t="s">
        <v>0</v>
      </c>
      <c r="J13" s="42"/>
      <c r="K13" s="42"/>
      <c r="L13" s="42"/>
      <c r="M13" s="42"/>
      <c r="N13" s="42"/>
    </row>
    <row r="14" spans="1:14" s="30" customFormat="1" ht="10.5" customHeight="1">
      <c r="A14" s="25">
        <v>3</v>
      </c>
      <c r="B14" s="26">
        <f>сМ4!A10</f>
        <v>0</v>
      </c>
      <c r="C14" s="27" t="str">
        <f>сМ4!B10</f>
        <v>Яппаров Булат</v>
      </c>
      <c r="D14" s="39"/>
      <c r="E14" s="25"/>
      <c r="F14" s="31"/>
      <c r="G14" s="32"/>
      <c r="H14" s="39"/>
      <c r="I14" s="43"/>
      <c r="J14" s="44"/>
      <c r="K14" s="43"/>
      <c r="L14" s="44"/>
      <c r="M14" s="44"/>
      <c r="N14" s="45" t="s">
        <v>34</v>
      </c>
    </row>
    <row r="15" spans="1:14" s="30" customFormat="1" ht="10.5" customHeight="1">
      <c r="A15" s="25"/>
      <c r="B15" s="31"/>
      <c r="C15" s="32">
        <v>3</v>
      </c>
      <c r="D15" s="33"/>
      <c r="E15" s="34" t="s">
        <v>104</v>
      </c>
      <c r="F15" s="39"/>
      <c r="G15" s="32"/>
      <c r="H15" s="39"/>
      <c r="I15" s="43"/>
      <c r="J15" s="44"/>
      <c r="K15" s="43"/>
      <c r="L15" s="44"/>
      <c r="M15" s="44"/>
      <c r="N15" s="43"/>
    </row>
    <row r="16" spans="1:14" s="30" customFormat="1" ht="10.5" customHeight="1">
      <c r="A16" s="25">
        <v>6</v>
      </c>
      <c r="B16" s="26">
        <f>сМ4!A13</f>
        <v>0</v>
      </c>
      <c r="C16" s="36" t="str">
        <f>сМ4!B13</f>
        <v>Ярмухаметов Булат</v>
      </c>
      <c r="D16" s="37"/>
      <c r="E16" s="32"/>
      <c r="F16" s="41"/>
      <c r="G16" s="32"/>
      <c r="H16" s="39"/>
      <c r="I16" s="43"/>
      <c r="J16" s="44"/>
      <c r="K16" s="43"/>
      <c r="L16" s="44"/>
      <c r="M16" s="44"/>
      <c r="N16" s="43"/>
    </row>
    <row r="17" spans="1:14" s="30" customFormat="1" ht="10.5" customHeight="1">
      <c r="A17" s="25"/>
      <c r="B17" s="31"/>
      <c r="C17" s="25"/>
      <c r="D17" s="31"/>
      <c r="E17" s="32">
        <v>6</v>
      </c>
      <c r="F17" s="33"/>
      <c r="G17" s="40" t="s">
        <v>0</v>
      </c>
      <c r="H17" s="39"/>
      <c r="I17" s="43"/>
      <c r="J17" s="44"/>
      <c r="K17" s="43"/>
      <c r="L17" s="44"/>
      <c r="M17" s="44"/>
      <c r="N17" s="43"/>
    </row>
    <row r="18" spans="1:14" s="30" customFormat="1" ht="10.5" customHeight="1">
      <c r="A18" s="25">
        <v>7</v>
      </c>
      <c r="B18" s="26">
        <f>сМ4!A14</f>
        <v>0</v>
      </c>
      <c r="C18" s="27" t="str">
        <f>сМ4!B14</f>
        <v>Воронин Алексей</v>
      </c>
      <c r="D18" s="39"/>
      <c r="E18" s="32"/>
      <c r="F18" s="39"/>
      <c r="G18" s="25"/>
      <c r="H18" s="31"/>
      <c r="I18" s="43"/>
      <c r="J18" s="44"/>
      <c r="K18" s="43"/>
      <c r="L18" s="44"/>
      <c r="M18" s="44"/>
      <c r="N18" s="43"/>
    </row>
    <row r="19" spans="1:14" s="30" customFormat="1" ht="10.5" customHeight="1">
      <c r="A19" s="25"/>
      <c r="B19" s="31"/>
      <c r="C19" s="32">
        <v>4</v>
      </c>
      <c r="D19" s="33"/>
      <c r="E19" s="40" t="s">
        <v>0</v>
      </c>
      <c r="F19" s="39"/>
      <c r="G19" s="25"/>
      <c r="H19" s="31"/>
      <c r="I19" s="43"/>
      <c r="J19" s="44"/>
      <c r="K19" s="43"/>
      <c r="L19" s="44"/>
      <c r="M19" s="44"/>
      <c r="N19" s="43"/>
    </row>
    <row r="20" spans="1:14" s="30" customFormat="1" ht="10.5" customHeight="1">
      <c r="A20" s="25">
        <v>2</v>
      </c>
      <c r="B20" s="26">
        <f>сМ4!A9</f>
        <v>0</v>
      </c>
      <c r="C20" s="36" t="str">
        <f>сМ4!B9</f>
        <v>Фирсов Денис</v>
      </c>
      <c r="D20" s="39"/>
      <c r="E20" s="25"/>
      <c r="F20" s="31"/>
      <c r="G20" s="25">
        <v>-7</v>
      </c>
      <c r="H20" s="46">
        <f>IF(H13=F9,F17,IF(H13=F17,F9,0))</f>
        <v>0</v>
      </c>
      <c r="I20" s="47" t="str">
        <f>IF(I13=G9,G17,IF(I13=G17,G9,0))</f>
        <v>Андрющенко Александр</v>
      </c>
      <c r="J20" s="47"/>
      <c r="K20" s="47"/>
      <c r="L20" s="47"/>
      <c r="M20" s="47"/>
      <c r="N20" s="47"/>
    </row>
    <row r="21" spans="1:14" s="30" customFormat="1" ht="10.5" customHeight="1">
      <c r="A21" s="25"/>
      <c r="B21" s="31"/>
      <c r="C21" s="25"/>
      <c r="D21" s="31"/>
      <c r="E21" s="25"/>
      <c r="F21" s="31"/>
      <c r="G21" s="25"/>
      <c r="H21" s="31"/>
      <c r="I21" s="48"/>
      <c r="J21" s="29"/>
      <c r="K21" s="48"/>
      <c r="L21" s="29"/>
      <c r="M21" s="29"/>
      <c r="N21" s="49" t="s">
        <v>35</v>
      </c>
    </row>
    <row r="22" spans="1:14" s="30" customFormat="1" ht="10.5" customHeight="1">
      <c r="A22" s="25">
        <v>-1</v>
      </c>
      <c r="B22" s="46">
        <f>IF(D7=B6,B8,IF(D7=B8,B6,0))</f>
        <v>0</v>
      </c>
      <c r="C22" s="47" t="str">
        <f>IF(E7=C6,C8,IF(E7=C8,C6,0))</f>
        <v>Опаиц Богдан</v>
      </c>
      <c r="D22" s="50"/>
      <c r="E22" s="25"/>
      <c r="F22" s="31"/>
      <c r="G22" s="25"/>
      <c r="H22" s="31"/>
      <c r="I22" s="48"/>
      <c r="J22" s="29"/>
      <c r="K22" s="48"/>
      <c r="L22" s="29"/>
      <c r="M22" s="29"/>
      <c r="N22" s="48"/>
    </row>
    <row r="23" spans="1:14" s="30" customFormat="1" ht="10.5" customHeight="1">
      <c r="A23" s="25"/>
      <c r="B23" s="31"/>
      <c r="C23" s="51">
        <v>8</v>
      </c>
      <c r="D23" s="33"/>
      <c r="E23" s="34" t="s">
        <v>105</v>
      </c>
      <c r="F23" s="39"/>
      <c r="G23" s="25"/>
      <c r="H23" s="31"/>
      <c r="I23" s="48"/>
      <c r="J23" s="29"/>
      <c r="K23" s="48"/>
      <c r="L23" s="29"/>
      <c r="M23" s="29"/>
      <c r="N23" s="48"/>
    </row>
    <row r="24" spans="1:14" s="30" customFormat="1" ht="10.5" customHeight="1">
      <c r="A24" s="25">
        <v>-2</v>
      </c>
      <c r="B24" s="46">
        <f>IF(D11=B10,B12,IF(D11=B12,B10,0))</f>
        <v>0</v>
      </c>
      <c r="C24" s="52" t="str">
        <f>IF(E11=C10,C12,IF(E11=C12,C10,0))</f>
        <v>Касимов Линар</v>
      </c>
      <c r="D24" s="53"/>
      <c r="E24" s="51">
        <v>10</v>
      </c>
      <c r="F24" s="33"/>
      <c r="G24" s="34" t="s">
        <v>105</v>
      </c>
      <c r="H24" s="39"/>
      <c r="I24" s="48"/>
      <c r="J24" s="29"/>
      <c r="K24" s="48"/>
      <c r="L24" s="29"/>
      <c r="M24" s="29"/>
      <c r="N24" s="48"/>
    </row>
    <row r="25" spans="1:14" s="30" customFormat="1" ht="10.5" customHeight="1">
      <c r="A25" s="25"/>
      <c r="B25" s="31"/>
      <c r="C25" s="25">
        <v>-6</v>
      </c>
      <c r="D25" s="54">
        <f>IF(F17=D15,D19,IF(F17=D19,D15,0))</f>
        <v>0</v>
      </c>
      <c r="E25" s="52" t="str">
        <f>IF(G17=E15,E19,IF(G17=E19,E15,0))</f>
        <v>Яппаров Булат</v>
      </c>
      <c r="F25" s="53"/>
      <c r="G25" s="51"/>
      <c r="H25" s="39"/>
      <c r="I25" s="48"/>
      <c r="J25" s="29"/>
      <c r="K25" s="48"/>
      <c r="L25" s="29"/>
      <c r="M25" s="29"/>
      <c r="N25" s="48"/>
    </row>
    <row r="26" spans="1:14" s="30" customFormat="1" ht="10.5" customHeight="1">
      <c r="A26" s="25">
        <v>-3</v>
      </c>
      <c r="B26" s="46">
        <f>IF(D15=B14,B16,IF(D15=B16,B14,0))</f>
        <v>0</v>
      </c>
      <c r="C26" s="47" t="str">
        <f>IF(E15=C14,C16,IF(E15=C16,C14,0))</f>
        <v>Ярмухаметов Булат</v>
      </c>
      <c r="D26" s="50"/>
      <c r="E26" s="25"/>
      <c r="F26" s="31"/>
      <c r="G26" s="32">
        <v>12</v>
      </c>
      <c r="H26" s="33"/>
      <c r="I26" s="42"/>
      <c r="J26" s="42"/>
      <c r="K26" s="42"/>
      <c r="L26" s="42"/>
      <c r="M26" s="42"/>
      <c r="N26" s="42"/>
    </row>
    <row r="27" spans="1:14" s="30" customFormat="1" ht="10.5" customHeight="1">
      <c r="A27" s="25"/>
      <c r="B27" s="31"/>
      <c r="C27" s="51">
        <v>9</v>
      </c>
      <c r="D27" s="33"/>
      <c r="E27" s="34" t="s">
        <v>8</v>
      </c>
      <c r="F27" s="39"/>
      <c r="G27" s="32"/>
      <c r="H27" s="39"/>
      <c r="I27" s="48"/>
      <c r="J27" s="29"/>
      <c r="K27" s="48"/>
      <c r="L27" s="29"/>
      <c r="M27" s="29"/>
      <c r="N27" s="49" t="s">
        <v>36</v>
      </c>
    </row>
    <row r="28" spans="1:14" s="30" customFormat="1" ht="10.5" customHeight="1">
      <c r="A28" s="25">
        <v>-4</v>
      </c>
      <c r="B28" s="46">
        <f>IF(D19=B18,B20,IF(D19=B20,B18,0))</f>
        <v>0</v>
      </c>
      <c r="C28" s="52" t="str">
        <f>IF(E19=C18,C20,IF(E19=C20,C18,0))</f>
        <v>Воронин Алексей</v>
      </c>
      <c r="D28" s="53"/>
      <c r="E28" s="51">
        <v>11</v>
      </c>
      <c r="F28" s="33"/>
      <c r="G28" s="40" t="s">
        <v>93</v>
      </c>
      <c r="H28" s="39"/>
      <c r="I28" s="48"/>
      <c r="J28" s="29"/>
      <c r="K28" s="48"/>
      <c r="L28" s="29"/>
      <c r="M28" s="29"/>
      <c r="N28" s="48"/>
    </row>
    <row r="29" spans="1:14" s="30" customFormat="1" ht="10.5" customHeight="1">
      <c r="A29" s="25"/>
      <c r="B29" s="55"/>
      <c r="C29" s="25">
        <v>-5</v>
      </c>
      <c r="D29" s="54">
        <f>IF(F9=D7,D11,IF(F9=D11,D7,0))</f>
        <v>0</v>
      </c>
      <c r="E29" s="52" t="str">
        <f>IF(G9=E7,E11,IF(G9=E11,E7,0))</f>
        <v>Фролов Роман</v>
      </c>
      <c r="F29" s="50"/>
      <c r="G29" s="25">
        <v>-12</v>
      </c>
      <c r="H29" s="46">
        <f>IF(H26=F24,F28,IF(H26=F28,F24,0))</f>
        <v>0</v>
      </c>
      <c r="I29" s="47">
        <f>IF(I26=G24,G28,IF(I26=G28,G24,0))</f>
        <v>0</v>
      </c>
      <c r="J29" s="47"/>
      <c r="K29" s="47"/>
      <c r="L29" s="47"/>
      <c r="M29" s="47"/>
      <c r="N29" s="47"/>
    </row>
    <row r="30" spans="1:14" s="30" customFormat="1" ht="10.5" customHeight="1">
      <c r="A30" s="25"/>
      <c r="B30" s="55"/>
      <c r="C30" s="25"/>
      <c r="D30" s="56"/>
      <c r="E30" s="25"/>
      <c r="F30" s="31"/>
      <c r="G30" s="25"/>
      <c r="H30" s="31"/>
      <c r="I30" s="48"/>
      <c r="J30" s="29"/>
      <c r="K30" s="48"/>
      <c r="L30" s="29"/>
      <c r="M30" s="29"/>
      <c r="N30" s="49" t="s">
        <v>37</v>
      </c>
    </row>
    <row r="31" spans="1:14" s="30" customFormat="1" ht="10.5" customHeight="1">
      <c r="A31" s="25"/>
      <c r="B31" s="55"/>
      <c r="C31" s="25"/>
      <c r="D31" s="56"/>
      <c r="E31" s="25">
        <v>-10</v>
      </c>
      <c r="F31" s="54">
        <f>IF(F24=D23,D25,IF(F24=D25,D23,0))</f>
        <v>0</v>
      </c>
      <c r="G31" s="47" t="str">
        <f>IF(G24=E23,E25,IF(G24=E25,E23,0))</f>
        <v>Яппаров Булат</v>
      </c>
      <c r="H31" s="50"/>
      <c r="I31" s="48"/>
      <c r="J31" s="29"/>
      <c r="K31" s="48"/>
      <c r="L31" s="29"/>
      <c r="M31" s="29"/>
      <c r="N31" s="48"/>
    </row>
    <row r="32" spans="1:14" s="30" customFormat="1" ht="10.5" customHeight="1">
      <c r="A32" s="25"/>
      <c r="B32" s="55"/>
      <c r="C32" s="25"/>
      <c r="D32" s="56"/>
      <c r="E32" s="25"/>
      <c r="F32" s="39"/>
      <c r="G32" s="32">
        <v>13</v>
      </c>
      <c r="H32" s="33"/>
      <c r="I32" s="42" t="s">
        <v>104</v>
      </c>
      <c r="J32" s="42"/>
      <c r="K32" s="42"/>
      <c r="L32" s="42"/>
      <c r="M32" s="42"/>
      <c r="N32" s="42"/>
    </row>
    <row r="33" spans="1:14" s="30" customFormat="1" ht="10.5" customHeight="1">
      <c r="A33" s="25">
        <v>-8</v>
      </c>
      <c r="B33" s="54">
        <f>IF(D23=B22,B24,IF(D23=B24,B22,0))</f>
        <v>0</v>
      </c>
      <c r="C33" s="47" t="str">
        <f>IF(E23=C22,C24,IF(E23=C24,C22,0))</f>
        <v>Касимов Линар</v>
      </c>
      <c r="D33" s="57"/>
      <c r="E33" s="25">
        <v>-11</v>
      </c>
      <c r="F33" s="54">
        <f>IF(F28=D27,D29,IF(F28=D29,D27,0))</f>
        <v>0</v>
      </c>
      <c r="G33" s="52" t="str">
        <f>IF(G28=E27,E29,IF(G28=E29,E27,0))</f>
        <v>Ярмухаметов Булат</v>
      </c>
      <c r="H33" s="50"/>
      <c r="I33" s="48"/>
      <c r="J33" s="29"/>
      <c r="K33" s="48"/>
      <c r="L33" s="29"/>
      <c r="M33" s="29"/>
      <c r="N33" s="49" t="s">
        <v>38</v>
      </c>
    </row>
    <row r="34" spans="1:14" s="30" customFormat="1" ht="10.5" customHeight="1">
      <c r="A34" s="25"/>
      <c r="B34" s="55"/>
      <c r="C34" s="32">
        <v>14</v>
      </c>
      <c r="D34" s="33"/>
      <c r="E34" s="42" t="s">
        <v>101</v>
      </c>
      <c r="F34" s="58"/>
      <c r="G34" s="25">
        <v>-13</v>
      </c>
      <c r="H34" s="46">
        <f>IF(H32=F31,F33,IF(H32=F33,F31,0))</f>
        <v>0</v>
      </c>
      <c r="I34" s="47" t="str">
        <f>IF(I32=G31,G33,IF(I32=G33,G31,0))</f>
        <v>Ярмухаметов Булат</v>
      </c>
      <c r="J34" s="47"/>
      <c r="K34" s="47"/>
      <c r="L34" s="47"/>
      <c r="M34" s="47"/>
      <c r="N34" s="47"/>
    </row>
    <row r="35" spans="1:14" s="30" customFormat="1" ht="10.5" customHeight="1">
      <c r="A35" s="25">
        <v>-9</v>
      </c>
      <c r="B35" s="54">
        <f>IF(D27=B26,B28,IF(D27=B28,B26,0))</f>
        <v>0</v>
      </c>
      <c r="C35" s="52" t="str">
        <f>IF(E27=C26,C28,IF(E27=C28,C26,0))</f>
        <v>Воронин Алексей</v>
      </c>
      <c r="D35" s="57"/>
      <c r="E35" s="49" t="s">
        <v>39</v>
      </c>
      <c r="F35" s="59"/>
      <c r="G35" s="25"/>
      <c r="H35" s="60"/>
      <c r="I35" s="48"/>
      <c r="J35" s="29"/>
      <c r="K35" s="48"/>
      <c r="L35" s="29"/>
      <c r="M35" s="29"/>
      <c r="N35" s="49" t="s">
        <v>40</v>
      </c>
    </row>
    <row r="36" spans="1:14" s="30" customFormat="1" ht="10.5" customHeight="1">
      <c r="A36" s="25"/>
      <c r="B36" s="25"/>
      <c r="C36" s="25">
        <v>-14</v>
      </c>
      <c r="D36" s="46">
        <f>IF(D34=B33,B35,IF(D34=B35,B33,0))</f>
        <v>0</v>
      </c>
      <c r="E36" s="47" t="str">
        <f>IF(E34=C33,C35,IF(E34=C35,C33,0))</f>
        <v>Воронин Алексей</v>
      </c>
      <c r="F36" s="61"/>
      <c r="G36" s="62"/>
      <c r="H36" s="62"/>
      <c r="I36" s="62"/>
      <c r="J36" s="62"/>
      <c r="K36" s="62"/>
      <c r="L36" s="62"/>
      <c r="M36" s="29"/>
      <c r="N36" s="29"/>
    </row>
    <row r="37" spans="1:14" s="30" customFormat="1" ht="10.5" customHeight="1">
      <c r="A37" s="25"/>
      <c r="B37" s="25"/>
      <c r="C37" s="25"/>
      <c r="D37" s="25"/>
      <c r="E37" s="49" t="s">
        <v>41</v>
      </c>
      <c r="F37" s="59"/>
      <c r="G37" s="25"/>
      <c r="H37" s="25"/>
      <c r="I37" s="48"/>
      <c r="J37" s="29"/>
      <c r="K37" s="29"/>
      <c r="L37" s="29"/>
      <c r="M37" s="29"/>
      <c r="N37" s="29"/>
    </row>
    <row r="38" spans="1:17" ht="10.5" customHeight="1">
      <c r="A38" s="30"/>
      <c r="B38" s="30"/>
      <c r="C38" s="30"/>
      <c r="D38" s="30"/>
      <c r="E38" s="30"/>
      <c r="F38" s="63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0.5" customHeight="1">
      <c r="A39" s="30"/>
      <c r="B39" s="30"/>
      <c r="C39" s="30"/>
      <c r="D39" s="30"/>
      <c r="E39" s="30"/>
      <c r="F39" s="6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0.5" customHeight="1">
      <c r="A40" s="30"/>
      <c r="B40" s="30"/>
      <c r="C40" s="30"/>
      <c r="D40" s="30"/>
      <c r="E40" s="30"/>
      <c r="F40" s="63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0.5" customHeight="1">
      <c r="A41" s="30"/>
      <c r="B41" s="30"/>
      <c r="C41" s="30"/>
      <c r="D41" s="30"/>
      <c r="E41" s="30"/>
      <c r="F41" s="6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0.5" customHeight="1">
      <c r="A42" s="30"/>
      <c r="B42" s="30"/>
      <c r="C42" s="30"/>
      <c r="D42" s="30"/>
      <c r="E42" s="30"/>
      <c r="F42" s="63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0.5" customHeight="1">
      <c r="A43" s="30"/>
      <c r="B43" s="30"/>
      <c r="C43" s="30"/>
      <c r="D43" s="30"/>
      <c r="E43" s="30"/>
      <c r="F43" s="6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0.5" customHeight="1">
      <c r="A44" s="30"/>
      <c r="B44" s="30"/>
      <c r="C44" s="30"/>
      <c r="D44" s="30"/>
      <c r="E44" s="30"/>
      <c r="F44" s="63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0.5" customHeight="1">
      <c r="A45" s="30"/>
      <c r="B45" s="30"/>
      <c r="C45" s="30"/>
      <c r="D45" s="30"/>
      <c r="E45" s="30"/>
      <c r="F45" s="63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0.5" customHeight="1">
      <c r="A46" s="30"/>
      <c r="B46" s="30"/>
      <c r="C46" s="30"/>
      <c r="D46" s="30"/>
      <c r="E46" s="30"/>
      <c r="F46" s="63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0.5" customHeight="1">
      <c r="A47" s="30"/>
      <c r="B47" s="30"/>
      <c r="C47" s="30"/>
      <c r="D47" s="30"/>
      <c r="E47" s="30"/>
      <c r="F47" s="63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ht="10.5" customHeight="1">
      <c r="F48" s="64"/>
    </row>
    <row r="49" ht="10.5" customHeight="1">
      <c r="F49" s="6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2:D22 B26:D26 B24:D24 B28:D28 D25:F25 D29:F29 H29:I29 B33:D33 B35:D35 H34:I34 H20:I20 F31:H31 F33:H33 D36:F36">
    <cfRule type="cellIs" priority="1" dxfId="4" operator="equal" stopIfTrue="1">
      <formula>0</formula>
    </cfRule>
  </conditionalFormatting>
  <conditionalFormatting sqref="B6:B20">
    <cfRule type="cellIs" priority="2" dxfId="1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2">
      <selection activeCell="A2" sqref="A2:I2"/>
    </sheetView>
  </sheetViews>
  <sheetFormatPr defaultColWidth="9.00390625" defaultRowHeight="12.75"/>
  <cols>
    <col min="1" max="1" width="9.125" style="73" customWidth="1"/>
    <col min="2" max="2" width="5.75390625" style="73" customWidth="1"/>
    <col min="3" max="4" width="25.75390625" style="66" customWidth="1"/>
    <col min="5" max="5" width="5.75390625" style="66" customWidth="1"/>
    <col min="6" max="16384" width="9.125" style="66" customWidth="1"/>
  </cols>
  <sheetData>
    <row r="1" spans="1:5" ht="12.75">
      <c r="A1" s="65" t="s">
        <v>42</v>
      </c>
      <c r="B1" s="296" t="s">
        <v>43</v>
      </c>
      <c r="C1" s="297"/>
      <c r="D1" s="294" t="s">
        <v>44</v>
      </c>
      <c r="E1" s="295"/>
    </row>
    <row r="2" spans="1:5" ht="12.75">
      <c r="A2" s="67">
        <v>1</v>
      </c>
      <c r="B2" s="68">
        <f>'М4'!D7</f>
        <v>0</v>
      </c>
      <c r="C2" s="69">
        <f>'М4'!I26</f>
        <v>0</v>
      </c>
      <c r="D2" s="70">
        <f>'М4'!I29</f>
        <v>0</v>
      </c>
      <c r="E2" s="71">
        <f>'М4'!B22</f>
        <v>0</v>
      </c>
    </row>
    <row r="3" spans="1:13" ht="12.75">
      <c r="A3" s="67">
        <v>2</v>
      </c>
      <c r="B3" s="68">
        <f>'М4'!D11</f>
        <v>0</v>
      </c>
      <c r="C3" s="69" t="str">
        <f>'М4'!E7</f>
        <v>Андрющенко Александр</v>
      </c>
      <c r="D3" s="70" t="str">
        <f>'М4'!C22</f>
        <v>Опаиц Богдан</v>
      </c>
      <c r="E3" s="71">
        <f>'М4'!B24</f>
        <v>0</v>
      </c>
      <c r="M3" s="72"/>
    </row>
    <row r="4" spans="1:5" ht="12.75">
      <c r="A4" s="67">
        <v>3</v>
      </c>
      <c r="B4" s="68">
        <f>'М4'!D15</f>
        <v>0</v>
      </c>
      <c r="C4" s="69" t="str">
        <f>'М4'!G9</f>
        <v>Андрющенко Александр</v>
      </c>
      <c r="D4" s="70" t="str">
        <f>'М4'!E29</f>
        <v>Фролов Роман</v>
      </c>
      <c r="E4" s="71">
        <f>'М4'!B26</f>
        <v>0</v>
      </c>
    </row>
    <row r="5" spans="1:5" ht="12.75">
      <c r="A5" s="67">
        <v>4</v>
      </c>
      <c r="B5" s="68">
        <f>'М4'!D19</f>
        <v>0</v>
      </c>
      <c r="C5" s="69" t="str">
        <f>'М4'!E34</f>
        <v>Касимов Линар</v>
      </c>
      <c r="D5" s="70" t="str">
        <f>'М4'!E36</f>
        <v>Воронин Алексей</v>
      </c>
      <c r="E5" s="71">
        <f>'М4'!B28</f>
        <v>0</v>
      </c>
    </row>
    <row r="6" spans="1:5" ht="12.75">
      <c r="A6" s="67">
        <v>5</v>
      </c>
      <c r="B6" s="68">
        <f>'М4'!F9</f>
        <v>0</v>
      </c>
      <c r="C6" s="69" t="str">
        <f>'М4'!E23</f>
        <v>Опаиц Богдан</v>
      </c>
      <c r="D6" s="70" t="str">
        <f>'М4'!C33</f>
        <v>Касимов Линар</v>
      </c>
      <c r="E6" s="71">
        <f>'М4'!D29</f>
        <v>0</v>
      </c>
    </row>
    <row r="7" spans="1:5" ht="12.75">
      <c r="A7" s="67">
        <v>6</v>
      </c>
      <c r="B7" s="68">
        <f>'М4'!F17</f>
        <v>0</v>
      </c>
      <c r="C7" s="69" t="str">
        <f>'М4'!G24</f>
        <v>Опаиц Богдан</v>
      </c>
      <c r="D7" s="70" t="str">
        <f>'М4'!G31</f>
        <v>Яппаров Булат</v>
      </c>
      <c r="E7" s="71">
        <f>'М4'!D25</f>
        <v>0</v>
      </c>
    </row>
    <row r="8" spans="1:5" ht="12.75">
      <c r="A8" s="67">
        <v>7</v>
      </c>
      <c r="B8" s="68">
        <f>'М4'!H13</f>
        <v>0</v>
      </c>
      <c r="C8" s="69" t="str">
        <f>'М4'!I13</f>
        <v>Фирсов Денис</v>
      </c>
      <c r="D8" s="70" t="str">
        <f>'М4'!I20</f>
        <v>Андрющенко Александр</v>
      </c>
      <c r="E8" s="71">
        <f>'М4'!H20</f>
        <v>0</v>
      </c>
    </row>
    <row r="9" spans="1:5" ht="12.75">
      <c r="A9" s="67">
        <v>8</v>
      </c>
      <c r="B9" s="68">
        <f>'М4'!D23</f>
        <v>0</v>
      </c>
      <c r="C9" s="69" t="str">
        <f>'М4'!E19</f>
        <v>Фирсов Денис</v>
      </c>
      <c r="D9" s="70" t="str">
        <f>'М4'!C28</f>
        <v>Воронин Алексей</v>
      </c>
      <c r="E9" s="71">
        <f>'М4'!B33</f>
        <v>0</v>
      </c>
    </row>
    <row r="10" spans="1:5" ht="12.75">
      <c r="A10" s="67">
        <v>9</v>
      </c>
      <c r="B10" s="68">
        <f>'М4'!D27</f>
        <v>0</v>
      </c>
      <c r="C10" s="69" t="str">
        <f>'М4'!G17</f>
        <v>Фирсов Денис</v>
      </c>
      <c r="D10" s="70" t="str">
        <f>'М4'!E25</f>
        <v>Яппаров Булат</v>
      </c>
      <c r="E10" s="71">
        <f>'М4'!B35</f>
        <v>0</v>
      </c>
    </row>
    <row r="11" spans="1:5" ht="12.75">
      <c r="A11" s="67">
        <v>10</v>
      </c>
      <c r="B11" s="68">
        <f>'М4'!F24</f>
        <v>0</v>
      </c>
      <c r="C11" s="69" t="str">
        <f>'М4'!E11</f>
        <v>Фролов Роман</v>
      </c>
      <c r="D11" s="70" t="str">
        <f>'М4'!C24</f>
        <v>Касимов Линар</v>
      </c>
      <c r="E11" s="71">
        <f>'М4'!F31</f>
        <v>0</v>
      </c>
    </row>
    <row r="12" spans="1:5" ht="12.75">
      <c r="A12" s="67">
        <v>11</v>
      </c>
      <c r="B12" s="68">
        <f>'М4'!F28</f>
        <v>0</v>
      </c>
      <c r="C12" s="69" t="str">
        <f>'М4'!G28</f>
        <v>Фролов Роман</v>
      </c>
      <c r="D12" s="70" t="str">
        <f>'М4'!G33</f>
        <v>Ярмухаметов Булат</v>
      </c>
      <c r="E12" s="71">
        <f>'М4'!F33</f>
        <v>0</v>
      </c>
    </row>
    <row r="13" spans="1:5" ht="12.75">
      <c r="A13" s="67">
        <v>12</v>
      </c>
      <c r="B13" s="68">
        <f>'М4'!H26</f>
        <v>0</v>
      </c>
      <c r="C13" s="69" t="str">
        <f>'М4'!E15</f>
        <v>Яппаров Булат</v>
      </c>
      <c r="D13" s="70" t="str">
        <f>'М4'!C26</f>
        <v>Ярмухаметов Булат</v>
      </c>
      <c r="E13" s="71">
        <f>'М4'!H29</f>
        <v>0</v>
      </c>
    </row>
    <row r="14" spans="1:5" ht="12.75">
      <c r="A14" s="67">
        <v>13</v>
      </c>
      <c r="B14" s="68">
        <f>'М4'!H32</f>
        <v>0</v>
      </c>
      <c r="C14" s="69" t="str">
        <f>'М4'!I32</f>
        <v>Яппаров Булат</v>
      </c>
      <c r="D14" s="70" t="str">
        <f>'М4'!I34</f>
        <v>Ярмухаметов Булат</v>
      </c>
      <c r="E14" s="71">
        <f>'М4'!H34</f>
        <v>0</v>
      </c>
    </row>
    <row r="15" spans="1:5" ht="12.75">
      <c r="A15" s="67">
        <v>14</v>
      </c>
      <c r="B15" s="68">
        <f>'М4'!D34</f>
        <v>0</v>
      </c>
      <c r="C15" s="69" t="str">
        <f>'М4'!E27</f>
        <v>Ярмухаметов Булат</v>
      </c>
      <c r="D15" s="70" t="str">
        <f>'М4'!C35</f>
        <v>Воронин Алексей</v>
      </c>
      <c r="E15" s="71">
        <f>'М4'!D36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283" t="s">
        <v>45</v>
      </c>
      <c r="B1" s="283"/>
      <c r="C1" s="283"/>
      <c r="D1" s="283"/>
      <c r="E1" s="283"/>
      <c r="F1" s="283"/>
      <c r="G1" s="283"/>
      <c r="H1" s="283"/>
      <c r="I1" s="283"/>
      <c r="J1" s="4" t="s">
        <v>30</v>
      </c>
    </row>
    <row r="2" spans="1:9" ht="13.5" thickBot="1">
      <c r="A2" s="292" t="s">
        <v>46</v>
      </c>
      <c r="B2" s="292"/>
      <c r="C2" s="292"/>
      <c r="D2" s="292"/>
      <c r="E2" s="292"/>
      <c r="F2" s="292"/>
      <c r="G2" s="292"/>
      <c r="H2" s="292"/>
      <c r="I2" s="292"/>
    </row>
    <row r="3" spans="1:10" ht="20.25">
      <c r="A3" s="299" t="s">
        <v>9</v>
      </c>
      <c r="B3" s="300"/>
      <c r="C3" s="300"/>
      <c r="D3" s="300"/>
      <c r="E3" s="300"/>
      <c r="F3" s="300"/>
      <c r="G3" s="300"/>
      <c r="H3" s="300"/>
      <c r="I3" s="5">
        <v>26</v>
      </c>
      <c r="J3" s="6"/>
    </row>
    <row r="4" spans="1:10" ht="19.5" customHeight="1">
      <c r="A4" s="288" t="s">
        <v>10</v>
      </c>
      <c r="B4" s="288"/>
      <c r="C4" s="287" t="s">
        <v>49</v>
      </c>
      <c r="D4" s="287"/>
      <c r="E4" s="287"/>
      <c r="F4" s="287"/>
      <c r="G4" s="287"/>
      <c r="H4" s="287"/>
      <c r="I4" s="287"/>
      <c r="J4" s="7"/>
    </row>
    <row r="5" spans="1:10" ht="15.75">
      <c r="A5" s="280" t="s">
        <v>99</v>
      </c>
      <c r="B5" s="281"/>
      <c r="C5" s="281"/>
      <c r="D5" s="8" t="s">
        <v>11</v>
      </c>
      <c r="E5" s="298">
        <v>44750</v>
      </c>
      <c r="F5" s="298"/>
      <c r="G5" s="298"/>
      <c r="H5" s="9" t="s">
        <v>51</v>
      </c>
      <c r="I5" s="10" t="s">
        <v>12</v>
      </c>
      <c r="J5" s="11"/>
    </row>
    <row r="6" spans="1:10" ht="15.75">
      <c r="A6" s="12"/>
      <c r="B6" s="12"/>
      <c r="C6" s="12"/>
      <c r="D6" s="12"/>
      <c r="E6" s="12"/>
      <c r="F6" s="12"/>
      <c r="G6" s="12"/>
      <c r="H6" s="12"/>
      <c r="I6" s="12"/>
      <c r="J6" s="11"/>
    </row>
    <row r="7" spans="1:10" ht="10.5" customHeight="1">
      <c r="A7" s="1"/>
      <c r="B7" s="13" t="s">
        <v>31</v>
      </c>
      <c r="C7" s="14" t="s">
        <v>13</v>
      </c>
      <c r="D7" s="15" t="s">
        <v>32</v>
      </c>
      <c r="E7" s="1"/>
      <c r="F7" s="1"/>
      <c r="G7" s="1"/>
      <c r="H7" s="1"/>
      <c r="I7" s="1"/>
      <c r="J7" s="16"/>
    </row>
    <row r="8" spans="1:10" ht="18">
      <c r="A8" s="17"/>
      <c r="B8" s="21" t="s">
        <v>0</v>
      </c>
      <c r="C8" s="18">
        <v>1</v>
      </c>
      <c r="D8" s="19" t="str">
        <f>'М6'!I13</f>
        <v>Фролов Роман</v>
      </c>
      <c r="E8" s="1">
        <f>'М6'!H13</f>
        <v>0</v>
      </c>
      <c r="F8" s="1"/>
      <c r="G8" s="1"/>
      <c r="H8" s="1"/>
      <c r="I8" s="1"/>
      <c r="J8" s="20"/>
    </row>
    <row r="9" spans="1:10" ht="18">
      <c r="A9" s="17"/>
      <c r="B9" s="21" t="s">
        <v>93</v>
      </c>
      <c r="C9" s="18">
        <v>2</v>
      </c>
      <c r="D9" s="19" t="str">
        <f>'М6'!I20</f>
        <v>Фирсов Денис</v>
      </c>
      <c r="E9" s="1">
        <f>'М6'!H20</f>
        <v>0</v>
      </c>
      <c r="F9" s="1"/>
      <c r="G9" s="1"/>
      <c r="H9" s="1"/>
      <c r="I9" s="1"/>
      <c r="J9" s="20"/>
    </row>
    <row r="10" spans="1:10" ht="18">
      <c r="A10" s="17"/>
      <c r="B10" s="21" t="s">
        <v>3</v>
      </c>
      <c r="C10" s="18">
        <v>3</v>
      </c>
      <c r="D10" s="19" t="s">
        <v>100</v>
      </c>
      <c r="E10" s="1">
        <f>'М6'!H26</f>
        <v>0</v>
      </c>
      <c r="F10" s="1"/>
      <c r="G10" s="1"/>
      <c r="H10" s="1"/>
      <c r="I10" s="1"/>
      <c r="J10" s="20"/>
    </row>
    <row r="11" spans="1:10" ht="18">
      <c r="A11" s="17"/>
      <c r="B11" s="21" t="s">
        <v>101</v>
      </c>
      <c r="C11" s="18">
        <v>3</v>
      </c>
      <c r="D11" s="19" t="s">
        <v>8</v>
      </c>
      <c r="E11" s="1">
        <f>'М6'!H29</f>
        <v>0</v>
      </c>
      <c r="F11" s="1"/>
      <c r="G11" s="1"/>
      <c r="H11" s="1"/>
      <c r="I11" s="1"/>
      <c r="J11" s="16"/>
    </row>
    <row r="12" spans="1:10" ht="18">
      <c r="A12" s="17"/>
      <c r="B12" s="21" t="s">
        <v>8</v>
      </c>
      <c r="C12" s="18">
        <v>5</v>
      </c>
      <c r="D12" s="19" t="str">
        <f>'М6'!I32</f>
        <v>Кушнарев Никита</v>
      </c>
      <c r="E12" s="1">
        <f>'М6'!H32</f>
        <v>0</v>
      </c>
      <c r="F12" s="1"/>
      <c r="G12" s="1"/>
      <c r="H12" s="1"/>
      <c r="I12" s="1"/>
      <c r="J12" s="16"/>
    </row>
    <row r="13" spans="1:10" ht="18">
      <c r="A13" s="17"/>
      <c r="B13" s="21" t="s">
        <v>102</v>
      </c>
      <c r="C13" s="18">
        <v>6</v>
      </c>
      <c r="D13" s="19" t="str">
        <f>'М6'!I34</f>
        <v>Судаков Данил</v>
      </c>
      <c r="E13" s="1">
        <f>'М6'!H34</f>
        <v>0</v>
      </c>
      <c r="F13" s="1"/>
      <c r="G13" s="1"/>
      <c r="H13" s="1"/>
      <c r="I13" s="1"/>
      <c r="J13" s="16"/>
    </row>
    <row r="14" spans="1:10" ht="18">
      <c r="A14" s="17"/>
      <c r="B14" s="21" t="s">
        <v>103</v>
      </c>
      <c r="C14" s="18">
        <v>7</v>
      </c>
      <c r="D14" s="19" t="str">
        <f>'М6'!E34</f>
        <v>Касимов Линар</v>
      </c>
      <c r="E14" s="1">
        <f>'М6'!D34</f>
        <v>0</v>
      </c>
      <c r="F14" s="1"/>
      <c r="G14" s="1"/>
      <c r="H14" s="1"/>
      <c r="I14" s="1"/>
      <c r="J14" s="16"/>
    </row>
    <row r="15" spans="1:10" ht="18">
      <c r="A15" s="17"/>
      <c r="B15" s="21" t="s">
        <v>100</v>
      </c>
      <c r="C15" s="18">
        <v>8</v>
      </c>
      <c r="D15" s="19" t="str">
        <f>'М6'!E36</f>
        <v>Воронин Алексей</v>
      </c>
      <c r="E15" s="1">
        <f>'М6'!D36</f>
        <v>0</v>
      </c>
      <c r="F15" s="1"/>
      <c r="G15" s="1"/>
      <c r="H15" s="1"/>
      <c r="I15" s="1"/>
      <c r="J15" s="16"/>
    </row>
    <row r="16" ht="12.75">
      <c r="J16" s="16"/>
    </row>
    <row r="17" ht="12.75">
      <c r="J17" s="16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1" operator="equal" stopIfTrue="1">
      <formula>0</formula>
    </cfRule>
  </conditionalFormatting>
  <conditionalFormatting sqref="B8:B15">
    <cfRule type="cellIs" priority="2" dxfId="2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conditionalFormatting sqref="I3">
    <cfRule type="cellIs" priority="4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Q49"/>
  <sheetViews>
    <sheetView showRowColHeaders="0" showZeros="0" showOutlineSymbols="0" zoomScaleSheetLayoutView="97" workbookViewId="0" topLeftCell="A1">
      <selection activeCell="A2" sqref="A2:N2"/>
    </sheetView>
  </sheetViews>
  <sheetFormatPr defaultColWidth="9.00390625" defaultRowHeight="10.5" customHeight="1"/>
  <cols>
    <col min="1" max="1" width="4.75390625" style="23" customWidth="1"/>
    <col min="2" max="2" width="3.75390625" style="23" customWidth="1"/>
    <col min="3" max="3" width="25.75390625" style="23" customWidth="1"/>
    <col min="4" max="4" width="3.75390625" style="23" customWidth="1"/>
    <col min="5" max="5" width="19.75390625" style="23" customWidth="1"/>
    <col min="6" max="6" width="3.75390625" style="23" customWidth="1"/>
    <col min="7" max="7" width="17.75390625" style="23" customWidth="1"/>
    <col min="8" max="8" width="3.75390625" style="23" customWidth="1"/>
    <col min="9" max="9" width="7.75390625" style="23" customWidth="1"/>
    <col min="10" max="13" width="3.75390625" style="23" customWidth="1"/>
    <col min="14" max="14" width="4.75390625" style="23" customWidth="1"/>
    <col min="15" max="17" width="3.75390625" style="23" customWidth="1"/>
    <col min="18" max="16384" width="2.75390625" style="23" customWidth="1"/>
  </cols>
  <sheetData>
    <row r="1" spans="1:14" s="2" customFormat="1" ht="13.5" thickBot="1">
      <c r="A1" s="301" t="s">
        <v>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s="2" customFormat="1" ht="13.5" thickBot="1">
      <c r="A2" s="303" t="s">
        <v>48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s="2" customFormat="1" ht="12.75">
      <c r="A3" s="304" t="str">
        <f>сМ6!A3</f>
        <v>LXVI Чемпионат РБ в зачет XXIII Кубка РБ, V Кубка Давида - Детского Баш Кубка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5" ht="10.5" customHeight="1">
      <c r="A4" s="302" t="str">
        <f>CONCATENATE(сМ6!A4," ",сМ6!C4)</f>
        <v>Республиканские официальные спортивные соревнования ЛЕТНЕЕ БАШ ПЕРВЕНСТВО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22"/>
    </row>
    <row r="5" spans="1:15" ht="13.5">
      <c r="A5" s="289">
        <f>сМ6!E5</f>
        <v>44750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4"/>
    </row>
    <row r="6" spans="1:14" s="30" customFormat="1" ht="10.5" customHeight="1">
      <c r="A6" s="25">
        <v>1</v>
      </c>
      <c r="B6" s="26">
        <f>сМ6!A8</f>
        <v>0</v>
      </c>
      <c r="C6" s="27" t="str">
        <f>сМ6!B8</f>
        <v>Фирсов Денис</v>
      </c>
      <c r="D6" s="28"/>
      <c r="E6" s="25"/>
      <c r="F6" s="25"/>
      <c r="G6" s="25"/>
      <c r="H6" s="25"/>
      <c r="I6" s="25"/>
      <c r="J6" s="29"/>
      <c r="K6" s="29"/>
      <c r="L6" s="29"/>
      <c r="M6" s="29"/>
      <c r="N6" s="29"/>
    </row>
    <row r="7" spans="1:14" s="30" customFormat="1" ht="10.5" customHeight="1">
      <c r="A7" s="25"/>
      <c r="B7" s="31"/>
      <c r="C7" s="32">
        <v>1</v>
      </c>
      <c r="D7" s="33"/>
      <c r="E7" s="34" t="s">
        <v>0</v>
      </c>
      <c r="F7" s="35"/>
      <c r="G7" s="25"/>
      <c r="H7" s="25"/>
      <c r="I7" s="25"/>
      <c r="J7" s="29"/>
      <c r="K7" s="29"/>
      <c r="L7" s="29"/>
      <c r="M7" s="29"/>
      <c r="N7" s="29"/>
    </row>
    <row r="8" spans="1:14" s="30" customFormat="1" ht="10.5" customHeight="1">
      <c r="A8" s="25">
        <v>8</v>
      </c>
      <c r="B8" s="26">
        <f>сМ6!A15</f>
        <v>0</v>
      </c>
      <c r="C8" s="36" t="str">
        <f>сМ6!B15</f>
        <v>Базаргулов Равиль</v>
      </c>
      <c r="D8" s="37"/>
      <c r="E8" s="32"/>
      <c r="F8" s="38"/>
      <c r="G8" s="25"/>
      <c r="H8" s="25"/>
      <c r="I8" s="25"/>
      <c r="J8" s="29"/>
      <c r="K8" s="29"/>
      <c r="L8" s="29"/>
      <c r="M8" s="29"/>
      <c r="N8" s="29"/>
    </row>
    <row r="9" spans="1:14" s="30" customFormat="1" ht="10.5" customHeight="1">
      <c r="A9" s="25"/>
      <c r="B9" s="31"/>
      <c r="C9" s="25"/>
      <c r="D9" s="31"/>
      <c r="E9" s="32">
        <v>5</v>
      </c>
      <c r="F9" s="33"/>
      <c r="G9" s="34" t="s">
        <v>0</v>
      </c>
      <c r="H9" s="35"/>
      <c r="I9" s="25"/>
      <c r="J9" s="29"/>
      <c r="K9" s="29"/>
      <c r="L9" s="29"/>
      <c r="M9" s="29"/>
      <c r="N9" s="29"/>
    </row>
    <row r="10" spans="1:14" s="30" customFormat="1" ht="10.5" customHeight="1">
      <c r="A10" s="25">
        <v>5</v>
      </c>
      <c r="B10" s="26">
        <f>сМ6!A12</f>
        <v>0</v>
      </c>
      <c r="C10" s="27" t="str">
        <f>сМ6!B12</f>
        <v>Ярмухаметов Булат</v>
      </c>
      <c r="D10" s="39"/>
      <c r="E10" s="32"/>
      <c r="F10" s="37"/>
      <c r="G10" s="32"/>
      <c r="H10" s="35"/>
      <c r="I10" s="25"/>
      <c r="J10" s="29"/>
      <c r="K10" s="29"/>
      <c r="L10" s="29"/>
      <c r="M10" s="29"/>
      <c r="N10" s="29"/>
    </row>
    <row r="11" spans="1:14" s="30" customFormat="1" ht="10.5" customHeight="1">
      <c r="A11" s="25"/>
      <c r="B11" s="31"/>
      <c r="C11" s="32">
        <v>2</v>
      </c>
      <c r="D11" s="33"/>
      <c r="E11" s="40" t="s">
        <v>8</v>
      </c>
      <c r="F11" s="41"/>
      <c r="G11" s="32"/>
      <c r="H11" s="35"/>
      <c r="I11" s="25"/>
      <c r="J11" s="29"/>
      <c r="K11" s="29"/>
      <c r="L11" s="29"/>
      <c r="M11" s="29"/>
      <c r="N11" s="29"/>
    </row>
    <row r="12" spans="1:14" s="30" customFormat="1" ht="10.5" customHeight="1">
      <c r="A12" s="25">
        <v>4</v>
      </c>
      <c r="B12" s="26">
        <f>сМ6!A11</f>
        <v>0</v>
      </c>
      <c r="C12" s="36" t="str">
        <f>сМ6!B11</f>
        <v>Касимов Линар</v>
      </c>
      <c r="D12" s="39"/>
      <c r="E12" s="25"/>
      <c r="F12" s="31"/>
      <c r="G12" s="32"/>
      <c r="H12" s="35"/>
      <c r="I12" s="25"/>
      <c r="J12" s="29"/>
      <c r="K12" s="29"/>
      <c r="L12" s="29"/>
      <c r="M12" s="29"/>
      <c r="N12" s="29"/>
    </row>
    <row r="13" spans="1:14" s="30" customFormat="1" ht="10.5" customHeight="1">
      <c r="A13" s="25"/>
      <c r="B13" s="31"/>
      <c r="C13" s="25"/>
      <c r="D13" s="31"/>
      <c r="E13" s="25"/>
      <c r="F13" s="31"/>
      <c r="G13" s="32">
        <v>7</v>
      </c>
      <c r="H13" s="33"/>
      <c r="I13" s="42" t="s">
        <v>93</v>
      </c>
      <c r="J13" s="42"/>
      <c r="K13" s="42"/>
      <c r="L13" s="42"/>
      <c r="M13" s="42"/>
      <c r="N13" s="42"/>
    </row>
    <row r="14" spans="1:14" s="30" customFormat="1" ht="10.5" customHeight="1">
      <c r="A14" s="25">
        <v>3</v>
      </c>
      <c r="B14" s="26">
        <f>сМ6!A10</f>
        <v>0</v>
      </c>
      <c r="C14" s="27" t="str">
        <f>сМ6!B10</f>
        <v>Кушнарев Никита</v>
      </c>
      <c r="D14" s="39"/>
      <c r="E14" s="25"/>
      <c r="F14" s="31"/>
      <c r="G14" s="32"/>
      <c r="H14" s="39"/>
      <c r="I14" s="43"/>
      <c r="J14" s="44"/>
      <c r="K14" s="43"/>
      <c r="L14" s="44"/>
      <c r="M14" s="44"/>
      <c r="N14" s="45" t="s">
        <v>34</v>
      </c>
    </row>
    <row r="15" spans="1:14" s="30" customFormat="1" ht="10.5" customHeight="1">
      <c r="A15" s="25"/>
      <c r="B15" s="31"/>
      <c r="C15" s="32">
        <v>3</v>
      </c>
      <c r="D15" s="33"/>
      <c r="E15" s="34" t="s">
        <v>3</v>
      </c>
      <c r="F15" s="39"/>
      <c r="G15" s="32"/>
      <c r="H15" s="39"/>
      <c r="I15" s="43"/>
      <c r="J15" s="44"/>
      <c r="K15" s="43"/>
      <c r="L15" s="44"/>
      <c r="M15" s="44"/>
      <c r="N15" s="43"/>
    </row>
    <row r="16" spans="1:14" s="30" customFormat="1" ht="10.5" customHeight="1">
      <c r="A16" s="25">
        <v>6</v>
      </c>
      <c r="B16" s="26">
        <f>сМ6!A13</f>
        <v>0</v>
      </c>
      <c r="C16" s="36" t="str">
        <f>сМ6!B13</f>
        <v>Судаков Данил</v>
      </c>
      <c r="D16" s="37"/>
      <c r="E16" s="32"/>
      <c r="F16" s="41"/>
      <c r="G16" s="32"/>
      <c r="H16" s="39"/>
      <c r="I16" s="43"/>
      <c r="J16" s="44"/>
      <c r="K16" s="43"/>
      <c r="L16" s="44"/>
      <c r="M16" s="44"/>
      <c r="N16" s="43"/>
    </row>
    <row r="17" spans="1:14" s="30" customFormat="1" ht="10.5" customHeight="1">
      <c r="A17" s="25"/>
      <c r="B17" s="31"/>
      <c r="C17" s="25"/>
      <c r="D17" s="31"/>
      <c r="E17" s="32">
        <v>6</v>
      </c>
      <c r="F17" s="33"/>
      <c r="G17" s="40" t="s">
        <v>93</v>
      </c>
      <c r="H17" s="39"/>
      <c r="I17" s="43"/>
      <c r="J17" s="44"/>
      <c r="K17" s="43"/>
      <c r="L17" s="44"/>
      <c r="M17" s="44"/>
      <c r="N17" s="43"/>
    </row>
    <row r="18" spans="1:14" s="30" customFormat="1" ht="10.5" customHeight="1">
      <c r="A18" s="25">
        <v>7</v>
      </c>
      <c r="B18" s="26">
        <f>сМ6!A14</f>
        <v>0</v>
      </c>
      <c r="C18" s="27" t="str">
        <f>сМ6!B14</f>
        <v>Воронин Алексей</v>
      </c>
      <c r="D18" s="39"/>
      <c r="E18" s="32"/>
      <c r="F18" s="39"/>
      <c r="G18" s="25"/>
      <c r="H18" s="31"/>
      <c r="I18" s="43"/>
      <c r="J18" s="44"/>
      <c r="K18" s="43"/>
      <c r="L18" s="44"/>
      <c r="M18" s="44"/>
      <c r="N18" s="43"/>
    </row>
    <row r="19" spans="1:14" s="30" customFormat="1" ht="10.5" customHeight="1">
      <c r="A19" s="25"/>
      <c r="B19" s="31"/>
      <c r="C19" s="32">
        <v>4</v>
      </c>
      <c r="D19" s="33"/>
      <c r="E19" s="40" t="s">
        <v>93</v>
      </c>
      <c r="F19" s="39"/>
      <c r="G19" s="25"/>
      <c r="H19" s="31"/>
      <c r="I19" s="43"/>
      <c r="J19" s="44"/>
      <c r="K19" s="43"/>
      <c r="L19" s="44"/>
      <c r="M19" s="44"/>
      <c r="N19" s="43"/>
    </row>
    <row r="20" spans="1:14" s="30" customFormat="1" ht="10.5" customHeight="1">
      <c r="A20" s="25">
        <v>2</v>
      </c>
      <c r="B20" s="26">
        <f>сМ6!A9</f>
        <v>0</v>
      </c>
      <c r="C20" s="36" t="str">
        <f>сМ6!B9</f>
        <v>Фролов Роман</v>
      </c>
      <c r="D20" s="39"/>
      <c r="E20" s="25"/>
      <c r="F20" s="31"/>
      <c r="G20" s="25">
        <v>-7</v>
      </c>
      <c r="H20" s="46">
        <f>IF(H13=F9,F17,IF(H13=F17,F9,0))</f>
        <v>0</v>
      </c>
      <c r="I20" s="47" t="str">
        <f>IF(I13=G9,G17,IF(I13=G17,G9,0))</f>
        <v>Фирсов Денис</v>
      </c>
      <c r="J20" s="47"/>
      <c r="K20" s="47"/>
      <c r="L20" s="47"/>
      <c r="M20" s="47"/>
      <c r="N20" s="47"/>
    </row>
    <row r="21" spans="1:14" s="30" customFormat="1" ht="10.5" customHeight="1">
      <c r="A21" s="25"/>
      <c r="B21" s="31"/>
      <c r="C21" s="25"/>
      <c r="D21" s="31"/>
      <c r="E21" s="25"/>
      <c r="F21" s="31"/>
      <c r="G21" s="25"/>
      <c r="H21" s="31"/>
      <c r="I21" s="48"/>
      <c r="J21" s="29"/>
      <c r="K21" s="48"/>
      <c r="L21" s="29"/>
      <c r="M21" s="29"/>
      <c r="N21" s="49" t="s">
        <v>35</v>
      </c>
    </row>
    <row r="22" spans="1:14" s="30" customFormat="1" ht="10.5" customHeight="1">
      <c r="A22" s="25">
        <v>-1</v>
      </c>
      <c r="B22" s="46">
        <f>IF(D7=B6,B8,IF(D7=B8,B6,0))</f>
        <v>0</v>
      </c>
      <c r="C22" s="47" t="str">
        <f>IF(E7=C6,C8,IF(E7=C8,C6,0))</f>
        <v>Базаргулов Равиль</v>
      </c>
      <c r="D22" s="50"/>
      <c r="E22" s="25"/>
      <c r="F22" s="31"/>
      <c r="G22" s="25"/>
      <c r="H22" s="31"/>
      <c r="I22" s="48"/>
      <c r="J22" s="29"/>
      <c r="K22" s="48"/>
      <c r="L22" s="29"/>
      <c r="M22" s="29"/>
      <c r="N22" s="48"/>
    </row>
    <row r="23" spans="1:14" s="30" customFormat="1" ht="10.5" customHeight="1">
      <c r="A23" s="25"/>
      <c r="B23" s="31"/>
      <c r="C23" s="51">
        <v>8</v>
      </c>
      <c r="D23" s="33"/>
      <c r="E23" s="34" t="s">
        <v>100</v>
      </c>
      <c r="F23" s="39"/>
      <c r="G23" s="25"/>
      <c r="H23" s="31"/>
      <c r="I23" s="48"/>
      <c r="J23" s="29"/>
      <c r="K23" s="48"/>
      <c r="L23" s="29"/>
      <c r="M23" s="29"/>
      <c r="N23" s="48"/>
    </row>
    <row r="24" spans="1:14" s="30" customFormat="1" ht="10.5" customHeight="1">
      <c r="A24" s="25">
        <v>-2</v>
      </c>
      <c r="B24" s="46">
        <f>IF(D11=B10,B12,IF(D11=B12,B10,0))</f>
        <v>0</v>
      </c>
      <c r="C24" s="52" t="str">
        <f>IF(E11=C10,C12,IF(E11=C12,C10,0))</f>
        <v>Касимов Линар</v>
      </c>
      <c r="D24" s="53"/>
      <c r="E24" s="51">
        <v>10</v>
      </c>
      <c r="F24" s="33"/>
      <c r="G24" s="34" t="s">
        <v>100</v>
      </c>
      <c r="H24" s="39"/>
      <c r="I24" s="48"/>
      <c r="J24" s="29"/>
      <c r="K24" s="48"/>
      <c r="L24" s="29"/>
      <c r="M24" s="29"/>
      <c r="N24" s="48"/>
    </row>
    <row r="25" spans="1:14" s="30" customFormat="1" ht="10.5" customHeight="1">
      <c r="A25" s="25"/>
      <c r="B25" s="31"/>
      <c r="C25" s="25">
        <v>-6</v>
      </c>
      <c r="D25" s="54">
        <f>IF(F17=D15,D19,IF(F17=D19,D15,0))</f>
        <v>0</v>
      </c>
      <c r="E25" s="52" t="str">
        <f>IF(G17=E15,E19,IF(G17=E19,E15,0))</f>
        <v>Кушнарев Никита</v>
      </c>
      <c r="F25" s="53"/>
      <c r="G25" s="51"/>
      <c r="H25" s="39"/>
      <c r="I25" s="48"/>
      <c r="J25" s="29"/>
      <c r="K25" s="48"/>
      <c r="L25" s="29"/>
      <c r="M25" s="29"/>
      <c r="N25" s="48"/>
    </row>
    <row r="26" spans="1:14" s="30" customFormat="1" ht="10.5" customHeight="1">
      <c r="A26" s="25">
        <v>-3</v>
      </c>
      <c r="B26" s="46">
        <f>IF(D15=B14,B16,IF(D15=B16,B14,0))</f>
        <v>0</v>
      </c>
      <c r="C26" s="47" t="str">
        <f>IF(E15=C14,C16,IF(E15=C16,C14,0))</f>
        <v>Судаков Данил</v>
      </c>
      <c r="D26" s="50"/>
      <c r="E26" s="25"/>
      <c r="F26" s="31"/>
      <c r="G26" s="32">
        <v>12</v>
      </c>
      <c r="H26" s="33"/>
      <c r="I26" s="42"/>
      <c r="J26" s="42"/>
      <c r="K26" s="42"/>
      <c r="L26" s="42"/>
      <c r="M26" s="42"/>
      <c r="N26" s="42"/>
    </row>
    <row r="27" spans="1:14" s="30" customFormat="1" ht="10.5" customHeight="1">
      <c r="A27" s="25"/>
      <c r="B27" s="31"/>
      <c r="C27" s="51">
        <v>9</v>
      </c>
      <c r="D27" s="33"/>
      <c r="E27" s="34" t="s">
        <v>102</v>
      </c>
      <c r="F27" s="39"/>
      <c r="G27" s="32"/>
      <c r="H27" s="39"/>
      <c r="I27" s="48"/>
      <c r="J27" s="29"/>
      <c r="K27" s="48"/>
      <c r="L27" s="29"/>
      <c r="M27" s="29"/>
      <c r="N27" s="49" t="s">
        <v>36</v>
      </c>
    </row>
    <row r="28" spans="1:14" s="30" customFormat="1" ht="10.5" customHeight="1">
      <c r="A28" s="25">
        <v>-4</v>
      </c>
      <c r="B28" s="46">
        <f>IF(D19=B18,B20,IF(D19=B20,B18,0))</f>
        <v>0</v>
      </c>
      <c r="C28" s="52" t="str">
        <f>IF(E19=C18,C20,IF(E19=C20,C18,0))</f>
        <v>Воронин Алексей</v>
      </c>
      <c r="D28" s="53"/>
      <c r="E28" s="51">
        <v>11</v>
      </c>
      <c r="F28" s="33"/>
      <c r="G28" s="40" t="s">
        <v>8</v>
      </c>
      <c r="H28" s="39"/>
      <c r="I28" s="48"/>
      <c r="J28" s="29"/>
      <c r="K28" s="48"/>
      <c r="L28" s="29"/>
      <c r="M28" s="29"/>
      <c r="N28" s="48"/>
    </row>
    <row r="29" spans="1:14" s="30" customFormat="1" ht="10.5" customHeight="1">
      <c r="A29" s="25"/>
      <c r="B29" s="55"/>
      <c r="C29" s="25">
        <v>-5</v>
      </c>
      <c r="D29" s="54">
        <f>IF(F9=D7,D11,IF(F9=D11,D7,0))</f>
        <v>0</v>
      </c>
      <c r="E29" s="52" t="str">
        <f>IF(G9=E7,E11,IF(G9=E11,E7,0))</f>
        <v>Ярмухаметов Булат</v>
      </c>
      <c r="F29" s="50"/>
      <c r="G29" s="25">
        <v>-12</v>
      </c>
      <c r="H29" s="46">
        <f>IF(H26=F24,F28,IF(H26=F28,F24,0))</f>
        <v>0</v>
      </c>
      <c r="I29" s="47">
        <f>IF(I26=G24,G28,IF(I26=G28,G24,0))</f>
        <v>0</v>
      </c>
      <c r="J29" s="47"/>
      <c r="K29" s="47"/>
      <c r="L29" s="47"/>
      <c r="M29" s="47"/>
      <c r="N29" s="47"/>
    </row>
    <row r="30" spans="1:14" s="30" customFormat="1" ht="10.5" customHeight="1">
      <c r="A30" s="25"/>
      <c r="B30" s="55"/>
      <c r="C30" s="25"/>
      <c r="D30" s="56"/>
      <c r="E30" s="25"/>
      <c r="F30" s="31"/>
      <c r="G30" s="25"/>
      <c r="H30" s="31"/>
      <c r="I30" s="48"/>
      <c r="J30" s="29"/>
      <c r="K30" s="48"/>
      <c r="L30" s="29"/>
      <c r="M30" s="29"/>
      <c r="N30" s="49" t="s">
        <v>37</v>
      </c>
    </row>
    <row r="31" spans="1:14" s="30" customFormat="1" ht="10.5" customHeight="1">
      <c r="A31" s="25"/>
      <c r="B31" s="55"/>
      <c r="C31" s="25"/>
      <c r="D31" s="56"/>
      <c r="E31" s="25">
        <v>-10</v>
      </c>
      <c r="F31" s="54">
        <f>IF(F24=D23,D25,IF(F24=D25,D23,0))</f>
        <v>0</v>
      </c>
      <c r="G31" s="47" t="str">
        <f>IF(G24=E23,E25,IF(G24=E25,E23,0))</f>
        <v>Кушнарев Никита</v>
      </c>
      <c r="H31" s="50"/>
      <c r="I31" s="48"/>
      <c r="J31" s="29"/>
      <c r="K31" s="48"/>
      <c r="L31" s="29"/>
      <c r="M31" s="29"/>
      <c r="N31" s="48"/>
    </row>
    <row r="32" spans="1:14" s="30" customFormat="1" ht="10.5" customHeight="1">
      <c r="A32" s="25"/>
      <c r="B32" s="55"/>
      <c r="C32" s="25"/>
      <c r="D32" s="56"/>
      <c r="E32" s="25"/>
      <c r="F32" s="39"/>
      <c r="G32" s="32">
        <v>13</v>
      </c>
      <c r="H32" s="33"/>
      <c r="I32" s="42" t="s">
        <v>3</v>
      </c>
      <c r="J32" s="42"/>
      <c r="K32" s="42"/>
      <c r="L32" s="42"/>
      <c r="M32" s="42"/>
      <c r="N32" s="42"/>
    </row>
    <row r="33" spans="1:14" s="30" customFormat="1" ht="10.5" customHeight="1">
      <c r="A33" s="25">
        <v>-8</v>
      </c>
      <c r="B33" s="54">
        <f>IF(D23=B22,B24,IF(D23=B24,B22,0))</f>
        <v>0</v>
      </c>
      <c r="C33" s="47" t="str">
        <f>IF(E23=C22,C24,IF(E23=C24,C22,0))</f>
        <v>Касимов Линар</v>
      </c>
      <c r="D33" s="57"/>
      <c r="E33" s="25">
        <v>-11</v>
      </c>
      <c r="F33" s="54">
        <f>IF(F28=D27,D29,IF(F28=D29,D27,0))</f>
        <v>0</v>
      </c>
      <c r="G33" s="52" t="str">
        <f>IF(G28=E27,E29,IF(G28=E29,E27,0))</f>
        <v>Судаков Данил</v>
      </c>
      <c r="H33" s="50"/>
      <c r="I33" s="48"/>
      <c r="J33" s="29"/>
      <c r="K33" s="48"/>
      <c r="L33" s="29"/>
      <c r="M33" s="29"/>
      <c r="N33" s="49" t="s">
        <v>38</v>
      </c>
    </row>
    <row r="34" spans="1:14" s="30" customFormat="1" ht="10.5" customHeight="1">
      <c r="A34" s="25"/>
      <c r="B34" s="55"/>
      <c r="C34" s="32">
        <v>14</v>
      </c>
      <c r="D34" s="33"/>
      <c r="E34" s="42" t="s">
        <v>101</v>
      </c>
      <c r="F34" s="58"/>
      <c r="G34" s="25">
        <v>-13</v>
      </c>
      <c r="H34" s="46">
        <f>IF(H32=F31,F33,IF(H32=F33,F31,0))</f>
        <v>0</v>
      </c>
      <c r="I34" s="47" t="str">
        <f>IF(I32=G31,G33,IF(I32=G33,G31,0))</f>
        <v>Судаков Данил</v>
      </c>
      <c r="J34" s="47"/>
      <c r="K34" s="47"/>
      <c r="L34" s="47"/>
      <c r="M34" s="47"/>
      <c r="N34" s="47"/>
    </row>
    <row r="35" spans="1:14" s="30" customFormat="1" ht="10.5" customHeight="1">
      <c r="A35" s="25">
        <v>-9</v>
      </c>
      <c r="B35" s="54">
        <f>IF(D27=B26,B28,IF(D27=B28,B26,0))</f>
        <v>0</v>
      </c>
      <c r="C35" s="52" t="str">
        <f>IF(E27=C26,C28,IF(E27=C28,C26,0))</f>
        <v>Воронин Алексей</v>
      </c>
      <c r="D35" s="57"/>
      <c r="E35" s="49" t="s">
        <v>39</v>
      </c>
      <c r="F35" s="59"/>
      <c r="G35" s="25"/>
      <c r="H35" s="60"/>
      <c r="I35" s="48"/>
      <c r="J35" s="29"/>
      <c r="K35" s="48"/>
      <c r="L35" s="29"/>
      <c r="M35" s="29"/>
      <c r="N35" s="49" t="s">
        <v>40</v>
      </c>
    </row>
    <row r="36" spans="1:14" s="30" customFormat="1" ht="10.5" customHeight="1">
      <c r="A36" s="25"/>
      <c r="B36" s="25"/>
      <c r="C36" s="25">
        <v>-14</v>
      </c>
      <c r="D36" s="46">
        <f>IF(D34=B33,B35,IF(D34=B35,B33,0))</f>
        <v>0</v>
      </c>
      <c r="E36" s="47" t="str">
        <f>IF(E34=C33,C35,IF(E34=C35,C33,0))</f>
        <v>Воронин Алексей</v>
      </c>
      <c r="F36" s="61"/>
      <c r="G36" s="62"/>
      <c r="H36" s="62"/>
      <c r="I36" s="62"/>
      <c r="J36" s="62"/>
      <c r="K36" s="62"/>
      <c r="L36" s="62"/>
      <c r="M36" s="29"/>
      <c r="N36" s="29"/>
    </row>
    <row r="37" spans="1:14" s="30" customFormat="1" ht="10.5" customHeight="1">
      <c r="A37" s="25"/>
      <c r="B37" s="25"/>
      <c r="C37" s="25"/>
      <c r="D37" s="25"/>
      <c r="E37" s="49" t="s">
        <v>41</v>
      </c>
      <c r="F37" s="59"/>
      <c r="G37" s="25"/>
      <c r="H37" s="25"/>
      <c r="I37" s="48"/>
      <c r="J37" s="29"/>
      <c r="K37" s="29"/>
      <c r="L37" s="29"/>
      <c r="M37" s="29"/>
      <c r="N37" s="29"/>
    </row>
    <row r="38" spans="1:17" ht="10.5" customHeight="1">
      <c r="A38" s="30"/>
      <c r="B38" s="30"/>
      <c r="C38" s="30"/>
      <c r="D38" s="30"/>
      <c r="E38" s="30"/>
      <c r="F38" s="63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0.5" customHeight="1">
      <c r="A39" s="30"/>
      <c r="B39" s="30"/>
      <c r="C39" s="30"/>
      <c r="D39" s="30"/>
      <c r="E39" s="30"/>
      <c r="F39" s="6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0.5" customHeight="1">
      <c r="A40" s="30"/>
      <c r="B40" s="30"/>
      <c r="C40" s="30"/>
      <c r="D40" s="30"/>
      <c r="E40" s="30"/>
      <c r="F40" s="63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0.5" customHeight="1">
      <c r="A41" s="30"/>
      <c r="B41" s="30"/>
      <c r="C41" s="30"/>
      <c r="D41" s="30"/>
      <c r="E41" s="30"/>
      <c r="F41" s="6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0.5" customHeight="1">
      <c r="A42" s="30"/>
      <c r="B42" s="30"/>
      <c r="C42" s="30"/>
      <c r="D42" s="30"/>
      <c r="E42" s="30"/>
      <c r="F42" s="63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0.5" customHeight="1">
      <c r="A43" s="30"/>
      <c r="B43" s="30"/>
      <c r="C43" s="30"/>
      <c r="D43" s="30"/>
      <c r="E43" s="30"/>
      <c r="F43" s="6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0.5" customHeight="1">
      <c r="A44" s="30"/>
      <c r="B44" s="30"/>
      <c r="C44" s="30"/>
      <c r="D44" s="30"/>
      <c r="E44" s="30"/>
      <c r="F44" s="63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0.5" customHeight="1">
      <c r="A45" s="30"/>
      <c r="B45" s="30"/>
      <c r="C45" s="30"/>
      <c r="D45" s="30"/>
      <c r="E45" s="30"/>
      <c r="F45" s="63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0.5" customHeight="1">
      <c r="A46" s="30"/>
      <c r="B46" s="30"/>
      <c r="C46" s="30"/>
      <c r="D46" s="30"/>
      <c r="E46" s="30"/>
      <c r="F46" s="63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0.5" customHeight="1">
      <c r="A47" s="30"/>
      <c r="B47" s="30"/>
      <c r="C47" s="30"/>
      <c r="D47" s="30"/>
      <c r="E47" s="30"/>
      <c r="F47" s="63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ht="10.5" customHeight="1">
      <c r="F48" s="64"/>
    </row>
    <row r="49" ht="10.5" customHeight="1">
      <c r="F49" s="6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2:D22 B26:D26 B24:D24 B28:D28 D25:F25 D29:F29 H29:I29 B33:D33 B35:D35 H34:I34 H20:I20 F31:H31 F33:H33 D36:F36">
    <cfRule type="cellIs" priority="1" dxfId="4" operator="equal" stopIfTrue="1">
      <formula>0</formula>
    </cfRule>
  </conditionalFormatting>
  <conditionalFormatting sqref="B6:B20">
    <cfRule type="cellIs" priority="2" dxfId="1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2">
      <selection activeCell="A2" sqref="A2:L2"/>
    </sheetView>
  </sheetViews>
  <sheetFormatPr defaultColWidth="9.00390625" defaultRowHeight="12.75"/>
  <cols>
    <col min="1" max="1" width="9.125" style="73" customWidth="1"/>
    <col min="2" max="2" width="5.75390625" style="73" customWidth="1"/>
    <col min="3" max="4" width="25.75390625" style="66" customWidth="1"/>
    <col min="5" max="5" width="5.75390625" style="66" customWidth="1"/>
    <col min="6" max="16384" width="9.125" style="66" customWidth="1"/>
  </cols>
  <sheetData>
    <row r="1" spans="1:5" ht="12.75">
      <c r="A1" s="65" t="s">
        <v>42</v>
      </c>
      <c r="B1" s="296" t="s">
        <v>43</v>
      </c>
      <c r="C1" s="297"/>
      <c r="D1" s="294" t="s">
        <v>44</v>
      </c>
      <c r="E1" s="295"/>
    </row>
    <row r="2" spans="1:5" ht="12.75">
      <c r="A2" s="67">
        <v>1</v>
      </c>
      <c r="B2" s="68">
        <f>'М6'!D7</f>
        <v>0</v>
      </c>
      <c r="C2" s="69">
        <f>'М6'!I26</f>
        <v>0</v>
      </c>
      <c r="D2" s="70">
        <f>'М6'!I29</f>
        <v>0</v>
      </c>
      <c r="E2" s="71">
        <f>'М6'!B22</f>
        <v>0</v>
      </c>
    </row>
    <row r="3" spans="1:13" ht="12.75">
      <c r="A3" s="67">
        <v>2</v>
      </c>
      <c r="B3" s="68">
        <f>'М6'!D11</f>
        <v>0</v>
      </c>
      <c r="C3" s="69" t="str">
        <f>'М6'!E23</f>
        <v>Базаргулов Равиль</v>
      </c>
      <c r="D3" s="70" t="str">
        <f>'М6'!C33</f>
        <v>Касимов Линар</v>
      </c>
      <c r="E3" s="71">
        <f>'М6'!B24</f>
        <v>0</v>
      </c>
      <c r="M3" s="72"/>
    </row>
    <row r="4" spans="1:5" ht="12.75">
      <c r="A4" s="67">
        <v>3</v>
      </c>
      <c r="B4" s="68">
        <f>'М6'!D15</f>
        <v>0</v>
      </c>
      <c r="C4" s="69" t="str">
        <f>'М6'!G24</f>
        <v>Базаргулов Равиль</v>
      </c>
      <c r="D4" s="70" t="str">
        <f>'М6'!G31</f>
        <v>Кушнарев Никита</v>
      </c>
      <c r="E4" s="71">
        <f>'М6'!B26</f>
        <v>0</v>
      </c>
    </row>
    <row r="5" spans="1:5" ht="12.75">
      <c r="A5" s="67">
        <v>4</v>
      </c>
      <c r="B5" s="68">
        <f>'М6'!D19</f>
        <v>0</v>
      </c>
      <c r="C5" s="69" t="str">
        <f>'М6'!E34</f>
        <v>Касимов Линар</v>
      </c>
      <c r="D5" s="70" t="str">
        <f>'М6'!E36</f>
        <v>Воронин Алексей</v>
      </c>
      <c r="E5" s="71">
        <f>'М6'!B28</f>
        <v>0</v>
      </c>
    </row>
    <row r="6" spans="1:5" ht="12.75">
      <c r="A6" s="67">
        <v>5</v>
      </c>
      <c r="B6" s="68">
        <f>'М6'!F9</f>
        <v>0</v>
      </c>
      <c r="C6" s="69" t="str">
        <f>'М6'!E15</f>
        <v>Кушнарев Никита</v>
      </c>
      <c r="D6" s="70" t="str">
        <f>'М6'!C26</f>
        <v>Судаков Данил</v>
      </c>
      <c r="E6" s="71">
        <f>'М6'!D29</f>
        <v>0</v>
      </c>
    </row>
    <row r="7" spans="1:5" ht="12.75">
      <c r="A7" s="67">
        <v>6</v>
      </c>
      <c r="B7" s="68">
        <f>'М6'!F17</f>
        <v>0</v>
      </c>
      <c r="C7" s="69" t="str">
        <f>'М6'!I32</f>
        <v>Кушнарев Никита</v>
      </c>
      <c r="D7" s="70" t="str">
        <f>'М6'!I34</f>
        <v>Судаков Данил</v>
      </c>
      <c r="E7" s="71">
        <f>'М6'!D25</f>
        <v>0</v>
      </c>
    </row>
    <row r="8" spans="1:5" ht="12.75">
      <c r="A8" s="67">
        <v>7</v>
      </c>
      <c r="B8" s="68">
        <f>'М6'!H13</f>
        <v>0</v>
      </c>
      <c r="C8" s="69" t="str">
        <f>'М6'!E27</f>
        <v>Судаков Данил</v>
      </c>
      <c r="D8" s="70" t="str">
        <f>'М6'!C35</f>
        <v>Воронин Алексей</v>
      </c>
      <c r="E8" s="71">
        <f>'М6'!H20</f>
        <v>0</v>
      </c>
    </row>
    <row r="9" spans="1:5" ht="12.75">
      <c r="A9" s="67">
        <v>8</v>
      </c>
      <c r="B9" s="68">
        <f>'М6'!D23</f>
        <v>0</v>
      </c>
      <c r="C9" s="69" t="str">
        <f>'М6'!E7</f>
        <v>Фирсов Денис</v>
      </c>
      <c r="D9" s="70" t="str">
        <f>'М6'!C22</f>
        <v>Базаргулов Равиль</v>
      </c>
      <c r="E9" s="71">
        <f>'М6'!B33</f>
        <v>0</v>
      </c>
    </row>
    <row r="10" spans="1:5" ht="12.75">
      <c r="A10" s="67">
        <v>9</v>
      </c>
      <c r="B10" s="68">
        <f>'М6'!D27</f>
        <v>0</v>
      </c>
      <c r="C10" s="69" t="str">
        <f>'М6'!G9</f>
        <v>Фирсов Денис</v>
      </c>
      <c r="D10" s="70" t="str">
        <f>'М6'!E29</f>
        <v>Ярмухаметов Булат</v>
      </c>
      <c r="E10" s="71">
        <f>'М6'!B35</f>
        <v>0</v>
      </c>
    </row>
    <row r="11" spans="1:5" ht="12.75">
      <c r="A11" s="67">
        <v>10</v>
      </c>
      <c r="B11" s="68">
        <f>'М6'!F24</f>
        <v>0</v>
      </c>
      <c r="C11" s="69" t="str">
        <f>'М6'!E19</f>
        <v>Фролов Роман</v>
      </c>
      <c r="D11" s="70" t="str">
        <f>'М6'!C28</f>
        <v>Воронин Алексей</v>
      </c>
      <c r="E11" s="71">
        <f>'М6'!F31</f>
        <v>0</v>
      </c>
    </row>
    <row r="12" spans="1:5" ht="12.75">
      <c r="A12" s="67">
        <v>11</v>
      </c>
      <c r="B12" s="68">
        <f>'М6'!F28</f>
        <v>0</v>
      </c>
      <c r="C12" s="69" t="str">
        <f>'М6'!G17</f>
        <v>Фролов Роман</v>
      </c>
      <c r="D12" s="70" t="str">
        <f>'М6'!E25</f>
        <v>Кушнарев Никита</v>
      </c>
      <c r="E12" s="71">
        <f>'М6'!F33</f>
        <v>0</v>
      </c>
    </row>
    <row r="13" spans="1:5" ht="12.75">
      <c r="A13" s="67">
        <v>12</v>
      </c>
      <c r="B13" s="68">
        <f>'М6'!H26</f>
        <v>0</v>
      </c>
      <c r="C13" s="69" t="str">
        <f>'М6'!I13</f>
        <v>Фролов Роман</v>
      </c>
      <c r="D13" s="70" t="str">
        <f>'М6'!I20</f>
        <v>Фирсов Денис</v>
      </c>
      <c r="E13" s="71">
        <f>'М6'!H29</f>
        <v>0</v>
      </c>
    </row>
    <row r="14" spans="1:5" ht="12.75">
      <c r="A14" s="67">
        <v>13</v>
      </c>
      <c r="B14" s="68">
        <f>'М6'!H32</f>
        <v>0</v>
      </c>
      <c r="C14" s="69" t="str">
        <f>'М6'!E11</f>
        <v>Ярмухаметов Булат</v>
      </c>
      <c r="D14" s="70" t="str">
        <f>'М6'!C24</f>
        <v>Касимов Линар</v>
      </c>
      <c r="E14" s="71">
        <f>'М6'!H34</f>
        <v>0</v>
      </c>
    </row>
    <row r="15" spans="1:5" ht="12.75">
      <c r="A15" s="67">
        <v>14</v>
      </c>
      <c r="B15" s="68">
        <f>'М6'!D34</f>
        <v>0</v>
      </c>
      <c r="C15" s="69" t="str">
        <f>'М6'!G28</f>
        <v>Ярмухаметов Булат</v>
      </c>
      <c r="D15" s="70" t="str">
        <f>'М6'!G33</f>
        <v>Судаков Данил</v>
      </c>
      <c r="E15" s="71">
        <f>'М6'!D36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AD58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240" customWidth="1"/>
    <col min="2" max="2" width="42.75390625" style="240" customWidth="1"/>
    <col min="3" max="3" width="7.75390625" style="240" customWidth="1"/>
    <col min="4" max="12" width="7.00390625" style="240" customWidth="1"/>
    <col min="13" max="16384" width="3.75390625" style="240" customWidth="1"/>
  </cols>
  <sheetData>
    <row r="1" spans="1:19" s="237" customFormat="1" ht="15.75" thickBot="1">
      <c r="A1" s="305" t="s">
        <v>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236"/>
      <c r="N1" s="236"/>
      <c r="O1" s="236"/>
      <c r="P1" s="236"/>
      <c r="Q1" s="236"/>
      <c r="R1" s="236"/>
      <c r="S1" s="236"/>
    </row>
    <row r="2" spans="1:19" s="237" customFormat="1" ht="13.5" thickBot="1">
      <c r="A2" s="306" t="s">
        <v>26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236"/>
      <c r="N2" s="236"/>
      <c r="O2" s="236"/>
      <c r="P2" s="236"/>
      <c r="Q2" s="236"/>
      <c r="R2" s="236"/>
      <c r="S2" s="236"/>
    </row>
    <row r="3" spans="1:30" ht="21.75" customHeight="1">
      <c r="A3" s="321" t="s">
        <v>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238">
        <v>26</v>
      </c>
      <c r="M3" s="239"/>
      <c r="N3" s="236"/>
      <c r="O3" s="236"/>
      <c r="P3" s="236"/>
      <c r="Q3" s="236"/>
      <c r="R3" s="236"/>
      <c r="S3" s="236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</row>
    <row r="4" spans="1:30" ht="21.75" customHeight="1">
      <c r="A4" s="319" t="s">
        <v>10</v>
      </c>
      <c r="B4" s="319"/>
      <c r="C4" s="320" t="s">
        <v>49</v>
      </c>
      <c r="D4" s="320"/>
      <c r="E4" s="320"/>
      <c r="F4" s="320"/>
      <c r="G4" s="320"/>
      <c r="H4" s="320"/>
      <c r="I4" s="320"/>
      <c r="J4" s="320"/>
      <c r="K4" s="320"/>
      <c r="L4" s="320"/>
      <c r="M4" s="239"/>
      <c r="N4" s="236"/>
      <c r="O4" s="236"/>
      <c r="P4" s="236"/>
      <c r="Q4" s="236"/>
      <c r="R4" s="236"/>
      <c r="S4" s="236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</row>
    <row r="5" spans="1:30" ht="15.75">
      <c r="A5" s="317" t="s">
        <v>97</v>
      </c>
      <c r="B5" s="317"/>
      <c r="C5" s="322" t="s">
        <v>11</v>
      </c>
      <c r="D5" s="322"/>
      <c r="E5" s="322"/>
      <c r="F5" s="318">
        <v>44750</v>
      </c>
      <c r="G5" s="318"/>
      <c r="H5" s="318"/>
      <c r="I5" s="315" t="s">
        <v>51</v>
      </c>
      <c r="J5" s="315"/>
      <c r="K5" s="316"/>
      <c r="L5" s="241" t="s">
        <v>12</v>
      </c>
      <c r="M5" s="239"/>
      <c r="N5" s="236"/>
      <c r="O5" s="236"/>
      <c r="P5" s="236"/>
      <c r="Q5" s="236"/>
      <c r="R5" s="236"/>
      <c r="S5" s="236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</row>
    <row r="6" spans="1:30" ht="9.7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3"/>
      <c r="M6" s="239"/>
      <c r="N6" s="236"/>
      <c r="O6" s="236"/>
      <c r="P6" s="236"/>
      <c r="Q6" s="236"/>
      <c r="R6" s="236"/>
      <c r="S6" s="236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</row>
    <row r="7" spans="1:29" ht="21" customHeight="1">
      <c r="A7" s="243" t="s">
        <v>13</v>
      </c>
      <c r="B7" s="244" t="s">
        <v>14</v>
      </c>
      <c r="C7" s="245"/>
      <c r="D7" s="246" t="s">
        <v>15</v>
      </c>
      <c r="E7" s="246" t="s">
        <v>16</v>
      </c>
      <c r="F7" s="246" t="s">
        <v>17</v>
      </c>
      <c r="G7" s="246" t="s">
        <v>18</v>
      </c>
      <c r="H7" s="246" t="s">
        <v>19</v>
      </c>
      <c r="I7" s="246" t="s">
        <v>20</v>
      </c>
      <c r="J7" s="246" t="s">
        <v>21</v>
      </c>
      <c r="K7" s="246" t="s">
        <v>22</v>
      </c>
      <c r="L7" s="247" t="s">
        <v>23</v>
      </c>
      <c r="M7" s="239"/>
      <c r="N7" s="239"/>
      <c r="O7" s="248"/>
      <c r="P7" s="248"/>
      <c r="Q7" s="248"/>
      <c r="R7" s="248"/>
      <c r="S7" s="248"/>
      <c r="T7" s="249"/>
      <c r="U7" s="249"/>
      <c r="V7" s="249"/>
      <c r="W7" s="249"/>
      <c r="X7" s="249"/>
      <c r="Y7" s="249"/>
      <c r="Z7" s="249"/>
      <c r="AA7" s="249"/>
      <c r="AB7" s="249"/>
      <c r="AC7" s="249"/>
    </row>
    <row r="8" spans="1:29" ht="34.5" customHeight="1">
      <c r="A8" s="250" t="s">
        <v>15</v>
      </c>
      <c r="B8" s="251" t="s">
        <v>98</v>
      </c>
      <c r="C8" s="252"/>
      <c r="D8" s="253" t="s">
        <v>27</v>
      </c>
      <c r="E8" s="254" t="s">
        <v>17</v>
      </c>
      <c r="F8" s="254" t="s">
        <v>17</v>
      </c>
      <c r="G8" s="254" t="s">
        <v>17</v>
      </c>
      <c r="H8" s="253" t="s">
        <v>27</v>
      </c>
      <c r="I8" s="253" t="s">
        <v>27</v>
      </c>
      <c r="J8" s="253" t="s">
        <v>27</v>
      </c>
      <c r="K8" s="253" t="s">
        <v>27</v>
      </c>
      <c r="L8" s="255" t="s">
        <v>15</v>
      </c>
      <c r="M8" s="239"/>
      <c r="N8" s="239"/>
      <c r="O8" s="248"/>
      <c r="P8" s="248"/>
      <c r="Q8" s="248"/>
      <c r="R8" s="248"/>
      <c r="S8" s="248"/>
      <c r="T8" s="249"/>
      <c r="U8" s="249"/>
      <c r="V8" s="249"/>
      <c r="W8" s="249"/>
      <c r="X8" s="249"/>
      <c r="Y8" s="249"/>
      <c r="Z8" s="249"/>
      <c r="AA8" s="249"/>
      <c r="AB8" s="249"/>
      <c r="AC8" s="249"/>
    </row>
    <row r="9" spans="1:29" ht="34.5" customHeight="1">
      <c r="A9" s="250" t="s">
        <v>16</v>
      </c>
      <c r="B9" s="251" t="s">
        <v>7</v>
      </c>
      <c r="C9" s="252"/>
      <c r="D9" s="254" t="s">
        <v>24</v>
      </c>
      <c r="E9" s="253" t="s">
        <v>27</v>
      </c>
      <c r="F9" s="254" t="s">
        <v>24</v>
      </c>
      <c r="G9" s="254" t="s">
        <v>15</v>
      </c>
      <c r="H9" s="253" t="s">
        <v>27</v>
      </c>
      <c r="I9" s="253" t="s">
        <v>27</v>
      </c>
      <c r="J9" s="253" t="s">
        <v>27</v>
      </c>
      <c r="K9" s="253" t="s">
        <v>27</v>
      </c>
      <c r="L9" s="255" t="s">
        <v>17</v>
      </c>
      <c r="M9" s="239"/>
      <c r="N9" s="239"/>
      <c r="O9" s="248"/>
      <c r="P9" s="248"/>
      <c r="Q9" s="248"/>
      <c r="R9" s="248"/>
      <c r="S9" s="248"/>
      <c r="T9" s="249"/>
      <c r="U9" s="249"/>
      <c r="V9" s="249"/>
      <c r="W9" s="249"/>
      <c r="X9" s="249"/>
      <c r="Y9" s="249"/>
      <c r="Z9" s="249"/>
      <c r="AA9" s="249"/>
      <c r="AB9" s="249"/>
      <c r="AC9" s="249"/>
    </row>
    <row r="10" spans="1:29" ht="34.5" customHeight="1">
      <c r="A10" s="250" t="s">
        <v>17</v>
      </c>
      <c r="B10" s="251" t="s">
        <v>2</v>
      </c>
      <c r="C10" s="252"/>
      <c r="D10" s="254" t="s">
        <v>24</v>
      </c>
      <c r="E10" s="254" t="s">
        <v>17</v>
      </c>
      <c r="F10" s="253" t="s">
        <v>27</v>
      </c>
      <c r="G10" s="254" t="s">
        <v>15</v>
      </c>
      <c r="H10" s="253" t="s">
        <v>27</v>
      </c>
      <c r="I10" s="253" t="s">
        <v>27</v>
      </c>
      <c r="J10" s="253" t="s">
        <v>27</v>
      </c>
      <c r="K10" s="253" t="s">
        <v>27</v>
      </c>
      <c r="L10" s="255" t="s">
        <v>17</v>
      </c>
      <c r="M10" s="239"/>
      <c r="N10" s="239"/>
      <c r="O10" s="248"/>
      <c r="P10" s="248"/>
      <c r="Q10" s="248"/>
      <c r="R10" s="248"/>
      <c r="S10" s="248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</row>
    <row r="11" spans="1:29" ht="34.5" customHeight="1">
      <c r="A11" s="250" t="s">
        <v>18</v>
      </c>
      <c r="B11" s="256" t="s">
        <v>86</v>
      </c>
      <c r="C11" s="257"/>
      <c r="D11" s="254" t="s">
        <v>24</v>
      </c>
      <c r="E11" s="254" t="s">
        <v>17</v>
      </c>
      <c r="F11" s="254" t="s">
        <v>17</v>
      </c>
      <c r="G11" s="253" t="s">
        <v>27</v>
      </c>
      <c r="H11" s="253" t="s">
        <v>27</v>
      </c>
      <c r="I11" s="253" t="s">
        <v>27</v>
      </c>
      <c r="J11" s="253" t="s">
        <v>27</v>
      </c>
      <c r="K11" s="253" t="s">
        <v>27</v>
      </c>
      <c r="L11" s="255" t="s">
        <v>16</v>
      </c>
      <c r="M11" s="239"/>
      <c r="N11" s="239"/>
      <c r="O11" s="248"/>
      <c r="P11" s="248"/>
      <c r="Q11" s="248"/>
      <c r="R11" s="248"/>
      <c r="S11" s="248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</row>
    <row r="12" spans="1:12" ht="10.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ht="10.5" customHeight="1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</row>
    <row r="14" spans="1:12" ht="10.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</row>
    <row r="15" spans="1:12" ht="10.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</row>
    <row r="16" spans="1:12" ht="10.5" customHeight="1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</row>
    <row r="17" spans="1:12" ht="10.5" customHeigh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</row>
    <row r="18" spans="1:12" ht="10.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</row>
    <row r="19" spans="1:12" ht="10.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</row>
    <row r="20" spans="1:12" ht="10.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</row>
    <row r="21" spans="1:12" ht="10.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</row>
    <row r="22" spans="1:12" ht="10.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</row>
    <row r="23" spans="1:12" ht="10.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</row>
    <row r="24" spans="1:12" ht="10.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</row>
    <row r="25" spans="1:12" ht="10.5" customHeight="1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</row>
    <row r="26" spans="1:12" ht="10.5" customHeight="1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</row>
    <row r="27" spans="1:12" ht="10.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</row>
    <row r="28" spans="1:12" ht="10.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</row>
    <row r="29" spans="1:12" ht="10.5" customHeight="1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</row>
    <row r="30" spans="1:12" ht="10.5" customHeigh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</row>
    <row r="31" spans="1:12" ht="10.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spans="1:12" ht="10.5" customHeight="1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0.5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</row>
    <row r="34" spans="1:12" ht="10.5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</row>
    <row r="35" spans="1:12" ht="10.5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</row>
    <row r="36" spans="1:12" ht="10.5" customHeight="1">
      <c r="A36" s="258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</row>
    <row r="37" spans="1:12" ht="10.5" customHeight="1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</row>
    <row r="38" spans="1:12" ht="10.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</row>
    <row r="39" spans="1:12" ht="10.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</row>
    <row r="40" spans="1:12" ht="10.5" customHeight="1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</row>
    <row r="41" spans="1:12" ht="10.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</row>
    <row r="42" spans="1:12" ht="10.5" customHeight="1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</row>
    <row r="43" spans="1:12" ht="10.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</row>
    <row r="44" spans="1:12" ht="10.5" customHeight="1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</row>
    <row r="45" spans="1:12" ht="10.5" customHeight="1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</row>
    <row r="46" spans="1:12" ht="10.5" customHeight="1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</row>
    <row r="47" spans="1:12" ht="10.5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</row>
    <row r="48" spans="1:12" ht="10.5" customHeight="1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</row>
    <row r="49" spans="1:12" ht="10.5" customHeight="1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2" ht="10.5" customHeight="1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</row>
    <row r="51" spans="1:12" ht="10.5" customHeight="1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</row>
    <row r="52" spans="1:12" ht="10.5" customHeight="1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</row>
    <row r="53" spans="1:12" ht="10.5" customHeight="1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</row>
    <row r="54" spans="1:12" ht="10.5" customHeight="1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</row>
    <row r="55" spans="1:12" ht="10.5" customHeight="1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</row>
    <row r="56" spans="1:12" ht="10.5" customHeight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</row>
    <row r="57" spans="1:12" ht="10.5" customHeight="1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</row>
    <row r="58" spans="1:12" ht="10.5" customHeight="1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0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83" t="s">
        <v>78</v>
      </c>
      <c r="B1" s="283"/>
      <c r="C1" s="283"/>
      <c r="D1" s="283"/>
      <c r="E1" s="283"/>
      <c r="F1" s="283"/>
      <c r="G1" s="283"/>
      <c r="H1" s="283"/>
      <c r="I1" s="283"/>
    </row>
    <row r="2" spans="1:9" ht="13.5" thickBot="1">
      <c r="A2" s="284" t="s">
        <v>79</v>
      </c>
      <c r="B2" s="284"/>
      <c r="C2" s="284"/>
      <c r="D2" s="284"/>
      <c r="E2" s="284"/>
      <c r="F2" s="284"/>
      <c r="G2" s="284"/>
      <c r="H2" s="284"/>
      <c r="I2" s="284"/>
    </row>
    <row r="3" spans="1:10" ht="23.25">
      <c r="A3" s="285" t="s">
        <v>9</v>
      </c>
      <c r="B3" s="286"/>
      <c r="C3" s="286"/>
      <c r="D3" s="286"/>
      <c r="E3" s="286"/>
      <c r="F3" s="286"/>
      <c r="G3" s="286"/>
      <c r="H3" s="286"/>
      <c r="I3" s="5">
        <v>26</v>
      </c>
      <c r="J3" s="124"/>
    </row>
    <row r="4" spans="1:10" ht="21.75" customHeight="1">
      <c r="A4" s="288" t="s">
        <v>10</v>
      </c>
      <c r="B4" s="288"/>
      <c r="C4" s="287" t="s">
        <v>49</v>
      </c>
      <c r="D4" s="287"/>
      <c r="E4" s="287"/>
      <c r="F4" s="287"/>
      <c r="G4" s="287"/>
      <c r="H4" s="287"/>
      <c r="I4" s="287"/>
      <c r="J4" s="125"/>
    </row>
    <row r="5" spans="1:10" ht="15.75">
      <c r="A5" s="280" t="s">
        <v>92</v>
      </c>
      <c r="B5" s="281"/>
      <c r="C5" s="281"/>
      <c r="D5" s="8" t="s">
        <v>11</v>
      </c>
      <c r="E5" s="282">
        <v>44749</v>
      </c>
      <c r="F5" s="282"/>
      <c r="G5" s="282"/>
      <c r="H5" s="9" t="s">
        <v>51</v>
      </c>
      <c r="I5" s="10" t="s">
        <v>12</v>
      </c>
      <c r="J5" s="125"/>
    </row>
    <row r="6" spans="1:10" ht="15.75">
      <c r="A6" s="126"/>
      <c r="B6" s="126"/>
      <c r="C6" s="126"/>
      <c r="D6" s="127"/>
      <c r="E6" s="127"/>
      <c r="F6" s="127"/>
      <c r="G6" s="127"/>
      <c r="H6" s="128"/>
      <c r="I6" s="129"/>
      <c r="J6" s="125"/>
    </row>
    <row r="7" spans="1:9" ht="10.5" customHeight="1">
      <c r="A7" s="1"/>
      <c r="B7" s="130" t="s">
        <v>31</v>
      </c>
      <c r="C7" s="131" t="s">
        <v>13</v>
      </c>
      <c r="D7" s="1" t="s">
        <v>32</v>
      </c>
      <c r="E7" s="1"/>
      <c r="F7" s="1"/>
      <c r="G7" s="1"/>
      <c r="H7" s="1"/>
      <c r="I7" s="1"/>
    </row>
    <row r="8" spans="1:9" ht="18">
      <c r="A8" s="132"/>
      <c r="B8" s="21" t="s">
        <v>93</v>
      </c>
      <c r="C8" s="18">
        <v>1</v>
      </c>
      <c r="D8" s="19" t="str">
        <f>'М8'!K21</f>
        <v>Фролов Роман</v>
      </c>
      <c r="E8" s="133">
        <f>'М8'!J21</f>
        <v>0</v>
      </c>
      <c r="F8" s="1"/>
      <c r="G8" s="1"/>
      <c r="H8" s="1"/>
      <c r="I8" s="1"/>
    </row>
    <row r="9" spans="1:9" ht="18">
      <c r="A9" s="132"/>
      <c r="B9" s="21" t="s">
        <v>3</v>
      </c>
      <c r="C9" s="18">
        <v>2</v>
      </c>
      <c r="D9" s="19" t="str">
        <f>'М8'!K32</f>
        <v>Кушнарев Никита</v>
      </c>
      <c r="E9" s="1">
        <f>'М8'!J32</f>
        <v>0</v>
      </c>
      <c r="F9" s="1"/>
      <c r="G9" s="1"/>
      <c r="H9" s="1"/>
      <c r="I9" s="1"/>
    </row>
    <row r="10" spans="1:9" ht="18">
      <c r="A10" s="132"/>
      <c r="B10" s="21" t="s">
        <v>8</v>
      </c>
      <c r="C10" s="18">
        <v>3</v>
      </c>
      <c r="D10" s="19" t="s">
        <v>5</v>
      </c>
      <c r="E10" s="1">
        <f>'М8'!L44</f>
        <v>0</v>
      </c>
      <c r="F10" s="1"/>
      <c r="G10" s="1"/>
      <c r="H10" s="1"/>
      <c r="I10" s="1"/>
    </row>
    <row r="11" spans="1:9" ht="18">
      <c r="A11" s="132"/>
      <c r="B11" s="21" t="s">
        <v>5</v>
      </c>
      <c r="C11" s="18">
        <v>3</v>
      </c>
      <c r="D11" s="19" t="s">
        <v>8</v>
      </c>
      <c r="E11" s="1">
        <f>'М8'!L52</f>
        <v>0</v>
      </c>
      <c r="F11" s="1"/>
      <c r="G11" s="1"/>
      <c r="H11" s="1"/>
      <c r="I11" s="1"/>
    </row>
    <row r="12" spans="1:9" ht="18">
      <c r="A12" s="132"/>
      <c r="B12" s="21" t="s">
        <v>94</v>
      </c>
      <c r="C12" s="18">
        <v>5</v>
      </c>
      <c r="D12" s="19" t="str">
        <f>'М8'!E56</f>
        <v>Аксаев Алексей</v>
      </c>
      <c r="E12" s="1">
        <f>'М8'!D56</f>
        <v>0</v>
      </c>
      <c r="F12" s="1"/>
      <c r="G12" s="1"/>
      <c r="H12" s="1"/>
      <c r="I12" s="1"/>
    </row>
    <row r="13" spans="1:9" ht="18">
      <c r="A13" s="132"/>
      <c r="B13" s="21" t="s">
        <v>95</v>
      </c>
      <c r="C13" s="18">
        <v>6</v>
      </c>
      <c r="D13" s="19" t="str">
        <f>'М8'!E58</f>
        <v>Шамсутдинов Аслан</v>
      </c>
      <c r="E13" s="1">
        <f>'М8'!D58</f>
        <v>0</v>
      </c>
      <c r="F13" s="1"/>
      <c r="G13" s="1"/>
      <c r="H13" s="1"/>
      <c r="I13" s="1"/>
    </row>
    <row r="14" spans="1:9" ht="18">
      <c r="A14" s="132"/>
      <c r="B14" s="21" t="s">
        <v>57</v>
      </c>
      <c r="C14" s="18">
        <v>7</v>
      </c>
      <c r="D14" s="19" t="str">
        <f>'М8'!E61</f>
        <v>Насонкин Никита</v>
      </c>
      <c r="E14" s="1">
        <f>'М8'!D61</f>
        <v>0</v>
      </c>
      <c r="F14" s="1"/>
      <c r="G14" s="1"/>
      <c r="H14" s="1"/>
      <c r="I14" s="1"/>
    </row>
    <row r="15" spans="1:9" ht="18">
      <c r="A15" s="132"/>
      <c r="B15" s="21" t="s">
        <v>28</v>
      </c>
      <c r="C15" s="18">
        <v>8</v>
      </c>
      <c r="D15" s="19" t="str">
        <f>'М8'!E63</f>
        <v>Иликбаев Глеб</v>
      </c>
      <c r="E15" s="1">
        <f>'М8'!D63</f>
        <v>0</v>
      </c>
      <c r="F15" s="1"/>
      <c r="G15" s="1"/>
      <c r="H15" s="1"/>
      <c r="I15" s="1"/>
    </row>
    <row r="16" spans="1:9" ht="18">
      <c r="A16" s="132"/>
      <c r="B16" s="21" t="s">
        <v>96</v>
      </c>
      <c r="C16" s="18">
        <v>9</v>
      </c>
      <c r="D16" s="19" t="str">
        <f>'М8'!M58</f>
        <v>Кальмин Никита</v>
      </c>
      <c r="E16" s="1">
        <f>'М8'!L58</f>
        <v>0</v>
      </c>
      <c r="F16" s="1"/>
      <c r="G16" s="1"/>
      <c r="H16" s="1"/>
      <c r="I16" s="1"/>
    </row>
    <row r="17" spans="1:9" ht="18">
      <c r="A17" s="132"/>
      <c r="B17" s="21" t="s">
        <v>33</v>
      </c>
      <c r="C17" s="18">
        <v>10</v>
      </c>
      <c r="D17" s="19">
        <f>'М8'!M61</f>
        <v>0</v>
      </c>
      <c r="E17" s="1">
        <f>'М8'!L61</f>
        <v>0</v>
      </c>
      <c r="F17" s="1"/>
      <c r="G17" s="1"/>
      <c r="H17" s="1"/>
      <c r="I17" s="1"/>
    </row>
    <row r="18" spans="1:9" ht="18">
      <c r="A18" s="132"/>
      <c r="B18" s="21" t="s">
        <v>33</v>
      </c>
      <c r="C18" s="18">
        <v>11</v>
      </c>
      <c r="D18" s="19">
        <f>'М8'!M65</f>
        <v>0</v>
      </c>
      <c r="E18" s="1">
        <f>'М8'!L65</f>
        <v>0</v>
      </c>
      <c r="F18" s="1"/>
      <c r="G18" s="1"/>
      <c r="H18" s="1"/>
      <c r="I18" s="1"/>
    </row>
    <row r="19" spans="1:9" ht="18">
      <c r="A19" s="132"/>
      <c r="B19" s="21" t="s">
        <v>33</v>
      </c>
      <c r="C19" s="18">
        <v>12</v>
      </c>
      <c r="D19" s="19">
        <f>'М8'!M67</f>
        <v>0</v>
      </c>
      <c r="E19" s="1">
        <f>'М8'!L67</f>
        <v>0</v>
      </c>
      <c r="F19" s="1"/>
      <c r="G19" s="1"/>
      <c r="H19" s="1"/>
      <c r="I19" s="1"/>
    </row>
    <row r="20" spans="1:9" ht="18">
      <c r="A20" s="132"/>
      <c r="B20" s="21" t="s">
        <v>33</v>
      </c>
      <c r="C20" s="18">
        <v>13</v>
      </c>
      <c r="D20" s="19">
        <f>'М8'!G68</f>
        <v>0</v>
      </c>
      <c r="E20" s="1">
        <f>'М8'!F68</f>
        <v>0</v>
      </c>
      <c r="F20" s="1"/>
      <c r="G20" s="1"/>
      <c r="H20" s="1"/>
      <c r="I20" s="1"/>
    </row>
    <row r="21" spans="1:9" ht="18">
      <c r="A21" s="132"/>
      <c r="B21" s="21" t="s">
        <v>33</v>
      </c>
      <c r="C21" s="18">
        <v>14</v>
      </c>
      <c r="D21" s="19">
        <f>'М8'!G71</f>
        <v>0</v>
      </c>
      <c r="E21" s="1">
        <f>'М8'!F71</f>
        <v>0</v>
      </c>
      <c r="F21" s="1"/>
      <c r="G21" s="1"/>
      <c r="H21" s="1"/>
      <c r="I21" s="1"/>
    </row>
    <row r="22" spans="1:9" ht="18">
      <c r="A22" s="132"/>
      <c r="B22" s="21" t="s">
        <v>33</v>
      </c>
      <c r="C22" s="18">
        <v>15</v>
      </c>
      <c r="D22" s="19">
        <f>'М8'!M70</f>
        <v>0</v>
      </c>
      <c r="E22" s="1">
        <f>'М8'!L70</f>
        <v>0</v>
      </c>
      <c r="F22" s="1"/>
      <c r="G22" s="1"/>
      <c r="H22" s="1"/>
      <c r="I22" s="1"/>
    </row>
    <row r="23" spans="1:9" ht="18">
      <c r="A23" s="132"/>
      <c r="B23" s="21" t="s">
        <v>33</v>
      </c>
      <c r="C23" s="18">
        <v>16</v>
      </c>
      <c r="D23" s="19" t="str">
        <f>'М8'!M72</f>
        <v>_</v>
      </c>
      <c r="E23" s="1">
        <f>'М8'!L72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1" operator="equal" stopIfTrue="1">
      <formula>0</formula>
    </cfRule>
  </conditionalFormatting>
  <conditionalFormatting sqref="B8:B23">
    <cfRule type="cellIs" priority="2" dxfId="2" operator="equal" stopIfTrue="1">
      <formula>"_"</formula>
    </cfRule>
  </conditionalFormatting>
  <conditionalFormatting sqref="I3">
    <cfRule type="cellIs" priority="3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2021-04-04T14:15:22Z</cp:lastPrinted>
  <dcterms:created xsi:type="dcterms:W3CDTF">2019-03-19T20:10:06Z</dcterms:created>
  <dcterms:modified xsi:type="dcterms:W3CDTF">2022-07-29T06:58:18Z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