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ВесеннийБашЧемпионат" sheetId="1" r:id="rId1"/>
    <sheet name="сОВБЧ" sheetId="2" r:id="rId2"/>
    <sheet name="ОВБЧ" sheetId="3" r:id="rId3"/>
    <sheet name="пОВБЧ" sheetId="4" r:id="rId4"/>
  </sheets>
  <definedNames>
    <definedName name="HTML_CodePage" hidden="1">1251</definedName>
    <definedName name="HTML_Control" localSheetId="0" hidden="1">{"'РБ2000'!$A$1:$F$67"}</definedName>
    <definedName name="HTML_Control" hidden="1">{"'РБ2000'!$A$1:$F$67"}</definedName>
    <definedName name="HTML_Description" hidden="1">""</definedName>
    <definedName name="HTML_Email" hidden="1">""</definedName>
    <definedName name="HTML_Header" hidden="1">"2007 (3)"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"C:\БАШ\kal4.htm"</definedName>
    <definedName name="HTML_Title" hidden="1">"кал7"</definedName>
    <definedName name="н" localSheetId="0" hidden="1">{"'РБ2000'!$A$1:$F$67"}</definedName>
    <definedName name="н" hidden="1">{"'РБ2000'!$A$1:$F$67"}</definedName>
    <definedName name="_xlnm.Print_Area" localSheetId="2">'ОВБЧ'!$A$1:$O$72</definedName>
    <definedName name="_xlnm.Print_Area" localSheetId="1">'сОВБЧ'!$A$1:$I$23</definedName>
  </definedNames>
  <calcPr fullCalcOnLoad="1"/>
</workbook>
</file>

<file path=xl/sharedStrings.xml><?xml version="1.0" encoding="utf-8"?>
<sst xmlns="http://schemas.openxmlformats.org/spreadsheetml/2006/main" count="117" uniqueCount="59">
  <si>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</t>
    </r>
    <r>
      <rPr>
        <sz val="12"/>
        <color indexed="16"/>
        <rFont val="KR All Sport"/>
        <family val="0"/>
      </rPr>
      <t>H</t>
    </r>
    <r>
      <rPr>
        <b/>
        <sz val="12"/>
        <color indexed="9"/>
        <rFont val="Arial"/>
        <family val="2"/>
      </rPr>
      <t xml:space="preserve">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 xml:space="preserve">РБ         </t>
    </r>
    <r>
      <rPr>
        <b/>
        <sz val="12"/>
        <color indexed="9"/>
        <rFont val="Arial"/>
        <family val="2"/>
      </rPr>
      <t xml:space="preserve"> </t>
    </r>
    <r>
      <rPr>
        <sz val="12"/>
        <color indexed="16"/>
        <rFont val="KR All Sport"/>
        <family val="0"/>
      </rPr>
      <t>H</t>
    </r>
    <r>
      <rPr>
        <b/>
        <sz val="12"/>
        <color indexed="16"/>
        <rFont val="Arial"/>
        <family val="2"/>
      </rPr>
      <t xml:space="preserve">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 xml:space="preserve">.ru          </t>
    </r>
    <r>
      <rPr>
        <sz val="12"/>
        <color indexed="16"/>
        <rFont val="KR All Sport"/>
        <family val="0"/>
      </rPr>
      <t>H</t>
    </r>
    <r>
      <rPr>
        <b/>
        <sz val="12"/>
        <color indexed="16"/>
        <rFont val="Arial"/>
        <family val="2"/>
      </rPr>
      <t xml:space="preserve">         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</si>
  <si>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>004 000 2611Я</t>
    </r>
    <r>
      <rPr>
        <b/>
        <sz val="8"/>
        <color indexed="13"/>
        <rFont val="Arial"/>
        <family val="2"/>
      </rPr>
      <t xml:space="preserve">                                                                              НОМЕР-КОД в реестре общероссийских и аккредитованных региональных спортивных федераций  </t>
    </r>
    <r>
      <rPr>
        <b/>
        <sz val="8"/>
        <color indexed="9"/>
        <rFont val="Arial"/>
        <family val="2"/>
      </rPr>
      <t>004 02 03290 О</t>
    </r>
  </si>
  <si>
    <r>
      <t xml:space="preserve">ВЕСЕННИЙ </t>
    </r>
    <r>
      <rPr>
        <b/>
        <i/>
        <sz val="36"/>
        <color indexed="12"/>
        <rFont val="Verdana"/>
        <family val="2"/>
      </rPr>
      <t>БАШ</t>
    </r>
    <r>
      <rPr>
        <b/>
        <i/>
        <sz val="36"/>
        <color indexed="57"/>
        <rFont val="Verdana"/>
        <family val="2"/>
      </rPr>
      <t>LXV</t>
    </r>
    <r>
      <rPr>
        <b/>
        <i/>
        <sz val="36"/>
        <color indexed="12"/>
        <rFont val="Verdana"/>
        <family val="2"/>
      </rPr>
      <t>ЧЕМПИОНАТ</t>
    </r>
  </si>
  <si>
    <t>Семенов Константин</t>
  </si>
  <si>
    <t>Аббасов Рустамхон</t>
  </si>
  <si>
    <t>500 ₽, 25 баллов</t>
  </si>
  <si>
    <t>1000 ₽, 50 баллов</t>
  </si>
  <si>
    <t>2000 ₽, 100 баллов</t>
  </si>
  <si>
    <t>4000 ₽, 500 баллов</t>
  </si>
  <si>
    <t>5000 ₽, 1000 баллов</t>
  </si>
  <si>
    <t>3000 ₽, 250 баллов</t>
  </si>
  <si>
    <t>Фирсов Денис</t>
  </si>
  <si>
    <t>Андрющенко Александр</t>
  </si>
  <si>
    <t>Хафизов Булат</t>
  </si>
  <si>
    <t>Байрамалов Леонид</t>
  </si>
  <si>
    <t>Коврижников Максим</t>
  </si>
  <si>
    <t>Срумов Антон</t>
  </si>
  <si>
    <t>Лончакова Юлия</t>
  </si>
  <si>
    <t>Абулаев Салават</t>
  </si>
  <si>
    <t>Исмайлов Азамат</t>
  </si>
  <si>
    <t>Яковлев Денис</t>
  </si>
  <si>
    <t>Хуснутдинов Радмир</t>
  </si>
  <si>
    <t>Нестеренко Георгий</t>
  </si>
  <si>
    <t>LXV Чемпионат РБ в зачет Кубка РБ 21, Кубка Давида - Детского Кубка РБ 21</t>
  </si>
  <si>
    <t>ВЕСЕННИЙ БАШЧЕМПИОНАТ</t>
  </si>
  <si>
    <t>отборочные</t>
  </si>
  <si>
    <t>г.Уфа</t>
  </si>
  <si>
    <t>Список в соответствии с рейтингом</t>
  </si>
  <si>
    <t>№</t>
  </si>
  <si>
    <t>Список согласно занятым местам</t>
  </si>
  <si>
    <t>Запольских Алена</t>
  </si>
  <si>
    <t>Аксенов Артем</t>
  </si>
  <si>
    <t>Исмайлов Азат</t>
  </si>
  <si>
    <t>Асылгужин Радмир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</si>
  <si>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</si>
  <si>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</si>
  <si>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</si>
  <si>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</si>
  <si>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</si>
  <si>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</si>
  <si>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</si>
  <si>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</si>
  <si>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</si>
  <si>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</si>
  <si>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</si>
  <si>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</si>
  <si>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</si>
  <si>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</si>
  <si>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</si>
  <si>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</si>
  <si>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</si>
  <si>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</si>
  <si>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</si>
  <si>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</si>
  <si>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</si>
  <si>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</si>
  <si>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</si>
  <si>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</si>
  <si>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8 марта 2021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</si>
</sst>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\г\.;@"/>
    <numFmt numFmtId="165" formatCode="[$-F800]dddd\,\ mmmm\ dd\,\ yyyy"/>
    <numFmt numFmtId="166" formatCode="#,##0\ &quot;тур&quot;;[Red]\-#,##0\ &quot;тур&quot;"/>
    <numFmt numFmtId="167" formatCode="[$-FC19]d\ mmmm\ yyyy\ &quot;г.&quot;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14"/>
      <color indexed="16"/>
      <name val="Verdana"/>
      <family val="2"/>
    </font>
    <font>
      <b/>
      <sz val="14"/>
      <color indexed="8"/>
      <name val="Verdana"/>
      <family val="2"/>
    </font>
    <font>
      <i/>
      <sz val="14"/>
      <color indexed="2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 Cyr"/>
      <family val="0"/>
    </font>
    <font>
      <i/>
      <sz val="18"/>
      <color indexed="21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Arial Cyr"/>
      <family val="0"/>
    </font>
    <font>
      <b/>
      <sz val="8"/>
      <color indexed="10"/>
      <name val="Arial"/>
      <family val="2"/>
    </font>
    <font>
      <b/>
      <i/>
      <sz val="36"/>
      <color indexed="12"/>
      <name val="Verdana"/>
      <family val="2"/>
    </font>
    <font>
      <b/>
      <i/>
      <sz val="36"/>
      <color indexed="57"/>
      <name val="Verdana"/>
      <family val="2"/>
    </font>
    <font>
      <b/>
      <i/>
      <sz val="36"/>
      <color indexed="16"/>
      <name val="Verdana"/>
      <family val="2"/>
    </font>
    <font>
      <sz val="8"/>
      <color indexed="16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sz val="12"/>
      <color indexed="16"/>
      <name val="KR All Sport"/>
      <family val="0"/>
    </font>
    <font>
      <b/>
      <sz val="12"/>
      <color indexed="16"/>
      <name val="Arial"/>
      <family val="2"/>
    </font>
    <font>
      <b/>
      <sz val="8"/>
      <color indexed="13"/>
      <name val="Arial"/>
      <family val="2"/>
    </font>
    <font>
      <b/>
      <sz val="8"/>
      <color indexed="9"/>
      <name val="Arial"/>
      <family val="2"/>
    </font>
    <font>
      <b/>
      <i/>
      <sz val="22"/>
      <color indexed="21"/>
      <name val="Times New Roman"/>
      <family val="1"/>
    </font>
    <font>
      <b/>
      <i/>
      <sz val="22"/>
      <color indexed="16"/>
      <name val="Times New Roman"/>
      <family val="1"/>
    </font>
    <font>
      <i/>
      <sz val="18"/>
      <color indexed="21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sz val="12"/>
      <color indexed="17"/>
      <name val="Times New Roman"/>
      <family val="1"/>
    </font>
    <font>
      <b/>
      <sz val="16"/>
      <color indexed="21"/>
      <name val="Verdana"/>
      <family val="2"/>
    </font>
    <font>
      <b/>
      <i/>
      <sz val="12"/>
      <color indexed="16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indexed="56"/>
      <name val="Arial Cyr"/>
      <family val="0"/>
    </font>
    <font>
      <b/>
      <i/>
      <sz val="12"/>
      <color indexed="21"/>
      <name val="Times New Roman"/>
      <family val="1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18" borderId="0" xfId="0" applyFill="1" applyAlignment="1" applyProtection="1">
      <alignment/>
      <protection/>
    </xf>
    <xf numFmtId="0" fontId="2" fillId="18" borderId="0" xfId="0" applyFont="1" applyFill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" fillId="18" borderId="0" xfId="0" applyFont="1" applyFill="1" applyAlignment="1">
      <alignment horizontal="right"/>
    </xf>
    <xf numFmtId="0" fontId="28" fillId="2" borderId="1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39" fillId="18" borderId="12" xfId="53" applyFont="1" applyFill="1" applyBorder="1" applyAlignment="1">
      <alignment horizontal="center" vertical="center"/>
      <protection/>
    </xf>
    <xf numFmtId="0" fontId="43" fillId="2" borderId="0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34" fillId="2" borderId="13" xfId="42" applyFont="1" applyFill="1" applyBorder="1" applyAlignment="1">
      <alignment horizontal="center" vertical="center"/>
    </xf>
    <xf numFmtId="0" fontId="48" fillId="18" borderId="12" xfId="53" applyFont="1" applyFill="1" applyBorder="1" applyAlignment="1">
      <alignment horizontal="center" vertical="center"/>
      <protection/>
    </xf>
    <xf numFmtId="0" fontId="49" fillId="2" borderId="14" xfId="0" applyFont="1" applyFill="1" applyBorder="1" applyAlignment="1" applyProtection="1">
      <alignment horizontal="left" vertical="top" wrapText="1"/>
      <protection/>
    </xf>
    <xf numFmtId="0" fontId="49" fillId="2" borderId="14" xfId="0" applyFont="1" applyFill="1" applyBorder="1" applyAlignment="1" applyProtection="1">
      <alignment horizontal="left" vertical="top"/>
      <protection/>
    </xf>
    <xf numFmtId="166" fontId="50" fillId="19" borderId="14" xfId="0" applyNumberFormat="1" applyFont="1" applyFill="1" applyBorder="1" applyAlignment="1" applyProtection="1">
      <alignment horizontal="right" vertical="center"/>
      <protection/>
    </xf>
    <xf numFmtId="0" fontId="51" fillId="18" borderId="0" xfId="0" applyFont="1" applyFill="1" applyAlignment="1" applyProtection="1">
      <alignment horizontal="left"/>
      <protection/>
    </xf>
    <xf numFmtId="0" fontId="52" fillId="2" borderId="0" xfId="0" applyFont="1" applyFill="1" applyAlignment="1" applyProtection="1">
      <alignment horizontal="center" vertical="center"/>
      <protection/>
    </xf>
    <xf numFmtId="0" fontId="53" fillId="2" borderId="0" xfId="0" applyFont="1" applyFill="1" applyAlignment="1" applyProtection="1">
      <alignment horizontal="center" vertical="center"/>
      <protection/>
    </xf>
    <xf numFmtId="164" fontId="54" fillId="18" borderId="0" xfId="0" applyNumberFormat="1" applyFont="1" applyFill="1" applyAlignment="1" applyProtection="1">
      <alignment horizontal="left"/>
      <protection locked="0"/>
    </xf>
    <xf numFmtId="165" fontId="55" fillId="17" borderId="15" xfId="0" applyNumberFormat="1" applyFont="1" applyFill="1" applyBorder="1" applyAlignment="1" applyProtection="1">
      <alignment horizontal="left"/>
      <protection/>
    </xf>
    <xf numFmtId="165" fontId="55" fillId="17" borderId="16" xfId="0" applyNumberFormat="1" applyFont="1" applyFill="1" applyBorder="1" applyAlignment="1" applyProtection="1">
      <alignment horizontal="left"/>
      <protection/>
    </xf>
    <xf numFmtId="165" fontId="55" fillId="19" borderId="17" xfId="0" applyNumberFormat="1" applyFont="1" applyFill="1" applyBorder="1" applyAlignment="1" applyProtection="1">
      <alignment horizontal="center"/>
      <protection/>
    </xf>
    <xf numFmtId="165" fontId="55" fillId="17" borderId="17" xfId="0" applyNumberFormat="1" applyFont="1" applyFill="1" applyBorder="1" applyAlignment="1" applyProtection="1">
      <alignment horizontal="center"/>
      <protection/>
    </xf>
    <xf numFmtId="165" fontId="55" fillId="19" borderId="15" xfId="0" applyNumberFormat="1" applyFont="1" applyFill="1" applyBorder="1" applyAlignment="1" applyProtection="1">
      <alignment horizontal="right"/>
      <protection/>
    </xf>
    <xf numFmtId="165" fontId="55" fillId="19" borderId="16" xfId="0" applyNumberFormat="1" applyFont="1" applyFill="1" applyBorder="1" applyAlignment="1" applyProtection="1">
      <alignment horizontal="left" vertical="center"/>
      <protection/>
    </xf>
    <xf numFmtId="165" fontId="55" fillId="2" borderId="0" xfId="0" applyNumberFormat="1" applyFont="1" applyFill="1" applyBorder="1" applyAlignment="1" applyProtection="1">
      <alignment horizontal="left"/>
      <protection/>
    </xf>
    <xf numFmtId="165" fontId="55" fillId="2" borderId="0" xfId="0" applyNumberFormat="1" applyFont="1" applyFill="1" applyBorder="1" applyAlignment="1" applyProtection="1">
      <alignment horizontal="center"/>
      <protection/>
    </xf>
    <xf numFmtId="165" fontId="55" fillId="2" borderId="0" xfId="0" applyNumberFormat="1" applyFont="1" applyFill="1" applyBorder="1" applyAlignment="1" applyProtection="1">
      <alignment horizontal="right"/>
      <protection/>
    </xf>
    <xf numFmtId="165" fontId="55" fillId="2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56" fillId="10" borderId="18" xfId="0" applyFont="1" applyFill="1" applyBorder="1" applyAlignment="1" applyProtection="1">
      <alignment horizontal="center"/>
      <protection/>
    </xf>
    <xf numFmtId="0" fontId="57" fillId="20" borderId="18" xfId="0" applyFont="1" applyFill="1" applyBorder="1" applyAlignment="1" applyProtection="1">
      <alignment horizontal="right"/>
      <protection locked="0"/>
    </xf>
    <xf numFmtId="0" fontId="58" fillId="2" borderId="0" xfId="0" applyFont="1" applyFill="1" applyAlignment="1" applyProtection="1">
      <alignment horizontal="center"/>
      <protection/>
    </xf>
    <xf numFmtId="0" fontId="59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/>
      <protection/>
    </xf>
    <xf numFmtId="0" fontId="39" fillId="18" borderId="12" xfId="53" applyFont="1" applyFill="1" applyBorder="1" applyAlignment="1">
      <alignment horizontal="center" vertical="center"/>
      <protection/>
    </xf>
    <xf numFmtId="0" fontId="60" fillId="2" borderId="14" xfId="0" applyFont="1" applyFill="1" applyBorder="1" applyAlignment="1" applyProtection="1">
      <alignment horizontal="center" vertical="center"/>
      <protection/>
    </xf>
    <xf numFmtId="14" fontId="61" fillId="2" borderId="0" xfId="0" applyNumberFormat="1" applyFont="1" applyFill="1" applyAlignment="1" applyProtection="1">
      <alignment horizontal="center" vertical="center"/>
      <protection/>
    </xf>
    <xf numFmtId="0" fontId="45" fillId="2" borderId="0" xfId="0" applyFont="1" applyFill="1" applyAlignment="1" applyProtection="1">
      <alignment/>
      <protection/>
    </xf>
    <xf numFmtId="0" fontId="62" fillId="2" borderId="11" xfId="0" applyFont="1" applyFill="1" applyBorder="1" applyAlignment="1" applyProtection="1">
      <alignment/>
      <protection/>
    </xf>
    <xf numFmtId="0" fontId="63" fillId="2" borderId="11" xfId="0" applyFont="1" applyFill="1" applyBorder="1" applyAlignment="1" applyProtection="1">
      <alignment horizontal="left"/>
      <protection/>
    </xf>
    <xf numFmtId="0" fontId="63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Alignment="1" applyProtection="1">
      <alignment/>
      <protection/>
    </xf>
    <xf numFmtId="0" fontId="62" fillId="2" borderId="0" xfId="0" applyFont="1" applyFill="1" applyAlignment="1" applyProtection="1">
      <alignment/>
      <protection/>
    </xf>
    <xf numFmtId="0" fontId="45" fillId="2" borderId="10" xfId="0" applyFont="1" applyFill="1" applyBorder="1" applyAlignment="1" applyProtection="1">
      <alignment/>
      <protection/>
    </xf>
    <xf numFmtId="0" fontId="62" fillId="2" borderId="19" xfId="0" applyFont="1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Alignment="1" applyProtection="1">
      <alignment/>
      <protection/>
    </xf>
    <xf numFmtId="0" fontId="63" fillId="2" borderId="20" xfId="0" applyFont="1" applyFill="1" applyBorder="1" applyAlignment="1" applyProtection="1">
      <alignment horizontal="left"/>
      <protection/>
    </xf>
    <xf numFmtId="0" fontId="62" fillId="2" borderId="21" xfId="0" applyFont="1" applyFill="1" applyBorder="1" applyAlignment="1" applyProtection="1">
      <alignment horizontal="left"/>
      <protection/>
    </xf>
    <xf numFmtId="0" fontId="2" fillId="2" borderId="1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62" fillId="2" borderId="0" xfId="0" applyFont="1" applyFill="1" applyBorder="1" applyAlignment="1" applyProtection="1">
      <alignment horizontal="left"/>
      <protection/>
    </xf>
    <xf numFmtId="0" fontId="62" fillId="2" borderId="21" xfId="0" applyFont="1" applyFill="1" applyBorder="1" applyAlignment="1" applyProtection="1">
      <alignment/>
      <protection/>
    </xf>
    <xf numFmtId="0" fontId="2" fillId="2" borderId="20" xfId="0" applyFont="1" applyFill="1" applyBorder="1" applyAlignment="1" applyProtection="1">
      <alignment horizontal="left"/>
      <protection/>
    </xf>
    <xf numFmtId="0" fontId="62" fillId="2" borderId="22" xfId="0" applyFont="1" applyFill="1" applyBorder="1" applyAlignment="1" applyProtection="1">
      <alignment horizontal="left"/>
      <protection/>
    </xf>
    <xf numFmtId="0" fontId="2" fillId="2" borderId="0" xfId="0" applyFont="1" applyFill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/>
      <protection/>
    </xf>
    <xf numFmtId="0" fontId="62" fillId="2" borderId="0" xfId="0" applyFont="1" applyFill="1" applyBorder="1" applyAlignment="1" applyProtection="1">
      <alignment/>
      <protection/>
    </xf>
    <xf numFmtId="0" fontId="62" fillId="2" borderId="22" xfId="0" applyFont="1" applyFill="1" applyBorder="1" applyAlignment="1" applyProtection="1">
      <alignment/>
      <protection/>
    </xf>
    <xf numFmtId="0" fontId="2" fillId="2" borderId="21" xfId="0" applyFont="1" applyFill="1" applyBorder="1" applyAlignment="1" applyProtection="1">
      <alignment/>
      <protection/>
    </xf>
    <xf numFmtId="0" fontId="64" fillId="2" borderId="23" xfId="0" applyFont="1" applyFill="1" applyBorder="1" applyAlignment="1" applyProtection="1">
      <alignment horizontal="right"/>
      <protection/>
    </xf>
    <xf numFmtId="0" fontId="45" fillId="2" borderId="22" xfId="0" applyFont="1" applyFill="1" applyBorder="1" applyAlignment="1" applyProtection="1">
      <alignment horizontal="left"/>
      <protection/>
    </xf>
    <xf numFmtId="0" fontId="2" fillId="2" borderId="22" xfId="0" applyFont="1" applyFill="1" applyBorder="1" applyAlignment="1" applyProtection="1">
      <alignment/>
      <protection/>
    </xf>
    <xf numFmtId="0" fontId="62" fillId="2" borderId="11" xfId="0" applyFont="1" applyFill="1" applyBorder="1" applyAlignment="1" applyProtection="1">
      <alignment horizontal="left"/>
      <protection/>
    </xf>
    <xf numFmtId="0" fontId="2" fillId="2" borderId="22" xfId="0" applyFont="1" applyFill="1" applyBorder="1" applyAlignment="1" applyProtection="1">
      <alignment horizontal="left"/>
      <protection/>
    </xf>
    <xf numFmtId="0" fontId="63" fillId="2" borderId="21" xfId="0" applyFont="1" applyFill="1" applyBorder="1" applyAlignment="1" applyProtection="1">
      <alignment horizontal="left"/>
      <protection/>
    </xf>
    <xf numFmtId="0" fontId="45" fillId="2" borderId="11" xfId="0" applyFont="1" applyFill="1" applyBorder="1" applyAlignment="1" applyProtection="1">
      <alignment horizontal="left"/>
      <protection/>
    </xf>
    <xf numFmtId="0" fontId="45" fillId="2" borderId="0" xfId="0" applyFont="1" applyFill="1" applyBorder="1" applyAlignment="1" applyProtection="1">
      <alignment horizontal="left"/>
      <protection/>
    </xf>
    <xf numFmtId="0" fontId="45" fillId="2" borderId="20" xfId="0" applyFont="1" applyFill="1" applyBorder="1" applyAlignment="1" applyProtection="1">
      <alignment horizontal="left"/>
      <protection/>
    </xf>
    <xf numFmtId="0" fontId="64" fillId="2" borderId="10" xfId="0" applyFont="1" applyFill="1" applyBorder="1" applyAlignment="1" applyProtection="1">
      <alignment/>
      <protection/>
    </xf>
    <xf numFmtId="0" fontId="45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right"/>
      <protection/>
    </xf>
    <xf numFmtId="0" fontId="64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64" fillId="2" borderId="0" xfId="0" applyFont="1" applyFill="1" applyBorder="1" applyAlignment="1" applyProtection="1">
      <alignment horizontal="right"/>
      <protection/>
    </xf>
    <xf numFmtId="0" fontId="0" fillId="6" borderId="18" xfId="0" applyFill="1" applyBorder="1" applyAlignment="1">
      <alignment horizontal="center" vertical="center"/>
    </xf>
    <xf numFmtId="0" fontId="65" fillId="6" borderId="24" xfId="0" applyFont="1" applyFill="1" applyBorder="1" applyAlignment="1">
      <alignment horizontal="center" vertical="center"/>
    </xf>
    <xf numFmtId="0" fontId="65" fillId="6" borderId="25" xfId="0" applyFont="1" applyFill="1" applyBorder="1" applyAlignment="1">
      <alignment horizontal="center" vertical="center"/>
    </xf>
    <xf numFmtId="0" fontId="66" fillId="6" borderId="24" xfId="0" applyFont="1" applyFill="1" applyBorder="1" applyAlignment="1">
      <alignment horizontal="center" vertical="center"/>
    </xf>
    <xf numFmtId="0" fontId="66" fillId="6" borderId="25" xfId="0" applyFont="1" applyFill="1" applyBorder="1" applyAlignment="1">
      <alignment horizontal="center" vertical="center"/>
    </xf>
    <xf numFmtId="0" fontId="0" fillId="18" borderId="0" xfId="0" applyFill="1" applyAlignment="1">
      <alignment/>
    </xf>
    <xf numFmtId="0" fontId="0" fillId="6" borderId="18" xfId="0" applyFill="1" applyBorder="1" applyAlignment="1">
      <alignment horizontal="center"/>
    </xf>
    <xf numFmtId="0" fontId="67" fillId="21" borderId="18" xfId="0" applyFont="1" applyFill="1" applyBorder="1" applyAlignment="1">
      <alignment horizontal="center" vertical="center"/>
    </xf>
    <xf numFmtId="0" fontId="68" fillId="21" borderId="18" xfId="0" applyFont="1" applyFill="1" applyBorder="1" applyAlignment="1">
      <alignment horizontal="left"/>
    </xf>
    <xf numFmtId="0" fontId="68" fillId="22" borderId="18" xfId="0" applyFont="1" applyFill="1" applyBorder="1" applyAlignment="1">
      <alignment horizontal="left"/>
    </xf>
    <xf numFmtId="0" fontId="67" fillId="22" borderId="18" xfId="0" applyFont="1" applyFill="1" applyBorder="1" applyAlignment="1">
      <alignment horizontal="center" vertical="center"/>
    </xf>
    <xf numFmtId="0" fontId="0" fillId="18" borderId="0" xfId="0" applyFill="1" applyAlignment="1">
      <alignment horizontal="center"/>
    </xf>
    <xf numFmtId="0" fontId="25" fillId="2" borderId="22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26" xfId="0" applyFont="1" applyFill="1" applyBorder="1" applyAlignment="1" applyProtection="1">
      <alignment horizontal="center" vertical="center"/>
      <protection/>
    </xf>
    <xf numFmtId="0" fontId="25" fillId="2" borderId="27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horizontal="center" vertical="center" wrapText="1"/>
      <protection/>
    </xf>
    <xf numFmtId="0" fontId="25" fillId="2" borderId="11" xfId="0" applyFont="1" applyFill="1" applyBorder="1" applyAlignment="1" applyProtection="1">
      <alignment horizontal="center" vertical="center" wrapText="1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5" fillId="2" borderId="28" xfId="0" applyFont="1" applyFill="1" applyBorder="1" applyAlignment="1" applyProtection="1">
      <alignment horizontal="left" vertical="center"/>
      <protection/>
    </xf>
    <xf numFmtId="0" fontId="25" fillId="2" borderId="22" xfId="0" applyFont="1" applyFill="1" applyBorder="1" applyAlignment="1" applyProtection="1">
      <alignment horizontal="center" vertical="center"/>
      <protection/>
    </xf>
    <xf numFmtId="0" fontId="32" fillId="2" borderId="10" xfId="0" applyFont="1" applyFill="1" applyBorder="1" applyAlignment="1" applyProtection="1">
      <alignment horizontal="right" vertical="center"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25" fillId="2" borderId="28" xfId="0" applyFont="1" applyFill="1" applyBorder="1" applyAlignment="1">
      <alignment vertical="center"/>
    </xf>
    <xf numFmtId="0" fontId="25" fillId="2" borderId="10" xfId="0" applyFont="1" applyFill="1" applyBorder="1" applyAlignment="1" applyProtection="1">
      <alignment horizontal="center" vertical="center" wrapText="1"/>
      <protection/>
    </xf>
    <xf numFmtId="0" fontId="25" fillId="2" borderId="29" xfId="0" applyFont="1" applyFill="1" applyBorder="1" applyAlignment="1" applyProtection="1">
      <alignment vertical="center"/>
      <protection/>
    </xf>
    <xf numFmtId="0" fontId="25" fillId="2" borderId="10" xfId="0" applyFont="1" applyFill="1" applyBorder="1" applyAlignment="1">
      <alignment vertical="center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10" xfId="0" applyFont="1" applyFill="1" applyBorder="1" applyAlignment="1" applyProtection="1">
      <alignment vertical="center"/>
      <protection/>
    </xf>
    <xf numFmtId="0" fontId="25" fillId="2" borderId="28" xfId="0" applyFont="1" applyFill="1" applyBorder="1" applyAlignment="1" applyProtection="1">
      <alignment vertical="center"/>
      <protection/>
    </xf>
    <xf numFmtId="0" fontId="25" fillId="2" borderId="26" xfId="0" applyFont="1" applyFill="1" applyBorder="1" applyAlignment="1" applyProtection="1">
      <alignment vertical="center"/>
      <protection/>
    </xf>
    <xf numFmtId="0" fontId="25" fillId="2" borderId="23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10" xfId="0" applyFont="1" applyFill="1" applyBorder="1" applyAlignment="1" applyProtection="1">
      <alignment vertical="center"/>
      <protection/>
    </xf>
    <xf numFmtId="0" fontId="27" fillId="2" borderId="1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right" vertical="center"/>
    </xf>
    <xf numFmtId="0" fontId="25" fillId="2" borderId="0" xfId="0" applyFont="1" applyFill="1" applyBorder="1" applyAlignment="1" applyProtection="1">
      <alignment horizontal="right" vertical="center"/>
      <protection/>
    </xf>
    <xf numFmtId="0" fontId="25" fillId="2" borderId="10" xfId="0" applyFont="1" applyFill="1" applyBorder="1" applyAlignment="1">
      <alignment vertical="center"/>
    </xf>
    <xf numFmtId="0" fontId="32" fillId="2" borderId="0" xfId="0" applyFont="1" applyFill="1" applyBorder="1" applyAlignment="1">
      <alignment horizontal="right" vertical="center"/>
    </xf>
    <xf numFmtId="0" fontId="25" fillId="2" borderId="28" xfId="0" applyFont="1" applyFill="1" applyBorder="1" applyAlignment="1">
      <alignment vertical="center"/>
    </xf>
    <xf numFmtId="0" fontId="25" fillId="2" borderId="0" xfId="0" applyFont="1" applyFill="1" applyBorder="1" applyAlignment="1" applyProtection="1">
      <alignment vertical="center"/>
      <protection/>
    </xf>
    <xf numFmtId="0" fontId="25" fillId="2" borderId="22" xfId="0" applyFont="1" applyFill="1" applyBorder="1" applyAlignment="1" applyProtection="1">
      <alignment vertical="center"/>
      <protection/>
    </xf>
    <xf numFmtId="0" fontId="25" fillId="2" borderId="22" xfId="0" applyFont="1" applyFill="1" applyBorder="1" applyAlignment="1" applyProtection="1">
      <alignment vertical="center"/>
      <protection/>
    </xf>
    <xf numFmtId="0" fontId="25" fillId="2" borderId="10" xfId="0" applyFont="1" applyFill="1" applyBorder="1" applyAlignment="1" applyProtection="1">
      <alignment horizontal="left" vertical="center"/>
      <protection/>
    </xf>
    <xf numFmtId="0" fontId="25" fillId="2" borderId="26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vertical="center"/>
    </xf>
    <xf numFmtId="0" fontId="25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34" fillId="2" borderId="13" xfId="42" applyFont="1" applyFill="1" applyBorder="1" applyAlignment="1" applyProtection="1">
      <alignment horizontal="center" vertical="center"/>
      <protection/>
    </xf>
    <xf numFmtId="0" fontId="42" fillId="2" borderId="0" xfId="0" applyFont="1" applyFill="1" applyBorder="1" applyAlignment="1">
      <alignment horizontal="right" vertical="center"/>
    </xf>
    <xf numFmtId="0" fontId="0" fillId="2" borderId="0" xfId="0" applyFill="1" applyBorder="1" applyAlignment="1" applyProtection="1">
      <alignment vertical="center"/>
      <protection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left" vertical="center"/>
    </xf>
    <xf numFmtId="0" fontId="31" fillId="2" borderId="14" xfId="0" applyFont="1" applyFill="1" applyBorder="1" applyAlignment="1" applyProtection="1">
      <alignment horizontal="left" vertical="center"/>
      <protection/>
    </xf>
    <xf numFmtId="0" fontId="29" fillId="2" borderId="14" xfId="0" applyFont="1" applyFill="1" applyBorder="1" applyAlignment="1" applyProtection="1">
      <alignment horizontal="left" vertical="center"/>
      <protection/>
    </xf>
    <xf numFmtId="0" fontId="41" fillId="2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142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b val="0"/>
        <i/>
        <strike/>
        <color indexed="47"/>
      </font>
      <fill>
        <patternFill>
          <bgColor indexed="9"/>
        </patternFill>
      </fill>
    </dxf>
    <dxf>
      <font>
        <color rgb="FFFFFFFF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9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00AF00"/>
      <rgbColor rgb="0000C8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885825</xdr:colOff>
      <xdr:row>2</xdr:row>
      <xdr:rowOff>114300</xdr:rowOff>
    </xdr:from>
    <xdr:to>
      <xdr:col>6</xdr:col>
      <xdr:colOff>419100</xdr:colOff>
      <xdr:row>3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391775" y="600075"/>
          <a:ext cx="1876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G43"/>
  <sheetViews>
    <sheetView showRowColHeaders="0" tabSelected="1" zoomScaleSheetLayoutView="75" workbookViewId="0" topLeftCell="A1">
      <selection activeCell="F21" sqref="F21:F22"/>
    </sheetView>
  </sheetViews>
  <sheetFormatPr defaultColWidth="9.00390625" defaultRowHeight="12.75"/>
  <cols>
    <col min="1" max="1" width="3.75390625" style="2" customWidth="1"/>
    <col min="2" max="2" width="30.75390625" style="2" customWidth="1"/>
    <col min="3" max="4" width="29.75390625" style="2" customWidth="1"/>
    <col min="5" max="6" width="30.75390625" style="2" customWidth="1"/>
    <col min="7" max="7" width="5.75390625" style="2" customWidth="1"/>
    <col min="8" max="8" width="15.75390625" style="2" customWidth="1"/>
    <col min="9" max="16384" width="9.125" style="2" customWidth="1"/>
  </cols>
  <sheetData>
    <row r="1" spans="1:7" s="1" customFormat="1" ht="24.75" customHeight="1" thickBot="1">
      <c r="A1" s="133" t="s">
        <v>0</v>
      </c>
      <c r="B1" s="133"/>
      <c r="C1" s="133"/>
      <c r="D1" s="133"/>
      <c r="E1" s="133"/>
      <c r="F1" s="133"/>
      <c r="G1" s="133"/>
    </row>
    <row r="2" spans="1:7" s="1" customFormat="1" ht="13.5" thickBot="1">
      <c r="A2" s="10" t="s">
        <v>1</v>
      </c>
      <c r="B2" s="10"/>
      <c r="C2" s="10"/>
      <c r="D2" s="10"/>
      <c r="E2" s="10"/>
      <c r="F2" s="10"/>
      <c r="G2" s="10"/>
    </row>
    <row r="3" spans="1:7" s="1" customFormat="1" ht="45.75">
      <c r="A3" s="140" t="s">
        <v>2</v>
      </c>
      <c r="B3" s="141"/>
      <c r="C3" s="141"/>
      <c r="D3" s="141"/>
      <c r="E3" s="141"/>
      <c r="F3" s="141"/>
      <c r="G3" s="141"/>
    </row>
    <row r="4" spans="1:7" s="1" customFormat="1" ht="27">
      <c r="A4" s="142" t="s">
        <v>58</v>
      </c>
      <c r="B4" s="142"/>
      <c r="C4" s="142"/>
      <c r="D4" s="142"/>
      <c r="E4" s="142"/>
      <c r="F4" s="142"/>
      <c r="G4" s="142"/>
    </row>
    <row r="5" spans="1:7" s="1" customFormat="1" ht="27">
      <c r="A5" s="6"/>
      <c r="B5" s="6"/>
      <c r="C5" s="6"/>
      <c r="D5" s="6"/>
      <c r="E5" s="6"/>
      <c r="F5" s="6"/>
      <c r="G5" s="134"/>
    </row>
    <row r="6" spans="1:7" s="1" customFormat="1" ht="12" customHeight="1">
      <c r="A6" s="6"/>
      <c r="B6" s="98" t="s">
        <v>20</v>
      </c>
      <c r="C6" s="11"/>
      <c r="D6" s="11"/>
      <c r="E6" s="11"/>
      <c r="F6" s="6"/>
      <c r="G6" s="135"/>
    </row>
    <row r="7" spans="1:7" s="1" customFormat="1" ht="12" customHeight="1">
      <c r="A7" s="136"/>
      <c r="B7" s="99"/>
      <c r="C7" s="100"/>
      <c r="D7" s="12"/>
      <c r="E7" s="8" t="s">
        <v>3</v>
      </c>
      <c r="F7" s="3"/>
      <c r="G7" s="135"/>
    </row>
    <row r="8" spans="1:7" ht="12" customHeight="1">
      <c r="A8" s="137"/>
      <c r="B8" s="101"/>
      <c r="C8" s="102" t="s">
        <v>17</v>
      </c>
      <c r="D8" s="100"/>
      <c r="E8" s="9"/>
      <c r="F8" s="7"/>
      <c r="G8" s="130"/>
    </row>
    <row r="9" spans="1:7" ht="12" customHeight="1">
      <c r="A9" s="137"/>
      <c r="B9" s="103" t="s">
        <v>5</v>
      </c>
      <c r="C9" s="104"/>
      <c r="D9" s="100"/>
      <c r="E9" s="105"/>
      <c r="F9" s="7"/>
      <c r="G9" s="130"/>
    </row>
    <row r="10" spans="1:7" ht="12" customHeight="1">
      <c r="A10" s="137"/>
      <c r="B10" s="106" t="s">
        <v>17</v>
      </c>
      <c r="C10" s="107"/>
      <c r="D10" s="102" t="s">
        <v>13</v>
      </c>
      <c r="E10" s="108"/>
      <c r="F10" s="94" t="s">
        <v>3</v>
      </c>
      <c r="G10" s="130"/>
    </row>
    <row r="11" spans="1:7" ht="12" customHeight="1">
      <c r="A11" s="137"/>
      <c r="B11" s="109"/>
      <c r="C11" s="103" t="s">
        <v>6</v>
      </c>
      <c r="D11" s="104"/>
      <c r="E11" s="103" t="s">
        <v>10</v>
      </c>
      <c r="F11" s="95"/>
      <c r="G11" s="130"/>
    </row>
    <row r="12" spans="1:7" ht="12" customHeight="1">
      <c r="A12" s="137"/>
      <c r="B12" s="100"/>
      <c r="C12" s="106" t="s">
        <v>13</v>
      </c>
      <c r="D12" s="110"/>
      <c r="E12" s="96" t="s">
        <v>15</v>
      </c>
      <c r="F12" s="111"/>
      <c r="G12" s="130"/>
    </row>
    <row r="13" spans="1:7" ht="12" customHeight="1">
      <c r="A13" s="137"/>
      <c r="B13" s="100"/>
      <c r="C13" s="109"/>
      <c r="D13" s="103" t="s">
        <v>7</v>
      </c>
      <c r="E13" s="97"/>
      <c r="F13" s="112"/>
      <c r="G13" s="130"/>
    </row>
    <row r="14" spans="1:7" ht="12" customHeight="1">
      <c r="A14" s="137"/>
      <c r="B14" s="98" t="s">
        <v>21</v>
      </c>
      <c r="C14" s="100"/>
      <c r="D14" s="110"/>
      <c r="E14" s="113"/>
      <c r="F14" s="110"/>
      <c r="G14" s="130"/>
    </row>
    <row r="15" spans="1:7" ht="12" customHeight="1">
      <c r="A15" s="137"/>
      <c r="B15" s="99"/>
      <c r="C15" s="100"/>
      <c r="D15" s="110"/>
      <c r="E15" s="114"/>
      <c r="F15" s="110"/>
      <c r="G15" s="130"/>
    </row>
    <row r="16" spans="1:7" ht="12" customHeight="1">
      <c r="A16" s="137"/>
      <c r="B16" s="101"/>
      <c r="C16" s="102" t="s">
        <v>15</v>
      </c>
      <c r="D16" s="115"/>
      <c r="E16" s="114"/>
      <c r="F16" s="110"/>
      <c r="G16" s="130"/>
    </row>
    <row r="17" spans="1:7" ht="12" customHeight="1">
      <c r="A17" s="137"/>
      <c r="B17" s="103" t="s">
        <v>5</v>
      </c>
      <c r="C17" s="104"/>
      <c r="D17" s="115"/>
      <c r="E17" s="100"/>
      <c r="F17" s="110"/>
      <c r="G17" s="130"/>
    </row>
    <row r="18" spans="1:7" ht="12" customHeight="1">
      <c r="A18" s="137"/>
      <c r="B18" s="106" t="s">
        <v>15</v>
      </c>
      <c r="C18" s="107"/>
      <c r="D18" s="96" t="s">
        <v>15</v>
      </c>
      <c r="E18" s="114"/>
      <c r="F18" s="116"/>
      <c r="G18" s="130"/>
    </row>
    <row r="19" spans="1:7" ht="12" customHeight="1">
      <c r="A19" s="137"/>
      <c r="B19" s="109"/>
      <c r="C19" s="103" t="s">
        <v>6</v>
      </c>
      <c r="D19" s="97"/>
      <c r="E19" s="117"/>
      <c r="F19" s="5"/>
      <c r="G19" s="130"/>
    </row>
    <row r="20" spans="1:7" ht="12" customHeight="1">
      <c r="A20" s="137"/>
      <c r="B20" s="100"/>
      <c r="C20" s="106" t="s">
        <v>11</v>
      </c>
      <c r="D20" s="117"/>
      <c r="E20" s="118"/>
      <c r="F20" s="108"/>
      <c r="G20" s="130"/>
    </row>
    <row r="21" spans="1:7" ht="12" customHeight="1">
      <c r="A21" s="137"/>
      <c r="B21" s="119"/>
      <c r="C21" s="109"/>
      <c r="D21" s="114"/>
      <c r="E21" s="118"/>
      <c r="F21" s="131" t="s">
        <v>3</v>
      </c>
      <c r="G21" s="130"/>
    </row>
    <row r="22" spans="1:7" ht="12" customHeight="1">
      <c r="A22" s="138"/>
      <c r="B22" s="98" t="s">
        <v>22</v>
      </c>
      <c r="C22" s="100"/>
      <c r="D22" s="118"/>
      <c r="E22" s="121" t="s">
        <v>9</v>
      </c>
      <c r="F22" s="132"/>
      <c r="G22" s="139"/>
    </row>
    <row r="23" spans="1:7" ht="12" customHeight="1">
      <c r="A23" s="130"/>
      <c r="B23" s="99"/>
      <c r="C23" s="100"/>
      <c r="D23" s="117"/>
      <c r="E23" s="121" t="s">
        <v>8</v>
      </c>
      <c r="F23" s="122"/>
      <c r="G23" s="139"/>
    </row>
    <row r="24" spans="1:7" ht="12" customHeight="1">
      <c r="A24" s="130"/>
      <c r="B24" s="101"/>
      <c r="C24" s="102" t="s">
        <v>16</v>
      </c>
      <c r="D24" s="123"/>
      <c r="E24" s="114"/>
      <c r="F24" s="120"/>
      <c r="G24" s="130"/>
    </row>
    <row r="25" spans="1:7" ht="12" customHeight="1">
      <c r="A25" s="130"/>
      <c r="B25" s="103" t="s">
        <v>5</v>
      </c>
      <c r="C25" s="104"/>
      <c r="D25" s="123"/>
      <c r="E25" s="100"/>
      <c r="F25" s="5"/>
      <c r="G25" s="130"/>
    </row>
    <row r="26" spans="1:7" ht="12" customHeight="1">
      <c r="A26" s="130"/>
      <c r="B26" s="106" t="s">
        <v>16</v>
      </c>
      <c r="C26" s="107"/>
      <c r="D26" s="102" t="s">
        <v>16</v>
      </c>
      <c r="E26" s="100"/>
      <c r="F26" s="108"/>
      <c r="G26" s="130"/>
    </row>
    <row r="27" spans="1:7" ht="12" customHeight="1">
      <c r="A27" s="130"/>
      <c r="B27" s="109"/>
      <c r="C27" s="103" t="s">
        <v>6</v>
      </c>
      <c r="D27" s="104"/>
      <c r="E27" s="100"/>
      <c r="F27" s="108"/>
      <c r="G27" s="130"/>
    </row>
    <row r="28" spans="1:7" ht="12" customHeight="1">
      <c r="A28" s="130"/>
      <c r="B28" s="100"/>
      <c r="C28" s="106" t="s">
        <v>12</v>
      </c>
      <c r="D28" s="110"/>
      <c r="E28" s="124"/>
      <c r="F28" s="108"/>
      <c r="G28" s="130"/>
    </row>
    <row r="29" spans="1:7" ht="12" customHeight="1">
      <c r="A29" s="130"/>
      <c r="B29" s="100"/>
      <c r="C29" s="109"/>
      <c r="D29" s="110"/>
      <c r="E29" s="124"/>
      <c r="F29" s="110"/>
      <c r="G29" s="130"/>
    </row>
    <row r="30" spans="1:7" ht="12" customHeight="1">
      <c r="A30" s="130"/>
      <c r="B30" s="98" t="s">
        <v>19</v>
      </c>
      <c r="C30" s="100"/>
      <c r="D30" s="110"/>
      <c r="E30" s="125"/>
      <c r="F30" s="110"/>
      <c r="G30" s="130"/>
    </row>
    <row r="31" spans="1:7" ht="12" customHeight="1">
      <c r="A31" s="130"/>
      <c r="B31" s="99"/>
      <c r="C31" s="100"/>
      <c r="D31" s="110"/>
      <c r="E31" s="125"/>
      <c r="F31" s="110"/>
      <c r="G31" s="130"/>
    </row>
    <row r="32" spans="1:7" ht="12" customHeight="1">
      <c r="A32" s="130"/>
      <c r="B32" s="101"/>
      <c r="C32" s="102" t="s">
        <v>18</v>
      </c>
      <c r="D32" s="5"/>
      <c r="E32" s="102" t="s">
        <v>16</v>
      </c>
      <c r="F32" s="110"/>
      <c r="G32" s="130"/>
    </row>
    <row r="33" spans="1:7" ht="12" customHeight="1">
      <c r="A33" s="130"/>
      <c r="B33" s="103" t="s">
        <v>5</v>
      </c>
      <c r="C33" s="104"/>
      <c r="D33" s="103" t="s">
        <v>7</v>
      </c>
      <c r="E33" s="104"/>
      <c r="F33" s="126"/>
      <c r="G33" s="130"/>
    </row>
    <row r="34" spans="1:7" ht="12" customHeight="1">
      <c r="A34" s="130"/>
      <c r="B34" s="106" t="s">
        <v>18</v>
      </c>
      <c r="C34" s="107"/>
      <c r="D34" s="127" t="s">
        <v>18</v>
      </c>
      <c r="E34" s="128"/>
      <c r="F34" s="96" t="s">
        <v>4</v>
      </c>
      <c r="G34" s="130"/>
    </row>
    <row r="35" spans="1:7" ht="12" customHeight="1">
      <c r="A35" s="130"/>
      <c r="B35" s="109"/>
      <c r="C35" s="103" t="s">
        <v>6</v>
      </c>
      <c r="D35" s="129"/>
      <c r="E35" s="103" t="s">
        <v>10</v>
      </c>
      <c r="F35" s="97"/>
      <c r="G35" s="130"/>
    </row>
    <row r="36" spans="1:7" ht="12" customHeight="1">
      <c r="A36" s="130"/>
      <c r="B36" s="130"/>
      <c r="C36" s="106" t="s">
        <v>14</v>
      </c>
      <c r="D36" s="130"/>
      <c r="E36" s="5"/>
      <c r="F36" s="117"/>
      <c r="G36" s="130"/>
    </row>
    <row r="37" spans="1:7" ht="12" customHeight="1">
      <c r="A37" s="130"/>
      <c r="B37" s="130"/>
      <c r="C37" s="109"/>
      <c r="D37" s="130"/>
      <c r="E37" s="131" t="s">
        <v>4</v>
      </c>
      <c r="F37" s="130"/>
      <c r="G37" s="130"/>
    </row>
    <row r="38" spans="1:7" ht="12" customHeight="1">
      <c r="A38" s="130"/>
      <c r="B38" s="130"/>
      <c r="C38" s="100"/>
      <c r="D38" s="130"/>
      <c r="E38" s="132"/>
      <c r="F38" s="130"/>
      <c r="G38" s="130"/>
    </row>
    <row r="39" spans="1:7" ht="12" customHeight="1">
      <c r="A39" s="130"/>
      <c r="B39" s="130"/>
      <c r="C39" s="100"/>
      <c r="D39" s="130"/>
      <c r="E39" s="130"/>
      <c r="F39" s="130"/>
      <c r="G39" s="130"/>
    </row>
    <row r="41" spans="2:7" ht="12.75">
      <c r="B41" s="4">
        <v>2</v>
      </c>
      <c r="C41" s="2">
        <v>4</v>
      </c>
      <c r="D41" s="2">
        <v>4</v>
      </c>
      <c r="E41" s="2">
        <v>6</v>
      </c>
      <c r="F41" s="2">
        <v>4</v>
      </c>
      <c r="G41" s="2">
        <v>5</v>
      </c>
    </row>
    <row r="42" ht="12.75">
      <c r="B42" s="4"/>
    </row>
    <row r="43" spans="2:5" ht="12.75">
      <c r="B43" s="4">
        <v>9</v>
      </c>
      <c r="C43" s="2">
        <v>17</v>
      </c>
      <c r="D43" s="2">
        <v>23</v>
      </c>
      <c r="E43" s="2">
        <v>27</v>
      </c>
    </row>
  </sheetData>
  <sheetProtection sheet="1"/>
  <mergeCells count="35">
    <mergeCell ref="F10:F11"/>
    <mergeCell ref="F23:F24"/>
    <mergeCell ref="F34:F35"/>
    <mergeCell ref="B30:B31"/>
    <mergeCell ref="B34:B35"/>
    <mergeCell ref="B22:B23"/>
    <mergeCell ref="B26:B27"/>
    <mergeCell ref="B14:B15"/>
    <mergeCell ref="B18:B19"/>
    <mergeCell ref="C32:C33"/>
    <mergeCell ref="F21:F22"/>
    <mergeCell ref="E37:E38"/>
    <mergeCell ref="C12:C13"/>
    <mergeCell ref="C20:C21"/>
    <mergeCell ref="C28:C29"/>
    <mergeCell ref="C36:C37"/>
    <mergeCell ref="C24:C25"/>
    <mergeCell ref="E32:E33"/>
    <mergeCell ref="D34:D35"/>
    <mergeCell ref="D18:D19"/>
    <mergeCell ref="D10:D11"/>
    <mergeCell ref="E7:E8"/>
    <mergeCell ref="E28:E29"/>
    <mergeCell ref="D16:D17"/>
    <mergeCell ref="D24:D25"/>
    <mergeCell ref="D26:D27"/>
    <mergeCell ref="E12:E13"/>
    <mergeCell ref="A1:G1"/>
    <mergeCell ref="A2:G2"/>
    <mergeCell ref="A3:G3"/>
    <mergeCell ref="A4:G4"/>
    <mergeCell ref="C8:C9"/>
    <mergeCell ref="C16:C17"/>
    <mergeCell ref="B6:B7"/>
    <mergeCell ref="B10:B11"/>
  </mergeCells>
  <conditionalFormatting sqref="D28:D31 E19 E17 C22:C23 E25:E28 B32:B34 F29:F33 C30:C31 C19:C20 B12:B14 B8:B10 E34:F34 C38:C39 D24:D26 B6 B20:B22 B24:B26 B28:B30 C14 C7 E35:E37 F12:F17 D8:D10 C34:C36 E30:E31 B16:B17 E22:E23 B18:D18 D13:D16 D33 E11 C12:E12 C10:C11 C26:C28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landscape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1" customWidth="1"/>
    <col min="2" max="2" width="41.75390625" style="1" customWidth="1"/>
    <col min="3" max="3" width="9.125" style="1" customWidth="1"/>
    <col min="4" max="4" width="30.75390625" style="1" customWidth="1"/>
    <col min="5" max="5" width="9.75390625" style="1" customWidth="1"/>
    <col min="6" max="6" width="4.875" style="1" customWidth="1"/>
    <col min="7" max="7" width="7.75390625" style="1" customWidth="1"/>
    <col min="8" max="8" width="20.75390625" style="1" customWidth="1"/>
    <col min="9" max="9" width="7.125" style="1" customWidth="1"/>
    <col min="10" max="16384" width="9.125" style="1" customWidth="1"/>
  </cols>
  <sheetData>
    <row r="1" spans="1:9" ht="16.5" thickBot="1">
      <c r="A1" s="13" t="s">
        <v>54</v>
      </c>
      <c r="B1" s="13"/>
      <c r="C1" s="13"/>
      <c r="D1" s="13"/>
      <c r="E1" s="13"/>
      <c r="F1" s="13"/>
      <c r="G1" s="13"/>
      <c r="H1" s="13"/>
      <c r="I1" s="13"/>
    </row>
    <row r="2" spans="1:9" ht="13.5" thickBot="1">
      <c r="A2" s="14" t="s">
        <v>55</v>
      </c>
      <c r="B2" s="14"/>
      <c r="C2" s="14"/>
      <c r="D2" s="14"/>
      <c r="E2" s="14"/>
      <c r="F2" s="14"/>
      <c r="G2" s="14"/>
      <c r="H2" s="14"/>
      <c r="I2" s="14"/>
    </row>
    <row r="3" spans="1:10" ht="23.25">
      <c r="A3" s="15" t="s">
        <v>23</v>
      </c>
      <c r="B3" s="16"/>
      <c r="C3" s="16"/>
      <c r="D3" s="16"/>
      <c r="E3" s="16"/>
      <c r="F3" s="16"/>
      <c r="G3" s="16"/>
      <c r="H3" s="16"/>
      <c r="I3" s="17"/>
      <c r="J3" s="18"/>
    </row>
    <row r="4" spans="1:10" ht="21.75" customHeight="1">
      <c r="A4" s="19" t="s">
        <v>24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ht="15.75">
      <c r="A5" s="22" t="s">
        <v>25</v>
      </c>
      <c r="B5" s="23"/>
      <c r="C5" s="23"/>
      <c r="D5" s="24" t="s">
        <v>26</v>
      </c>
      <c r="E5" s="25">
        <v>44263</v>
      </c>
      <c r="F5" s="25"/>
      <c r="G5" s="25"/>
      <c r="H5" s="26"/>
      <c r="I5" s="27"/>
      <c r="J5" s="21"/>
    </row>
    <row r="6" spans="1:10" ht="15.75">
      <c r="A6" s="28"/>
      <c r="B6" s="28"/>
      <c r="C6" s="28"/>
      <c r="D6" s="29"/>
      <c r="E6" s="29"/>
      <c r="F6" s="29"/>
      <c r="G6" s="29"/>
      <c r="H6" s="30"/>
      <c r="I6" s="31"/>
      <c r="J6" s="21"/>
    </row>
    <row r="7" spans="1:9" ht="10.5" customHeight="1">
      <c r="A7" s="32"/>
      <c r="B7" s="33" t="s">
        <v>27</v>
      </c>
      <c r="C7" s="34" t="s">
        <v>28</v>
      </c>
      <c r="D7" s="32" t="s">
        <v>29</v>
      </c>
      <c r="E7" s="32"/>
      <c r="F7" s="32"/>
      <c r="G7" s="32"/>
      <c r="H7" s="32"/>
      <c r="I7" s="32"/>
    </row>
    <row r="8" spans="1:9" ht="18">
      <c r="A8" s="35"/>
      <c r="B8" s="36" t="s">
        <v>15</v>
      </c>
      <c r="C8" s="37">
        <v>1</v>
      </c>
      <c r="D8" s="38" t="str">
        <f>ОВБЧ!K20</f>
        <v>Коврижников Максим</v>
      </c>
      <c r="E8" s="39">
        <f>ОВБЧ!J20</f>
        <v>0</v>
      </c>
      <c r="F8" s="32"/>
      <c r="G8" s="32"/>
      <c r="H8" s="32"/>
      <c r="I8" s="32"/>
    </row>
    <row r="9" spans="1:9" ht="18">
      <c r="A9" s="35"/>
      <c r="B9" s="36" t="s">
        <v>16</v>
      </c>
      <c r="C9" s="37">
        <v>2</v>
      </c>
      <c r="D9" s="38" t="str">
        <f>ОВБЧ!K31</f>
        <v>Яковлев Денис</v>
      </c>
      <c r="E9" s="32">
        <f>ОВБЧ!J31</f>
        <v>0</v>
      </c>
      <c r="F9" s="32"/>
      <c r="G9" s="32"/>
      <c r="H9" s="32"/>
      <c r="I9" s="32"/>
    </row>
    <row r="10" spans="1:9" ht="18">
      <c r="A10" s="35"/>
      <c r="B10" s="36" t="s">
        <v>20</v>
      </c>
      <c r="C10" s="37">
        <v>3</v>
      </c>
      <c r="D10" s="38" t="str">
        <f>ОВБЧ!M43</f>
        <v>Срумов Антон</v>
      </c>
      <c r="E10" s="32">
        <f>ОВБЧ!L43</f>
        <v>0</v>
      </c>
      <c r="F10" s="32"/>
      <c r="G10" s="32"/>
      <c r="H10" s="32"/>
      <c r="I10" s="32"/>
    </row>
    <row r="11" spans="1:9" ht="18">
      <c r="A11" s="35"/>
      <c r="B11" s="36" t="s">
        <v>19</v>
      </c>
      <c r="C11" s="37">
        <v>4</v>
      </c>
      <c r="D11" s="38" t="str">
        <f>ОВБЧ!M51</f>
        <v>Исмайлов Азамат</v>
      </c>
      <c r="E11" s="32">
        <f>ОВБЧ!L51</f>
        <v>0</v>
      </c>
      <c r="F11" s="32"/>
      <c r="G11" s="32"/>
      <c r="H11" s="32"/>
      <c r="I11" s="32"/>
    </row>
    <row r="12" spans="1:9" ht="18">
      <c r="A12" s="35"/>
      <c r="B12" s="36" t="s">
        <v>30</v>
      </c>
      <c r="C12" s="37">
        <v>5</v>
      </c>
      <c r="D12" s="38" t="str">
        <f>ОВБЧ!E55</f>
        <v>Хуснутдинов Радмир</v>
      </c>
      <c r="E12" s="32">
        <f>ОВБЧ!D55</f>
        <v>0</v>
      </c>
      <c r="F12" s="32"/>
      <c r="G12" s="32"/>
      <c r="H12" s="32"/>
      <c r="I12" s="32"/>
    </row>
    <row r="13" spans="1:9" ht="18">
      <c r="A13" s="35"/>
      <c r="B13" s="36" t="s">
        <v>21</v>
      </c>
      <c r="C13" s="37">
        <v>6</v>
      </c>
      <c r="D13" s="38" t="str">
        <f>ОВБЧ!E57</f>
        <v>Исмайлов Азат</v>
      </c>
      <c r="E13" s="32">
        <f>ОВБЧ!D57</f>
        <v>0</v>
      </c>
      <c r="F13" s="32"/>
      <c r="G13" s="32"/>
      <c r="H13" s="32"/>
      <c r="I13" s="32"/>
    </row>
    <row r="14" spans="1:9" ht="18">
      <c r="A14" s="35"/>
      <c r="B14" s="36" t="s">
        <v>31</v>
      </c>
      <c r="C14" s="37">
        <v>7</v>
      </c>
      <c r="D14" s="38">
        <f>ОВБЧ!E60</f>
        <v>0</v>
      </c>
      <c r="E14" s="32">
        <f>ОВБЧ!D60</f>
        <v>0</v>
      </c>
      <c r="F14" s="32"/>
      <c r="G14" s="32"/>
      <c r="H14" s="32"/>
      <c r="I14" s="32"/>
    </row>
    <row r="15" spans="1:9" ht="18">
      <c r="A15" s="35"/>
      <c r="B15" s="36" t="s">
        <v>32</v>
      </c>
      <c r="C15" s="37">
        <v>8</v>
      </c>
      <c r="D15" s="38">
        <f>ОВБЧ!E62</f>
        <v>0</v>
      </c>
      <c r="E15" s="32">
        <f>ОВБЧ!D62</f>
        <v>0</v>
      </c>
      <c r="F15" s="32"/>
      <c r="G15" s="32"/>
      <c r="H15" s="32"/>
      <c r="I15" s="32"/>
    </row>
    <row r="16" spans="1:9" ht="18">
      <c r="A16" s="35"/>
      <c r="B16" s="36" t="s">
        <v>33</v>
      </c>
      <c r="C16" s="37">
        <v>9</v>
      </c>
      <c r="D16" s="38">
        <f>ОВБЧ!M57</f>
        <v>0</v>
      </c>
      <c r="E16" s="32">
        <f>ОВБЧ!L57</f>
        <v>0</v>
      </c>
      <c r="F16" s="32"/>
      <c r="G16" s="32"/>
      <c r="H16" s="32"/>
      <c r="I16" s="32"/>
    </row>
    <row r="17" spans="1:9" ht="18">
      <c r="A17" s="35"/>
      <c r="B17" s="36" t="s">
        <v>34</v>
      </c>
      <c r="C17" s="37">
        <v>10</v>
      </c>
      <c r="D17" s="38">
        <f>ОВБЧ!M60</f>
        <v>0</v>
      </c>
      <c r="E17" s="32">
        <f>ОВБЧ!L60</f>
        <v>0</v>
      </c>
      <c r="F17" s="32"/>
      <c r="G17" s="32"/>
      <c r="H17" s="32"/>
      <c r="I17" s="32"/>
    </row>
    <row r="18" spans="1:9" ht="18">
      <c r="A18" s="35"/>
      <c r="B18" s="36" t="s">
        <v>34</v>
      </c>
      <c r="C18" s="37">
        <v>11</v>
      </c>
      <c r="D18" s="38">
        <f>ОВБЧ!M64</f>
        <v>0</v>
      </c>
      <c r="E18" s="32">
        <f>ОВБЧ!L64</f>
        <v>0</v>
      </c>
      <c r="F18" s="32"/>
      <c r="G18" s="32"/>
      <c r="H18" s="32"/>
      <c r="I18" s="32"/>
    </row>
    <row r="19" spans="1:9" ht="18">
      <c r="A19" s="35"/>
      <c r="B19" s="36" t="s">
        <v>34</v>
      </c>
      <c r="C19" s="37">
        <v>12</v>
      </c>
      <c r="D19" s="38"/>
      <c r="E19" s="32">
        <f>ОВБЧ!L66</f>
        <v>0</v>
      </c>
      <c r="F19" s="32"/>
      <c r="G19" s="32"/>
      <c r="H19" s="32"/>
      <c r="I19" s="32"/>
    </row>
    <row r="20" spans="1:9" ht="18">
      <c r="A20" s="35"/>
      <c r="B20" s="36" t="s">
        <v>34</v>
      </c>
      <c r="C20" s="37">
        <v>13</v>
      </c>
      <c r="D20" s="38">
        <f>ОВБЧ!G67</f>
        <v>0</v>
      </c>
      <c r="E20" s="32">
        <f>ОВБЧ!F67</f>
        <v>0</v>
      </c>
      <c r="F20" s="32"/>
      <c r="G20" s="32"/>
      <c r="H20" s="32"/>
      <c r="I20" s="32"/>
    </row>
    <row r="21" spans="1:9" ht="18">
      <c r="A21" s="35"/>
      <c r="B21" s="36" t="s">
        <v>34</v>
      </c>
      <c r="C21" s="37">
        <v>14</v>
      </c>
      <c r="D21" s="38">
        <f>ОВБЧ!G70</f>
        <v>0</v>
      </c>
      <c r="E21" s="32">
        <f>ОВБЧ!F70</f>
        <v>0</v>
      </c>
      <c r="F21" s="32"/>
      <c r="G21" s="32"/>
      <c r="H21" s="32"/>
      <c r="I21" s="32"/>
    </row>
    <row r="22" spans="1:9" ht="18">
      <c r="A22" s="35"/>
      <c r="B22" s="36" t="s">
        <v>34</v>
      </c>
      <c r="C22" s="37">
        <v>15</v>
      </c>
      <c r="D22" s="38">
        <f>ОВБЧ!M69</f>
        <v>0</v>
      </c>
      <c r="E22" s="32">
        <f>ОВБЧ!L69</f>
        <v>0</v>
      </c>
      <c r="F22" s="32"/>
      <c r="G22" s="32"/>
      <c r="H22" s="32"/>
      <c r="I22" s="32"/>
    </row>
    <row r="23" spans="1:9" ht="18">
      <c r="A23" s="35"/>
      <c r="B23" s="36" t="s">
        <v>34</v>
      </c>
      <c r="C23" s="37">
        <v>16</v>
      </c>
      <c r="D23" s="38" t="str">
        <f>ОВБЧ!M71</f>
        <v>_</v>
      </c>
      <c r="E23" s="32">
        <f>ОВБЧ!L71</f>
        <v>0</v>
      </c>
      <c r="F23" s="32"/>
      <c r="G23" s="32"/>
      <c r="H23" s="32"/>
      <c r="I23" s="3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23">
    <cfRule type="cellIs" priority="1" dxfId="1" operator="equal" stopIfTrue="1">
      <formula>0</formula>
    </cfRule>
  </conditionalFormatting>
  <conditionalFormatting sqref="B8:B23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O72"/>
  <sheetViews>
    <sheetView showRowColHeaders="0" showZeros="0" showOutlineSymbols="0" zoomScaleSheetLayoutView="100" workbookViewId="0" topLeftCell="A1">
      <selection activeCell="A2" sqref="A2:O2"/>
    </sheetView>
  </sheetViews>
  <sheetFormatPr defaultColWidth="9.00390625" defaultRowHeight="12.75"/>
  <cols>
    <col min="1" max="1" width="6.00390625" style="2" customWidth="1"/>
    <col min="2" max="2" width="3.75390625" style="2" customWidth="1"/>
    <col min="3" max="3" width="25.75390625" style="2" customWidth="1"/>
    <col min="4" max="4" width="3.75390625" style="2" customWidth="1"/>
    <col min="5" max="5" width="15.75390625" style="2" customWidth="1"/>
    <col min="6" max="6" width="3.75390625" style="2" customWidth="1"/>
    <col min="7" max="7" width="15.75390625" style="2" customWidth="1"/>
    <col min="8" max="8" width="3.75390625" style="2" customWidth="1"/>
    <col min="9" max="9" width="15.75390625" style="2" customWidth="1"/>
    <col min="10" max="10" width="3.75390625" style="2" customWidth="1"/>
    <col min="11" max="11" width="9.75390625" style="2" customWidth="1"/>
    <col min="12" max="12" width="3.75390625" style="2" customWidth="1"/>
    <col min="13" max="15" width="5.75390625" style="2" customWidth="1"/>
    <col min="16" max="16384" width="9.125" style="2" customWidth="1"/>
  </cols>
  <sheetData>
    <row r="1" spans="1:15" s="1" customFormat="1" ht="16.5" thickBot="1">
      <c r="A1" s="13" t="s">
        <v>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" customFormat="1" ht="13.5" thickBot="1">
      <c r="A2" s="40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0.25" customHeight="1">
      <c r="A3" s="41" t="str">
        <f>CONCATENATE(сОВБЧ!A3," "," ","-"," ",сОВБЧ!I3," тур")</f>
        <v>LXV Чемпионат РБ в зачет Кубка РБ 21, Кубка Давида - Детского Кубка РБ 21  -  тур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.75" customHeight="1">
      <c r="A4" s="42">
        <f>сОВБЧ!E5</f>
        <v>44263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2.75">
      <c r="A5" s="43">
        <v>1</v>
      </c>
      <c r="B5" s="44">
        <f>сОВБЧ!A8</f>
        <v>0</v>
      </c>
      <c r="C5" s="45" t="str">
        <f>сОВБЧ!B8</f>
        <v>Коврижников Максим</v>
      </c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2.75">
      <c r="A6" s="43"/>
      <c r="B6" s="48"/>
      <c r="C6" s="49">
        <v>1</v>
      </c>
      <c r="D6" s="50"/>
      <c r="E6" s="51" t="s">
        <v>15</v>
      </c>
      <c r="F6" s="52"/>
      <c r="G6" s="47"/>
      <c r="H6" s="47"/>
      <c r="I6" s="53"/>
      <c r="J6" s="53"/>
      <c r="K6" s="47"/>
      <c r="L6" s="47"/>
      <c r="M6" s="47"/>
      <c r="N6" s="47"/>
      <c r="O6" s="47"/>
    </row>
    <row r="7" spans="1:15" ht="12.75">
      <c r="A7" s="43">
        <v>16</v>
      </c>
      <c r="B7" s="44">
        <f>сОВБЧ!A23</f>
        <v>0</v>
      </c>
      <c r="C7" s="54" t="str">
        <f>сОВБЧ!B23</f>
        <v>_</v>
      </c>
      <c r="D7" s="55"/>
      <c r="E7" s="56"/>
      <c r="F7" s="57"/>
      <c r="G7" s="47"/>
      <c r="H7" s="47"/>
      <c r="I7" s="47"/>
      <c r="J7" s="47"/>
      <c r="K7" s="47"/>
      <c r="L7" s="47"/>
      <c r="M7" s="47"/>
      <c r="N7" s="47"/>
      <c r="O7" s="47"/>
    </row>
    <row r="8" spans="1:15" ht="12.75">
      <c r="A8" s="43"/>
      <c r="B8" s="48"/>
      <c r="C8" s="47"/>
      <c r="D8" s="48"/>
      <c r="E8" s="49">
        <v>9</v>
      </c>
      <c r="F8" s="50"/>
      <c r="G8" s="51" t="s">
        <v>15</v>
      </c>
      <c r="H8" s="52"/>
      <c r="I8" s="47"/>
      <c r="J8" s="47"/>
      <c r="K8" s="47"/>
      <c r="L8" s="47"/>
      <c r="M8" s="47"/>
      <c r="N8" s="47"/>
      <c r="O8" s="47"/>
    </row>
    <row r="9" spans="1:15" ht="12.75">
      <c r="A9" s="43">
        <v>9</v>
      </c>
      <c r="B9" s="44">
        <f>сОВБЧ!A16</f>
        <v>0</v>
      </c>
      <c r="C9" s="45" t="str">
        <f>сОВБЧ!B16</f>
        <v>Асылгужин Радмир</v>
      </c>
      <c r="D9" s="58"/>
      <c r="E9" s="56"/>
      <c r="F9" s="59"/>
      <c r="G9" s="56"/>
      <c r="H9" s="57"/>
      <c r="I9" s="47"/>
      <c r="J9" s="47"/>
      <c r="K9" s="47"/>
      <c r="L9" s="47"/>
      <c r="M9" s="47"/>
      <c r="N9" s="47"/>
      <c r="O9" s="47"/>
    </row>
    <row r="10" spans="1:15" ht="12.75">
      <c r="A10" s="43"/>
      <c r="B10" s="48"/>
      <c r="C10" s="49">
        <v>2</v>
      </c>
      <c r="D10" s="50"/>
      <c r="E10" s="60" t="s">
        <v>32</v>
      </c>
      <c r="F10" s="61"/>
      <c r="G10" s="56"/>
      <c r="H10" s="57"/>
      <c r="I10" s="47"/>
      <c r="J10" s="47"/>
      <c r="K10" s="47"/>
      <c r="L10" s="47"/>
      <c r="M10" s="47"/>
      <c r="N10" s="47"/>
      <c r="O10" s="47"/>
    </row>
    <row r="11" spans="1:15" ht="12.75">
      <c r="A11" s="43">
        <v>8</v>
      </c>
      <c r="B11" s="44">
        <f>сОВБЧ!A15</f>
        <v>0</v>
      </c>
      <c r="C11" s="54" t="str">
        <f>сОВБЧ!B15</f>
        <v>Исмайлов Азат</v>
      </c>
      <c r="D11" s="55"/>
      <c r="E11" s="47"/>
      <c r="F11" s="48"/>
      <c r="G11" s="56"/>
      <c r="H11" s="57"/>
      <c r="I11" s="47"/>
      <c r="J11" s="47"/>
      <c r="K11" s="47"/>
      <c r="L11" s="47"/>
      <c r="M11" s="62"/>
      <c r="N11" s="47"/>
      <c r="O11" s="47"/>
    </row>
    <row r="12" spans="1:15" ht="12.75">
      <c r="A12" s="43"/>
      <c r="B12" s="48"/>
      <c r="C12" s="47"/>
      <c r="D12" s="48"/>
      <c r="E12" s="47"/>
      <c r="F12" s="48"/>
      <c r="G12" s="49">
        <v>13</v>
      </c>
      <c r="H12" s="50"/>
      <c r="I12" s="51" t="s">
        <v>15</v>
      </c>
      <c r="J12" s="52"/>
      <c r="K12" s="47"/>
      <c r="L12" s="47"/>
      <c r="M12" s="62"/>
      <c r="N12" s="47"/>
      <c r="O12" s="47"/>
    </row>
    <row r="13" spans="1:15" ht="12.75">
      <c r="A13" s="43">
        <v>5</v>
      </c>
      <c r="B13" s="44">
        <f>сОВБЧ!A12</f>
        <v>0</v>
      </c>
      <c r="C13" s="45" t="str">
        <f>сОВБЧ!B12</f>
        <v>Запольских Алена</v>
      </c>
      <c r="D13" s="58"/>
      <c r="E13" s="47"/>
      <c r="F13" s="48"/>
      <c r="G13" s="56"/>
      <c r="H13" s="59"/>
      <c r="I13" s="56"/>
      <c r="J13" s="57"/>
      <c r="K13" s="47"/>
      <c r="L13" s="47"/>
      <c r="M13" s="62"/>
      <c r="N13" s="47"/>
      <c r="O13" s="47"/>
    </row>
    <row r="14" spans="1:15" ht="12.75">
      <c r="A14" s="43"/>
      <c r="B14" s="48"/>
      <c r="C14" s="49">
        <v>3</v>
      </c>
      <c r="D14" s="50"/>
      <c r="E14" s="63" t="s">
        <v>30</v>
      </c>
      <c r="F14" s="64"/>
      <c r="G14" s="56"/>
      <c r="H14" s="65"/>
      <c r="I14" s="56"/>
      <c r="J14" s="57"/>
      <c r="K14" s="46"/>
      <c r="L14" s="47"/>
      <c r="M14" s="62"/>
      <c r="N14" s="47"/>
      <c r="O14" s="47"/>
    </row>
    <row r="15" spans="1:15" ht="12.75">
      <c r="A15" s="43">
        <v>12</v>
      </c>
      <c r="B15" s="44">
        <f>сОВБЧ!A19</f>
        <v>0</v>
      </c>
      <c r="C15" s="54" t="str">
        <f>сОВБЧ!B19</f>
        <v>_</v>
      </c>
      <c r="D15" s="55"/>
      <c r="E15" s="56"/>
      <c r="F15" s="64"/>
      <c r="G15" s="56"/>
      <c r="H15" s="65"/>
      <c r="I15" s="56"/>
      <c r="J15" s="57"/>
      <c r="K15" s="47"/>
      <c r="L15" s="47"/>
      <c r="M15" s="62"/>
      <c r="N15" s="47"/>
      <c r="O15" s="47"/>
    </row>
    <row r="16" spans="1:15" ht="12.75">
      <c r="A16" s="43"/>
      <c r="B16" s="48"/>
      <c r="C16" s="47"/>
      <c r="D16" s="48"/>
      <c r="E16" s="49">
        <v>10</v>
      </c>
      <c r="F16" s="50"/>
      <c r="G16" s="60" t="s">
        <v>19</v>
      </c>
      <c r="H16" s="61"/>
      <c r="I16" s="56"/>
      <c r="J16" s="57"/>
      <c r="K16" s="47"/>
      <c r="L16" s="47"/>
      <c r="M16" s="47"/>
      <c r="N16" s="47"/>
      <c r="O16" s="47"/>
    </row>
    <row r="17" spans="1:15" ht="12.75">
      <c r="A17" s="43">
        <v>13</v>
      </c>
      <c r="B17" s="44">
        <f>сОВБЧ!A20</f>
        <v>0</v>
      </c>
      <c r="C17" s="45" t="str">
        <f>сОВБЧ!B20</f>
        <v>_</v>
      </c>
      <c r="D17" s="58"/>
      <c r="E17" s="56"/>
      <c r="F17" s="59"/>
      <c r="G17" s="47"/>
      <c r="H17" s="48"/>
      <c r="I17" s="56"/>
      <c r="J17" s="57"/>
      <c r="K17" s="47"/>
      <c r="L17" s="47"/>
      <c r="M17" s="47"/>
      <c r="N17" s="47"/>
      <c r="O17" s="47"/>
    </row>
    <row r="18" spans="1:15" ht="12.75">
      <c r="A18" s="43"/>
      <c r="B18" s="48"/>
      <c r="C18" s="49">
        <v>4</v>
      </c>
      <c r="D18" s="50"/>
      <c r="E18" s="60" t="s">
        <v>19</v>
      </c>
      <c r="F18" s="61"/>
      <c r="G18" s="47"/>
      <c r="H18" s="48"/>
      <c r="I18" s="56"/>
      <c r="J18" s="57"/>
      <c r="K18" s="47"/>
      <c r="L18" s="47"/>
      <c r="M18" s="47"/>
      <c r="N18" s="47"/>
      <c r="O18" s="47"/>
    </row>
    <row r="19" spans="1:15" ht="12.75">
      <c r="A19" s="43">
        <v>4</v>
      </c>
      <c r="B19" s="44">
        <f>сОВБЧ!A11</f>
        <v>0</v>
      </c>
      <c r="C19" s="54" t="str">
        <f>сОВБЧ!B11</f>
        <v>Исмайлов Азамат</v>
      </c>
      <c r="D19" s="55"/>
      <c r="E19" s="47"/>
      <c r="F19" s="48"/>
      <c r="G19" s="47"/>
      <c r="H19" s="48"/>
      <c r="I19" s="56"/>
      <c r="J19" s="57"/>
      <c r="K19" s="47"/>
      <c r="L19" s="47"/>
      <c r="M19" s="47"/>
      <c r="N19" s="47"/>
      <c r="O19" s="47"/>
    </row>
    <row r="20" spans="1:15" ht="12.75">
      <c r="A20" s="43"/>
      <c r="B20" s="48"/>
      <c r="C20" s="47"/>
      <c r="D20" s="48"/>
      <c r="E20" s="47"/>
      <c r="F20" s="48"/>
      <c r="G20" s="47"/>
      <c r="H20" s="48"/>
      <c r="I20" s="49">
        <v>15</v>
      </c>
      <c r="J20" s="50"/>
      <c r="K20" s="51" t="s">
        <v>15</v>
      </c>
      <c r="L20" s="51"/>
      <c r="M20" s="51"/>
      <c r="N20" s="51"/>
      <c r="O20" s="51"/>
    </row>
    <row r="21" spans="1:15" ht="12.75">
      <c r="A21" s="43">
        <v>3</v>
      </c>
      <c r="B21" s="44">
        <f>сОВБЧ!A10</f>
        <v>0</v>
      </c>
      <c r="C21" s="45" t="str">
        <f>сОВБЧ!B10</f>
        <v>Яковлев Денис</v>
      </c>
      <c r="D21" s="58"/>
      <c r="E21" s="47"/>
      <c r="F21" s="48"/>
      <c r="G21" s="47"/>
      <c r="H21" s="48"/>
      <c r="I21" s="56"/>
      <c r="J21" s="66"/>
      <c r="K21" s="57"/>
      <c r="L21" s="57"/>
      <c r="M21" s="47"/>
      <c r="N21" s="67" t="s">
        <v>35</v>
      </c>
      <c r="O21" s="67"/>
    </row>
    <row r="22" spans="1:15" ht="12.75">
      <c r="A22" s="43"/>
      <c r="B22" s="48"/>
      <c r="C22" s="49">
        <v>5</v>
      </c>
      <c r="D22" s="50"/>
      <c r="E22" s="51" t="s">
        <v>20</v>
      </c>
      <c r="F22" s="58"/>
      <c r="G22" s="47"/>
      <c r="H22" s="48"/>
      <c r="I22" s="56"/>
      <c r="J22" s="68"/>
      <c r="K22" s="57"/>
      <c r="L22" s="57"/>
      <c r="M22" s="47"/>
      <c r="N22" s="47"/>
      <c r="O22" s="47"/>
    </row>
    <row r="23" spans="1:15" ht="12.75">
      <c r="A23" s="43">
        <v>14</v>
      </c>
      <c r="B23" s="44">
        <f>сОВБЧ!A21</f>
        <v>0</v>
      </c>
      <c r="C23" s="54" t="str">
        <f>сОВБЧ!B21</f>
        <v>_</v>
      </c>
      <c r="D23" s="55"/>
      <c r="E23" s="56"/>
      <c r="F23" s="64"/>
      <c r="G23" s="47"/>
      <c r="H23" s="48"/>
      <c r="I23" s="56"/>
      <c r="J23" s="57"/>
      <c r="K23" s="57"/>
      <c r="L23" s="57"/>
      <c r="M23" s="47"/>
      <c r="N23" s="47"/>
      <c r="O23" s="47"/>
    </row>
    <row r="24" spans="1:15" ht="12.75">
      <c r="A24" s="43"/>
      <c r="B24" s="48"/>
      <c r="C24" s="47"/>
      <c r="D24" s="48"/>
      <c r="E24" s="49">
        <v>11</v>
      </c>
      <c r="F24" s="50"/>
      <c r="G24" s="51" t="s">
        <v>20</v>
      </c>
      <c r="H24" s="58"/>
      <c r="I24" s="56"/>
      <c r="J24" s="57"/>
      <c r="K24" s="57"/>
      <c r="L24" s="57"/>
      <c r="M24" s="47"/>
      <c r="N24" s="47"/>
      <c r="O24" s="47"/>
    </row>
    <row r="25" spans="1:15" ht="12.75">
      <c r="A25" s="43">
        <v>11</v>
      </c>
      <c r="B25" s="44">
        <f>сОВБЧ!A18</f>
        <v>0</v>
      </c>
      <c r="C25" s="45" t="str">
        <f>сОВБЧ!B18</f>
        <v>_</v>
      </c>
      <c r="D25" s="58"/>
      <c r="E25" s="56"/>
      <c r="F25" s="59"/>
      <c r="G25" s="56"/>
      <c r="H25" s="64"/>
      <c r="I25" s="56"/>
      <c r="J25" s="57"/>
      <c r="K25" s="57"/>
      <c r="L25" s="57"/>
      <c r="M25" s="47"/>
      <c r="N25" s="47"/>
      <c r="O25" s="47"/>
    </row>
    <row r="26" spans="1:15" ht="12.75">
      <c r="A26" s="43"/>
      <c r="B26" s="48"/>
      <c r="C26" s="49">
        <v>6</v>
      </c>
      <c r="D26" s="50"/>
      <c r="E26" s="60" t="s">
        <v>21</v>
      </c>
      <c r="F26" s="61"/>
      <c r="G26" s="56"/>
      <c r="H26" s="64"/>
      <c r="I26" s="56"/>
      <c r="J26" s="57"/>
      <c r="K26" s="57"/>
      <c r="L26" s="57"/>
      <c r="M26" s="47"/>
      <c r="N26" s="47"/>
      <c r="O26" s="47"/>
    </row>
    <row r="27" spans="1:15" ht="12.75">
      <c r="A27" s="43">
        <v>6</v>
      </c>
      <c r="B27" s="44">
        <f>сОВБЧ!A13</f>
        <v>0</v>
      </c>
      <c r="C27" s="54" t="str">
        <f>сОВБЧ!B13</f>
        <v>Хуснутдинов Радмир</v>
      </c>
      <c r="D27" s="55"/>
      <c r="E27" s="47"/>
      <c r="F27" s="48"/>
      <c r="G27" s="56"/>
      <c r="H27" s="64"/>
      <c r="I27" s="56"/>
      <c r="J27" s="57"/>
      <c r="K27" s="57"/>
      <c r="L27" s="57"/>
      <c r="M27" s="47"/>
      <c r="N27" s="47"/>
      <c r="O27" s="47"/>
    </row>
    <row r="28" spans="1:15" ht="12.75">
      <c r="A28" s="43"/>
      <c r="B28" s="48"/>
      <c r="C28" s="47"/>
      <c r="D28" s="48"/>
      <c r="E28" s="47"/>
      <c r="F28" s="48"/>
      <c r="G28" s="49">
        <v>14</v>
      </c>
      <c r="H28" s="50"/>
      <c r="I28" s="60" t="s">
        <v>20</v>
      </c>
      <c r="J28" s="52"/>
      <c r="K28" s="57"/>
      <c r="L28" s="57"/>
      <c r="M28" s="47"/>
      <c r="N28" s="47"/>
      <c r="O28" s="47"/>
    </row>
    <row r="29" spans="1:15" ht="12.75">
      <c r="A29" s="43">
        <v>7</v>
      </c>
      <c r="B29" s="44">
        <f>сОВБЧ!A14</f>
        <v>0</v>
      </c>
      <c r="C29" s="45" t="str">
        <f>сОВБЧ!B14</f>
        <v>Аксенов Артем</v>
      </c>
      <c r="D29" s="58"/>
      <c r="E29" s="47"/>
      <c r="F29" s="48"/>
      <c r="G29" s="56"/>
      <c r="H29" s="66"/>
      <c r="I29" s="47"/>
      <c r="J29" s="47"/>
      <c r="K29" s="57"/>
      <c r="L29" s="57"/>
      <c r="M29" s="47"/>
      <c r="N29" s="47"/>
      <c r="O29" s="47"/>
    </row>
    <row r="30" spans="1:15" ht="12.75">
      <c r="A30" s="43"/>
      <c r="B30" s="48"/>
      <c r="C30" s="49">
        <v>7</v>
      </c>
      <c r="D30" s="50"/>
      <c r="E30" s="51" t="s">
        <v>31</v>
      </c>
      <c r="F30" s="58"/>
      <c r="G30" s="56"/>
      <c r="H30" s="69"/>
      <c r="I30" s="47"/>
      <c r="J30" s="47"/>
      <c r="K30" s="57"/>
      <c r="L30" s="57"/>
      <c r="M30" s="47"/>
      <c r="N30" s="47"/>
      <c r="O30" s="47"/>
    </row>
    <row r="31" spans="1:15" ht="12.75">
      <c r="A31" s="43">
        <v>10</v>
      </c>
      <c r="B31" s="44">
        <f>сОВБЧ!A17</f>
        <v>0</v>
      </c>
      <c r="C31" s="54" t="str">
        <f>сОВБЧ!B17</f>
        <v>_</v>
      </c>
      <c r="D31" s="55"/>
      <c r="E31" s="56"/>
      <c r="F31" s="64"/>
      <c r="G31" s="56"/>
      <c r="H31" s="69"/>
      <c r="I31" s="43">
        <v>-15</v>
      </c>
      <c r="J31" s="70">
        <f>IF(J20=H12,H28,IF(J20=H28,H12,0))</f>
        <v>0</v>
      </c>
      <c r="K31" s="45" t="str">
        <f>IF(K20=I12,I28,IF(K20=I28,I12,0))</f>
        <v>Яковлев Денис</v>
      </c>
      <c r="L31" s="45"/>
      <c r="M31" s="63"/>
      <c r="N31" s="63"/>
      <c r="O31" s="63"/>
    </row>
    <row r="32" spans="1:15" ht="12.75">
      <c r="A32" s="43"/>
      <c r="B32" s="48"/>
      <c r="C32" s="47"/>
      <c r="D32" s="48"/>
      <c r="E32" s="49">
        <v>12</v>
      </c>
      <c r="F32" s="50"/>
      <c r="G32" s="60" t="s">
        <v>16</v>
      </c>
      <c r="H32" s="71"/>
      <c r="I32" s="47"/>
      <c r="J32" s="47"/>
      <c r="K32" s="57"/>
      <c r="L32" s="57"/>
      <c r="M32" s="47"/>
      <c r="N32" s="67" t="s">
        <v>36</v>
      </c>
      <c r="O32" s="67"/>
    </row>
    <row r="33" spans="1:15" ht="12.75">
      <c r="A33" s="43">
        <v>15</v>
      </c>
      <c r="B33" s="44">
        <f>сОВБЧ!A22</f>
        <v>0</v>
      </c>
      <c r="C33" s="45" t="str">
        <f>сОВБЧ!B22</f>
        <v>_</v>
      </c>
      <c r="D33" s="58"/>
      <c r="E33" s="56"/>
      <c r="F33" s="66"/>
      <c r="G33" s="47"/>
      <c r="H33" s="47"/>
      <c r="I33" s="47"/>
      <c r="J33" s="47"/>
      <c r="K33" s="57"/>
      <c r="L33" s="57"/>
      <c r="M33" s="47"/>
      <c r="N33" s="47"/>
      <c r="O33" s="47"/>
    </row>
    <row r="34" spans="1:15" ht="12.75">
      <c r="A34" s="43"/>
      <c r="B34" s="48"/>
      <c r="C34" s="49">
        <v>8</v>
      </c>
      <c r="D34" s="50"/>
      <c r="E34" s="60" t="s">
        <v>16</v>
      </c>
      <c r="F34" s="71"/>
      <c r="G34" s="47"/>
      <c r="H34" s="47"/>
      <c r="I34" s="47"/>
      <c r="J34" s="47"/>
      <c r="K34" s="57"/>
      <c r="L34" s="57"/>
      <c r="M34" s="47"/>
      <c r="N34" s="47"/>
      <c r="O34" s="47"/>
    </row>
    <row r="35" spans="1:15" ht="12.75">
      <c r="A35" s="43">
        <v>2</v>
      </c>
      <c r="B35" s="44">
        <f>сОВБЧ!A9</f>
        <v>0</v>
      </c>
      <c r="C35" s="54" t="str">
        <f>сОВБЧ!B9</f>
        <v>Срумов Антон</v>
      </c>
      <c r="D35" s="72"/>
      <c r="E35" s="47"/>
      <c r="F35" s="47"/>
      <c r="G35" s="47"/>
      <c r="H35" s="47"/>
      <c r="I35" s="47"/>
      <c r="J35" s="47"/>
      <c r="K35" s="57"/>
      <c r="L35" s="57"/>
      <c r="M35" s="47"/>
      <c r="N35" s="47"/>
      <c r="O35" s="47"/>
    </row>
    <row r="36" spans="1:15" ht="12.75">
      <c r="A36" s="43"/>
      <c r="B36" s="43"/>
      <c r="C36" s="47"/>
      <c r="D36" s="47"/>
      <c r="E36" s="47"/>
      <c r="F36" s="47"/>
      <c r="G36" s="47"/>
      <c r="H36" s="47"/>
      <c r="I36" s="47"/>
      <c r="J36" s="47"/>
      <c r="K36" s="57"/>
      <c r="L36" s="57"/>
      <c r="M36" s="47"/>
      <c r="N36" s="47"/>
      <c r="O36" s="47"/>
    </row>
    <row r="37" spans="1:15" ht="12.75">
      <c r="A37" s="43">
        <v>-1</v>
      </c>
      <c r="B37" s="70">
        <f>IF(D6=B5,B7,IF(D6=B7,B5,0))</f>
        <v>0</v>
      </c>
      <c r="C37" s="45" t="str">
        <f>IF(E6=C5,C7,IF(E6=C7,C5,0))</f>
        <v>_</v>
      </c>
      <c r="D37" s="46"/>
      <c r="E37" s="47"/>
      <c r="F37" s="47"/>
      <c r="G37" s="43">
        <v>-13</v>
      </c>
      <c r="H37" s="70">
        <f>IF(H12=F8,F16,IF(H12=F16,F8,0))</f>
        <v>0</v>
      </c>
      <c r="I37" s="45" t="str">
        <f>IF(I12=G8,G16,IF(I12=G16,G8,0))</f>
        <v>Исмайлов Азамат</v>
      </c>
      <c r="J37" s="46"/>
      <c r="K37" s="47"/>
      <c r="L37" s="47"/>
      <c r="M37" s="47"/>
      <c r="N37" s="47"/>
      <c r="O37" s="47"/>
    </row>
    <row r="38" spans="1:15" ht="12.75">
      <c r="A38" s="43"/>
      <c r="B38" s="43"/>
      <c r="C38" s="49">
        <v>16</v>
      </c>
      <c r="D38" s="50"/>
      <c r="E38" s="73" t="s">
        <v>33</v>
      </c>
      <c r="F38" s="74"/>
      <c r="G38" s="47"/>
      <c r="H38" s="47"/>
      <c r="I38" s="56"/>
      <c r="J38" s="57"/>
      <c r="K38" s="47"/>
      <c r="L38" s="47"/>
      <c r="M38" s="47"/>
      <c r="N38" s="47"/>
      <c r="O38" s="47"/>
    </row>
    <row r="39" spans="1:15" ht="12.75">
      <c r="A39" s="43">
        <v>-2</v>
      </c>
      <c r="B39" s="70">
        <f>IF(D10=B9,B11,IF(D10=B11,B9,0))</f>
        <v>0</v>
      </c>
      <c r="C39" s="54" t="str">
        <f>IF(E10=C9,C11,IF(E10=C11,C9,0))</f>
        <v>Асылгужин Радмир</v>
      </c>
      <c r="D39" s="72"/>
      <c r="E39" s="49">
        <v>20</v>
      </c>
      <c r="F39" s="50"/>
      <c r="G39" s="73" t="s">
        <v>33</v>
      </c>
      <c r="H39" s="74"/>
      <c r="I39" s="49">
        <v>26</v>
      </c>
      <c r="J39" s="50"/>
      <c r="K39" s="73" t="s">
        <v>19</v>
      </c>
      <c r="L39" s="74"/>
      <c r="M39" s="47"/>
      <c r="N39" s="47"/>
      <c r="O39" s="47"/>
    </row>
    <row r="40" spans="1:15" ht="12.75">
      <c r="A40" s="43"/>
      <c r="B40" s="43"/>
      <c r="C40" s="43">
        <v>-12</v>
      </c>
      <c r="D40" s="70">
        <f>IF(F32=D30,D34,IF(F32=D34,D30,0))</f>
        <v>0</v>
      </c>
      <c r="E40" s="54" t="str">
        <f>IF(G32=E30,E34,IF(G32=E34,E30,0))</f>
        <v>Аксенов Артем</v>
      </c>
      <c r="F40" s="72"/>
      <c r="G40" s="56"/>
      <c r="H40" s="69"/>
      <c r="I40" s="56"/>
      <c r="J40" s="66"/>
      <c r="K40" s="56"/>
      <c r="L40" s="57"/>
      <c r="M40" s="47"/>
      <c r="N40" s="47"/>
      <c r="O40" s="47"/>
    </row>
    <row r="41" spans="1:15" ht="12.75">
      <c r="A41" s="43">
        <v>-3</v>
      </c>
      <c r="B41" s="70">
        <f>IF(D14=B13,B15,IF(D14=B15,B13,0))</f>
        <v>0</v>
      </c>
      <c r="C41" s="45" t="str">
        <f>IF(E14=C13,C15,IF(E14=C15,C13,0))</f>
        <v>_</v>
      </c>
      <c r="D41" s="46"/>
      <c r="E41" s="47"/>
      <c r="F41" s="47"/>
      <c r="G41" s="49">
        <v>24</v>
      </c>
      <c r="H41" s="50"/>
      <c r="I41" s="75" t="s">
        <v>21</v>
      </c>
      <c r="J41" s="68"/>
      <c r="K41" s="56"/>
      <c r="L41" s="57"/>
      <c r="M41" s="47"/>
      <c r="N41" s="47"/>
      <c r="O41" s="47"/>
    </row>
    <row r="42" spans="1:15" ht="12.75">
      <c r="A42" s="43"/>
      <c r="B42" s="43"/>
      <c r="C42" s="49">
        <v>17</v>
      </c>
      <c r="D42" s="50"/>
      <c r="E42" s="73"/>
      <c r="F42" s="74"/>
      <c r="G42" s="56"/>
      <c r="H42" s="57"/>
      <c r="I42" s="57"/>
      <c r="J42" s="57"/>
      <c r="K42" s="56"/>
      <c r="L42" s="57"/>
      <c r="M42" s="47"/>
      <c r="N42" s="47"/>
      <c r="O42" s="47"/>
    </row>
    <row r="43" spans="1:15" ht="12.75">
      <c r="A43" s="43">
        <v>-4</v>
      </c>
      <c r="B43" s="70">
        <f>IF(D18=B17,B19,IF(D18=B19,B17,0))</f>
        <v>0</v>
      </c>
      <c r="C43" s="54" t="str">
        <f>IF(E18=C17,C19,IF(E18=C19,C17,0))</f>
        <v>_</v>
      </c>
      <c r="D43" s="72"/>
      <c r="E43" s="49">
        <v>21</v>
      </c>
      <c r="F43" s="50"/>
      <c r="G43" s="75" t="s">
        <v>21</v>
      </c>
      <c r="H43" s="74"/>
      <c r="I43" s="57"/>
      <c r="J43" s="57"/>
      <c r="K43" s="49">
        <v>28</v>
      </c>
      <c r="L43" s="50"/>
      <c r="M43" s="73" t="s">
        <v>16</v>
      </c>
      <c r="N43" s="63"/>
      <c r="O43" s="63"/>
    </row>
    <row r="44" spans="1:15" ht="12.75">
      <c r="A44" s="43"/>
      <c r="B44" s="43"/>
      <c r="C44" s="43">
        <v>-11</v>
      </c>
      <c r="D44" s="70">
        <f>IF(F24=D22,D26,IF(F24=D26,D22,0))</f>
        <v>0</v>
      </c>
      <c r="E44" s="54" t="str">
        <f>IF(G24=E22,E26,IF(G24=E26,E22,0))</f>
        <v>Хуснутдинов Радмир</v>
      </c>
      <c r="F44" s="72"/>
      <c r="G44" s="47"/>
      <c r="H44" s="47"/>
      <c r="I44" s="57"/>
      <c r="J44" s="57"/>
      <c r="K44" s="56"/>
      <c r="L44" s="57"/>
      <c r="M44" s="47"/>
      <c r="N44" s="67" t="s">
        <v>37</v>
      </c>
      <c r="O44" s="67"/>
    </row>
    <row r="45" spans="1:15" ht="12.75">
      <c r="A45" s="43">
        <v>-5</v>
      </c>
      <c r="B45" s="70">
        <f>IF(D22=B21,B23,IF(D22=B23,B21,0))</f>
        <v>0</v>
      </c>
      <c r="C45" s="45" t="str">
        <f>IF(E22=C21,C23,IF(E22=C23,C21,0))</f>
        <v>_</v>
      </c>
      <c r="D45" s="46"/>
      <c r="E45" s="47"/>
      <c r="F45" s="47"/>
      <c r="G45" s="43">
        <v>-14</v>
      </c>
      <c r="H45" s="70">
        <f>IF(H28=F24,F32,IF(H28=F32,F24,0))</f>
        <v>0</v>
      </c>
      <c r="I45" s="45" t="str">
        <f>IF(I28=G24,G32,IF(I28=G32,G24,0))</f>
        <v>Срумов Антон</v>
      </c>
      <c r="J45" s="46"/>
      <c r="K45" s="56"/>
      <c r="L45" s="57"/>
      <c r="M45" s="57"/>
      <c r="N45" s="47"/>
      <c r="O45" s="47"/>
    </row>
    <row r="46" spans="1:15" ht="12.75">
      <c r="A46" s="43"/>
      <c r="B46" s="43"/>
      <c r="C46" s="49">
        <v>18</v>
      </c>
      <c r="D46" s="50"/>
      <c r="E46" s="73"/>
      <c r="F46" s="74"/>
      <c r="G46" s="47"/>
      <c r="H46" s="47"/>
      <c r="I46" s="76"/>
      <c r="J46" s="57"/>
      <c r="K46" s="56"/>
      <c r="L46" s="57"/>
      <c r="M46" s="57"/>
      <c r="N46" s="47"/>
      <c r="O46" s="47"/>
    </row>
    <row r="47" spans="1:15" ht="12.75">
      <c r="A47" s="43">
        <v>-6</v>
      </c>
      <c r="B47" s="70">
        <f>IF(D26=B25,B27,IF(D26=B27,B25,0))</f>
        <v>0</v>
      </c>
      <c r="C47" s="54" t="str">
        <f>IF(E26=C25,C27,IF(E26=C27,C25,0))</f>
        <v>_</v>
      </c>
      <c r="D47" s="72"/>
      <c r="E47" s="49">
        <v>22</v>
      </c>
      <c r="F47" s="50"/>
      <c r="G47" s="73" t="s">
        <v>30</v>
      </c>
      <c r="H47" s="74"/>
      <c r="I47" s="49">
        <v>27</v>
      </c>
      <c r="J47" s="50"/>
      <c r="K47" s="75" t="s">
        <v>16</v>
      </c>
      <c r="L47" s="74"/>
      <c r="M47" s="57"/>
      <c r="N47" s="47"/>
      <c r="O47" s="47"/>
    </row>
    <row r="48" spans="1:15" ht="12.75">
      <c r="A48" s="43"/>
      <c r="B48" s="43"/>
      <c r="C48" s="43">
        <v>-10</v>
      </c>
      <c r="D48" s="70">
        <f>IF(F16=D14,D18,IF(F16=D18,D14,0))</f>
        <v>0</v>
      </c>
      <c r="E48" s="54" t="str">
        <f>IF(G16=E14,E18,IF(G16=E18,E14,0))</f>
        <v>Запольских Алена</v>
      </c>
      <c r="F48" s="72"/>
      <c r="G48" s="56"/>
      <c r="H48" s="69"/>
      <c r="I48" s="56"/>
      <c r="J48" s="66"/>
      <c r="K48" s="47"/>
      <c r="L48" s="47"/>
      <c r="M48" s="57"/>
      <c r="N48" s="47"/>
      <c r="O48" s="47"/>
    </row>
    <row r="49" spans="1:15" ht="12.75">
      <c r="A49" s="43">
        <v>-7</v>
      </c>
      <c r="B49" s="70">
        <f>IF(D30=B29,B31,IF(D30=B31,B29,0))</f>
        <v>0</v>
      </c>
      <c r="C49" s="45" t="str">
        <f>IF(E30=C29,C31,IF(E30=C31,C29,0))</f>
        <v>_</v>
      </c>
      <c r="D49" s="46"/>
      <c r="E49" s="47"/>
      <c r="F49" s="47"/>
      <c r="G49" s="49">
        <v>25</v>
      </c>
      <c r="H49" s="50"/>
      <c r="I49" s="75" t="s">
        <v>32</v>
      </c>
      <c r="J49" s="68"/>
      <c r="K49" s="47"/>
      <c r="L49" s="47"/>
      <c r="M49" s="57"/>
      <c r="N49" s="47"/>
      <c r="O49" s="47"/>
    </row>
    <row r="50" spans="1:15" ht="12.75">
      <c r="A50" s="43"/>
      <c r="B50" s="43"/>
      <c r="C50" s="49">
        <v>19</v>
      </c>
      <c r="D50" s="50"/>
      <c r="E50" s="73"/>
      <c r="F50" s="74"/>
      <c r="G50" s="56"/>
      <c r="H50" s="57"/>
      <c r="I50" s="57"/>
      <c r="J50" s="57"/>
      <c r="K50" s="47"/>
      <c r="L50" s="47"/>
      <c r="M50" s="57"/>
      <c r="N50" s="47"/>
      <c r="O50" s="47"/>
    </row>
    <row r="51" spans="1:15" ht="12.75">
      <c r="A51" s="43">
        <v>-8</v>
      </c>
      <c r="B51" s="70">
        <f>IF(D34=B33,B35,IF(D34=B35,B33,0))</f>
        <v>0</v>
      </c>
      <c r="C51" s="54" t="str">
        <f>IF(E34=C33,C35,IF(E34=C35,C33,0))</f>
        <v>_</v>
      </c>
      <c r="D51" s="72"/>
      <c r="E51" s="49">
        <v>23</v>
      </c>
      <c r="F51" s="50"/>
      <c r="G51" s="75" t="s">
        <v>32</v>
      </c>
      <c r="H51" s="74"/>
      <c r="I51" s="57"/>
      <c r="J51" s="57"/>
      <c r="K51" s="43">
        <v>-28</v>
      </c>
      <c r="L51" s="70">
        <f>IF(L43=J39,J47,IF(L43=J47,J39,0))</f>
        <v>0</v>
      </c>
      <c r="M51" s="45" t="str">
        <f>IF(M43=K39,K47,IF(M43=K47,K39,0))</f>
        <v>Исмайлов Азамат</v>
      </c>
      <c r="N51" s="63"/>
      <c r="O51" s="63"/>
    </row>
    <row r="52" spans="1:15" ht="12.75">
      <c r="A52" s="43"/>
      <c r="B52" s="43"/>
      <c r="C52" s="77">
        <v>-9</v>
      </c>
      <c r="D52" s="70">
        <f>IF(F8=D6,D10,IF(F8=D10,D6,0))</f>
        <v>0</v>
      </c>
      <c r="E52" s="54" t="str">
        <f>IF(G8=E6,E10,IF(G8=E10,E6,0))</f>
        <v>Исмайлов Азат</v>
      </c>
      <c r="F52" s="72"/>
      <c r="G52" s="47"/>
      <c r="H52" s="47"/>
      <c r="I52" s="57"/>
      <c r="J52" s="57"/>
      <c r="K52" s="47"/>
      <c r="L52" s="47"/>
      <c r="M52" s="78"/>
      <c r="N52" s="67" t="s">
        <v>38</v>
      </c>
      <c r="O52" s="67"/>
    </row>
    <row r="53" spans="1:15" ht="12.75">
      <c r="A53" s="43"/>
      <c r="B53" s="43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1:15" ht="12.75">
      <c r="A54" s="43">
        <v>-26</v>
      </c>
      <c r="B54" s="70">
        <f>IF(J39=H37,H41,IF(J39=H41,H37,0))</f>
        <v>0</v>
      </c>
      <c r="C54" s="45" t="str">
        <f>IF(K39=I37,I41,IF(K39=I41,I37,0))</f>
        <v>Хуснутдинов Радмир</v>
      </c>
      <c r="D54" s="46"/>
      <c r="E54" s="47"/>
      <c r="F54" s="47"/>
      <c r="G54" s="43">
        <v>-20</v>
      </c>
      <c r="H54" s="70">
        <f>IF(F39=D38,D40,IF(F39=D40,D38,0))</f>
        <v>0</v>
      </c>
      <c r="I54" s="45" t="str">
        <f>IF(G39=E38,E40,IF(G39=E40,E38,0))</f>
        <v>Аксенов Артем</v>
      </c>
      <c r="J54" s="46"/>
      <c r="K54" s="47"/>
      <c r="L54" s="47"/>
      <c r="M54" s="47"/>
      <c r="N54" s="47"/>
      <c r="O54" s="47"/>
    </row>
    <row r="55" spans="1:15" ht="12.75">
      <c r="A55" s="43"/>
      <c r="B55" s="48"/>
      <c r="C55" s="49">
        <v>29</v>
      </c>
      <c r="D55" s="50"/>
      <c r="E55" s="51" t="s">
        <v>21</v>
      </c>
      <c r="F55" s="52"/>
      <c r="G55" s="43"/>
      <c r="H55" s="43"/>
      <c r="I55" s="49">
        <v>31</v>
      </c>
      <c r="J55" s="50"/>
      <c r="K55" s="51"/>
      <c r="L55" s="52"/>
      <c r="M55" s="47"/>
      <c r="N55" s="47"/>
      <c r="O55" s="47"/>
    </row>
    <row r="56" spans="1:15" ht="12.75">
      <c r="A56" s="43">
        <v>-27</v>
      </c>
      <c r="B56" s="70">
        <f>IF(J47=H45,H49,IF(J47=H49,H45,0))</f>
        <v>0</v>
      </c>
      <c r="C56" s="54" t="str">
        <f>IF(K47=I45,I49,IF(K47=I49,I45,0))</f>
        <v>Исмайлов Азат</v>
      </c>
      <c r="D56" s="72"/>
      <c r="E56" s="79" t="s">
        <v>39</v>
      </c>
      <c r="F56" s="79"/>
      <c r="G56" s="43">
        <v>-21</v>
      </c>
      <c r="H56" s="70">
        <f>IF(F43=D42,D44,IF(F43=D44,D42,0))</f>
        <v>0</v>
      </c>
      <c r="I56" s="54">
        <f>IF(G43=E42,E44,IF(G43=E44,E42,0))</f>
        <v>0</v>
      </c>
      <c r="J56" s="72"/>
      <c r="K56" s="56"/>
      <c r="L56" s="57"/>
      <c r="M56" s="57"/>
      <c r="N56" s="47"/>
      <c r="O56" s="47"/>
    </row>
    <row r="57" spans="1:15" ht="12.75">
      <c r="A57" s="43"/>
      <c r="B57" s="43"/>
      <c r="C57" s="43">
        <v>-29</v>
      </c>
      <c r="D57" s="70">
        <f>IF(D55=B54,B56,IF(D55=B56,B54,0))</f>
        <v>0</v>
      </c>
      <c r="E57" s="45" t="str">
        <f>IF(E55=C54,C56,IF(E55=C56,C54,0))</f>
        <v>Исмайлов Азат</v>
      </c>
      <c r="F57" s="46"/>
      <c r="G57" s="43"/>
      <c r="H57" s="43"/>
      <c r="I57" s="47"/>
      <c r="J57" s="47"/>
      <c r="K57" s="49">
        <v>33</v>
      </c>
      <c r="L57" s="50"/>
      <c r="M57" s="51"/>
      <c r="N57" s="63"/>
      <c r="O57" s="63"/>
    </row>
    <row r="58" spans="1:15" ht="12.75">
      <c r="A58" s="43"/>
      <c r="B58" s="43"/>
      <c r="C58" s="47"/>
      <c r="D58" s="47"/>
      <c r="E58" s="79" t="s">
        <v>40</v>
      </c>
      <c r="F58" s="79"/>
      <c r="G58" s="43">
        <v>-22</v>
      </c>
      <c r="H58" s="70">
        <f>IF(F47=D46,D48,IF(F47=D48,D46,0))</f>
        <v>0</v>
      </c>
      <c r="I58" s="45">
        <f>IF(G47=E46,E48,IF(G47=E48,E46,0))</f>
        <v>0</v>
      </c>
      <c r="J58" s="46"/>
      <c r="K58" s="56"/>
      <c r="L58" s="57"/>
      <c r="M58" s="47"/>
      <c r="N58" s="67" t="s">
        <v>41</v>
      </c>
      <c r="O58" s="67"/>
    </row>
    <row r="59" spans="1:15" ht="12.75">
      <c r="A59" s="43">
        <v>-24</v>
      </c>
      <c r="B59" s="70">
        <f>IF(H41=F39,F43,IF(H41=F43,F39,0))</f>
        <v>0</v>
      </c>
      <c r="C59" s="45" t="str">
        <f>IF(I41=G39,G43,IF(I41=G43,G39,0))</f>
        <v>Асылгужин Радмир</v>
      </c>
      <c r="D59" s="46"/>
      <c r="E59" s="47"/>
      <c r="F59" s="47"/>
      <c r="G59" s="43"/>
      <c r="H59" s="43"/>
      <c r="I59" s="49">
        <v>32</v>
      </c>
      <c r="J59" s="50"/>
      <c r="K59" s="60"/>
      <c r="L59" s="52"/>
      <c r="M59" s="80"/>
      <c r="N59" s="47"/>
      <c r="O59" s="47"/>
    </row>
    <row r="60" spans="1:15" ht="12.75">
      <c r="A60" s="43"/>
      <c r="B60" s="43"/>
      <c r="C60" s="49">
        <v>30</v>
      </c>
      <c r="D60" s="50"/>
      <c r="E60" s="51"/>
      <c r="F60" s="52"/>
      <c r="G60" s="43">
        <v>-23</v>
      </c>
      <c r="H60" s="70">
        <f>IF(F51=D50,D52,IF(F51=D52,D50,0))</f>
        <v>0</v>
      </c>
      <c r="I60" s="54">
        <f>IF(G51=E50,E52,IF(G51=E52,E50,0))</f>
        <v>0</v>
      </c>
      <c r="J60" s="72"/>
      <c r="K60" s="43">
        <v>-33</v>
      </c>
      <c r="L60" s="70">
        <f>IF(L57=J55,J59,IF(L57=J59,J55,0))</f>
        <v>0</v>
      </c>
      <c r="M60" s="45">
        <f>IF(M57=K55,K59,IF(M57=K59,K55,0))</f>
        <v>0</v>
      </c>
      <c r="N60" s="63"/>
      <c r="O60" s="63"/>
    </row>
    <row r="61" spans="1:15" ht="12.75">
      <c r="A61" s="43">
        <v>-25</v>
      </c>
      <c r="B61" s="70">
        <f>IF(H49=F47,F51,IF(H49=F51,F47,0))</f>
        <v>0</v>
      </c>
      <c r="C61" s="54" t="str">
        <f>IF(I49=G47,G51,IF(I49=G51,G47,0))</f>
        <v>Запольских Алена</v>
      </c>
      <c r="D61" s="72"/>
      <c r="E61" s="79" t="s">
        <v>42</v>
      </c>
      <c r="F61" s="79"/>
      <c r="G61" s="47"/>
      <c r="H61" s="47"/>
      <c r="I61" s="47"/>
      <c r="J61" s="47"/>
      <c r="K61" s="47"/>
      <c r="L61" s="47"/>
      <c r="M61" s="47"/>
      <c r="N61" s="67" t="s">
        <v>43</v>
      </c>
      <c r="O61" s="67"/>
    </row>
    <row r="62" spans="1:15" ht="12.75">
      <c r="A62" s="43"/>
      <c r="B62" s="43"/>
      <c r="C62" s="43">
        <v>-30</v>
      </c>
      <c r="D62" s="70">
        <f>IF(D60=B59,B61,IF(D60=B61,B59,0))</f>
        <v>0</v>
      </c>
      <c r="E62" s="45">
        <f>IF(E60=C59,C61,IF(E60=C61,C59,0))</f>
        <v>0</v>
      </c>
      <c r="F62" s="46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2.75">
      <c r="A63" s="43"/>
      <c r="B63" s="43"/>
      <c r="C63" s="47"/>
      <c r="D63" s="47"/>
      <c r="E63" s="79" t="s">
        <v>44</v>
      </c>
      <c r="F63" s="79"/>
      <c r="G63" s="47"/>
      <c r="H63" s="47"/>
      <c r="I63" s="43">
        <v>-31</v>
      </c>
      <c r="J63" s="70">
        <f>IF(J55=H54,H56,IF(J55=H56,H54,0))</f>
        <v>0</v>
      </c>
      <c r="K63" s="45" t="str">
        <f>IF(K55=I54,I56,IF(K55=I56,I54,0))</f>
        <v>Аксенов Артем</v>
      </c>
      <c r="L63" s="46"/>
      <c r="M63" s="47"/>
      <c r="N63" s="47"/>
      <c r="O63" s="47"/>
    </row>
    <row r="64" spans="1:15" ht="12.75">
      <c r="A64" s="43">
        <v>-16</v>
      </c>
      <c r="B64" s="70">
        <f>IF(D38=B37,B39,IF(D38=B39,B37,0))</f>
        <v>0</v>
      </c>
      <c r="C64" s="45" t="str">
        <f>IF(E38=C37,C39,IF(E38=C39,C37,0))</f>
        <v>_</v>
      </c>
      <c r="D64" s="46"/>
      <c r="E64" s="47"/>
      <c r="F64" s="47"/>
      <c r="G64" s="47"/>
      <c r="H64" s="47"/>
      <c r="I64" s="47"/>
      <c r="J64" s="47"/>
      <c r="K64" s="49">
        <v>34</v>
      </c>
      <c r="L64" s="50"/>
      <c r="M64" s="51"/>
      <c r="N64" s="63"/>
      <c r="O64" s="63"/>
    </row>
    <row r="65" spans="1:15" ht="12.75">
      <c r="A65" s="43"/>
      <c r="B65" s="43"/>
      <c r="C65" s="49">
        <v>35</v>
      </c>
      <c r="D65" s="50"/>
      <c r="E65" s="51"/>
      <c r="F65" s="52"/>
      <c r="G65" s="47"/>
      <c r="H65" s="47"/>
      <c r="I65" s="43">
        <v>-32</v>
      </c>
      <c r="J65" s="70">
        <f>IF(J59=H58,H60,IF(J59=H60,H58,0))</f>
        <v>0</v>
      </c>
      <c r="K65" s="54">
        <f>IF(K59=I58,I60,IF(K59=I60,I58,0))</f>
        <v>0</v>
      </c>
      <c r="L65" s="46"/>
      <c r="M65" s="47"/>
      <c r="N65" s="67" t="s">
        <v>45</v>
      </c>
      <c r="O65" s="67"/>
    </row>
    <row r="66" spans="1:15" ht="12.75">
      <c r="A66" s="43">
        <v>-17</v>
      </c>
      <c r="B66" s="70">
        <f>IF(D42=B41,B43,IF(D42=B43,B41,0))</f>
        <v>0</v>
      </c>
      <c r="C66" s="54">
        <f>IF(E42=C41,C43,IF(E42=C43,C41,0))</f>
        <v>0</v>
      </c>
      <c r="D66" s="72"/>
      <c r="E66" s="56"/>
      <c r="F66" s="57"/>
      <c r="G66" s="57"/>
      <c r="H66" s="57"/>
      <c r="I66" s="43"/>
      <c r="J66" s="43"/>
      <c r="K66" s="43">
        <v>-34</v>
      </c>
      <c r="L66" s="70">
        <f>IF(L64=J63,J65,IF(L64=J65,J63,0))</f>
        <v>0</v>
      </c>
      <c r="M66" s="45" t="str">
        <f>IF(M64=K63,K65,IF(M64=K65,K63,0))</f>
        <v>Аксенов Артем</v>
      </c>
      <c r="N66" s="63"/>
      <c r="O66" s="63"/>
    </row>
    <row r="67" spans="1:15" ht="12.75">
      <c r="A67" s="43"/>
      <c r="B67" s="43"/>
      <c r="C67" s="47"/>
      <c r="D67" s="47"/>
      <c r="E67" s="49">
        <v>37</v>
      </c>
      <c r="F67" s="50"/>
      <c r="G67" s="51"/>
      <c r="H67" s="52"/>
      <c r="I67" s="43"/>
      <c r="J67" s="43"/>
      <c r="K67" s="47"/>
      <c r="L67" s="47"/>
      <c r="M67" s="47"/>
      <c r="N67" s="67" t="s">
        <v>46</v>
      </c>
      <c r="O67" s="67"/>
    </row>
    <row r="68" spans="1:15" ht="12.75">
      <c r="A68" s="43">
        <v>-18</v>
      </c>
      <c r="B68" s="70">
        <f>IF(D46=B45,B47,IF(D46=B47,B45,0))</f>
        <v>0</v>
      </c>
      <c r="C68" s="45">
        <f>IF(E46=C45,C47,IF(E46=C47,C45,0))</f>
        <v>0</v>
      </c>
      <c r="D68" s="46"/>
      <c r="E68" s="56"/>
      <c r="F68" s="57"/>
      <c r="G68" s="81" t="s">
        <v>47</v>
      </c>
      <c r="H68" s="81"/>
      <c r="I68" s="43">
        <v>-35</v>
      </c>
      <c r="J68" s="70">
        <f>IF(D65=B64,B66,IF(D65=B66,B64,0))</f>
        <v>0</v>
      </c>
      <c r="K68" s="45" t="str">
        <f>IF(E65=C64,C66,IF(E65=C66,C64,0))</f>
        <v>_</v>
      </c>
      <c r="L68" s="46"/>
      <c r="M68" s="47"/>
      <c r="N68" s="47"/>
      <c r="O68" s="47"/>
    </row>
    <row r="69" spans="1:15" ht="12.75">
      <c r="A69" s="43"/>
      <c r="B69" s="43"/>
      <c r="C69" s="49">
        <v>36</v>
      </c>
      <c r="D69" s="50"/>
      <c r="E69" s="60"/>
      <c r="F69" s="52"/>
      <c r="G69" s="80"/>
      <c r="H69" s="80"/>
      <c r="I69" s="43"/>
      <c r="J69" s="43"/>
      <c r="K69" s="49">
        <v>38</v>
      </c>
      <c r="L69" s="50"/>
      <c r="M69" s="51"/>
      <c r="N69" s="63"/>
      <c r="O69" s="63"/>
    </row>
    <row r="70" spans="1:15" ht="12.75">
      <c r="A70" s="43">
        <v>-19</v>
      </c>
      <c r="B70" s="70">
        <f>IF(D50=B49,B51,IF(D50=B51,B49,0))</f>
        <v>0</v>
      </c>
      <c r="C70" s="54">
        <f>IF(E50=C49,C51,IF(E50=C51,C49,0))</f>
        <v>0</v>
      </c>
      <c r="D70" s="72"/>
      <c r="E70" s="43">
        <v>-37</v>
      </c>
      <c r="F70" s="70">
        <f>IF(F67=D65,D69,IF(F67=D69,D65,0))</f>
        <v>0</v>
      </c>
      <c r="G70" s="45">
        <f>IF(G67=E65,E69,IF(G67=E69,E65,0))</f>
        <v>0</v>
      </c>
      <c r="H70" s="46"/>
      <c r="I70" s="43">
        <v>-36</v>
      </c>
      <c r="J70" s="70">
        <f>IF(D69=B68,B70,IF(D69=B70,B68,0))</f>
        <v>0</v>
      </c>
      <c r="K70" s="54">
        <f>IF(E69=C68,C70,IF(E69=C70,C68,0))</f>
        <v>0</v>
      </c>
      <c r="L70" s="46"/>
      <c r="M70" s="47"/>
      <c r="N70" s="67" t="s">
        <v>48</v>
      </c>
      <c r="O70" s="67"/>
    </row>
    <row r="71" spans="1:15" ht="12.75">
      <c r="A71" s="47"/>
      <c r="B71" s="47"/>
      <c r="C71" s="47"/>
      <c r="D71" s="47"/>
      <c r="E71" s="47"/>
      <c r="F71" s="47"/>
      <c r="G71" s="79" t="s">
        <v>49</v>
      </c>
      <c r="H71" s="79"/>
      <c r="I71" s="47"/>
      <c r="J71" s="47"/>
      <c r="K71" s="43">
        <v>-38</v>
      </c>
      <c r="L71" s="70">
        <f>IF(L69=J68,J70,IF(L69=J70,J68,0))</f>
        <v>0</v>
      </c>
      <c r="M71" s="45" t="str">
        <f>IF(M69=K68,K70,IF(M69=K70,K68,0))</f>
        <v>_</v>
      </c>
      <c r="N71" s="63"/>
      <c r="O71" s="63"/>
    </row>
    <row r="72" spans="1:15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67" t="s">
        <v>50</v>
      </c>
      <c r="O72" s="67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:O1"/>
    <mergeCell ref="A4:O4"/>
    <mergeCell ref="N52:O52"/>
    <mergeCell ref="N21:O21"/>
    <mergeCell ref="N32:O32"/>
    <mergeCell ref="A3:O3"/>
    <mergeCell ref="N44:O44"/>
    <mergeCell ref="A2:O2"/>
    <mergeCell ref="N72:O72"/>
    <mergeCell ref="N58:O58"/>
    <mergeCell ref="N61:O61"/>
    <mergeCell ref="N65:O65"/>
    <mergeCell ref="N67:O67"/>
    <mergeCell ref="N70:O70"/>
  </mergeCells>
  <conditionalFormatting sqref="A5:O72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38">
      <selection activeCell="A70" sqref="A70"/>
    </sheetView>
  </sheetViews>
  <sheetFormatPr defaultColWidth="9.00390625" defaultRowHeight="12.75"/>
  <cols>
    <col min="1" max="1" width="9.125" style="93" customWidth="1"/>
    <col min="2" max="2" width="5.75390625" style="93" customWidth="1"/>
    <col min="3" max="4" width="25.75390625" style="87" customWidth="1"/>
    <col min="5" max="5" width="5.75390625" style="87" customWidth="1"/>
    <col min="6" max="16384" width="9.125" style="87" customWidth="1"/>
  </cols>
  <sheetData>
    <row r="1" spans="1:5" ht="12.75">
      <c r="A1" s="82" t="s">
        <v>51</v>
      </c>
      <c r="B1" s="83" t="s">
        <v>52</v>
      </c>
      <c r="C1" s="84"/>
      <c r="D1" s="85" t="s">
        <v>53</v>
      </c>
      <c r="E1" s="86"/>
    </row>
    <row r="2" spans="1:5" ht="12.75">
      <c r="A2" s="88">
        <v>1</v>
      </c>
      <c r="B2" s="89">
        <f>ОВБЧ!D6</f>
        <v>0</v>
      </c>
      <c r="C2" s="90">
        <f>ОВБЧ!E42</f>
        <v>0</v>
      </c>
      <c r="D2" s="91">
        <f>ОВБЧ!C66</f>
        <v>0</v>
      </c>
      <c r="E2" s="92">
        <f>ОВБЧ!B37</f>
        <v>0</v>
      </c>
    </row>
    <row r="3" spans="1:5" ht="12.75">
      <c r="A3" s="88">
        <v>2</v>
      </c>
      <c r="B3" s="89">
        <f>ОВБЧ!D10</f>
        <v>0</v>
      </c>
      <c r="C3" s="90">
        <f>ОВБЧ!E46</f>
        <v>0</v>
      </c>
      <c r="D3" s="91">
        <f>ОВБЧ!C68</f>
        <v>0</v>
      </c>
      <c r="E3" s="92">
        <f>ОВБЧ!B39</f>
        <v>0</v>
      </c>
    </row>
    <row r="4" spans="1:5" ht="12.75">
      <c r="A4" s="88">
        <v>3</v>
      </c>
      <c r="B4" s="89">
        <f>ОВБЧ!D14</f>
        <v>0</v>
      </c>
      <c r="C4" s="90">
        <f>ОВБЧ!E50</f>
        <v>0</v>
      </c>
      <c r="D4" s="91">
        <f>ОВБЧ!C70</f>
        <v>0</v>
      </c>
      <c r="E4" s="92">
        <f>ОВБЧ!B41</f>
        <v>0</v>
      </c>
    </row>
    <row r="5" spans="1:5" ht="12.75">
      <c r="A5" s="88">
        <v>4</v>
      </c>
      <c r="B5" s="89">
        <f>ОВБЧ!D18</f>
        <v>0</v>
      </c>
      <c r="C5" s="90" t="str">
        <f>ОВБЧ!G43</f>
        <v>Хуснутдинов Радмир</v>
      </c>
      <c r="D5" s="91">
        <f>ОВБЧ!I56</f>
        <v>0</v>
      </c>
      <c r="E5" s="92">
        <f>ОВБЧ!B43</f>
        <v>0</v>
      </c>
    </row>
    <row r="6" spans="1:5" ht="12.75">
      <c r="A6" s="88">
        <v>5</v>
      </c>
      <c r="B6" s="89">
        <f>ОВБЧ!D22</f>
        <v>0</v>
      </c>
      <c r="C6" s="90" t="str">
        <f>ОВБЧ!G47</f>
        <v>Запольских Алена</v>
      </c>
      <c r="D6" s="91">
        <f>ОВБЧ!I58</f>
        <v>0</v>
      </c>
      <c r="E6" s="92">
        <f>ОВБЧ!B45</f>
        <v>0</v>
      </c>
    </row>
    <row r="7" spans="1:5" ht="12.75">
      <c r="A7" s="88">
        <v>6</v>
      </c>
      <c r="B7" s="89">
        <f>ОВБЧ!D26</f>
        <v>0</v>
      </c>
      <c r="C7" s="90" t="str">
        <f>ОВБЧ!G51</f>
        <v>Исмайлов Азат</v>
      </c>
      <c r="D7" s="91">
        <f>ОВБЧ!I60</f>
        <v>0</v>
      </c>
      <c r="E7" s="92">
        <f>ОВБЧ!B47</f>
        <v>0</v>
      </c>
    </row>
    <row r="8" spans="1:5" ht="12.75">
      <c r="A8" s="88">
        <v>7</v>
      </c>
      <c r="B8" s="89">
        <f>ОВБЧ!D30</f>
        <v>0</v>
      </c>
      <c r="C8" s="90">
        <f>ОВБЧ!E60</f>
        <v>0</v>
      </c>
      <c r="D8" s="91">
        <f>ОВБЧ!E62</f>
        <v>0</v>
      </c>
      <c r="E8" s="92">
        <f>ОВБЧ!B49</f>
        <v>0</v>
      </c>
    </row>
    <row r="9" spans="1:5" ht="12.75">
      <c r="A9" s="88">
        <v>8</v>
      </c>
      <c r="B9" s="89">
        <f>ОВБЧ!D34</f>
        <v>0</v>
      </c>
      <c r="C9" s="90">
        <f>ОВБЧ!K59</f>
        <v>0</v>
      </c>
      <c r="D9" s="91">
        <f>ОВБЧ!K65</f>
        <v>0</v>
      </c>
      <c r="E9" s="92">
        <f>ОВБЧ!B51</f>
        <v>0</v>
      </c>
    </row>
    <row r="10" spans="1:5" ht="12.75">
      <c r="A10" s="88">
        <v>9</v>
      </c>
      <c r="B10" s="89">
        <f>ОВБЧ!F8</f>
        <v>0</v>
      </c>
      <c r="C10" s="90">
        <f>ОВБЧ!M57</f>
        <v>0</v>
      </c>
      <c r="D10" s="91">
        <f>ОВБЧ!M60</f>
        <v>0</v>
      </c>
      <c r="E10" s="92">
        <f>ОВБЧ!D52</f>
        <v>0</v>
      </c>
    </row>
    <row r="11" spans="1:5" ht="12.75">
      <c r="A11" s="88">
        <v>10</v>
      </c>
      <c r="B11" s="89">
        <f>ОВБЧ!F16</f>
        <v>0</v>
      </c>
      <c r="C11" s="90">
        <f>ОВБЧ!E69</f>
        <v>0</v>
      </c>
      <c r="D11" s="91">
        <f>ОВБЧ!K70</f>
        <v>0</v>
      </c>
      <c r="E11" s="92">
        <f>ОВБЧ!D48</f>
        <v>0</v>
      </c>
    </row>
    <row r="12" spans="1:5" ht="12.75">
      <c r="A12" s="88">
        <v>11</v>
      </c>
      <c r="B12" s="89">
        <f>ОВБЧ!F24</f>
        <v>0</v>
      </c>
      <c r="C12" s="90">
        <f>ОВБЧ!G67</f>
        <v>0</v>
      </c>
      <c r="D12" s="91">
        <f>ОВБЧ!G70</f>
        <v>0</v>
      </c>
      <c r="E12" s="92">
        <f>ОВБЧ!D44</f>
        <v>0</v>
      </c>
    </row>
    <row r="13" spans="1:5" ht="12.75">
      <c r="A13" s="88">
        <v>12</v>
      </c>
      <c r="B13" s="89">
        <f>ОВБЧ!F32</f>
        <v>0</v>
      </c>
      <c r="C13" s="90" t="str">
        <f>ОВБЧ!E6</f>
        <v>Коврижников Максим</v>
      </c>
      <c r="D13" s="91" t="str">
        <f>ОВБЧ!C37</f>
        <v>_</v>
      </c>
      <c r="E13" s="92">
        <f>ОВБЧ!D40</f>
        <v>0</v>
      </c>
    </row>
    <row r="14" spans="1:5" ht="12.75">
      <c r="A14" s="88">
        <v>13</v>
      </c>
      <c r="B14" s="89">
        <f>ОВБЧ!H12</f>
        <v>0</v>
      </c>
      <c r="C14" s="90" t="str">
        <f>ОВБЧ!E14</f>
        <v>Запольских Алена</v>
      </c>
      <c r="D14" s="91" t="str">
        <f>ОВБЧ!C41</f>
        <v>_</v>
      </c>
      <c r="E14" s="92">
        <f>ОВБЧ!H37</f>
        <v>0</v>
      </c>
    </row>
    <row r="15" spans="1:5" ht="12.75">
      <c r="A15" s="88">
        <v>14</v>
      </c>
      <c r="B15" s="89">
        <f>ОВБЧ!H28</f>
        <v>0</v>
      </c>
      <c r="C15" s="90" t="str">
        <f>ОВБЧ!E18</f>
        <v>Исмайлов Азамат</v>
      </c>
      <c r="D15" s="91" t="str">
        <f>ОВБЧ!C43</f>
        <v>_</v>
      </c>
      <c r="E15" s="92">
        <f>ОВБЧ!H45</f>
        <v>0</v>
      </c>
    </row>
    <row r="16" spans="1:5" ht="12.75">
      <c r="A16" s="88">
        <v>15</v>
      </c>
      <c r="B16" s="89">
        <f>ОВБЧ!J20</f>
        <v>0</v>
      </c>
      <c r="C16" s="90" t="str">
        <f>ОВБЧ!E22</f>
        <v>Яковлев Денис</v>
      </c>
      <c r="D16" s="91" t="str">
        <f>ОВБЧ!C45</f>
        <v>_</v>
      </c>
      <c r="E16" s="92">
        <f>ОВБЧ!J31</f>
        <v>0</v>
      </c>
    </row>
    <row r="17" spans="1:5" ht="12.75">
      <c r="A17" s="88">
        <v>16</v>
      </c>
      <c r="B17" s="89">
        <f>ОВБЧ!D38</f>
        <v>0</v>
      </c>
      <c r="C17" s="90" t="str">
        <f>ОВБЧ!E26</f>
        <v>Хуснутдинов Радмир</v>
      </c>
      <c r="D17" s="91" t="str">
        <f>ОВБЧ!C47</f>
        <v>_</v>
      </c>
      <c r="E17" s="92">
        <f>ОВБЧ!B64</f>
        <v>0</v>
      </c>
    </row>
    <row r="18" spans="1:5" ht="12.75">
      <c r="A18" s="88">
        <v>17</v>
      </c>
      <c r="B18" s="89">
        <f>ОВБЧ!D42</f>
        <v>0</v>
      </c>
      <c r="C18" s="90" t="str">
        <f>ОВБЧ!E30</f>
        <v>Аксенов Артем</v>
      </c>
      <c r="D18" s="91" t="str">
        <f>ОВБЧ!C49</f>
        <v>_</v>
      </c>
      <c r="E18" s="92">
        <f>ОВБЧ!B66</f>
        <v>0</v>
      </c>
    </row>
    <row r="19" spans="1:5" ht="12.75">
      <c r="A19" s="88">
        <v>18</v>
      </c>
      <c r="B19" s="89">
        <f>ОВБЧ!D46</f>
        <v>0</v>
      </c>
      <c r="C19" s="90" t="str">
        <f>ОВБЧ!E34</f>
        <v>Срумов Антон</v>
      </c>
      <c r="D19" s="91" t="str">
        <f>ОВБЧ!C51</f>
        <v>_</v>
      </c>
      <c r="E19" s="92">
        <f>ОВБЧ!B68</f>
        <v>0</v>
      </c>
    </row>
    <row r="20" spans="1:5" ht="12.75">
      <c r="A20" s="88">
        <v>19</v>
      </c>
      <c r="B20" s="89">
        <f>ОВБЧ!D50</f>
        <v>0</v>
      </c>
      <c r="C20" s="90" t="str">
        <f>ОВБЧ!E38</f>
        <v>Асылгужин Радмир</v>
      </c>
      <c r="D20" s="91" t="str">
        <f>ОВБЧ!C64</f>
        <v>_</v>
      </c>
      <c r="E20" s="92">
        <f>ОВБЧ!B70</f>
        <v>0</v>
      </c>
    </row>
    <row r="21" spans="1:5" ht="12.75">
      <c r="A21" s="88">
        <v>20</v>
      </c>
      <c r="B21" s="89">
        <f>ОВБЧ!F39</f>
        <v>0</v>
      </c>
      <c r="C21" s="90">
        <f>ОВБЧ!E65</f>
        <v>0</v>
      </c>
      <c r="D21" s="91" t="str">
        <f>ОВБЧ!K68</f>
        <v>_</v>
      </c>
      <c r="E21" s="92">
        <f>ОВБЧ!H54</f>
        <v>0</v>
      </c>
    </row>
    <row r="22" spans="1:5" ht="12.75">
      <c r="A22" s="88">
        <v>21</v>
      </c>
      <c r="B22" s="89">
        <f>ОВБЧ!F43</f>
        <v>0</v>
      </c>
      <c r="C22" s="90">
        <f>ОВБЧ!M69</f>
        <v>0</v>
      </c>
      <c r="D22" s="91" t="str">
        <f>ОВБЧ!M71</f>
        <v>_</v>
      </c>
      <c r="E22" s="92">
        <f>ОВБЧ!H56</f>
        <v>0</v>
      </c>
    </row>
    <row r="23" spans="1:5" ht="12.75">
      <c r="A23" s="88">
        <v>22</v>
      </c>
      <c r="B23" s="89">
        <f>ОВБЧ!F47</f>
        <v>0</v>
      </c>
      <c r="C23" s="90">
        <f>ОВБЧ!K55</f>
        <v>0</v>
      </c>
      <c r="D23" s="91" t="str">
        <f>ОВБЧ!K63</f>
        <v>Аксенов Артем</v>
      </c>
      <c r="E23" s="92">
        <f>ОВБЧ!H58</f>
        <v>0</v>
      </c>
    </row>
    <row r="24" spans="1:5" ht="12.75">
      <c r="A24" s="88">
        <v>23</v>
      </c>
      <c r="B24" s="89">
        <f>ОВБЧ!F51</f>
        <v>0</v>
      </c>
      <c r="C24" s="90">
        <f>ОВБЧ!M64</f>
        <v>0</v>
      </c>
      <c r="D24" s="91" t="str">
        <f>ОВБЧ!M66</f>
        <v>Аксенов Артем</v>
      </c>
      <c r="E24" s="92">
        <f>ОВБЧ!H60</f>
        <v>0</v>
      </c>
    </row>
    <row r="25" spans="1:5" ht="12.75">
      <c r="A25" s="88">
        <v>24</v>
      </c>
      <c r="B25" s="89">
        <f>ОВБЧ!H41</f>
        <v>0</v>
      </c>
      <c r="C25" s="90" t="str">
        <f>ОВБЧ!G39</f>
        <v>Асылгужин Радмир</v>
      </c>
      <c r="D25" s="91" t="str">
        <f>ОВБЧ!I54</f>
        <v>Аксенов Артем</v>
      </c>
      <c r="E25" s="92">
        <f>ОВБЧ!B59</f>
        <v>0</v>
      </c>
    </row>
    <row r="26" spans="1:5" ht="12.75">
      <c r="A26" s="88">
        <v>25</v>
      </c>
      <c r="B26" s="89">
        <f>ОВБЧ!H49</f>
        <v>0</v>
      </c>
      <c r="C26" s="90" t="str">
        <f>ОВБЧ!G16</f>
        <v>Исмайлов Азамат</v>
      </c>
      <c r="D26" s="91" t="str">
        <f>ОВБЧ!E48</f>
        <v>Запольских Алена</v>
      </c>
      <c r="E26" s="92">
        <f>ОВБЧ!B61</f>
        <v>0</v>
      </c>
    </row>
    <row r="27" spans="1:5" ht="12.75">
      <c r="A27" s="88">
        <v>26</v>
      </c>
      <c r="B27" s="89">
        <f>ОВБЧ!J39</f>
        <v>0</v>
      </c>
      <c r="C27" s="90" t="str">
        <f>ОВБЧ!K39</f>
        <v>Исмайлов Азамат</v>
      </c>
      <c r="D27" s="91" t="str">
        <f>ОВБЧ!C54</f>
        <v>Хуснутдинов Радмир</v>
      </c>
      <c r="E27" s="92">
        <f>ОВБЧ!B54</f>
        <v>0</v>
      </c>
    </row>
    <row r="28" spans="1:5" ht="12.75">
      <c r="A28" s="88">
        <v>27</v>
      </c>
      <c r="B28" s="89">
        <f>ОВБЧ!J47</f>
        <v>0</v>
      </c>
      <c r="C28" s="90" t="str">
        <f>ОВБЧ!E10</f>
        <v>Исмайлов Азат</v>
      </c>
      <c r="D28" s="91" t="str">
        <f>ОВБЧ!C39</f>
        <v>Асылгужин Радмир</v>
      </c>
      <c r="E28" s="92">
        <f>ОВБЧ!B56</f>
        <v>0</v>
      </c>
    </row>
    <row r="29" spans="1:5" ht="12.75">
      <c r="A29" s="88">
        <v>28</v>
      </c>
      <c r="B29" s="89">
        <f>ОВБЧ!L43</f>
        <v>0</v>
      </c>
      <c r="C29" s="90" t="str">
        <f>ОВБЧ!I49</f>
        <v>Исмайлов Азат</v>
      </c>
      <c r="D29" s="91" t="str">
        <f>ОВБЧ!C61</f>
        <v>Запольских Алена</v>
      </c>
      <c r="E29" s="92">
        <f>ОВБЧ!L51</f>
        <v>0</v>
      </c>
    </row>
    <row r="30" spans="1:5" ht="12.75">
      <c r="A30" s="88">
        <v>29</v>
      </c>
      <c r="B30" s="89">
        <f>ОВБЧ!D55</f>
        <v>0</v>
      </c>
      <c r="C30" s="90" t="str">
        <f>ОВБЧ!I12</f>
        <v>Коврижников Максим</v>
      </c>
      <c r="D30" s="91" t="str">
        <f>ОВБЧ!I37</f>
        <v>Исмайлов Азамат</v>
      </c>
      <c r="E30" s="92">
        <f>ОВБЧ!D57</f>
        <v>0</v>
      </c>
    </row>
    <row r="31" spans="1:5" ht="12.75">
      <c r="A31" s="88">
        <v>30</v>
      </c>
      <c r="B31" s="89">
        <f>ОВБЧ!D60</f>
        <v>0</v>
      </c>
      <c r="C31" s="90" t="str">
        <f>ОВБЧ!G8</f>
        <v>Коврижников Максим</v>
      </c>
      <c r="D31" s="91" t="str">
        <f>ОВБЧ!E52</f>
        <v>Исмайлов Азат</v>
      </c>
      <c r="E31" s="92">
        <f>ОВБЧ!D62</f>
        <v>0</v>
      </c>
    </row>
    <row r="32" spans="1:5" ht="12.75">
      <c r="A32" s="88">
        <v>31</v>
      </c>
      <c r="B32" s="89">
        <f>ОВБЧ!J55</f>
        <v>0</v>
      </c>
      <c r="C32" s="90" t="str">
        <f>ОВБЧ!K20</f>
        <v>Коврижников Максим</v>
      </c>
      <c r="D32" s="91" t="str">
        <f>ОВБЧ!K31</f>
        <v>Яковлев Денис</v>
      </c>
      <c r="E32" s="92">
        <f>ОВБЧ!J63</f>
        <v>0</v>
      </c>
    </row>
    <row r="33" spans="1:5" ht="12.75">
      <c r="A33" s="88">
        <v>32</v>
      </c>
      <c r="B33" s="89">
        <f>ОВБЧ!J59</f>
        <v>0</v>
      </c>
      <c r="C33" s="90" t="str">
        <f>ОВБЧ!G32</f>
        <v>Срумов Антон</v>
      </c>
      <c r="D33" s="91" t="str">
        <f>ОВБЧ!E40</f>
        <v>Аксенов Артем</v>
      </c>
      <c r="E33" s="92">
        <f>ОВБЧ!J65</f>
        <v>0</v>
      </c>
    </row>
    <row r="34" spans="1:5" ht="12.75">
      <c r="A34" s="88">
        <v>33</v>
      </c>
      <c r="B34" s="89">
        <f>ОВБЧ!L57</f>
        <v>0</v>
      </c>
      <c r="C34" s="90" t="str">
        <f>ОВБЧ!M43</f>
        <v>Срумов Антон</v>
      </c>
      <c r="D34" s="91" t="str">
        <f>ОВБЧ!M51</f>
        <v>Исмайлов Азамат</v>
      </c>
      <c r="E34" s="92">
        <f>ОВБЧ!L60</f>
        <v>0</v>
      </c>
    </row>
    <row r="35" spans="1:5" ht="12.75">
      <c r="A35" s="88">
        <v>34</v>
      </c>
      <c r="B35" s="89">
        <f>ОВБЧ!L64</f>
        <v>0</v>
      </c>
      <c r="C35" s="90" t="str">
        <f>ОВБЧ!K47</f>
        <v>Срумов Антон</v>
      </c>
      <c r="D35" s="91" t="str">
        <f>ОВБЧ!C56</f>
        <v>Исмайлов Азат</v>
      </c>
      <c r="E35" s="92">
        <f>ОВБЧ!L66</f>
        <v>0</v>
      </c>
    </row>
    <row r="36" spans="1:5" ht="12.75">
      <c r="A36" s="88">
        <v>35</v>
      </c>
      <c r="B36" s="89">
        <f>ОВБЧ!D65</f>
        <v>0</v>
      </c>
      <c r="C36" s="90" t="str">
        <f>ОВБЧ!I41</f>
        <v>Хуснутдинов Радмир</v>
      </c>
      <c r="D36" s="91" t="str">
        <f>ОВБЧ!C59</f>
        <v>Асылгужин Радмир</v>
      </c>
      <c r="E36" s="92">
        <f>ОВБЧ!J68</f>
        <v>0</v>
      </c>
    </row>
    <row r="37" spans="1:5" ht="12.75">
      <c r="A37" s="88">
        <v>36</v>
      </c>
      <c r="B37" s="89">
        <f>ОВБЧ!D69</f>
        <v>0</v>
      </c>
      <c r="C37" s="90" t="str">
        <f>ОВБЧ!E55</f>
        <v>Хуснутдинов Радмир</v>
      </c>
      <c r="D37" s="91" t="str">
        <f>ОВБЧ!E57</f>
        <v>Исмайлов Азат</v>
      </c>
      <c r="E37" s="92">
        <f>ОВБЧ!J70</f>
        <v>0</v>
      </c>
    </row>
    <row r="38" spans="1:5" ht="12.75">
      <c r="A38" s="88">
        <v>37</v>
      </c>
      <c r="B38" s="89">
        <f>ОВБЧ!F67</f>
        <v>0</v>
      </c>
      <c r="C38" s="90" t="str">
        <f>ОВБЧ!I28</f>
        <v>Яковлев Денис</v>
      </c>
      <c r="D38" s="91" t="str">
        <f>ОВБЧ!I45</f>
        <v>Срумов Антон</v>
      </c>
      <c r="E38" s="92">
        <f>ОВБЧ!F70</f>
        <v>0</v>
      </c>
    </row>
    <row r="39" spans="1:5" ht="12.75">
      <c r="A39" s="88">
        <v>38</v>
      </c>
      <c r="B39" s="89">
        <f>ОВБЧ!L69</f>
        <v>0</v>
      </c>
      <c r="C39" s="90" t="str">
        <f>ОВБЧ!G24</f>
        <v>Яковлев Денис</v>
      </c>
      <c r="D39" s="91" t="str">
        <f>ОВБЧ!E44</f>
        <v>Хуснутдинов Радмир</v>
      </c>
      <c r="E39" s="92">
        <f>ОВБЧ!L71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2021-01-01T19:41:14Z</cp:lastPrinted>
  <dcterms:created xsi:type="dcterms:W3CDTF">2008-02-03T08:28:10Z</dcterms:created>
  <dcterms:modified xsi:type="dcterms:W3CDTF">2021-03-08T12:13:54Z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