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7" sheetId="1" r:id="rId1"/>
    <sheet name="М71" sheetId="2" r:id="rId2"/>
    <sheet name="М72" sheetId="3" r:id="rId3"/>
    <sheet name="М73" sheetId="4" r:id="rId4"/>
    <sheet name="М74" sheetId="5" r:id="rId5"/>
    <sheet name="пМ7" sheetId="6" r:id="rId6"/>
    <sheet name="сМ10" sheetId="7" r:id="rId7"/>
    <sheet name="М10" sheetId="8" r:id="rId8"/>
    <sheet name="пМ10" sheetId="9" r:id="rId9"/>
    <sheet name="сД7" sheetId="10" r:id="rId10"/>
    <sheet name="Д71" sheetId="11" r:id="rId11"/>
    <sheet name="Д72" sheetId="12" r:id="rId12"/>
    <sheet name="пД7" sheetId="13" r:id="rId13"/>
    <sheet name="сД10" sheetId="14" r:id="rId14"/>
    <sheet name="Д101" sheetId="15" r:id="rId15"/>
    <sheet name="Д102" sheetId="16" r:id="rId16"/>
    <sheet name="пД10" sheetId="17" r:id="rId17"/>
  </sheets>
  <definedNames>
    <definedName name="_xlnm.Print_Area" localSheetId="14">'Д101'!$A$1:$M$77</definedName>
    <definedName name="_xlnm.Print_Area" localSheetId="15">'Д102'!$A$1:$S$77</definedName>
    <definedName name="_xlnm.Print_Area" localSheetId="10">'Д71'!$A$1:$M$77</definedName>
    <definedName name="_xlnm.Print_Area" localSheetId="11">'Д72'!$A$1:$S$77</definedName>
    <definedName name="_xlnm.Print_Area" localSheetId="7">'М10'!$A$1:$O$73</definedName>
    <definedName name="_xlnm.Print_Area" localSheetId="1">'М71'!$A$1:$O$69</definedName>
    <definedName name="_xlnm.Print_Area" localSheetId="2">'М72'!$A$1:$O$69</definedName>
    <definedName name="_xlnm.Print_Area" localSheetId="3">'М73'!$A$1:$S$92</definedName>
    <definedName name="_xlnm.Print_Area" localSheetId="4">'М74'!$A$1:$S$96</definedName>
    <definedName name="_xlnm.Print_Area" localSheetId="13">'сД10'!$A$1:$I$39</definedName>
    <definedName name="_xlnm.Print_Area" localSheetId="9">'сД7'!$A$1:$I$39</definedName>
    <definedName name="_xlnm.Print_Area" localSheetId="6">'сМ10'!$A$1:$I$23</definedName>
    <definedName name="_xlnm.Print_Area" localSheetId="0">'сМ7'!$A$1:$I$71</definedName>
  </definedNames>
  <calcPr fullCalcOnLoad="1"/>
</workbook>
</file>

<file path=xl/sharedStrings.xml><?xml version="1.0" encoding="utf-8"?>
<sst xmlns="http://schemas.openxmlformats.org/spreadsheetml/2006/main" count="730" uniqueCount="190">
  <si>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</si>
  <si>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</si>
  <si>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</si>
  <si>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</si>
  <si>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</si>
  <si>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</si>
  <si>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</si>
  <si>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</si>
  <si>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</si>
  <si>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</si>
  <si>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</si>
  <si>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</si>
  <si>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</si>
  <si>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</si>
  <si>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</si>
  <si>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</si>
  <si>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</si>
  <si>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</si>
  <si>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</si>
  <si>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</si>
  <si>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</si>
  <si>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</si>
  <si>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</si>
  <si>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</si>
  <si>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</si>
  <si>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</si>
  <si>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</si>
  <si>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</si>
  <si>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</si>
  <si>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</si>
  <si>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</si>
  <si>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</si>
  <si>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</si>
  <si>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</si>
  <si>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</si>
  <si>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</si>
  <si>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</si>
  <si>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</si>
  <si>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</si>
  <si>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</si>
  <si>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</si>
  <si>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</si>
  <si>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</si>
  <si>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</si>
  <si>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Детское Первенство Республики Башкортостан (до 13 лет)</t>
  </si>
  <si>
    <t>Девочки 2007-2009 г.г.р.</t>
  </si>
  <si>
    <t>Якупова* Дина</t>
  </si>
  <si>
    <t>Апсатарова* Дарина</t>
  </si>
  <si>
    <t>Мансурова* Алина</t>
  </si>
  <si>
    <t>Гильманова* Уралия</t>
  </si>
  <si>
    <t>Муратова* Диана</t>
  </si>
  <si>
    <t>Салмиянова* Дарья</t>
  </si>
  <si>
    <t>Нургалиева* Эмилия</t>
  </si>
  <si>
    <t>Каштанова* Ксения</t>
  </si>
  <si>
    <t>Валиахметова* Диана</t>
  </si>
  <si>
    <t>Ниценко* Снежана</t>
  </si>
  <si>
    <t>Волынская* Екатерина</t>
  </si>
  <si>
    <t>Маркина* Елена</t>
  </si>
  <si>
    <t>Абдуллина* Мадина</t>
  </si>
  <si>
    <t>Ермолаева* Роксана</t>
  </si>
  <si>
    <t>Валиахметова* Лиана</t>
  </si>
  <si>
    <t>Нигматуллина* Сафина</t>
  </si>
  <si>
    <t>Кузнецова* Екатерина</t>
  </si>
  <si>
    <t>Парамонова* Анастасия</t>
  </si>
  <si>
    <t>Плеханова* Арина</t>
  </si>
  <si>
    <t>Решетникова* Арина</t>
  </si>
  <si>
    <t>Андрюшкина* Рада</t>
  </si>
  <si>
    <t>Агзамова* Алина</t>
  </si>
  <si>
    <t>Исинбаева* Элиана</t>
  </si>
  <si>
    <t>Каменских* Эмилия</t>
  </si>
  <si>
    <t>Галиуллина* Аиша</t>
  </si>
  <si>
    <t>Ибашева* Карина</t>
  </si>
  <si>
    <t>Ахметшина* Зифа</t>
  </si>
  <si>
    <t>Володичева* Елизавета</t>
  </si>
  <si>
    <t>Сенкина* Екатерина</t>
  </si>
  <si>
    <t>Юшкова* Варвара</t>
  </si>
  <si>
    <t>Детское Первенство Республики Башкортостан (до 10 лет)</t>
  </si>
  <si>
    <t>Девочки 2010 г.р. и мл.</t>
  </si>
  <si>
    <t>Ковтаскина* Полина</t>
  </si>
  <si>
    <t>Гамиданова* Карина</t>
  </si>
  <si>
    <t>Хазиева* Арина</t>
  </si>
  <si>
    <t>Нургалиева* Камилла</t>
  </si>
  <si>
    <t>Фарвазова* Замира</t>
  </si>
  <si>
    <t>Казанцева* Александра</t>
  </si>
  <si>
    <t>Абукаева* Юлия</t>
  </si>
  <si>
    <t>Амирзаева* Лейла</t>
  </si>
  <si>
    <t>Кужина* Айгиза</t>
  </si>
  <si>
    <t>Гумерова Энже</t>
  </si>
  <si>
    <t>Суюндукова Алтынай</t>
  </si>
  <si>
    <t>Якупова* Валентина</t>
  </si>
  <si>
    <t>Сабирова* Лейсан</t>
  </si>
  <si>
    <t>Михайлова* Екатерина</t>
  </si>
  <si>
    <t>Биккужина* Кира</t>
  </si>
  <si>
    <t>Усманова* Элина</t>
  </si>
  <si>
    <t>Балова* Радима</t>
  </si>
  <si>
    <t>Мальчики 2007-2009 г.г.р.</t>
  </si>
  <si>
    <t>Нафиков Оскар</t>
  </si>
  <si>
    <t>Липатов Данил</t>
  </si>
  <si>
    <t>Ишметов Игорь</t>
  </si>
  <si>
    <t>Судаков Данил</t>
  </si>
  <si>
    <t>Бабушкин Дмитрий</t>
  </si>
  <si>
    <t>Тимербаев Тимур</t>
  </si>
  <si>
    <t>Майоров Максим</t>
  </si>
  <si>
    <t>Кицеров Михаил</t>
  </si>
  <si>
    <t>Шамыков Кирилл</t>
  </si>
  <si>
    <t>Макаров Кирилл</t>
  </si>
  <si>
    <t>Шарипов Азамат</t>
  </si>
  <si>
    <t>Закиров Радмир</t>
  </si>
  <si>
    <t>Нуждин Владислав</t>
  </si>
  <si>
    <t>Шамратов Олег</t>
  </si>
  <si>
    <t>Балабанов Альберт</t>
  </si>
  <si>
    <t>Азаматов Бахтияр</t>
  </si>
  <si>
    <t>Яппаров Булат</t>
  </si>
  <si>
    <t>Хоснетдинов Рамиль</t>
  </si>
  <si>
    <t>Каюмов Хайдар</t>
  </si>
  <si>
    <t>Аксаев Алексей</t>
  </si>
  <si>
    <t>Ханов Шамиль</t>
  </si>
  <si>
    <t>Сабиров Ильяс</t>
  </si>
  <si>
    <t>Тимергалиев Эдгар</t>
  </si>
  <si>
    <t>Акмухаметов Данил</t>
  </si>
  <si>
    <t>Салихов Тимур</t>
  </si>
  <si>
    <t>Касимов Линар</t>
  </si>
  <si>
    <t>Плотников Егор</t>
  </si>
  <si>
    <t>Мамаев Артем</t>
  </si>
  <si>
    <t>Яковлев Марат</t>
  </si>
  <si>
    <t>Патраков Артемий</t>
  </si>
  <si>
    <t>Смородов Виталий</t>
  </si>
  <si>
    <t>Расходчиков Тихон</t>
  </si>
  <si>
    <t>Кутлиев Илья</t>
  </si>
  <si>
    <t>Халиков Тагир</t>
  </si>
  <si>
    <t>Рамазанов Вадим</t>
  </si>
  <si>
    <t>Ахмедьянов Лев</t>
  </si>
  <si>
    <t>Привалов Арслан</t>
  </si>
  <si>
    <t>Платонов Антон</t>
  </si>
  <si>
    <t>Валитов Булат</t>
  </si>
  <si>
    <t>Исянбаев Фанур</t>
  </si>
  <si>
    <t>Кушнарев Никита</t>
  </si>
  <si>
    <t>Таштимеров Тимур</t>
  </si>
  <si>
    <t>Ямакаев Дмитрий</t>
  </si>
  <si>
    <t>Сагитов Альфред</t>
  </si>
  <si>
    <t>Сунагатов Данияр</t>
  </si>
  <si>
    <t>Яковлев Сергей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</si>
  <si>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</si>
  <si>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</si>
  <si>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</si>
  <si>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</si>
  <si>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</si>
  <si>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</si>
  <si>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</si>
  <si>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</si>
  <si>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</si>
  <si>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</si>
  <si>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</si>
  <si>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</si>
  <si>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</si>
  <si>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</si>
  <si>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</si>
  <si>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</si>
  <si>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</si>
  <si>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</si>
  <si>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</si>
  <si>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</si>
  <si>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</si>
  <si>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</si>
  <si>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</si>
  <si>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</si>
  <si>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</si>
  <si>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</si>
  <si>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</si>
  <si>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</si>
  <si>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</si>
  <si>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</si>
  <si>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</si>
  <si>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</si>
  <si>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</si>
  <si>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</si>
  <si>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</si>
  <si>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Мальчики 2010 г.р. и мл.</t>
  </si>
  <si>
    <t>Мухтасимов Алмаз</t>
  </si>
  <si>
    <t>Тимашев Арсен</t>
  </si>
  <si>
    <t>Хасанов Тимур</t>
  </si>
  <si>
    <t>Наумов Богдан</t>
  </si>
  <si>
    <t>Кашфуллин Данир</t>
  </si>
  <si>
    <t>Поскряков Матвей</t>
  </si>
  <si>
    <t>Еркаев Ярослав</t>
  </si>
  <si>
    <t>Епифанов Иван</t>
  </si>
  <si>
    <t>Шамыков Всеволод</t>
  </si>
  <si>
    <t>Алкечев Алексей</t>
  </si>
  <si>
    <t>Картяев Глеб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</si>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</sst>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b/>
      <i/>
      <sz val="12"/>
      <color indexed="21"/>
      <name val="Times New Roman"/>
      <family val="1"/>
    </font>
    <font>
      <u val="single"/>
      <sz val="10"/>
      <color indexed="12"/>
      <name val="Arial Cyr"/>
      <family val="0"/>
    </font>
    <font>
      <i/>
      <sz val="12"/>
      <color indexed="21"/>
      <name val="Times New Roman"/>
      <family val="1"/>
    </font>
    <font>
      <b/>
      <sz val="16"/>
      <color indexed="21"/>
      <name val="Arial"/>
      <family val="2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8"/>
      <color indexed="13"/>
      <name val="Arial Narrow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24"/>
      <color indexed="2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21"/>
      <name val="Arial"/>
      <family val="2"/>
    </font>
    <font>
      <sz val="12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  <font>
      <sz val="12"/>
      <name val="Arial Cyr"/>
      <family val="0"/>
    </font>
    <font>
      <sz val="16"/>
      <color indexed="21"/>
      <name val="Arial"/>
      <family val="2"/>
    </font>
    <font>
      <sz val="6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44" fillId="3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15" borderId="7" applyNumberFormat="0" applyAlignment="0" applyProtection="0"/>
    <xf numFmtId="0" fontId="3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/>
    </xf>
    <xf numFmtId="0" fontId="8" fillId="2" borderId="10" xfId="0" applyFont="1" applyFill="1" applyBorder="1" applyAlignment="1" applyProtection="1">
      <alignment horizontal="left"/>
      <protection/>
    </xf>
    <xf numFmtId="0" fontId="5" fillId="2" borderId="10" xfId="0" applyFont="1" applyFill="1" applyBorder="1" applyAlignment="1" applyProtection="1">
      <alignment horizontal="left"/>
      <protection/>
    </xf>
    <xf numFmtId="0" fontId="8" fillId="2" borderId="11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right"/>
      <protection/>
    </xf>
    <xf numFmtId="0" fontId="5" fillId="2" borderId="1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11" borderId="13" xfId="0" applyFont="1" applyFill="1" applyBorder="1" applyAlignment="1">
      <alignment horizontal="left"/>
    </xf>
    <xf numFmtId="0" fontId="13" fillId="18" borderId="13" xfId="0" applyFont="1" applyFill="1" applyBorder="1" applyAlignment="1">
      <alignment horizontal="left"/>
    </xf>
    <xf numFmtId="0" fontId="4" fillId="19" borderId="13" xfId="0" applyFont="1" applyFill="1" applyBorder="1" applyAlignment="1" applyProtection="1">
      <alignment horizontal="right"/>
      <protection locked="0"/>
    </xf>
    <xf numFmtId="164" fontId="15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/>
      <protection/>
    </xf>
    <xf numFmtId="0" fontId="18" fillId="2" borderId="12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horizontal="left" vertical="center"/>
      <protection/>
    </xf>
    <xf numFmtId="0" fontId="18" fillId="2" borderId="12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8" fillId="2" borderId="11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19" fillId="2" borderId="1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9" fillId="2" borderId="15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14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/>
      <protection/>
    </xf>
    <xf numFmtId="0" fontId="19" fillId="2" borderId="1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16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/>
      <protection/>
    </xf>
    <xf numFmtId="0" fontId="19" fillId="2" borderId="15" xfId="0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 horizontal="left"/>
      <protection/>
    </xf>
    <xf numFmtId="0" fontId="22" fillId="20" borderId="13" xfId="0" applyFont="1" applyFill="1" applyBorder="1" applyAlignment="1">
      <alignment horizontal="center"/>
    </xf>
    <xf numFmtId="0" fontId="22" fillId="21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23" fillId="2" borderId="16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23" fillId="2" borderId="17" xfId="0" applyFont="1" applyFill="1" applyBorder="1" applyAlignment="1" applyProtection="1">
      <alignment horizontal="left"/>
      <protection/>
    </xf>
    <xf numFmtId="165" fontId="24" fillId="2" borderId="0" xfId="0" applyNumberFormat="1" applyFont="1" applyFill="1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3" fillId="22" borderId="0" xfId="0" applyFont="1" applyFill="1" applyAlignment="1">
      <alignment/>
    </xf>
    <xf numFmtId="0" fontId="0" fillId="22" borderId="0" xfId="0" applyFill="1" applyAlignment="1">
      <alignment/>
    </xf>
    <xf numFmtId="0" fontId="5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5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5" fillId="22" borderId="0" xfId="0" applyFont="1" applyFill="1" applyAlignment="1">
      <alignment horizontal="center" vertical="center"/>
    </xf>
    <xf numFmtId="0" fontId="7" fillId="22" borderId="0" xfId="0" applyFont="1" applyFill="1" applyAlignment="1">
      <alignment vertical="center"/>
    </xf>
    <xf numFmtId="0" fontId="21" fillId="22" borderId="0" xfId="0" applyFont="1" applyFill="1" applyAlignment="1">
      <alignment vertical="center"/>
    </xf>
    <xf numFmtId="0" fontId="7" fillId="22" borderId="0" xfId="0" applyFont="1" applyFill="1" applyAlignment="1">
      <alignment horizontal="center" vertical="center"/>
    </xf>
    <xf numFmtId="0" fontId="16" fillId="22" borderId="0" xfId="0" applyFont="1" applyFill="1" applyAlignment="1" applyProtection="1">
      <alignment horizontal="left"/>
      <protection/>
    </xf>
    <xf numFmtId="0" fontId="14" fillId="22" borderId="0" xfId="0" applyFont="1" applyFill="1" applyAlignment="1" applyProtection="1">
      <alignment horizontal="left"/>
      <protection locked="0"/>
    </xf>
    <xf numFmtId="164" fontId="14" fillId="2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0" fontId="17" fillId="3" borderId="13" xfId="0" applyFont="1" applyFill="1" applyBorder="1" applyAlignment="1" applyProtection="1">
      <alignment horizontal="center"/>
      <protection/>
    </xf>
    <xf numFmtId="0" fontId="32" fillId="22" borderId="18" xfId="53" applyFont="1" applyFill="1" applyBorder="1" applyAlignment="1">
      <alignment horizontal="center" vertical="center"/>
      <protection/>
    </xf>
    <xf numFmtId="0" fontId="33" fillId="2" borderId="19" xfId="42" applyFont="1" applyFill="1" applyBorder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horizontal="center" vertical="center"/>
      <protection/>
    </xf>
    <xf numFmtId="165" fontId="24" fillId="17" borderId="0" xfId="0" applyNumberFormat="1" applyFont="1" applyFill="1" applyAlignment="1" applyProtection="1">
      <alignment horizontal="left" vertical="center"/>
      <protection/>
    </xf>
    <xf numFmtId="165" fontId="24" fillId="10" borderId="0" xfId="0" applyNumberFormat="1" applyFont="1" applyFill="1" applyAlignment="1" applyProtection="1">
      <alignment horizontal="center" vertical="center"/>
      <protection/>
    </xf>
    <xf numFmtId="165" fontId="24" fillId="23" borderId="0" xfId="0" applyNumberFormat="1" applyFont="1" applyFill="1" applyAlignment="1" applyProtection="1">
      <alignment horizontal="center" vertical="center"/>
      <protection/>
    </xf>
    <xf numFmtId="0" fontId="30" fillId="22" borderId="18" xfId="53" applyFont="1" applyFill="1" applyBorder="1" applyAlignment="1">
      <alignment horizontal="center" vertical="center"/>
      <protection/>
    </xf>
    <xf numFmtId="0" fontId="36" fillId="2" borderId="20" xfId="0" applyFont="1" applyFill="1" applyBorder="1" applyAlignment="1" applyProtection="1">
      <alignment horizontal="center"/>
      <protection/>
    </xf>
    <xf numFmtId="0" fontId="26" fillId="2" borderId="0" xfId="0" applyFont="1" applyFill="1" applyAlignment="1" applyProtection="1">
      <alignment horizontal="center"/>
      <protection/>
    </xf>
    <xf numFmtId="0" fontId="27" fillId="2" borderId="0" xfId="0" applyFont="1" applyFill="1" applyAlignment="1" applyProtection="1">
      <alignment horizontal="center" vertical="center"/>
      <protection/>
    </xf>
    <xf numFmtId="0" fontId="28" fillId="22" borderId="18" xfId="53" applyFont="1" applyFill="1" applyBorder="1" applyAlignment="1">
      <alignment horizontal="center" vertical="center"/>
      <protection/>
    </xf>
    <xf numFmtId="0" fontId="26" fillId="2" borderId="0" xfId="0" applyFont="1" applyFill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horizontal="right"/>
      <protection/>
    </xf>
    <xf numFmtId="0" fontId="27" fillId="2" borderId="0" xfId="0" applyFont="1" applyFill="1" applyAlignment="1">
      <alignment horizont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24" fillId="22" borderId="0" xfId="0" applyFont="1" applyFill="1" applyAlignment="1" applyProtection="1">
      <alignment horizontal="center" vertical="center"/>
      <protection/>
    </xf>
    <xf numFmtId="0" fontId="53" fillId="2" borderId="20" xfId="0" applyFont="1" applyFill="1" applyBorder="1" applyAlignment="1" applyProtection="1">
      <alignment horizontal="center"/>
      <protection/>
    </xf>
    <xf numFmtId="0" fontId="7" fillId="22" borderId="0" xfId="0" applyFont="1" applyFill="1" applyAlignment="1" applyProtection="1">
      <alignment/>
      <protection/>
    </xf>
    <xf numFmtId="0" fontId="5" fillId="22" borderId="0" xfId="0" applyFont="1" applyFill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8" fillId="2" borderId="12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8" fillId="2" borderId="16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2" borderId="14" xfId="0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164" fontId="54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53" fillId="2" borderId="0" xfId="0" applyFont="1" applyFill="1" applyAlignment="1" applyProtection="1">
      <alignment horizontal="center" vertical="center"/>
      <protection/>
    </xf>
    <xf numFmtId="0" fontId="55" fillId="22" borderId="0" xfId="0" applyFont="1" applyFill="1" applyAlignment="1" applyProtection="1">
      <alignment vertical="center"/>
      <protection/>
    </xf>
    <xf numFmtId="0" fontId="56" fillId="22" borderId="0" xfId="0" applyFont="1" applyFill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right"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vertical="center"/>
      <protection/>
    </xf>
    <xf numFmtId="0" fontId="18" fillId="2" borderId="14" xfId="0" applyFont="1" applyFill="1" applyBorder="1" applyAlignment="1" applyProtection="1">
      <alignment horizontal="right"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18" fillId="2" borderId="16" xfId="0" applyFont="1" applyFill="1" applyBorder="1" applyAlignment="1" applyProtection="1">
      <alignment horizontal="right" vertical="center"/>
      <protection/>
    </xf>
    <xf numFmtId="0" fontId="18" fillId="2" borderId="14" xfId="0" applyFont="1" applyFill="1" applyBorder="1" applyAlignment="1" applyProtection="1">
      <alignment horizontal="left" vertical="center"/>
      <protection/>
    </xf>
    <xf numFmtId="0" fontId="8" fillId="2" borderId="14" xfId="0" applyFont="1" applyFill="1" applyBorder="1" applyAlignment="1" applyProtection="1">
      <alignment horizontal="left" vertical="center"/>
      <protection/>
    </xf>
    <xf numFmtId="0" fontId="18" fillId="2" borderId="11" xfId="0" applyFont="1" applyFill="1" applyBorder="1" applyAlignment="1" applyProtection="1">
      <alignment horizontal="right" vertical="center"/>
      <protection/>
    </xf>
    <xf numFmtId="0" fontId="6" fillId="2" borderId="12" xfId="0" applyFont="1" applyFill="1" applyBorder="1" applyAlignment="1" applyProtection="1">
      <alignment horizontal="left" vertical="center"/>
      <protection/>
    </xf>
    <xf numFmtId="0" fontId="57" fillId="2" borderId="0" xfId="0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horizontal="right" vertical="center"/>
      <protection/>
    </xf>
    <xf numFmtId="0" fontId="18" fillId="2" borderId="17" xfId="0" applyFont="1" applyFill="1" applyBorder="1" applyAlignment="1" applyProtection="1">
      <alignment horizontal="right" vertical="center"/>
      <protection/>
    </xf>
    <xf numFmtId="0" fontId="18" fillId="2" borderId="10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vertical="center"/>
      <protection/>
    </xf>
    <xf numFmtId="0" fontId="58" fillId="22" borderId="0" xfId="0" applyFont="1" applyFill="1" applyAlignment="1" applyProtection="1">
      <alignment vertical="center"/>
      <protection/>
    </xf>
    <xf numFmtId="0" fontId="59" fillId="22" borderId="0" xfId="0" applyFont="1" applyFill="1" applyAlignment="1" applyProtection="1">
      <alignment horizontal="right" vertical="center"/>
      <protection/>
    </xf>
    <xf numFmtId="0" fontId="26" fillId="2" borderId="0" xfId="0" applyFont="1" applyFill="1" applyAlignment="1" applyProtection="1">
      <alignment horizontal="center" vertical="top"/>
      <protection/>
    </xf>
    <xf numFmtId="165" fontId="60" fillId="2" borderId="0" xfId="0" applyNumberFormat="1" applyFont="1" applyFill="1" applyAlignment="1" applyProtection="1">
      <alignment horizontal="right" vertical="center"/>
      <protection/>
    </xf>
    <xf numFmtId="0" fontId="2" fillId="22" borderId="0" xfId="0" applyFont="1" applyFill="1" applyAlignment="1">
      <alignment/>
    </xf>
    <xf numFmtId="0" fontId="6" fillId="2" borderId="17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 vertical="center"/>
      <protection/>
    </xf>
    <xf numFmtId="0" fontId="8" fillId="2" borderId="1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58" fillId="22" borderId="0" xfId="0" applyFont="1" applyFill="1" applyAlignment="1">
      <alignment vertical="center"/>
    </xf>
    <xf numFmtId="0" fontId="2" fillId="22" borderId="0" xfId="0" applyFont="1" applyFill="1" applyAlignment="1">
      <alignment vertical="center"/>
    </xf>
    <xf numFmtId="0" fontId="61" fillId="2" borderId="0" xfId="0" applyFont="1" applyFill="1" applyAlignment="1" applyProtection="1">
      <alignment/>
      <protection/>
    </xf>
    <xf numFmtId="0" fontId="62" fillId="2" borderId="0" xfId="0" applyFont="1" applyFill="1" applyAlignment="1" applyProtection="1">
      <alignment horizontal="center" vertical="center"/>
      <protection/>
    </xf>
    <xf numFmtId="0" fontId="63" fillId="2" borderId="10" xfId="0" applyFont="1" applyFill="1" applyBorder="1" applyAlignment="1" applyProtection="1">
      <alignment/>
      <protection/>
    </xf>
    <xf numFmtId="0" fontId="63" fillId="2" borderId="0" xfId="0" applyFont="1" applyFill="1" applyAlignment="1" applyProtection="1">
      <alignment/>
      <protection/>
    </xf>
    <xf numFmtId="0" fontId="63" fillId="2" borderId="15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63" fillId="2" borderId="16" xfId="0" applyFont="1" applyFill="1" applyBorder="1" applyAlignment="1" applyProtection="1">
      <alignment horizontal="left"/>
      <protection/>
    </xf>
    <xf numFmtId="0" fontId="63" fillId="2" borderId="0" xfId="0" applyFont="1" applyFill="1" applyBorder="1" applyAlignment="1" applyProtection="1">
      <alignment horizontal="left"/>
      <protection/>
    </xf>
    <xf numFmtId="0" fontId="63" fillId="2" borderId="16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 horizontal="left"/>
      <protection/>
    </xf>
    <xf numFmtId="0" fontId="63" fillId="2" borderId="14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 horizontal="center"/>
      <protection/>
    </xf>
    <xf numFmtId="0" fontId="63" fillId="2" borderId="0" xfId="0" applyFont="1" applyFill="1" applyBorder="1" applyAlignment="1" applyProtection="1">
      <alignment/>
      <protection/>
    </xf>
    <xf numFmtId="0" fontId="63" fillId="2" borderId="14" xfId="0" applyFont="1" applyFill="1" applyBorder="1" applyAlignment="1" applyProtection="1">
      <alignment/>
      <protection/>
    </xf>
    <xf numFmtId="0" fontId="18" fillId="2" borderId="14" xfId="0" applyFont="1" applyFill="1" applyBorder="1" applyAlignment="1" applyProtection="1">
      <alignment horizontal="left"/>
      <protection/>
    </xf>
    <xf numFmtId="0" fontId="63" fillId="2" borderId="10" xfId="0" applyFont="1" applyFill="1" applyBorder="1" applyAlignment="1" applyProtection="1">
      <alignment horizontal="left"/>
      <protection/>
    </xf>
    <xf numFmtId="0" fontId="5" fillId="2" borderId="14" xfId="0" applyFont="1" applyFill="1" applyBorder="1" applyAlignment="1" applyProtection="1">
      <alignment horizontal="left"/>
      <protection/>
    </xf>
    <xf numFmtId="0" fontId="18" fillId="2" borderId="10" xfId="0" applyFont="1" applyFill="1" applyBorder="1" applyAlignment="1" applyProtection="1">
      <alignment horizontal="left"/>
      <protection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11" xfId="0" applyFont="1" applyFill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22" fillId="24" borderId="13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left"/>
    </xf>
    <xf numFmtId="0" fontId="13" fillId="25" borderId="13" xfId="0" applyFont="1" applyFill="1" applyBorder="1" applyAlignment="1">
      <alignment horizontal="left"/>
    </xf>
    <xf numFmtId="0" fontId="22" fillId="25" borderId="13" xfId="0" applyFont="1" applyFill="1" applyBorder="1" applyAlignment="1">
      <alignment horizontal="center" vertical="center"/>
    </xf>
    <xf numFmtId="0" fontId="0" fillId="22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1144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1144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71"/>
  <sheetViews>
    <sheetView showRowColHeaders="0" showZeros="0" tabSelected="1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81" customWidth="1"/>
    <col min="2" max="2" width="37.75390625" style="81" customWidth="1"/>
    <col min="3" max="3" width="9.125" style="81" customWidth="1"/>
    <col min="4" max="4" width="30.75390625" style="81" customWidth="1"/>
    <col min="5" max="5" width="8.75390625" style="81" customWidth="1"/>
    <col min="6" max="6" width="5.75390625" style="81" customWidth="1"/>
    <col min="7" max="7" width="9.75390625" style="81" customWidth="1"/>
    <col min="8" max="8" width="20.75390625" style="81" customWidth="1"/>
    <col min="9" max="9" width="7.125" style="81" customWidth="1"/>
    <col min="10" max="16384" width="9.125" style="81" customWidth="1"/>
  </cols>
  <sheetData>
    <row r="1" spans="1:9" ht="16.5" thickBot="1">
      <c r="A1" s="98" t="s">
        <v>176</v>
      </c>
      <c r="B1" s="98"/>
      <c r="C1" s="98"/>
      <c r="D1" s="98"/>
      <c r="E1" s="98"/>
      <c r="F1" s="98"/>
      <c r="G1" s="98"/>
      <c r="H1" s="98"/>
      <c r="I1" s="98"/>
    </row>
    <row r="2" spans="1:9" ht="13.5" thickBot="1">
      <c r="A2" s="103" t="s">
        <v>41</v>
      </c>
      <c r="B2" s="103"/>
      <c r="C2" s="103"/>
      <c r="D2" s="103"/>
      <c r="E2" s="103"/>
      <c r="F2" s="103"/>
      <c r="G2" s="103"/>
      <c r="H2" s="103"/>
      <c r="I2" s="103"/>
    </row>
    <row r="3" spans="1:10" ht="30">
      <c r="A3" s="104" t="s">
        <v>44</v>
      </c>
      <c r="B3" s="104"/>
      <c r="C3" s="104"/>
      <c r="D3" s="104"/>
      <c r="E3" s="104"/>
      <c r="F3" s="104"/>
      <c r="G3" s="104"/>
      <c r="H3" s="104"/>
      <c r="I3" s="104"/>
      <c r="J3" s="92"/>
    </row>
    <row r="4" spans="1:11" ht="15.75">
      <c r="A4" s="99"/>
      <c r="B4" s="99"/>
      <c r="C4" s="99"/>
      <c r="D4" s="99"/>
      <c r="E4" s="99"/>
      <c r="F4" s="99"/>
      <c r="G4" s="99"/>
      <c r="H4" s="99"/>
      <c r="I4" s="99"/>
      <c r="J4" s="115"/>
      <c r="K4" s="115"/>
    </row>
    <row r="5" spans="1:10" ht="15.75">
      <c r="A5" s="100" t="s">
        <v>95</v>
      </c>
      <c r="B5" s="100"/>
      <c r="C5" s="100"/>
      <c r="D5" s="100"/>
      <c r="E5" s="101" t="s">
        <v>39</v>
      </c>
      <c r="F5" s="101"/>
      <c r="G5" s="101"/>
      <c r="H5" s="102">
        <v>43468</v>
      </c>
      <c r="I5" s="102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9" ht="15.75" customHeight="1">
      <c r="A8" s="96">
        <v>6127</v>
      </c>
      <c r="B8" s="19" t="s">
        <v>96</v>
      </c>
      <c r="C8" s="95">
        <v>1</v>
      </c>
      <c r="D8" s="13" t="str">
        <f>'М71'!K68</f>
        <v>Нафиков Оскар</v>
      </c>
      <c r="E8" s="12"/>
      <c r="F8" s="12"/>
      <c r="G8" s="12"/>
      <c r="H8" s="12"/>
      <c r="I8" s="12"/>
    </row>
    <row r="9" spans="1:9" ht="15.75" customHeight="1">
      <c r="A9" s="96">
        <v>5726</v>
      </c>
      <c r="B9" s="19" t="s">
        <v>97</v>
      </c>
      <c r="C9" s="95">
        <v>2</v>
      </c>
      <c r="D9" s="13" t="str">
        <f>'М72'!K9</f>
        <v>Липатов Данил</v>
      </c>
      <c r="E9" s="12"/>
      <c r="F9" s="12"/>
      <c r="G9" s="12"/>
      <c r="H9" s="12"/>
      <c r="I9" s="12"/>
    </row>
    <row r="10" spans="1:9" ht="15.75" customHeight="1">
      <c r="A10" s="96">
        <v>5706</v>
      </c>
      <c r="B10" s="19" t="s">
        <v>98</v>
      </c>
      <c r="C10" s="95">
        <v>3</v>
      </c>
      <c r="D10" s="13" t="str">
        <f>'М73'!S31</f>
        <v>Ишметов Игорь</v>
      </c>
      <c r="E10" s="12"/>
      <c r="F10" s="12"/>
      <c r="G10" s="12"/>
      <c r="H10" s="12"/>
      <c r="I10" s="12"/>
    </row>
    <row r="11" spans="1:9" ht="15.75" customHeight="1">
      <c r="A11" s="96">
        <v>5710</v>
      </c>
      <c r="B11" s="19" t="s">
        <v>99</v>
      </c>
      <c r="C11" s="95">
        <v>4</v>
      </c>
      <c r="D11" s="13" t="str">
        <f>'М73'!S36</f>
        <v>Судаков Данил</v>
      </c>
      <c r="E11" s="12"/>
      <c r="F11" s="12"/>
      <c r="G11" s="12"/>
      <c r="H11" s="12"/>
      <c r="I11" s="12"/>
    </row>
    <row r="12" spans="1:9" ht="15.75" customHeight="1">
      <c r="A12" s="96">
        <v>5727</v>
      </c>
      <c r="B12" s="19" t="s">
        <v>100</v>
      </c>
      <c r="C12" s="95">
        <v>5</v>
      </c>
      <c r="D12" s="13" t="str">
        <f>'М73'!S67</f>
        <v>Бабушкин Дмитрий</v>
      </c>
      <c r="E12" s="12"/>
      <c r="F12" s="12"/>
      <c r="G12" s="12"/>
      <c r="H12" s="12"/>
      <c r="I12" s="12"/>
    </row>
    <row r="13" spans="1:9" ht="15.75" customHeight="1">
      <c r="A13" s="96">
        <v>6268</v>
      </c>
      <c r="B13" s="19" t="s">
        <v>101</v>
      </c>
      <c r="C13" s="95">
        <v>6</v>
      </c>
      <c r="D13" s="13" t="str">
        <f>'М73'!S69</f>
        <v>Шамратов Олег</v>
      </c>
      <c r="E13" s="12"/>
      <c r="F13" s="12"/>
      <c r="G13" s="12"/>
      <c r="H13" s="12"/>
      <c r="I13" s="12"/>
    </row>
    <row r="14" spans="1:9" ht="15.75" customHeight="1">
      <c r="A14" s="96">
        <v>6162</v>
      </c>
      <c r="B14" s="19" t="s">
        <v>102</v>
      </c>
      <c r="C14" s="95">
        <v>7</v>
      </c>
      <c r="D14" s="13" t="str">
        <f>'М73'!S71</f>
        <v>Кицеров Михаил</v>
      </c>
      <c r="E14" s="12"/>
      <c r="F14" s="12"/>
      <c r="G14" s="12"/>
      <c r="H14" s="12"/>
      <c r="I14" s="12"/>
    </row>
    <row r="15" spans="1:9" ht="15.75" customHeight="1">
      <c r="A15" s="96">
        <v>6124</v>
      </c>
      <c r="B15" s="19" t="s">
        <v>103</v>
      </c>
      <c r="C15" s="95">
        <v>8</v>
      </c>
      <c r="D15" s="13" t="str">
        <f>'М73'!S73</f>
        <v>Азаматов Бахтияр</v>
      </c>
      <c r="E15" s="12"/>
      <c r="F15" s="12"/>
      <c r="G15" s="12"/>
      <c r="H15" s="12"/>
      <c r="I15" s="12"/>
    </row>
    <row r="16" spans="1:9" ht="15.75" customHeight="1">
      <c r="A16" s="96">
        <v>6121</v>
      </c>
      <c r="B16" s="19" t="s">
        <v>104</v>
      </c>
      <c r="C16" s="95">
        <v>9</v>
      </c>
      <c r="D16" s="13" t="str">
        <f>'М73'!G73</f>
        <v>Майоров Максим</v>
      </c>
      <c r="E16" s="12"/>
      <c r="F16" s="12"/>
      <c r="G16" s="12"/>
      <c r="H16" s="12"/>
      <c r="I16" s="12"/>
    </row>
    <row r="17" spans="1:9" ht="15.75" customHeight="1">
      <c r="A17" s="96">
        <v>5723</v>
      </c>
      <c r="B17" s="19" t="s">
        <v>105</v>
      </c>
      <c r="C17" s="95">
        <v>10</v>
      </c>
      <c r="D17" s="13" t="str">
        <f>'М73'!G76</f>
        <v>Яппаров Булат</v>
      </c>
      <c r="E17" s="12"/>
      <c r="F17" s="12"/>
      <c r="G17" s="12"/>
      <c r="H17" s="12"/>
      <c r="I17" s="12"/>
    </row>
    <row r="18" spans="1:9" ht="15.75" customHeight="1">
      <c r="A18" s="96">
        <v>6584</v>
      </c>
      <c r="B18" s="19" t="s">
        <v>106</v>
      </c>
      <c r="C18" s="95">
        <v>11</v>
      </c>
      <c r="D18" s="13" t="str">
        <f>'М73'!M71</f>
        <v>Каюмов Хайдар</v>
      </c>
      <c r="E18" s="12"/>
      <c r="F18" s="12"/>
      <c r="G18" s="12"/>
      <c r="H18" s="12"/>
      <c r="I18" s="12"/>
    </row>
    <row r="19" spans="1:9" ht="15.75" customHeight="1">
      <c r="A19" s="96">
        <v>6790</v>
      </c>
      <c r="B19" s="19" t="s">
        <v>107</v>
      </c>
      <c r="C19" s="95">
        <v>12</v>
      </c>
      <c r="D19" s="13" t="str">
        <f>'М73'!M73</f>
        <v>Тимербаев Тимур</v>
      </c>
      <c r="E19" s="12"/>
      <c r="F19" s="12"/>
      <c r="G19" s="12"/>
      <c r="H19" s="12"/>
      <c r="I19" s="12"/>
    </row>
    <row r="20" spans="1:9" ht="15.75" customHeight="1">
      <c r="A20" s="96">
        <v>6263</v>
      </c>
      <c r="B20" s="19" t="s">
        <v>108</v>
      </c>
      <c r="C20" s="95">
        <v>13</v>
      </c>
      <c r="D20" s="13" t="str">
        <f>'М73'!O77</f>
        <v>Шарипов Азамат</v>
      </c>
      <c r="E20" s="12"/>
      <c r="F20" s="12"/>
      <c r="G20" s="12"/>
      <c r="H20" s="12"/>
      <c r="I20" s="12"/>
    </row>
    <row r="21" spans="1:9" ht="15.75" customHeight="1">
      <c r="A21" s="96">
        <v>6495</v>
      </c>
      <c r="B21" s="19" t="s">
        <v>109</v>
      </c>
      <c r="C21" s="95">
        <v>14</v>
      </c>
      <c r="D21" s="13" t="str">
        <f>'М73'!O80</f>
        <v>Шамыков Кирилл</v>
      </c>
      <c r="E21" s="12"/>
      <c r="F21" s="12"/>
      <c r="G21" s="12"/>
      <c r="H21" s="12"/>
      <c r="I21" s="12"/>
    </row>
    <row r="22" spans="1:9" ht="15.75" customHeight="1">
      <c r="A22" s="96">
        <v>6386</v>
      </c>
      <c r="B22" s="19" t="s">
        <v>110</v>
      </c>
      <c r="C22" s="95">
        <v>15</v>
      </c>
      <c r="D22" s="13" t="str">
        <f>'М73'!S75</f>
        <v>Закиров Радмир</v>
      </c>
      <c r="E22" s="12"/>
      <c r="F22" s="12"/>
      <c r="G22" s="12"/>
      <c r="H22" s="12"/>
      <c r="I22" s="12"/>
    </row>
    <row r="23" spans="1:9" ht="15.75" customHeight="1">
      <c r="A23" s="96">
        <v>6835</v>
      </c>
      <c r="B23" s="19" t="s">
        <v>111</v>
      </c>
      <c r="C23" s="95">
        <v>16</v>
      </c>
      <c r="D23" s="13" t="str">
        <f>'М73'!S77</f>
        <v>Тимергалиев Эдгар</v>
      </c>
      <c r="E23" s="12"/>
      <c r="F23" s="12"/>
      <c r="G23" s="12"/>
      <c r="H23" s="12"/>
      <c r="I23" s="12"/>
    </row>
    <row r="24" spans="1:9" ht="15.75" customHeight="1">
      <c r="A24" s="96">
        <v>6867</v>
      </c>
      <c r="B24" s="19" t="s">
        <v>112</v>
      </c>
      <c r="C24" s="95">
        <v>17</v>
      </c>
      <c r="D24" s="13" t="str">
        <f>'М73'!I85</f>
        <v>Нуждин Владислав</v>
      </c>
      <c r="E24" s="12"/>
      <c r="F24" s="12"/>
      <c r="G24" s="12"/>
      <c r="H24" s="12"/>
      <c r="I24" s="12"/>
    </row>
    <row r="25" spans="1:9" ht="15.75" customHeight="1">
      <c r="A25" s="96">
        <v>6305</v>
      </c>
      <c r="B25" s="19" t="s">
        <v>113</v>
      </c>
      <c r="C25" s="95">
        <v>18</v>
      </c>
      <c r="D25" s="13" t="str">
        <f>'М73'!I91</f>
        <v>Яковлев Марат</v>
      </c>
      <c r="E25" s="12"/>
      <c r="F25" s="12"/>
      <c r="G25" s="12"/>
      <c r="H25" s="12"/>
      <c r="I25" s="12"/>
    </row>
    <row r="26" spans="1:9" ht="15.75" customHeight="1">
      <c r="A26" s="96">
        <v>6440</v>
      </c>
      <c r="B26" s="19" t="s">
        <v>114</v>
      </c>
      <c r="C26" s="95">
        <v>19</v>
      </c>
      <c r="D26" s="13" t="str">
        <f>'М73'!Q83</f>
        <v>Исянбаев Фанур</v>
      </c>
      <c r="E26" s="12"/>
      <c r="F26" s="12"/>
      <c r="G26" s="12"/>
      <c r="H26" s="12"/>
      <c r="I26" s="12"/>
    </row>
    <row r="27" spans="1:9" ht="15.75" customHeight="1">
      <c r="A27" s="96">
        <v>6847</v>
      </c>
      <c r="B27" s="19" t="s">
        <v>115</v>
      </c>
      <c r="C27" s="95">
        <v>20</v>
      </c>
      <c r="D27" s="13" t="str">
        <f>'М73'!Q85</f>
        <v>Салихов Тимур</v>
      </c>
      <c r="E27" s="12"/>
      <c r="F27" s="12"/>
      <c r="G27" s="12"/>
      <c r="H27" s="12"/>
      <c r="I27" s="12"/>
    </row>
    <row r="28" spans="1:9" ht="15.75" customHeight="1">
      <c r="A28" s="96">
        <v>6824</v>
      </c>
      <c r="B28" s="19" t="s">
        <v>116</v>
      </c>
      <c r="C28" s="95">
        <v>21</v>
      </c>
      <c r="D28" s="13" t="str">
        <f>'М73'!Q88</f>
        <v>Балабанов Альберт</v>
      </c>
      <c r="E28" s="12"/>
      <c r="F28" s="12"/>
      <c r="G28" s="12"/>
      <c r="H28" s="12"/>
      <c r="I28" s="12"/>
    </row>
    <row r="29" spans="1:9" ht="15.75" customHeight="1">
      <c r="A29" s="96">
        <v>6704</v>
      </c>
      <c r="B29" s="19" t="s">
        <v>117</v>
      </c>
      <c r="C29" s="95">
        <v>22</v>
      </c>
      <c r="D29" s="13" t="str">
        <f>'М73'!Q91</f>
        <v>Хоснетдинов Рамиль</v>
      </c>
      <c r="E29" s="12"/>
      <c r="F29" s="12"/>
      <c r="G29" s="12"/>
      <c r="H29" s="12"/>
      <c r="I29" s="12"/>
    </row>
    <row r="30" spans="1:9" ht="15.75" customHeight="1">
      <c r="A30" s="96">
        <v>6112</v>
      </c>
      <c r="B30" s="19" t="s">
        <v>118</v>
      </c>
      <c r="C30" s="95">
        <v>23</v>
      </c>
      <c r="D30" s="13" t="str">
        <f>'М74'!K7</f>
        <v>Сабиров Ильяс</v>
      </c>
      <c r="E30" s="12"/>
      <c r="F30" s="12"/>
      <c r="G30" s="12"/>
      <c r="H30" s="12"/>
      <c r="I30" s="12"/>
    </row>
    <row r="31" spans="1:9" ht="15.75" customHeight="1">
      <c r="A31" s="96">
        <v>7002</v>
      </c>
      <c r="B31" s="19" t="s">
        <v>119</v>
      </c>
      <c r="C31" s="95">
        <v>24</v>
      </c>
      <c r="D31" s="13" t="str">
        <f>'М74'!K9</f>
        <v>Ханов Шамиль</v>
      </c>
      <c r="E31" s="12"/>
      <c r="F31" s="12"/>
      <c r="G31" s="12"/>
      <c r="H31" s="12"/>
      <c r="I31" s="12"/>
    </row>
    <row r="32" spans="1:9" ht="15.75" customHeight="1">
      <c r="A32" s="96">
        <v>6918</v>
      </c>
      <c r="B32" s="19" t="s">
        <v>120</v>
      </c>
      <c r="C32" s="95">
        <v>25</v>
      </c>
      <c r="D32" s="13" t="str">
        <f>'М74'!I13</f>
        <v>Расходчиков Тихон</v>
      </c>
      <c r="E32" s="12"/>
      <c r="F32" s="12"/>
      <c r="G32" s="12"/>
      <c r="H32" s="12"/>
      <c r="I32" s="12"/>
    </row>
    <row r="33" spans="1:9" ht="15.75" customHeight="1">
      <c r="A33" s="96">
        <v>6446</v>
      </c>
      <c r="B33" s="19" t="s">
        <v>121</v>
      </c>
      <c r="C33" s="95">
        <v>26</v>
      </c>
      <c r="D33" s="13" t="str">
        <f>'М74'!I19</f>
        <v>Патраков Артемий</v>
      </c>
      <c r="E33" s="12"/>
      <c r="F33" s="12"/>
      <c r="G33" s="12"/>
      <c r="H33" s="12"/>
      <c r="I33" s="12"/>
    </row>
    <row r="34" spans="1:9" ht="15.75" customHeight="1">
      <c r="A34" s="96">
        <v>7141</v>
      </c>
      <c r="B34" s="19" t="s">
        <v>122</v>
      </c>
      <c r="C34" s="95">
        <v>27</v>
      </c>
      <c r="D34" s="13" t="str">
        <f>'М74'!Q6</f>
        <v>Аксаев Алексей</v>
      </c>
      <c r="E34" s="12"/>
      <c r="F34" s="12"/>
      <c r="G34" s="12"/>
      <c r="H34" s="12"/>
      <c r="I34" s="12"/>
    </row>
    <row r="35" spans="1:9" ht="15.75" customHeight="1">
      <c r="A35" s="96">
        <v>6601</v>
      </c>
      <c r="B35" s="19" t="s">
        <v>123</v>
      </c>
      <c r="C35" s="95">
        <v>28</v>
      </c>
      <c r="D35" s="13" t="str">
        <f>'М74'!Q8</f>
        <v>Смородов Виталий</v>
      </c>
      <c r="E35" s="12"/>
      <c r="F35" s="12"/>
      <c r="G35" s="12"/>
      <c r="H35" s="12"/>
      <c r="I35" s="12"/>
    </row>
    <row r="36" spans="1:9" ht="15.75" customHeight="1">
      <c r="A36" s="96">
        <v>6640</v>
      </c>
      <c r="B36" s="19" t="s">
        <v>124</v>
      </c>
      <c r="C36" s="95">
        <v>29</v>
      </c>
      <c r="D36" s="13" t="str">
        <f>'М74'!S13</f>
        <v>Кушнарев Никита</v>
      </c>
      <c r="E36" s="12"/>
      <c r="F36" s="12"/>
      <c r="G36" s="12"/>
      <c r="H36" s="12"/>
      <c r="I36" s="12"/>
    </row>
    <row r="37" spans="1:9" ht="15.75" customHeight="1">
      <c r="A37" s="96">
        <v>7150</v>
      </c>
      <c r="B37" s="19" t="s">
        <v>125</v>
      </c>
      <c r="C37" s="95">
        <v>30</v>
      </c>
      <c r="D37" s="13" t="str">
        <f>'М74'!S16</f>
        <v>Плотников Егор</v>
      </c>
      <c r="E37" s="12"/>
      <c r="F37" s="12"/>
      <c r="G37" s="12"/>
      <c r="H37" s="12"/>
      <c r="I37" s="12"/>
    </row>
    <row r="38" spans="1:9" ht="15.75" customHeight="1">
      <c r="A38" s="96">
        <v>7155</v>
      </c>
      <c r="B38" s="19" t="s">
        <v>126</v>
      </c>
      <c r="C38" s="95">
        <v>31</v>
      </c>
      <c r="D38" s="13" t="str">
        <f>'М74'!O18</f>
        <v>Макаров Кирилл</v>
      </c>
      <c r="E38" s="12"/>
      <c r="F38" s="12"/>
      <c r="G38" s="12"/>
      <c r="H38" s="12"/>
      <c r="I38" s="12"/>
    </row>
    <row r="39" spans="1:9" ht="15.75" customHeight="1">
      <c r="A39" s="96">
        <v>6957</v>
      </c>
      <c r="B39" s="19" t="s">
        <v>127</v>
      </c>
      <c r="C39" s="95">
        <v>32</v>
      </c>
      <c r="D39" s="13" t="str">
        <f>'М74'!O20</f>
        <v>Платонов Антон</v>
      </c>
      <c r="E39" s="12"/>
      <c r="F39" s="12"/>
      <c r="G39" s="12"/>
      <c r="H39" s="12"/>
      <c r="I39" s="12"/>
    </row>
    <row r="40" spans="1:9" ht="15.75" customHeight="1">
      <c r="A40" s="96">
        <v>7143</v>
      </c>
      <c r="B40" s="19" t="s">
        <v>128</v>
      </c>
      <c r="C40" s="95">
        <v>33</v>
      </c>
      <c r="D40" s="13" t="str">
        <f>'М74'!I36</f>
        <v>Сунагатов Данияр</v>
      </c>
      <c r="E40" s="12"/>
      <c r="F40" s="12"/>
      <c r="G40" s="12"/>
      <c r="H40" s="12"/>
      <c r="I40" s="12"/>
    </row>
    <row r="41" spans="1:9" ht="15.75" customHeight="1">
      <c r="A41" s="96">
        <v>7137</v>
      </c>
      <c r="B41" s="19" t="s">
        <v>129</v>
      </c>
      <c r="C41" s="95">
        <v>34</v>
      </c>
      <c r="D41" s="13" t="str">
        <f>'М74'!I39</f>
        <v>Яковлев Сергей</v>
      </c>
      <c r="E41" s="12"/>
      <c r="F41" s="12"/>
      <c r="G41" s="12"/>
      <c r="H41" s="12"/>
      <c r="I41" s="12"/>
    </row>
    <row r="42" spans="1:9" ht="15.75" customHeight="1">
      <c r="A42" s="96">
        <v>7167</v>
      </c>
      <c r="B42" s="19" t="s">
        <v>130</v>
      </c>
      <c r="C42" s="95">
        <v>35</v>
      </c>
      <c r="D42" s="13" t="str">
        <f>'М74'!S23</f>
        <v>Акмухаметов Данил</v>
      </c>
      <c r="E42" s="12"/>
      <c r="F42" s="12"/>
      <c r="G42" s="12"/>
      <c r="H42" s="12"/>
      <c r="I42" s="12"/>
    </row>
    <row r="43" spans="1:9" ht="15.75" customHeight="1">
      <c r="A43" s="96">
        <v>7104</v>
      </c>
      <c r="B43" s="19" t="s">
        <v>131</v>
      </c>
      <c r="C43" s="95">
        <v>36</v>
      </c>
      <c r="D43" s="13" t="str">
        <f>'М74'!S25</f>
        <v>Валитов Булат</v>
      </c>
      <c r="E43" s="12"/>
      <c r="F43" s="12"/>
      <c r="G43" s="12"/>
      <c r="H43" s="12"/>
      <c r="I43" s="12"/>
    </row>
    <row r="44" spans="1:9" ht="15.75" customHeight="1">
      <c r="A44" s="96">
        <v>7163</v>
      </c>
      <c r="B44" s="19" t="s">
        <v>132</v>
      </c>
      <c r="C44" s="95">
        <v>37</v>
      </c>
      <c r="D44" s="13" t="str">
        <f>'М74'!S29</f>
        <v>Ямакаев Дмитрий</v>
      </c>
      <c r="E44" s="12"/>
      <c r="F44" s="12"/>
      <c r="G44" s="12"/>
      <c r="H44" s="12"/>
      <c r="I44" s="12"/>
    </row>
    <row r="45" spans="1:9" ht="15.75" customHeight="1">
      <c r="A45" s="96">
        <v>7130</v>
      </c>
      <c r="B45" s="19" t="s">
        <v>133</v>
      </c>
      <c r="C45" s="95">
        <v>38</v>
      </c>
      <c r="D45" s="13" t="str">
        <f>'М74'!S32</f>
        <v>Привалов Арслан</v>
      </c>
      <c r="E45" s="12"/>
      <c r="F45" s="12"/>
      <c r="G45" s="12"/>
      <c r="H45" s="12"/>
      <c r="I45" s="12"/>
    </row>
    <row r="46" spans="1:9" ht="15.75" customHeight="1">
      <c r="A46" s="96">
        <v>6859</v>
      </c>
      <c r="B46" s="19" t="s">
        <v>134</v>
      </c>
      <c r="C46" s="95">
        <v>39</v>
      </c>
      <c r="D46" s="13" t="str">
        <f>'М74'!O34</f>
        <v>Халиков Тагир</v>
      </c>
      <c r="E46" s="12"/>
      <c r="F46" s="12"/>
      <c r="G46" s="12"/>
      <c r="H46" s="12"/>
      <c r="I46" s="12"/>
    </row>
    <row r="47" spans="1:9" ht="15.75" customHeight="1">
      <c r="A47" s="96">
        <v>6834</v>
      </c>
      <c r="B47" s="19" t="s">
        <v>135</v>
      </c>
      <c r="C47" s="95">
        <v>40</v>
      </c>
      <c r="D47" s="13" t="str">
        <f>'М74'!O36</f>
        <v>Кутлиев Илья</v>
      </c>
      <c r="E47" s="12"/>
      <c r="F47" s="12"/>
      <c r="G47" s="12"/>
      <c r="H47" s="12"/>
      <c r="I47" s="12"/>
    </row>
    <row r="48" spans="1:9" ht="15.75" customHeight="1">
      <c r="A48" s="96">
        <v>7128</v>
      </c>
      <c r="B48" s="19" t="s">
        <v>136</v>
      </c>
      <c r="C48" s="95">
        <v>41</v>
      </c>
      <c r="D48" s="13" t="str">
        <f>'М74'!S44</f>
        <v>Сагитов Альфред</v>
      </c>
      <c r="E48" s="12"/>
      <c r="F48" s="12"/>
      <c r="G48" s="12"/>
      <c r="H48" s="12"/>
      <c r="I48" s="12"/>
    </row>
    <row r="49" spans="1:9" ht="15.75" customHeight="1">
      <c r="A49" s="96">
        <v>7149</v>
      </c>
      <c r="B49" s="19" t="s">
        <v>137</v>
      </c>
      <c r="C49" s="95">
        <v>42</v>
      </c>
      <c r="D49" s="13" t="str">
        <f>'М74'!S50</f>
        <v>Таштимеров Тимур</v>
      </c>
      <c r="E49" s="12"/>
      <c r="F49" s="12"/>
      <c r="G49" s="12"/>
      <c r="H49" s="12"/>
      <c r="I49" s="12"/>
    </row>
    <row r="50" spans="1:9" ht="15.75" customHeight="1">
      <c r="A50" s="96">
        <v>7153</v>
      </c>
      <c r="B50" s="19" t="s">
        <v>138</v>
      </c>
      <c r="C50" s="95">
        <v>43</v>
      </c>
      <c r="D50" s="13" t="str">
        <f>'М74'!S53</f>
        <v>Касимов Линар</v>
      </c>
      <c r="E50" s="12"/>
      <c r="F50" s="12"/>
      <c r="G50" s="12"/>
      <c r="H50" s="12"/>
      <c r="I50" s="12"/>
    </row>
    <row r="51" spans="1:9" ht="15.75" customHeight="1">
      <c r="A51" s="96">
        <v>7201</v>
      </c>
      <c r="B51" s="19" t="s">
        <v>139</v>
      </c>
      <c r="C51" s="95">
        <v>44</v>
      </c>
      <c r="D51" s="13" t="str">
        <f>'М74'!S55</f>
        <v>Рамазанов Вадим</v>
      </c>
      <c r="E51" s="12"/>
      <c r="F51" s="12"/>
      <c r="G51" s="12"/>
      <c r="H51" s="12"/>
      <c r="I51" s="12"/>
    </row>
    <row r="52" spans="1:9" ht="15.75" customHeight="1">
      <c r="A52" s="96">
        <v>7204</v>
      </c>
      <c r="B52" s="19" t="s">
        <v>140</v>
      </c>
      <c r="C52" s="95">
        <v>45</v>
      </c>
      <c r="D52" s="13" t="str">
        <f>'М74'!M54</f>
        <v>Ахмедьянов Лев</v>
      </c>
      <c r="E52" s="12"/>
      <c r="F52" s="12"/>
      <c r="G52" s="12"/>
      <c r="H52" s="12"/>
      <c r="I52" s="12"/>
    </row>
    <row r="53" spans="1:9" ht="15.75" customHeight="1">
      <c r="A53" s="96">
        <v>7205</v>
      </c>
      <c r="B53" s="19" t="s">
        <v>141</v>
      </c>
      <c r="C53" s="95">
        <v>46</v>
      </c>
      <c r="D53" s="13" t="str">
        <f>'М74'!M57</f>
        <v>Мамаев Артем</v>
      </c>
      <c r="E53" s="12"/>
      <c r="F53" s="12"/>
      <c r="G53" s="12"/>
      <c r="H53" s="12"/>
      <c r="I53" s="12"/>
    </row>
    <row r="54" spans="1:9" ht="15.75" customHeight="1">
      <c r="A54" s="96"/>
      <c r="B54" s="19" t="s">
        <v>38</v>
      </c>
      <c r="C54" s="95">
        <v>47</v>
      </c>
      <c r="D54" s="13">
        <f>'М74'!S57</f>
        <v>0</v>
      </c>
      <c r="E54" s="12"/>
      <c r="F54" s="12"/>
      <c r="G54" s="12"/>
      <c r="H54" s="12"/>
      <c r="I54" s="12"/>
    </row>
    <row r="55" spans="1:9" ht="15.75" customHeight="1">
      <c r="A55" s="96"/>
      <c r="B55" s="19" t="s">
        <v>38</v>
      </c>
      <c r="C55" s="95">
        <v>48</v>
      </c>
      <c r="D55" s="13">
        <f>'М74'!S59</f>
        <v>0</v>
      </c>
      <c r="E55" s="12"/>
      <c r="F55" s="12"/>
      <c r="G55" s="12"/>
      <c r="H55" s="12"/>
      <c r="I55" s="12"/>
    </row>
    <row r="56" spans="1:9" ht="15.75" customHeight="1">
      <c r="A56" s="96"/>
      <c r="B56" s="19" t="s">
        <v>38</v>
      </c>
      <c r="C56" s="95">
        <v>49</v>
      </c>
      <c r="D56" s="13">
        <f>'М74'!I69</f>
        <v>0</v>
      </c>
      <c r="E56" s="12"/>
      <c r="F56" s="12"/>
      <c r="G56" s="12"/>
      <c r="H56" s="12"/>
      <c r="I56" s="12"/>
    </row>
    <row r="57" spans="1:9" ht="15.75" customHeight="1">
      <c r="A57" s="96"/>
      <c r="B57" s="19" t="s">
        <v>38</v>
      </c>
      <c r="C57" s="95">
        <v>50</v>
      </c>
      <c r="D57" s="13">
        <f>'М74'!I72</f>
        <v>0</v>
      </c>
      <c r="E57" s="12"/>
      <c r="F57" s="12"/>
      <c r="G57" s="12"/>
      <c r="H57" s="12"/>
      <c r="I57" s="12"/>
    </row>
    <row r="58" spans="1:9" ht="15.75" customHeight="1">
      <c r="A58" s="96"/>
      <c r="B58" s="19" t="s">
        <v>38</v>
      </c>
      <c r="C58" s="95">
        <v>51</v>
      </c>
      <c r="D58" s="13">
        <f>'М74'!M60</f>
        <v>0</v>
      </c>
      <c r="E58" s="12"/>
      <c r="F58" s="12"/>
      <c r="G58" s="12"/>
      <c r="H58" s="12"/>
      <c r="I58" s="12"/>
    </row>
    <row r="59" spans="1:9" ht="15.75" customHeight="1">
      <c r="A59" s="96"/>
      <c r="B59" s="19" t="s">
        <v>38</v>
      </c>
      <c r="C59" s="95">
        <v>52</v>
      </c>
      <c r="D59" s="13">
        <f>'М74'!M62</f>
        <v>0</v>
      </c>
      <c r="E59" s="12"/>
      <c r="F59" s="12"/>
      <c r="G59" s="12"/>
      <c r="H59" s="12"/>
      <c r="I59" s="12"/>
    </row>
    <row r="60" spans="1:9" ht="15.75" customHeight="1">
      <c r="A60" s="96"/>
      <c r="B60" s="19" t="s">
        <v>38</v>
      </c>
      <c r="C60" s="95">
        <v>53</v>
      </c>
      <c r="D60" s="13">
        <f>'М74'!S68</f>
        <v>0</v>
      </c>
      <c r="E60" s="12"/>
      <c r="F60" s="12"/>
      <c r="G60" s="12"/>
      <c r="H60" s="12"/>
      <c r="I60" s="12"/>
    </row>
    <row r="61" spans="1:9" ht="15.75" customHeight="1">
      <c r="A61" s="96"/>
      <c r="B61" s="19" t="s">
        <v>38</v>
      </c>
      <c r="C61" s="95">
        <v>54</v>
      </c>
      <c r="D61" s="13">
        <f>'М74'!S71</f>
        <v>0</v>
      </c>
      <c r="E61" s="12"/>
      <c r="F61" s="12"/>
      <c r="G61" s="12"/>
      <c r="H61" s="12"/>
      <c r="I61" s="12"/>
    </row>
    <row r="62" spans="1:9" ht="15.75" customHeight="1">
      <c r="A62" s="96"/>
      <c r="B62" s="19" t="s">
        <v>38</v>
      </c>
      <c r="C62" s="95">
        <v>55</v>
      </c>
      <c r="D62" s="13">
        <f>'М74'!K87</f>
        <v>0</v>
      </c>
      <c r="E62" s="12"/>
      <c r="F62" s="12"/>
      <c r="G62" s="12"/>
      <c r="H62" s="12"/>
      <c r="I62" s="12"/>
    </row>
    <row r="63" spans="1:9" ht="15.75" customHeight="1">
      <c r="A63" s="96"/>
      <c r="B63" s="19" t="s">
        <v>38</v>
      </c>
      <c r="C63" s="95">
        <v>56</v>
      </c>
      <c r="D63" s="13">
        <f>'М74'!K89</f>
        <v>0</v>
      </c>
      <c r="E63" s="12"/>
      <c r="F63" s="12"/>
      <c r="G63" s="12"/>
      <c r="H63" s="12"/>
      <c r="I63" s="12"/>
    </row>
    <row r="64" spans="1:9" ht="15.75" customHeight="1">
      <c r="A64" s="96"/>
      <c r="B64" s="19" t="s">
        <v>38</v>
      </c>
      <c r="C64" s="95">
        <v>57</v>
      </c>
      <c r="D64" s="13">
        <f>'М74'!S79</f>
        <v>0</v>
      </c>
      <c r="E64" s="12"/>
      <c r="F64" s="12"/>
      <c r="G64" s="12"/>
      <c r="H64" s="12"/>
      <c r="I64" s="12"/>
    </row>
    <row r="65" spans="1:9" ht="15.75" customHeight="1">
      <c r="A65" s="96"/>
      <c r="B65" s="19" t="s">
        <v>38</v>
      </c>
      <c r="C65" s="95">
        <v>58</v>
      </c>
      <c r="D65" s="13">
        <f>'М74'!S85</f>
        <v>0</v>
      </c>
      <c r="E65" s="12"/>
      <c r="F65" s="12"/>
      <c r="G65" s="12"/>
      <c r="H65" s="12"/>
      <c r="I65" s="12"/>
    </row>
    <row r="66" spans="1:9" ht="15.75" customHeight="1">
      <c r="A66" s="96"/>
      <c r="B66" s="19" t="s">
        <v>38</v>
      </c>
      <c r="C66" s="95">
        <v>59</v>
      </c>
      <c r="D66" s="13">
        <f>'М74'!S89</f>
        <v>0</v>
      </c>
      <c r="E66" s="12"/>
      <c r="F66" s="12"/>
      <c r="G66" s="12"/>
      <c r="H66" s="12"/>
      <c r="I66" s="12"/>
    </row>
    <row r="67" spans="1:9" ht="15.75" customHeight="1">
      <c r="A67" s="96"/>
      <c r="B67" s="19" t="s">
        <v>38</v>
      </c>
      <c r="C67" s="95">
        <v>60</v>
      </c>
      <c r="D67" s="13">
        <f>'М74'!S91</f>
        <v>0</v>
      </c>
      <c r="E67" s="12"/>
      <c r="F67" s="12"/>
      <c r="G67" s="12"/>
      <c r="H67" s="12"/>
      <c r="I67" s="12"/>
    </row>
    <row r="68" spans="1:9" ht="15.75" customHeight="1">
      <c r="A68" s="96"/>
      <c r="B68" s="19" t="s">
        <v>38</v>
      </c>
      <c r="C68" s="95">
        <v>61</v>
      </c>
      <c r="D68" s="13">
        <f>'М74'!G90</f>
        <v>0</v>
      </c>
      <c r="E68" s="12"/>
      <c r="F68" s="12"/>
      <c r="G68" s="12"/>
      <c r="H68" s="12"/>
      <c r="I68" s="12"/>
    </row>
    <row r="69" spans="1:9" ht="15.75" customHeight="1">
      <c r="A69" s="96"/>
      <c r="B69" s="19" t="s">
        <v>38</v>
      </c>
      <c r="C69" s="95">
        <v>62</v>
      </c>
      <c r="D69" s="13">
        <f>'М74'!G93</f>
        <v>0</v>
      </c>
      <c r="E69" s="12"/>
      <c r="F69" s="12"/>
      <c r="G69" s="12"/>
      <c r="H69" s="12"/>
      <c r="I69" s="12"/>
    </row>
    <row r="70" spans="1:9" ht="15.75" customHeight="1">
      <c r="A70" s="96"/>
      <c r="B70" s="19" t="s">
        <v>38</v>
      </c>
      <c r="C70" s="95">
        <v>63</v>
      </c>
      <c r="D70" s="13">
        <f>'М74'!M93</f>
        <v>0</v>
      </c>
      <c r="E70" s="12"/>
      <c r="F70" s="12"/>
      <c r="G70" s="12"/>
      <c r="H70" s="12"/>
      <c r="I70" s="12"/>
    </row>
    <row r="71" spans="1:9" ht="15.75" customHeight="1">
      <c r="A71" s="96"/>
      <c r="B71" s="19" t="s">
        <v>38</v>
      </c>
      <c r="C71" s="95">
        <v>64</v>
      </c>
      <c r="D71" s="13">
        <f>'М74'!M95</f>
        <v>0</v>
      </c>
      <c r="E71" s="12"/>
      <c r="F71" s="12"/>
      <c r="G71" s="12"/>
      <c r="H71" s="12"/>
      <c r="I71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71">
    <cfRule type="cellIs" priority="1" dxfId="3" operator="equal" stopIfTrue="1">
      <formula>0</formula>
    </cfRule>
  </conditionalFormatting>
  <conditionalFormatting sqref="B8:B71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81" customWidth="1"/>
    <col min="2" max="2" width="42.75390625" style="81" customWidth="1"/>
    <col min="3" max="3" width="9.125" style="81" customWidth="1"/>
    <col min="4" max="4" width="25.75390625" style="81" customWidth="1"/>
    <col min="5" max="5" width="9.125" style="81" customWidth="1"/>
    <col min="6" max="6" width="4.75390625" style="81" customWidth="1"/>
    <col min="7" max="7" width="7.75390625" style="81" customWidth="1"/>
    <col min="8" max="8" width="23.75390625" style="81" customWidth="1"/>
    <col min="9" max="9" width="6.75390625" style="81" customWidth="1"/>
    <col min="10" max="16384" width="9.125" style="81" customWidth="1"/>
  </cols>
  <sheetData>
    <row r="1" spans="1:9" ht="16.5" thickBot="1">
      <c r="A1" s="98" t="s">
        <v>42</v>
      </c>
      <c r="B1" s="98"/>
      <c r="C1" s="98"/>
      <c r="D1" s="98"/>
      <c r="E1" s="98"/>
      <c r="F1" s="98"/>
      <c r="G1" s="98"/>
      <c r="H1" s="98"/>
      <c r="I1" s="98"/>
    </row>
    <row r="2" spans="1:9" ht="13.5" thickBot="1">
      <c r="A2" s="103" t="s">
        <v>41</v>
      </c>
      <c r="B2" s="103"/>
      <c r="C2" s="103"/>
      <c r="D2" s="103"/>
      <c r="E2" s="103"/>
      <c r="F2" s="103"/>
      <c r="G2" s="103"/>
      <c r="H2" s="103"/>
      <c r="I2" s="103"/>
    </row>
    <row r="3" spans="1:10" ht="30">
      <c r="A3" s="104" t="s">
        <v>44</v>
      </c>
      <c r="B3" s="104"/>
      <c r="C3" s="104"/>
      <c r="D3" s="104"/>
      <c r="E3" s="104"/>
      <c r="F3" s="104"/>
      <c r="G3" s="104"/>
      <c r="H3" s="104"/>
      <c r="I3" s="104"/>
      <c r="J3" s="92"/>
    </row>
    <row r="4" spans="1:10" ht="15.75">
      <c r="A4" s="99"/>
      <c r="B4" s="99"/>
      <c r="C4" s="99"/>
      <c r="D4" s="99"/>
      <c r="E4" s="99"/>
      <c r="F4" s="99"/>
      <c r="G4" s="99"/>
      <c r="H4" s="99"/>
      <c r="I4" s="99"/>
      <c r="J4" s="93"/>
    </row>
    <row r="5" spans="1:10" ht="15.75">
      <c r="A5" s="100" t="s">
        <v>45</v>
      </c>
      <c r="B5" s="100"/>
      <c r="C5" s="100"/>
      <c r="D5" s="100"/>
      <c r="E5" s="101" t="s">
        <v>39</v>
      </c>
      <c r="F5" s="101"/>
      <c r="G5" s="101"/>
      <c r="H5" s="102">
        <v>43468</v>
      </c>
      <c r="I5" s="102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6">
        <v>5933</v>
      </c>
      <c r="B8" s="19" t="s">
        <v>46</v>
      </c>
      <c r="C8" s="95">
        <v>1</v>
      </c>
      <c r="D8" s="13" t="str">
        <f>'Д71'!M37</f>
        <v>Апсатарова* Дарина</v>
      </c>
      <c r="E8" s="12"/>
      <c r="F8" s="12"/>
      <c r="G8" s="12"/>
      <c r="H8" s="12"/>
      <c r="I8" s="12"/>
    </row>
    <row r="9" spans="1:9" ht="18">
      <c r="A9" s="96">
        <v>5429</v>
      </c>
      <c r="B9" s="19" t="s">
        <v>47</v>
      </c>
      <c r="C9" s="95">
        <v>2</v>
      </c>
      <c r="D9" s="13" t="str">
        <f>'Д71'!M57</f>
        <v>Якупова* Дина</v>
      </c>
      <c r="E9" s="12"/>
      <c r="F9" s="12"/>
      <c r="G9" s="12"/>
      <c r="H9" s="12"/>
      <c r="I9" s="12"/>
    </row>
    <row r="10" spans="1:9" ht="18">
      <c r="A10" s="96">
        <v>6270</v>
      </c>
      <c r="B10" s="19" t="s">
        <v>48</v>
      </c>
      <c r="C10" s="95">
        <v>3</v>
      </c>
      <c r="D10" s="13" t="str">
        <f>'Д72'!Q24</f>
        <v>Каштанова* Ксения</v>
      </c>
      <c r="E10" s="12"/>
      <c r="F10" s="12"/>
      <c r="G10" s="12"/>
      <c r="H10" s="12"/>
      <c r="I10" s="12"/>
    </row>
    <row r="11" spans="1:9" ht="18">
      <c r="A11" s="96">
        <v>6290</v>
      </c>
      <c r="B11" s="19" t="s">
        <v>49</v>
      </c>
      <c r="C11" s="95">
        <v>4</v>
      </c>
      <c r="D11" s="13" t="str">
        <f>'Д72'!Q34</f>
        <v>Гильманова* Уралия</v>
      </c>
      <c r="E11" s="12"/>
      <c r="F11" s="12"/>
      <c r="G11" s="12"/>
      <c r="H11" s="12"/>
      <c r="I11" s="12"/>
    </row>
    <row r="12" spans="1:9" ht="18">
      <c r="A12" s="96">
        <v>6681</v>
      </c>
      <c r="B12" s="19" t="s">
        <v>50</v>
      </c>
      <c r="C12" s="95">
        <v>5</v>
      </c>
      <c r="D12" s="13" t="str">
        <f>'Д71'!M64</f>
        <v>Нургалиева* Эмилия</v>
      </c>
      <c r="E12" s="12"/>
      <c r="F12" s="12"/>
      <c r="G12" s="12"/>
      <c r="H12" s="12"/>
      <c r="I12" s="12"/>
    </row>
    <row r="13" spans="1:9" ht="18">
      <c r="A13" s="96">
        <v>6550</v>
      </c>
      <c r="B13" s="19" t="s">
        <v>51</v>
      </c>
      <c r="C13" s="95">
        <v>6</v>
      </c>
      <c r="D13" s="13" t="str">
        <f>'Д71'!M66</f>
        <v>Мансурова* Алина</v>
      </c>
      <c r="E13" s="12"/>
      <c r="F13" s="12"/>
      <c r="G13" s="12"/>
      <c r="H13" s="12"/>
      <c r="I13" s="12"/>
    </row>
    <row r="14" spans="1:9" ht="18">
      <c r="A14" s="96">
        <v>6304</v>
      </c>
      <c r="B14" s="19" t="s">
        <v>52</v>
      </c>
      <c r="C14" s="95">
        <v>7</v>
      </c>
      <c r="D14" s="13" t="str">
        <f>'Д71'!M69</f>
        <v>Муратова* Диана</v>
      </c>
      <c r="E14" s="12"/>
      <c r="F14" s="12"/>
      <c r="G14" s="12"/>
      <c r="H14" s="12"/>
      <c r="I14" s="12"/>
    </row>
    <row r="15" spans="1:9" ht="18">
      <c r="A15" s="96">
        <v>6437</v>
      </c>
      <c r="B15" s="19" t="s">
        <v>53</v>
      </c>
      <c r="C15" s="95">
        <v>8</v>
      </c>
      <c r="D15" s="13" t="str">
        <f>'Д71'!M71</f>
        <v>Ахметшина* Зифа</v>
      </c>
      <c r="E15" s="12"/>
      <c r="F15" s="12"/>
      <c r="G15" s="12"/>
      <c r="H15" s="12"/>
      <c r="I15" s="12"/>
    </row>
    <row r="16" spans="1:9" ht="18">
      <c r="A16" s="96">
        <v>6786</v>
      </c>
      <c r="B16" s="19" t="s">
        <v>54</v>
      </c>
      <c r="C16" s="95">
        <v>9</v>
      </c>
      <c r="D16" s="13" t="str">
        <f>'Д71'!G73</f>
        <v>Валиахметова* Диана</v>
      </c>
      <c r="E16" s="12"/>
      <c r="F16" s="12"/>
      <c r="G16" s="12"/>
      <c r="H16" s="12"/>
      <c r="I16" s="12"/>
    </row>
    <row r="17" spans="1:9" ht="18">
      <c r="A17" s="96">
        <v>6385</v>
      </c>
      <c r="B17" s="19" t="s">
        <v>55</v>
      </c>
      <c r="C17" s="95">
        <v>10</v>
      </c>
      <c r="D17" s="13" t="str">
        <f>'Д71'!G76</f>
        <v>Волынская* Екатерина</v>
      </c>
      <c r="E17" s="12"/>
      <c r="F17" s="12"/>
      <c r="G17" s="12"/>
      <c r="H17" s="12"/>
      <c r="I17" s="12"/>
    </row>
    <row r="18" spans="1:9" ht="18">
      <c r="A18" s="96">
        <v>6712</v>
      </c>
      <c r="B18" s="19" t="s">
        <v>56</v>
      </c>
      <c r="C18" s="95">
        <v>11</v>
      </c>
      <c r="D18" s="13" t="str">
        <f>'Д71'!M74</f>
        <v>Валиахметова* Лиана</v>
      </c>
      <c r="E18" s="12"/>
      <c r="F18" s="12"/>
      <c r="G18" s="12"/>
      <c r="H18" s="12"/>
      <c r="I18" s="12"/>
    </row>
    <row r="19" spans="1:9" ht="18">
      <c r="A19" s="96">
        <v>6900</v>
      </c>
      <c r="B19" s="19" t="s">
        <v>57</v>
      </c>
      <c r="C19" s="95">
        <v>12</v>
      </c>
      <c r="D19" s="13" t="str">
        <f>'Д71'!M76</f>
        <v>Абдуллина* Мадина</v>
      </c>
      <c r="E19" s="12"/>
      <c r="F19" s="12"/>
      <c r="G19" s="12"/>
      <c r="H19" s="12"/>
      <c r="I19" s="12"/>
    </row>
    <row r="20" spans="1:9" ht="18">
      <c r="A20" s="96">
        <v>6540</v>
      </c>
      <c r="B20" s="19" t="s">
        <v>58</v>
      </c>
      <c r="C20" s="95">
        <v>13</v>
      </c>
      <c r="D20" s="13" t="str">
        <f>'Д72'!Q42</f>
        <v>Парамонова* Анастасия</v>
      </c>
      <c r="E20" s="12"/>
      <c r="F20" s="12"/>
      <c r="G20" s="12"/>
      <c r="H20" s="12"/>
      <c r="I20" s="12"/>
    </row>
    <row r="21" spans="1:9" ht="18">
      <c r="A21" s="96">
        <v>6827</v>
      </c>
      <c r="B21" s="19" t="s">
        <v>59</v>
      </c>
      <c r="C21" s="95">
        <v>14</v>
      </c>
      <c r="D21" s="13" t="str">
        <f>'Д72'!Q46</f>
        <v>Ниценко* Снежана</v>
      </c>
      <c r="E21" s="12"/>
      <c r="F21" s="12"/>
      <c r="G21" s="12"/>
      <c r="H21" s="12"/>
      <c r="I21" s="12"/>
    </row>
    <row r="22" spans="1:9" ht="18">
      <c r="A22" s="96">
        <v>6785</v>
      </c>
      <c r="B22" s="19" t="s">
        <v>60</v>
      </c>
      <c r="C22" s="95">
        <v>15</v>
      </c>
      <c r="D22" s="13" t="str">
        <f>'Д72'!Q48</f>
        <v>Агзамова* Алина</v>
      </c>
      <c r="E22" s="12"/>
      <c r="F22" s="12"/>
      <c r="G22" s="12"/>
      <c r="H22" s="12"/>
      <c r="I22" s="12"/>
    </row>
    <row r="23" spans="1:9" ht="18">
      <c r="A23" s="96">
        <v>6879</v>
      </c>
      <c r="B23" s="19" t="s">
        <v>61</v>
      </c>
      <c r="C23" s="95">
        <v>16</v>
      </c>
      <c r="D23" s="13" t="str">
        <f>'Д72'!Q50</f>
        <v>Ермолаева* Роксана</v>
      </c>
      <c r="E23" s="12"/>
      <c r="F23" s="12"/>
      <c r="G23" s="12"/>
      <c r="H23" s="12"/>
      <c r="I23" s="12"/>
    </row>
    <row r="24" spans="1:9" ht="18">
      <c r="A24" s="96">
        <v>6690</v>
      </c>
      <c r="B24" s="19" t="s">
        <v>62</v>
      </c>
      <c r="C24" s="95">
        <v>17</v>
      </c>
      <c r="D24" s="13" t="str">
        <f>'Д72'!I46</f>
        <v>Маркина* Елена</v>
      </c>
      <c r="E24" s="12"/>
      <c r="F24" s="12"/>
      <c r="G24" s="12"/>
      <c r="H24" s="12"/>
      <c r="I24" s="12"/>
    </row>
    <row r="25" spans="1:9" ht="18">
      <c r="A25" s="96">
        <v>6659</v>
      </c>
      <c r="B25" s="19" t="s">
        <v>63</v>
      </c>
      <c r="C25" s="95">
        <v>18</v>
      </c>
      <c r="D25" s="13" t="str">
        <f>'Д72'!I52</f>
        <v>Решетникова* Арина</v>
      </c>
      <c r="E25" s="12"/>
      <c r="F25" s="12"/>
      <c r="G25" s="12"/>
      <c r="H25" s="12"/>
      <c r="I25" s="12"/>
    </row>
    <row r="26" spans="1:9" ht="18">
      <c r="A26" s="96">
        <v>6991</v>
      </c>
      <c r="B26" s="19" t="s">
        <v>64</v>
      </c>
      <c r="C26" s="95">
        <v>19</v>
      </c>
      <c r="D26" s="13" t="str">
        <f>'Д72'!I55</f>
        <v>Нигматуллина* Сафина</v>
      </c>
      <c r="E26" s="12"/>
      <c r="F26" s="12"/>
      <c r="G26" s="12"/>
      <c r="H26" s="12"/>
      <c r="I26" s="12"/>
    </row>
    <row r="27" spans="1:9" ht="18">
      <c r="A27" s="96">
        <v>6877</v>
      </c>
      <c r="B27" s="19" t="s">
        <v>65</v>
      </c>
      <c r="C27" s="95">
        <v>20</v>
      </c>
      <c r="D27" s="13" t="str">
        <f>'Д72'!I57</f>
        <v>Кузнецова* Екатерина</v>
      </c>
      <c r="E27" s="12"/>
      <c r="F27" s="12"/>
      <c r="G27" s="12"/>
      <c r="H27" s="12"/>
      <c r="I27" s="12"/>
    </row>
    <row r="28" spans="1:9" ht="18">
      <c r="A28" s="96">
        <v>6846</v>
      </c>
      <c r="B28" s="19" t="s">
        <v>66</v>
      </c>
      <c r="C28" s="95">
        <v>21</v>
      </c>
      <c r="D28" s="13" t="str">
        <f>'Д72'!Q55</f>
        <v>Исинбаева* Элиана</v>
      </c>
      <c r="E28" s="12"/>
      <c r="F28" s="12"/>
      <c r="G28" s="12"/>
      <c r="H28" s="12"/>
      <c r="I28" s="12"/>
    </row>
    <row r="29" spans="1:9" ht="18">
      <c r="A29" s="96">
        <v>6147</v>
      </c>
      <c r="B29" s="19" t="s">
        <v>67</v>
      </c>
      <c r="C29" s="95">
        <v>22</v>
      </c>
      <c r="D29" s="13" t="str">
        <f>'Д72'!Q59</f>
        <v>Андрюшкина* Рада</v>
      </c>
      <c r="E29" s="12"/>
      <c r="F29" s="12"/>
      <c r="G29" s="12"/>
      <c r="H29" s="12"/>
      <c r="I29" s="12"/>
    </row>
    <row r="30" spans="1:9" ht="18">
      <c r="A30" s="96">
        <v>6637</v>
      </c>
      <c r="B30" s="19" t="s">
        <v>68</v>
      </c>
      <c r="C30" s="95">
        <v>23</v>
      </c>
      <c r="D30" s="13" t="str">
        <f>'Д72'!Q61</f>
        <v>Плеханова* Арина</v>
      </c>
      <c r="E30" s="12"/>
      <c r="F30" s="12"/>
      <c r="G30" s="12"/>
      <c r="H30" s="12"/>
      <c r="I30" s="12"/>
    </row>
    <row r="31" spans="1:9" ht="18">
      <c r="A31" s="96">
        <v>7151</v>
      </c>
      <c r="B31" s="19" t="s">
        <v>69</v>
      </c>
      <c r="C31" s="95">
        <v>24</v>
      </c>
      <c r="D31" s="13" t="str">
        <f>'Д72'!Q63</f>
        <v>Галиуллина* Аиша</v>
      </c>
      <c r="E31" s="12"/>
      <c r="F31" s="12"/>
      <c r="G31" s="12"/>
      <c r="H31" s="12"/>
      <c r="I31" s="12"/>
    </row>
    <row r="32" spans="1:9" ht="18">
      <c r="A32" s="96">
        <v>7169</v>
      </c>
      <c r="B32" s="19" t="s">
        <v>70</v>
      </c>
      <c r="C32" s="95">
        <v>25</v>
      </c>
      <c r="D32" s="13" t="str">
        <f>'Д72'!I65</f>
        <v>Ибашева* Карина</v>
      </c>
      <c r="E32" s="12"/>
      <c r="F32" s="12"/>
      <c r="G32" s="12"/>
      <c r="H32" s="12"/>
      <c r="I32" s="12"/>
    </row>
    <row r="33" spans="1:9" ht="18">
      <c r="A33" s="96">
        <v>7195</v>
      </c>
      <c r="B33" s="19" t="s">
        <v>71</v>
      </c>
      <c r="C33" s="95">
        <v>26</v>
      </c>
      <c r="D33" s="13" t="str">
        <f>'Д72'!I71</f>
        <v>Каменских* Эмилия</v>
      </c>
      <c r="E33" s="12"/>
      <c r="F33" s="12"/>
      <c r="G33" s="12"/>
      <c r="H33" s="12"/>
      <c r="I33" s="12"/>
    </row>
    <row r="34" spans="1:9" ht="18">
      <c r="A34" s="96">
        <v>7198</v>
      </c>
      <c r="B34" s="19" t="s">
        <v>72</v>
      </c>
      <c r="C34" s="95">
        <v>27</v>
      </c>
      <c r="D34" s="13" t="str">
        <f>'Д72'!I74</f>
        <v>Юшкова* Варвара</v>
      </c>
      <c r="E34" s="12"/>
      <c r="F34" s="12"/>
      <c r="G34" s="12"/>
      <c r="H34" s="12"/>
      <c r="I34" s="12"/>
    </row>
    <row r="35" spans="1:9" ht="18">
      <c r="A35" s="96">
        <v>7207</v>
      </c>
      <c r="B35" s="19" t="s">
        <v>73</v>
      </c>
      <c r="C35" s="95">
        <v>28</v>
      </c>
      <c r="D35" s="13" t="str">
        <f>'Д72'!I76</f>
        <v>Володичева* Елизавета</v>
      </c>
      <c r="E35" s="12"/>
      <c r="F35" s="12"/>
      <c r="G35" s="12"/>
      <c r="H35" s="12"/>
      <c r="I35" s="12"/>
    </row>
    <row r="36" spans="1:9" ht="18">
      <c r="A36" s="96">
        <v>7208</v>
      </c>
      <c r="B36" s="19" t="s">
        <v>74</v>
      </c>
      <c r="C36" s="95">
        <v>29</v>
      </c>
      <c r="D36" s="13" t="str">
        <f>'Д72'!Q68</f>
        <v>Салмиянова* Дарья</v>
      </c>
      <c r="E36" s="12"/>
      <c r="F36" s="12"/>
      <c r="G36" s="12"/>
      <c r="H36" s="12"/>
      <c r="I36" s="12"/>
    </row>
    <row r="37" spans="1:9" ht="18">
      <c r="A37" s="96">
        <v>7209</v>
      </c>
      <c r="B37" s="19" t="s">
        <v>75</v>
      </c>
      <c r="C37" s="95">
        <v>30</v>
      </c>
      <c r="D37" s="13" t="str">
        <f>'Д72'!Q72</f>
        <v>Сенкина* Екатерина</v>
      </c>
      <c r="E37" s="12"/>
      <c r="F37" s="12"/>
      <c r="G37" s="12"/>
      <c r="H37" s="12"/>
      <c r="I37" s="12"/>
    </row>
    <row r="38" spans="1:9" ht="18">
      <c r="A38" s="96"/>
      <c r="B38" s="19" t="s">
        <v>38</v>
      </c>
      <c r="C38" s="95">
        <v>31</v>
      </c>
      <c r="D38" s="13">
        <f>'Д72'!Q74</f>
        <v>0</v>
      </c>
      <c r="E38" s="12"/>
      <c r="F38" s="12"/>
      <c r="G38" s="12"/>
      <c r="H38" s="12"/>
      <c r="I38" s="12"/>
    </row>
    <row r="39" spans="1:9" ht="18">
      <c r="A39" s="96"/>
      <c r="B39" s="19" t="s">
        <v>38</v>
      </c>
      <c r="C39" s="95">
        <v>32</v>
      </c>
      <c r="D39" s="13">
        <f>'Д72'!Q76</f>
        <v>0</v>
      </c>
      <c r="E39" s="12"/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39">
    <cfRule type="cellIs" priority="1" dxfId="3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4.375" style="84" customWidth="1"/>
    <col min="2" max="2" width="4.75390625" style="84" customWidth="1"/>
    <col min="3" max="3" width="16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5.75390625" style="84" customWidth="1"/>
    <col min="8" max="8" width="3.75390625" style="84" customWidth="1"/>
    <col min="9" max="9" width="15.75390625" style="84" customWidth="1"/>
    <col min="10" max="10" width="3.75390625" style="84" customWidth="1"/>
    <col min="11" max="11" width="15.75390625" style="84" customWidth="1"/>
    <col min="12" max="12" width="3.75390625" style="84" customWidth="1"/>
    <col min="13" max="13" width="22.75390625" style="84" customWidth="1"/>
    <col min="14" max="16384" width="9.125" style="84" customWidth="1"/>
  </cols>
  <sheetData>
    <row r="1" spans="1:13" s="81" customFormat="1" ht="16.5" thickBot="1">
      <c r="A1" s="98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s="81" customFormat="1" ht="13.5" thickBo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97"/>
    </row>
    <row r="3" spans="1:13" ht="20.25">
      <c r="A3" s="106" t="str">
        <f>CONCATENATE(сД7!A3," ",сД7!F3,сД7!G3," ",сД7!H3," ",сД7!I3)</f>
        <v>Детское Первенство Республики Башкортостан (до 13 лет)   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.75">
      <c r="A4" s="105" t="str">
        <f>CONCATENATE(сД7!A4," ",сД7!C4)</f>
        <v> 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5" ht="10.5" customHeight="1">
      <c r="A6" s="25">
        <v>1</v>
      </c>
      <c r="B6" s="44">
        <f>сД7!A8</f>
        <v>5933</v>
      </c>
      <c r="C6" s="26" t="str">
        <f>сД7!B8</f>
        <v>Якупова* Дина</v>
      </c>
      <c r="D6" s="41"/>
      <c r="E6" s="24"/>
      <c r="F6" s="24"/>
      <c r="G6" s="24"/>
      <c r="H6" s="24"/>
      <c r="I6" s="24"/>
      <c r="J6" s="24"/>
      <c r="K6" s="24"/>
      <c r="L6" s="24"/>
      <c r="M6" s="2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0.5" customHeight="1">
      <c r="A7" s="25"/>
      <c r="B7" s="48"/>
      <c r="C7" s="27">
        <v>1</v>
      </c>
      <c r="D7" s="49">
        <v>5933</v>
      </c>
      <c r="E7" s="28" t="s">
        <v>46</v>
      </c>
      <c r="F7" s="52"/>
      <c r="G7" s="24"/>
      <c r="H7" s="32"/>
      <c r="I7" s="24"/>
      <c r="J7" s="32"/>
      <c r="K7" s="24"/>
      <c r="L7" s="32"/>
      <c r="M7" s="2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0.5" customHeight="1">
      <c r="A8" s="25">
        <v>32</v>
      </c>
      <c r="B8" s="44">
        <f>сД7!A39</f>
        <v>0</v>
      </c>
      <c r="C8" s="29" t="str">
        <f>сД7!B39</f>
        <v>_</v>
      </c>
      <c r="D8" s="50"/>
      <c r="E8" s="30"/>
      <c r="F8" s="52"/>
      <c r="G8" s="24"/>
      <c r="H8" s="32"/>
      <c r="I8" s="24"/>
      <c r="J8" s="32"/>
      <c r="K8" s="24"/>
      <c r="L8" s="32"/>
      <c r="M8" s="2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10.5" customHeight="1">
      <c r="A9" s="25"/>
      <c r="B9" s="48"/>
      <c r="C9" s="24"/>
      <c r="D9" s="32"/>
      <c r="E9" s="27">
        <v>17</v>
      </c>
      <c r="F9" s="49">
        <v>5933</v>
      </c>
      <c r="G9" s="28" t="s">
        <v>46</v>
      </c>
      <c r="H9" s="52"/>
      <c r="I9" s="24"/>
      <c r="J9" s="32"/>
      <c r="K9" s="24"/>
      <c r="L9" s="32"/>
      <c r="M9" s="2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10.5" customHeight="1">
      <c r="A10" s="25">
        <v>17</v>
      </c>
      <c r="B10" s="44">
        <f>сД7!A24</f>
        <v>6690</v>
      </c>
      <c r="C10" s="26" t="str">
        <f>сД7!B24</f>
        <v>Кузнецова* Екатерина</v>
      </c>
      <c r="D10" s="45"/>
      <c r="E10" s="27"/>
      <c r="F10" s="53"/>
      <c r="G10" s="30"/>
      <c r="H10" s="52"/>
      <c r="I10" s="24"/>
      <c r="J10" s="32"/>
      <c r="K10" s="24"/>
      <c r="L10" s="32"/>
      <c r="M10" s="2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0.5" customHeight="1">
      <c r="A11" s="25"/>
      <c r="B11" s="48"/>
      <c r="C11" s="27">
        <v>2</v>
      </c>
      <c r="D11" s="49">
        <v>6879</v>
      </c>
      <c r="E11" s="31" t="s">
        <v>61</v>
      </c>
      <c r="F11" s="54"/>
      <c r="G11" s="30"/>
      <c r="H11" s="52"/>
      <c r="I11" s="24"/>
      <c r="J11" s="32"/>
      <c r="K11" s="24"/>
      <c r="L11" s="32"/>
      <c r="M11" s="2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0.5" customHeight="1">
      <c r="A12" s="25">
        <v>16</v>
      </c>
      <c r="B12" s="44">
        <f>сД7!A23</f>
        <v>6879</v>
      </c>
      <c r="C12" s="29" t="str">
        <f>сД7!B23</f>
        <v>Нигматуллина* Сафина</v>
      </c>
      <c r="D12" s="50"/>
      <c r="E12" s="25"/>
      <c r="F12" s="47"/>
      <c r="G12" s="30"/>
      <c r="H12" s="52"/>
      <c r="I12" s="24"/>
      <c r="J12" s="32"/>
      <c r="K12" s="24"/>
      <c r="L12" s="32"/>
      <c r="M12" s="2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10.5" customHeight="1">
      <c r="A13" s="25"/>
      <c r="B13" s="48"/>
      <c r="C13" s="24"/>
      <c r="D13" s="32"/>
      <c r="E13" s="25"/>
      <c r="F13" s="47"/>
      <c r="G13" s="27">
        <v>25</v>
      </c>
      <c r="H13" s="49">
        <v>5933</v>
      </c>
      <c r="I13" s="28" t="s">
        <v>46</v>
      </c>
      <c r="J13" s="52"/>
      <c r="K13" s="24"/>
      <c r="L13" s="32"/>
      <c r="M13" s="32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2" customHeight="1">
      <c r="A14" s="25">
        <v>9</v>
      </c>
      <c r="B14" s="44">
        <f>сД7!A16</f>
        <v>6786</v>
      </c>
      <c r="C14" s="26" t="str">
        <f>сД7!B16</f>
        <v>Валиахметова* Диана</v>
      </c>
      <c r="D14" s="45"/>
      <c r="E14" s="25"/>
      <c r="F14" s="47"/>
      <c r="G14" s="27"/>
      <c r="H14" s="53"/>
      <c r="I14" s="30"/>
      <c r="J14" s="52"/>
      <c r="K14" s="24"/>
      <c r="L14" s="32"/>
      <c r="M14" s="32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2" customHeight="1">
      <c r="A15" s="25"/>
      <c r="B15" s="48"/>
      <c r="C15" s="27">
        <v>3</v>
      </c>
      <c r="D15" s="49">
        <v>6786</v>
      </c>
      <c r="E15" s="33" t="s">
        <v>54</v>
      </c>
      <c r="F15" s="51"/>
      <c r="G15" s="27"/>
      <c r="H15" s="54"/>
      <c r="I15" s="30"/>
      <c r="J15" s="52"/>
      <c r="K15" s="24"/>
      <c r="L15" s="32"/>
      <c r="M15" s="32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12" customHeight="1">
      <c r="A16" s="25">
        <v>24</v>
      </c>
      <c r="B16" s="44">
        <f>сД7!A31</f>
        <v>7151</v>
      </c>
      <c r="C16" s="29" t="str">
        <f>сД7!B31</f>
        <v>Каменских* Эмилия</v>
      </c>
      <c r="D16" s="50"/>
      <c r="E16" s="27"/>
      <c r="F16" s="52"/>
      <c r="G16" s="27"/>
      <c r="H16" s="54"/>
      <c r="I16" s="30"/>
      <c r="J16" s="52"/>
      <c r="K16" s="24"/>
      <c r="L16" s="32"/>
      <c r="M16" s="3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2" customHeight="1">
      <c r="A17" s="25"/>
      <c r="B17" s="48"/>
      <c r="C17" s="24"/>
      <c r="D17" s="32"/>
      <c r="E17" s="27">
        <v>18</v>
      </c>
      <c r="F17" s="49">
        <v>6437</v>
      </c>
      <c r="G17" s="31" t="s">
        <v>53</v>
      </c>
      <c r="H17" s="54"/>
      <c r="I17" s="30"/>
      <c r="J17" s="52"/>
      <c r="K17" s="24"/>
      <c r="L17" s="32"/>
      <c r="M17" s="32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12" customHeight="1">
      <c r="A18" s="25">
        <v>25</v>
      </c>
      <c r="B18" s="44">
        <f>сД7!A32</f>
        <v>7169</v>
      </c>
      <c r="C18" s="26" t="str">
        <f>сД7!B32</f>
        <v>Галиуллина* Аиша</v>
      </c>
      <c r="D18" s="45"/>
      <c r="E18" s="27"/>
      <c r="F18" s="53"/>
      <c r="G18" s="25"/>
      <c r="H18" s="47"/>
      <c r="I18" s="30"/>
      <c r="J18" s="52"/>
      <c r="K18" s="24"/>
      <c r="L18" s="32"/>
      <c r="M18" s="3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2" customHeight="1">
      <c r="A19" s="25"/>
      <c r="B19" s="48"/>
      <c r="C19" s="27">
        <v>4</v>
      </c>
      <c r="D19" s="49">
        <v>6437</v>
      </c>
      <c r="E19" s="31" t="s">
        <v>53</v>
      </c>
      <c r="F19" s="54"/>
      <c r="G19" s="25"/>
      <c r="H19" s="47"/>
      <c r="I19" s="30"/>
      <c r="J19" s="52"/>
      <c r="K19" s="24"/>
      <c r="L19" s="32"/>
      <c r="M19" s="2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2" customHeight="1">
      <c r="A20" s="25">
        <v>8</v>
      </c>
      <c r="B20" s="44">
        <f>сД7!A15</f>
        <v>6437</v>
      </c>
      <c r="C20" s="29" t="str">
        <f>сД7!B15</f>
        <v>Каштанова* Ксения</v>
      </c>
      <c r="D20" s="50"/>
      <c r="E20" s="25"/>
      <c r="F20" s="47"/>
      <c r="G20" s="25"/>
      <c r="H20" s="47"/>
      <c r="I20" s="30"/>
      <c r="J20" s="52"/>
      <c r="K20" s="24"/>
      <c r="L20" s="32"/>
      <c r="M20" s="2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2" customHeight="1">
      <c r="A21" s="25"/>
      <c r="B21" s="48"/>
      <c r="C21" s="24"/>
      <c r="D21" s="32"/>
      <c r="E21" s="25"/>
      <c r="F21" s="47"/>
      <c r="G21" s="25"/>
      <c r="H21" s="47"/>
      <c r="I21" s="27">
        <v>29</v>
      </c>
      <c r="J21" s="49">
        <v>5933</v>
      </c>
      <c r="K21" s="28" t="s">
        <v>46</v>
      </c>
      <c r="L21" s="52"/>
      <c r="M21" s="2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2" customHeight="1">
      <c r="A22" s="25">
        <v>5</v>
      </c>
      <c r="B22" s="44">
        <f>сД7!A12</f>
        <v>6681</v>
      </c>
      <c r="C22" s="26" t="str">
        <f>сД7!B12</f>
        <v>Муратова* Диана</v>
      </c>
      <c r="D22" s="45"/>
      <c r="E22" s="25"/>
      <c r="F22" s="47"/>
      <c r="G22" s="25"/>
      <c r="H22" s="47"/>
      <c r="I22" s="30"/>
      <c r="J22" s="57"/>
      <c r="K22" s="30"/>
      <c r="L22" s="52"/>
      <c r="M22" s="2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" customHeight="1">
      <c r="A23" s="25"/>
      <c r="B23" s="48"/>
      <c r="C23" s="27">
        <v>5</v>
      </c>
      <c r="D23" s="49">
        <v>6681</v>
      </c>
      <c r="E23" s="33" t="s">
        <v>50</v>
      </c>
      <c r="F23" s="51"/>
      <c r="G23" s="25"/>
      <c r="H23" s="47"/>
      <c r="I23" s="30"/>
      <c r="J23" s="58"/>
      <c r="K23" s="30"/>
      <c r="L23" s="52"/>
      <c r="M23" s="2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2" customHeight="1">
      <c r="A24" s="25">
        <v>28</v>
      </c>
      <c r="B24" s="44">
        <f>сД7!A35</f>
        <v>7207</v>
      </c>
      <c r="C24" s="29" t="str">
        <f>сД7!B35</f>
        <v>Володичева* Елизавета</v>
      </c>
      <c r="D24" s="50"/>
      <c r="E24" s="27"/>
      <c r="F24" s="52"/>
      <c r="G24" s="25"/>
      <c r="H24" s="47"/>
      <c r="I24" s="30"/>
      <c r="J24" s="58"/>
      <c r="K24" s="30"/>
      <c r="L24" s="52"/>
      <c r="M24" s="2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2" customHeight="1">
      <c r="A25" s="25"/>
      <c r="B25" s="48"/>
      <c r="C25" s="24"/>
      <c r="D25" s="32"/>
      <c r="E25" s="27">
        <v>19</v>
      </c>
      <c r="F25" s="49">
        <v>6681</v>
      </c>
      <c r="G25" s="33" t="s">
        <v>50</v>
      </c>
      <c r="H25" s="51"/>
      <c r="I25" s="30"/>
      <c r="J25" s="58"/>
      <c r="K25" s="30"/>
      <c r="L25" s="52"/>
      <c r="M25" s="2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ht="12" customHeight="1">
      <c r="A26" s="25">
        <v>21</v>
      </c>
      <c r="B26" s="44">
        <f>сД7!A28</f>
        <v>6846</v>
      </c>
      <c r="C26" s="26" t="str">
        <f>сД7!B28</f>
        <v>Андрюшкина* Рада</v>
      </c>
      <c r="D26" s="45"/>
      <c r="E26" s="27"/>
      <c r="F26" s="53"/>
      <c r="G26" s="27"/>
      <c r="H26" s="52"/>
      <c r="I26" s="30"/>
      <c r="J26" s="58"/>
      <c r="K26" s="30"/>
      <c r="L26" s="52"/>
      <c r="M26" s="2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2" customHeight="1">
      <c r="A27" s="25"/>
      <c r="B27" s="48"/>
      <c r="C27" s="27">
        <v>6</v>
      </c>
      <c r="D27" s="49">
        <v>6900</v>
      </c>
      <c r="E27" s="31" t="s">
        <v>57</v>
      </c>
      <c r="F27" s="54"/>
      <c r="G27" s="27"/>
      <c r="H27" s="52"/>
      <c r="I27" s="30"/>
      <c r="J27" s="58"/>
      <c r="K27" s="30"/>
      <c r="L27" s="52"/>
      <c r="M27" s="2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ht="12" customHeight="1">
      <c r="A28" s="25">
        <v>12</v>
      </c>
      <c r="B28" s="44">
        <f>сД7!A19</f>
        <v>6900</v>
      </c>
      <c r="C28" s="29" t="str">
        <f>сД7!B19</f>
        <v>Маркина* Елена</v>
      </c>
      <c r="D28" s="50"/>
      <c r="E28" s="25"/>
      <c r="F28" s="47"/>
      <c r="G28" s="27"/>
      <c r="H28" s="52"/>
      <c r="I28" s="30"/>
      <c r="J28" s="58"/>
      <c r="K28" s="30"/>
      <c r="L28" s="52"/>
      <c r="M28" s="2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2" customHeight="1">
      <c r="A29" s="25"/>
      <c r="B29" s="48"/>
      <c r="C29" s="24"/>
      <c r="D29" s="32"/>
      <c r="E29" s="25"/>
      <c r="F29" s="47"/>
      <c r="G29" s="27">
        <v>26</v>
      </c>
      <c r="H29" s="49">
        <v>6290</v>
      </c>
      <c r="I29" s="34" t="s">
        <v>49</v>
      </c>
      <c r="J29" s="58"/>
      <c r="K29" s="30"/>
      <c r="L29" s="52"/>
      <c r="M29" s="2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12" customHeight="1">
      <c r="A30" s="25">
        <v>13</v>
      </c>
      <c r="B30" s="44">
        <f>сД7!A20</f>
        <v>6540</v>
      </c>
      <c r="C30" s="26" t="str">
        <f>сД7!B20</f>
        <v>Абдуллина* Мадина</v>
      </c>
      <c r="D30" s="45"/>
      <c r="E30" s="25"/>
      <c r="F30" s="47"/>
      <c r="G30" s="27"/>
      <c r="H30" s="53"/>
      <c r="I30" s="24"/>
      <c r="J30" s="32"/>
      <c r="K30" s="30"/>
      <c r="L30" s="52"/>
      <c r="M30" s="2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2" customHeight="1">
      <c r="A31" s="25"/>
      <c r="B31" s="48"/>
      <c r="C31" s="27">
        <v>7</v>
      </c>
      <c r="D31" s="49">
        <v>6540</v>
      </c>
      <c r="E31" s="33" t="s">
        <v>58</v>
      </c>
      <c r="F31" s="51"/>
      <c r="G31" s="27"/>
      <c r="H31" s="54"/>
      <c r="I31" s="24"/>
      <c r="J31" s="32"/>
      <c r="K31" s="30"/>
      <c r="L31" s="52"/>
      <c r="M31" s="2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2" customHeight="1">
      <c r="A32" s="25">
        <v>20</v>
      </c>
      <c r="B32" s="44">
        <f>сД7!A27</f>
        <v>6877</v>
      </c>
      <c r="C32" s="29" t="str">
        <f>сД7!B27</f>
        <v>Решетникова* Арина</v>
      </c>
      <c r="D32" s="50"/>
      <c r="E32" s="27"/>
      <c r="F32" s="52"/>
      <c r="G32" s="27"/>
      <c r="H32" s="54"/>
      <c r="I32" s="24"/>
      <c r="J32" s="32"/>
      <c r="K32" s="30"/>
      <c r="L32" s="52"/>
      <c r="M32" s="2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2" customHeight="1">
      <c r="A33" s="25"/>
      <c r="B33" s="48"/>
      <c r="C33" s="24"/>
      <c r="D33" s="32"/>
      <c r="E33" s="27">
        <v>20</v>
      </c>
      <c r="F33" s="49">
        <v>6290</v>
      </c>
      <c r="G33" s="31" t="s">
        <v>49</v>
      </c>
      <c r="H33" s="54"/>
      <c r="I33" s="24"/>
      <c r="J33" s="32"/>
      <c r="K33" s="30"/>
      <c r="L33" s="52"/>
      <c r="M33" s="24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2" customHeight="1">
      <c r="A34" s="25">
        <v>29</v>
      </c>
      <c r="B34" s="44">
        <f>сД7!A36</f>
        <v>7208</v>
      </c>
      <c r="C34" s="26" t="str">
        <f>сД7!B36</f>
        <v>Сенкина* Екатерина</v>
      </c>
      <c r="D34" s="45"/>
      <c r="E34" s="27"/>
      <c r="F34" s="53"/>
      <c r="G34" s="25"/>
      <c r="H34" s="47"/>
      <c r="I34" s="24"/>
      <c r="J34" s="32"/>
      <c r="K34" s="30"/>
      <c r="L34" s="52"/>
      <c r="M34" s="2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2" customHeight="1">
      <c r="A35" s="25"/>
      <c r="B35" s="48"/>
      <c r="C35" s="27">
        <v>8</v>
      </c>
      <c r="D35" s="49">
        <v>6290</v>
      </c>
      <c r="E35" s="31" t="s">
        <v>49</v>
      </c>
      <c r="F35" s="54"/>
      <c r="G35" s="25"/>
      <c r="H35" s="47"/>
      <c r="I35" s="24"/>
      <c r="J35" s="32"/>
      <c r="K35" s="30"/>
      <c r="L35" s="52"/>
      <c r="M35" s="2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2" customHeight="1">
      <c r="A36" s="25">
        <v>4</v>
      </c>
      <c r="B36" s="44">
        <f>сД7!A11</f>
        <v>6290</v>
      </c>
      <c r="C36" s="29" t="str">
        <f>сД7!B11</f>
        <v>Гильманова* Уралия</v>
      </c>
      <c r="D36" s="50"/>
      <c r="E36" s="25"/>
      <c r="F36" s="47"/>
      <c r="G36" s="25"/>
      <c r="H36" s="47"/>
      <c r="I36" s="24"/>
      <c r="J36" s="32"/>
      <c r="K36" s="30"/>
      <c r="L36" s="52"/>
      <c r="M36" s="2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2" customHeight="1">
      <c r="A37" s="25"/>
      <c r="B37" s="48"/>
      <c r="C37" s="24"/>
      <c r="D37" s="32"/>
      <c r="E37" s="25"/>
      <c r="F37" s="47"/>
      <c r="G37" s="25"/>
      <c r="H37" s="47"/>
      <c r="I37" s="24"/>
      <c r="J37" s="32"/>
      <c r="K37" s="27">
        <v>31</v>
      </c>
      <c r="L37" s="46">
        <v>5429</v>
      </c>
      <c r="M37" s="28" t="s">
        <v>47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2" customHeight="1">
      <c r="A38" s="25">
        <v>3</v>
      </c>
      <c r="B38" s="44">
        <f>сД7!A10</f>
        <v>6270</v>
      </c>
      <c r="C38" s="26" t="str">
        <f>сД7!B10</f>
        <v>Мансурова* Алина</v>
      </c>
      <c r="D38" s="45"/>
      <c r="E38" s="25"/>
      <c r="F38" s="47"/>
      <c r="G38" s="25"/>
      <c r="H38" s="47"/>
      <c r="I38" s="24"/>
      <c r="J38" s="32"/>
      <c r="K38" s="30"/>
      <c r="L38" s="52"/>
      <c r="M38" s="35" t="s">
        <v>0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2" customHeight="1">
      <c r="A39" s="25"/>
      <c r="B39" s="48"/>
      <c r="C39" s="27">
        <v>9</v>
      </c>
      <c r="D39" s="49">
        <v>6270</v>
      </c>
      <c r="E39" s="33" t="s">
        <v>48</v>
      </c>
      <c r="F39" s="51"/>
      <c r="G39" s="25"/>
      <c r="H39" s="47"/>
      <c r="I39" s="24"/>
      <c r="J39" s="32"/>
      <c r="K39" s="30"/>
      <c r="L39" s="52"/>
      <c r="M39" s="24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2" customHeight="1">
      <c r="A40" s="25">
        <v>30</v>
      </c>
      <c r="B40" s="44">
        <f>сД7!A37</f>
        <v>7209</v>
      </c>
      <c r="C40" s="29" t="str">
        <f>сД7!B37</f>
        <v>Юшкова* Варвара</v>
      </c>
      <c r="D40" s="50"/>
      <c r="E40" s="27"/>
      <c r="F40" s="52"/>
      <c r="G40" s="25"/>
      <c r="H40" s="47"/>
      <c r="I40" s="24"/>
      <c r="J40" s="32"/>
      <c r="K40" s="30"/>
      <c r="L40" s="52"/>
      <c r="M40" s="2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2" customHeight="1">
      <c r="A41" s="25"/>
      <c r="B41" s="48"/>
      <c r="C41" s="24"/>
      <c r="D41" s="32"/>
      <c r="E41" s="27">
        <v>21</v>
      </c>
      <c r="F41" s="49">
        <v>6270</v>
      </c>
      <c r="G41" s="33" t="s">
        <v>48</v>
      </c>
      <c r="H41" s="51"/>
      <c r="I41" s="24"/>
      <c r="J41" s="32"/>
      <c r="K41" s="30"/>
      <c r="L41" s="52"/>
      <c r="M41" s="2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2" customHeight="1">
      <c r="A42" s="25">
        <v>19</v>
      </c>
      <c r="B42" s="44">
        <f>сД7!A26</f>
        <v>6991</v>
      </c>
      <c r="C42" s="26" t="str">
        <f>сД7!B26</f>
        <v>Плеханова* Арина</v>
      </c>
      <c r="D42" s="45"/>
      <c r="E42" s="27"/>
      <c r="F42" s="53"/>
      <c r="G42" s="27"/>
      <c r="H42" s="52"/>
      <c r="I42" s="24"/>
      <c r="J42" s="32"/>
      <c r="K42" s="30"/>
      <c r="L42" s="52"/>
      <c r="M42" s="2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2" customHeight="1">
      <c r="A43" s="25"/>
      <c r="B43" s="48"/>
      <c r="C43" s="27">
        <v>10</v>
      </c>
      <c r="D43" s="49">
        <v>6827</v>
      </c>
      <c r="E43" s="31" t="s">
        <v>59</v>
      </c>
      <c r="F43" s="54"/>
      <c r="G43" s="27"/>
      <c r="H43" s="52"/>
      <c r="I43" s="24"/>
      <c r="J43" s="32"/>
      <c r="K43" s="30"/>
      <c r="L43" s="52"/>
      <c r="M43" s="2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2" customHeight="1">
      <c r="A44" s="25">
        <v>14</v>
      </c>
      <c r="B44" s="44">
        <f>сД7!A21</f>
        <v>6827</v>
      </c>
      <c r="C44" s="29" t="str">
        <f>сД7!B21</f>
        <v>Ермолаева* Роксана</v>
      </c>
      <c r="D44" s="50"/>
      <c r="E44" s="25"/>
      <c r="F44" s="47"/>
      <c r="G44" s="27"/>
      <c r="H44" s="52"/>
      <c r="I44" s="24"/>
      <c r="J44" s="32"/>
      <c r="K44" s="30"/>
      <c r="L44" s="52"/>
      <c r="M44" s="2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2" customHeight="1">
      <c r="A45" s="25"/>
      <c r="B45" s="48"/>
      <c r="C45" s="24"/>
      <c r="D45" s="32"/>
      <c r="E45" s="25"/>
      <c r="F45" s="47"/>
      <c r="G45" s="27">
        <v>27</v>
      </c>
      <c r="H45" s="49">
        <v>6270</v>
      </c>
      <c r="I45" s="28" t="s">
        <v>48</v>
      </c>
      <c r="J45" s="52"/>
      <c r="K45" s="30"/>
      <c r="L45" s="52"/>
      <c r="M45" s="2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2" customHeight="1">
      <c r="A46" s="25">
        <v>11</v>
      </c>
      <c r="B46" s="44">
        <f>сД7!A18</f>
        <v>6712</v>
      </c>
      <c r="C46" s="26" t="str">
        <f>сД7!B18</f>
        <v>Волынская* Екатерина</v>
      </c>
      <c r="D46" s="45"/>
      <c r="E46" s="25"/>
      <c r="F46" s="47"/>
      <c r="G46" s="27"/>
      <c r="H46" s="53"/>
      <c r="I46" s="30"/>
      <c r="J46" s="52"/>
      <c r="K46" s="30"/>
      <c r="L46" s="52"/>
      <c r="M46" s="2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2" customHeight="1">
      <c r="A47" s="25"/>
      <c r="B47" s="48"/>
      <c r="C47" s="27">
        <v>11</v>
      </c>
      <c r="D47" s="49">
        <v>6712</v>
      </c>
      <c r="E47" s="33" t="s">
        <v>56</v>
      </c>
      <c r="F47" s="51"/>
      <c r="G47" s="27"/>
      <c r="H47" s="54"/>
      <c r="I47" s="30"/>
      <c r="J47" s="52"/>
      <c r="K47" s="30"/>
      <c r="L47" s="52"/>
      <c r="M47" s="2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2" customHeight="1">
      <c r="A48" s="25">
        <v>22</v>
      </c>
      <c r="B48" s="44">
        <f>сД7!A29</f>
        <v>6147</v>
      </c>
      <c r="C48" s="29" t="str">
        <f>сД7!B29</f>
        <v>Агзамова* Алина</v>
      </c>
      <c r="D48" s="50"/>
      <c r="E48" s="27"/>
      <c r="F48" s="52"/>
      <c r="G48" s="27"/>
      <c r="H48" s="54"/>
      <c r="I48" s="30"/>
      <c r="J48" s="52"/>
      <c r="K48" s="30"/>
      <c r="L48" s="52"/>
      <c r="M48" s="2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2" customHeight="1">
      <c r="A49" s="25"/>
      <c r="B49" s="48"/>
      <c r="C49" s="24"/>
      <c r="D49" s="32"/>
      <c r="E49" s="27">
        <v>22</v>
      </c>
      <c r="F49" s="49">
        <v>7198</v>
      </c>
      <c r="G49" s="31" t="s">
        <v>72</v>
      </c>
      <c r="H49" s="54"/>
      <c r="I49" s="30"/>
      <c r="J49" s="52"/>
      <c r="K49" s="30"/>
      <c r="L49" s="52"/>
      <c r="M49" s="2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2" customHeight="1">
      <c r="A50" s="25">
        <v>27</v>
      </c>
      <c r="B50" s="44">
        <f>сД7!A34</f>
        <v>7198</v>
      </c>
      <c r="C50" s="26" t="str">
        <f>сД7!B34</f>
        <v>Ахметшина* Зифа</v>
      </c>
      <c r="D50" s="45"/>
      <c r="E50" s="27"/>
      <c r="F50" s="53"/>
      <c r="G50" s="25"/>
      <c r="H50" s="47"/>
      <c r="I50" s="30"/>
      <c r="J50" s="52"/>
      <c r="K50" s="30"/>
      <c r="L50" s="52"/>
      <c r="M50" s="2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2" customHeight="1">
      <c r="A51" s="25"/>
      <c r="B51" s="48"/>
      <c r="C51" s="27">
        <v>12</v>
      </c>
      <c r="D51" s="49">
        <v>7198</v>
      </c>
      <c r="E51" s="31" t="s">
        <v>72</v>
      </c>
      <c r="F51" s="54"/>
      <c r="G51" s="25"/>
      <c r="H51" s="47"/>
      <c r="I51" s="30"/>
      <c r="J51" s="52"/>
      <c r="K51" s="30"/>
      <c r="L51" s="52"/>
      <c r="M51" s="2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2" customHeight="1">
      <c r="A52" s="25">
        <v>6</v>
      </c>
      <c r="B52" s="44">
        <f>сД7!A13</f>
        <v>6550</v>
      </c>
      <c r="C52" s="29" t="str">
        <f>сД7!B13</f>
        <v>Салмиянова* Дарья</v>
      </c>
      <c r="D52" s="50"/>
      <c r="E52" s="25"/>
      <c r="F52" s="47"/>
      <c r="G52" s="24"/>
      <c r="H52" s="32"/>
      <c r="I52" s="30"/>
      <c r="J52" s="52"/>
      <c r="K52" s="30"/>
      <c r="L52" s="52"/>
      <c r="M52" s="2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2" customHeight="1">
      <c r="A53" s="25"/>
      <c r="B53" s="48"/>
      <c r="C53" s="24"/>
      <c r="D53" s="32"/>
      <c r="E53" s="25"/>
      <c r="F53" s="47"/>
      <c r="G53" s="24"/>
      <c r="H53" s="32"/>
      <c r="I53" s="27">
        <v>30</v>
      </c>
      <c r="J53" s="49">
        <v>5429</v>
      </c>
      <c r="K53" s="34" t="s">
        <v>47</v>
      </c>
      <c r="L53" s="52"/>
      <c r="M53" s="2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ht="12" customHeight="1">
      <c r="A54" s="25">
        <v>7</v>
      </c>
      <c r="B54" s="44">
        <f>сД7!A14</f>
        <v>6304</v>
      </c>
      <c r="C54" s="26" t="str">
        <f>сД7!B14</f>
        <v>Нургалиева* Эмилия</v>
      </c>
      <c r="D54" s="45"/>
      <c r="E54" s="25"/>
      <c r="F54" s="47"/>
      <c r="G54" s="24"/>
      <c r="H54" s="32"/>
      <c r="I54" s="30"/>
      <c r="J54" s="57"/>
      <c r="K54" s="24"/>
      <c r="L54" s="32"/>
      <c r="M54" s="2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2" customHeight="1">
      <c r="A55" s="25"/>
      <c r="B55" s="48"/>
      <c r="C55" s="27">
        <v>13</v>
      </c>
      <c r="D55" s="49">
        <v>6304</v>
      </c>
      <c r="E55" s="33" t="s">
        <v>52</v>
      </c>
      <c r="F55" s="51"/>
      <c r="G55" s="24"/>
      <c r="H55" s="32"/>
      <c r="I55" s="30"/>
      <c r="J55" s="42"/>
      <c r="K55" s="24"/>
      <c r="L55" s="32"/>
      <c r="M55" s="2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2" customHeight="1">
      <c r="A56" s="25">
        <v>26</v>
      </c>
      <c r="B56" s="44">
        <f>сД7!A33</f>
        <v>7195</v>
      </c>
      <c r="C56" s="29" t="str">
        <f>сД7!B33</f>
        <v>Ибашева* Карина</v>
      </c>
      <c r="D56" s="50"/>
      <c r="E56" s="27"/>
      <c r="F56" s="52"/>
      <c r="G56" s="24"/>
      <c r="H56" s="32"/>
      <c r="I56" s="30"/>
      <c r="J56" s="42"/>
      <c r="K56" s="24"/>
      <c r="L56" s="32"/>
      <c r="M56" s="2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ht="12" customHeight="1">
      <c r="A57" s="25"/>
      <c r="B57" s="48"/>
      <c r="C57" s="24"/>
      <c r="D57" s="32"/>
      <c r="E57" s="27">
        <v>23</v>
      </c>
      <c r="F57" s="49">
        <v>6304</v>
      </c>
      <c r="G57" s="28" t="s">
        <v>52</v>
      </c>
      <c r="H57" s="52"/>
      <c r="I57" s="30"/>
      <c r="J57" s="42"/>
      <c r="K57" s="36">
        <v>-31</v>
      </c>
      <c r="L57" s="44">
        <f>IF(L37=J21,J53,IF(L37=J53,J21,0))</f>
        <v>5933</v>
      </c>
      <c r="M57" s="26" t="str">
        <f>IF(M37=K21,K53,IF(M37=K53,K21,0))</f>
        <v>Якупова* Дина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ht="12" customHeight="1">
      <c r="A58" s="25">
        <v>23</v>
      </c>
      <c r="B58" s="44">
        <f>сД7!A30</f>
        <v>6637</v>
      </c>
      <c r="C58" s="26" t="str">
        <f>сД7!B30</f>
        <v>Исинбаева* Элиана</v>
      </c>
      <c r="D58" s="45"/>
      <c r="E58" s="30"/>
      <c r="F58" s="53"/>
      <c r="G58" s="30"/>
      <c r="H58" s="52"/>
      <c r="I58" s="30"/>
      <c r="J58" s="42"/>
      <c r="K58" s="24"/>
      <c r="L58" s="32"/>
      <c r="M58" s="35" t="s">
        <v>1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ht="12" customHeight="1">
      <c r="A59" s="25"/>
      <c r="B59" s="48"/>
      <c r="C59" s="27">
        <v>14</v>
      </c>
      <c r="D59" s="49">
        <v>6385</v>
      </c>
      <c r="E59" s="34" t="s">
        <v>55</v>
      </c>
      <c r="F59" s="54"/>
      <c r="G59" s="30"/>
      <c r="H59" s="52"/>
      <c r="I59" s="30"/>
      <c r="J59" s="42"/>
      <c r="K59" s="24"/>
      <c r="L59" s="32"/>
      <c r="M59" s="24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ht="12" customHeight="1">
      <c r="A60" s="25">
        <v>10</v>
      </c>
      <c r="B60" s="44">
        <f>сД7!A17</f>
        <v>6385</v>
      </c>
      <c r="C60" s="29" t="str">
        <f>сД7!B17</f>
        <v>Ниценко* Снежана</v>
      </c>
      <c r="D60" s="50"/>
      <c r="E60" s="24"/>
      <c r="F60" s="47"/>
      <c r="G60" s="30"/>
      <c r="H60" s="52"/>
      <c r="I60" s="30"/>
      <c r="J60" s="42"/>
      <c r="K60" s="24"/>
      <c r="L60" s="32"/>
      <c r="M60" s="2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ht="12" customHeight="1">
      <c r="A61" s="25"/>
      <c r="B61" s="48"/>
      <c r="C61" s="24"/>
      <c r="D61" s="32"/>
      <c r="E61" s="24"/>
      <c r="F61" s="47"/>
      <c r="G61" s="27">
        <v>28</v>
      </c>
      <c r="H61" s="49">
        <v>5429</v>
      </c>
      <c r="I61" s="34" t="s">
        <v>47</v>
      </c>
      <c r="J61" s="43"/>
      <c r="K61" s="24"/>
      <c r="L61" s="32"/>
      <c r="M61" s="2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ht="12" customHeight="1">
      <c r="A62" s="25">
        <v>15</v>
      </c>
      <c r="B62" s="44">
        <f>сД7!A22</f>
        <v>6785</v>
      </c>
      <c r="C62" s="26" t="str">
        <f>сД7!B22</f>
        <v>Валиахметова* Лиана</v>
      </c>
      <c r="D62" s="45"/>
      <c r="E62" s="24"/>
      <c r="F62" s="47"/>
      <c r="G62" s="30"/>
      <c r="H62" s="53"/>
      <c r="I62" s="24"/>
      <c r="J62" s="24"/>
      <c r="K62" s="24"/>
      <c r="L62" s="32"/>
      <c r="M62" s="2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12" customHeight="1">
      <c r="A63" s="25"/>
      <c r="B63" s="48"/>
      <c r="C63" s="27">
        <v>15</v>
      </c>
      <c r="D63" s="49">
        <v>6785</v>
      </c>
      <c r="E63" s="28" t="s">
        <v>60</v>
      </c>
      <c r="F63" s="51"/>
      <c r="G63" s="30"/>
      <c r="H63" s="54"/>
      <c r="I63" s="25">
        <v>-58</v>
      </c>
      <c r="J63" s="44">
        <f>IF('Д72'!N16='Д72'!L12,'Д72'!L20,IF('Д72'!N16='Д72'!L20,'Д72'!L12,0))</f>
        <v>6270</v>
      </c>
      <c r="K63" s="26" t="str">
        <f>IF('Д72'!O16='Д72'!M12,'Д72'!M20,IF('Д72'!O16='Д72'!M20,'Д72'!M12,0))</f>
        <v>Мансурова* Алина</v>
      </c>
      <c r="L63" s="45"/>
      <c r="M63" s="2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 ht="12" customHeight="1">
      <c r="A64" s="25">
        <v>18</v>
      </c>
      <c r="B64" s="44">
        <f>сД7!A25</f>
        <v>6659</v>
      </c>
      <c r="C64" s="29" t="str">
        <f>сД7!B25</f>
        <v>Парамонова* Анастасия</v>
      </c>
      <c r="D64" s="50"/>
      <c r="E64" s="30"/>
      <c r="F64" s="52"/>
      <c r="G64" s="30"/>
      <c r="H64" s="54"/>
      <c r="I64" s="25"/>
      <c r="J64" s="47"/>
      <c r="K64" s="27">
        <v>61</v>
      </c>
      <c r="L64" s="46">
        <v>6304</v>
      </c>
      <c r="M64" s="28" t="s">
        <v>52</v>
      </c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ht="12" customHeight="1">
      <c r="A65" s="25"/>
      <c r="B65" s="48"/>
      <c r="C65" s="24"/>
      <c r="D65" s="32"/>
      <c r="E65" s="27">
        <v>24</v>
      </c>
      <c r="F65" s="49">
        <v>5429</v>
      </c>
      <c r="G65" s="34" t="s">
        <v>47</v>
      </c>
      <c r="H65" s="54"/>
      <c r="I65" s="25">
        <v>-59</v>
      </c>
      <c r="J65" s="44">
        <f>IF('Д72'!N32='Д72'!L28,'Д72'!L36,IF('Д72'!N32='Д72'!L36,'Д72'!L28,0))</f>
        <v>6304</v>
      </c>
      <c r="K65" s="29" t="str">
        <f>IF('Д72'!O32='Д72'!M28,'Д72'!M36,IF('Д72'!O32='Д72'!M36,'Д72'!M28,0))</f>
        <v>Нургалиева* Эмилия</v>
      </c>
      <c r="L65" s="45"/>
      <c r="M65" s="35" t="s">
        <v>4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ht="12" customHeight="1">
      <c r="A66" s="25">
        <v>31</v>
      </c>
      <c r="B66" s="44">
        <f>сД7!A38</f>
        <v>0</v>
      </c>
      <c r="C66" s="26" t="str">
        <f>сД7!B38</f>
        <v>_</v>
      </c>
      <c r="D66" s="45"/>
      <c r="E66" s="30"/>
      <c r="F66" s="53"/>
      <c r="G66" s="24"/>
      <c r="H66" s="32"/>
      <c r="I66" s="24"/>
      <c r="J66" s="32"/>
      <c r="K66" s="25">
        <v>-61</v>
      </c>
      <c r="L66" s="44">
        <f>IF(L64=J63,J65,IF(L64=J65,J63,0))</f>
        <v>6270</v>
      </c>
      <c r="M66" s="26" t="str">
        <f>IF(M64=K63,K65,IF(M64=K65,K63,0))</f>
        <v>Мансурова* Алина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ht="12" customHeight="1">
      <c r="A67" s="25"/>
      <c r="B67" s="48"/>
      <c r="C67" s="27">
        <v>16</v>
      </c>
      <c r="D67" s="49">
        <v>5429</v>
      </c>
      <c r="E67" s="34" t="s">
        <v>47</v>
      </c>
      <c r="F67" s="54"/>
      <c r="G67" s="24"/>
      <c r="H67" s="32"/>
      <c r="I67" s="24"/>
      <c r="J67" s="32"/>
      <c r="K67" s="24"/>
      <c r="L67" s="32"/>
      <c r="M67" s="35" t="s">
        <v>5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 ht="12" customHeight="1">
      <c r="A68" s="25">
        <v>2</v>
      </c>
      <c r="B68" s="44">
        <f>сД7!A9</f>
        <v>5429</v>
      </c>
      <c r="C68" s="29" t="str">
        <f>сД7!B9</f>
        <v>Апсатарова* Дарина</v>
      </c>
      <c r="D68" s="50"/>
      <c r="E68" s="24"/>
      <c r="F68" s="47"/>
      <c r="G68" s="24"/>
      <c r="H68" s="32"/>
      <c r="I68" s="25">
        <v>-56</v>
      </c>
      <c r="J68" s="44">
        <f>IF('Д72'!L12='Д72'!J8,'Д72'!J16,IF('Д72'!L12='Д72'!J16,'Д72'!J8,0))</f>
        <v>6681</v>
      </c>
      <c r="K68" s="26" t="str">
        <f>IF('Д72'!M12='Д72'!K8,'Д72'!K16,IF('Д72'!M12='Д72'!K16,'Д72'!K8,0))</f>
        <v>Муратова* Диана</v>
      </c>
      <c r="L68" s="45"/>
      <c r="M68" s="24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 ht="12" customHeight="1">
      <c r="A69" s="25"/>
      <c r="B69" s="48"/>
      <c r="C69" s="24"/>
      <c r="D69" s="32"/>
      <c r="E69" s="24"/>
      <c r="F69" s="47"/>
      <c r="G69" s="24"/>
      <c r="H69" s="32"/>
      <c r="I69" s="25"/>
      <c r="J69" s="47"/>
      <c r="K69" s="27">
        <v>62</v>
      </c>
      <c r="L69" s="46">
        <v>6681</v>
      </c>
      <c r="M69" s="28" t="s">
        <v>50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 ht="12" customHeight="1">
      <c r="A70" s="25">
        <v>-52</v>
      </c>
      <c r="B70" s="44">
        <f>IF('Д72'!J8='Д72'!H6,'Д72'!H10,IF('Д72'!J8='Д72'!H10,'Д72'!H6,0))</f>
        <v>6785</v>
      </c>
      <c r="C70" s="26" t="str">
        <f>IF('Д72'!K8='Д72'!I6,'Д72'!I10,IF('Д72'!K8='Д72'!I10,'Д72'!I6,0))</f>
        <v>Валиахметова* Лиана</v>
      </c>
      <c r="D70" s="45"/>
      <c r="E70" s="24"/>
      <c r="F70" s="47"/>
      <c r="G70" s="24"/>
      <c r="H70" s="32"/>
      <c r="I70" s="25">
        <v>-57</v>
      </c>
      <c r="J70" s="44">
        <f>IF('Д72'!L28='Д72'!J24,'Д72'!J32,IF('Д72'!L28='Д72'!J32,'Д72'!J24,0))</f>
        <v>7198</v>
      </c>
      <c r="K70" s="29" t="str">
        <f>IF('Д72'!M28='Д72'!K24,'Д72'!K32,IF('Д72'!M28='Д72'!K32,'Д72'!K24,0))</f>
        <v>Ахметшина* Зифа</v>
      </c>
      <c r="L70" s="45"/>
      <c r="M70" s="35" t="s">
        <v>7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 ht="12" customHeight="1">
      <c r="A71" s="25"/>
      <c r="B71" s="48"/>
      <c r="C71" s="27">
        <v>63</v>
      </c>
      <c r="D71" s="46">
        <v>6712</v>
      </c>
      <c r="E71" s="28" t="s">
        <v>56</v>
      </c>
      <c r="F71" s="51"/>
      <c r="G71" s="24"/>
      <c r="H71" s="32"/>
      <c r="I71" s="25"/>
      <c r="J71" s="47"/>
      <c r="K71" s="25">
        <v>-62</v>
      </c>
      <c r="L71" s="44">
        <f>IF(L69=J68,J70,IF(L69=J70,J68,0))</f>
        <v>7198</v>
      </c>
      <c r="M71" s="26" t="str">
        <f>IF(M69=K68,K70,IF(M69=K70,K68,0))</f>
        <v>Ахметшина* Зифа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 ht="12" customHeight="1">
      <c r="A72" s="25">
        <v>-53</v>
      </c>
      <c r="B72" s="44">
        <f>IF('Д72'!J16='Д72'!H14,'Д72'!H18,IF('Д72'!J16='Д72'!H18,'Д72'!H14,0))</f>
        <v>6712</v>
      </c>
      <c r="C72" s="29" t="str">
        <f>IF('Д72'!K16='Д72'!I14,'Д72'!I18,IF('Д72'!K16='Д72'!I18,'Д72'!I14,0))</f>
        <v>Волынская* Екатерина</v>
      </c>
      <c r="D72" s="50"/>
      <c r="E72" s="30"/>
      <c r="F72" s="52"/>
      <c r="G72" s="37"/>
      <c r="H72" s="52"/>
      <c r="I72" s="25"/>
      <c r="J72" s="47"/>
      <c r="K72" s="24"/>
      <c r="L72" s="32"/>
      <c r="M72" s="35" t="s">
        <v>9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ht="12" customHeight="1">
      <c r="A73" s="25"/>
      <c r="B73" s="48"/>
      <c r="C73" s="24"/>
      <c r="D73" s="32"/>
      <c r="E73" s="27">
        <v>65</v>
      </c>
      <c r="F73" s="46">
        <v>6786</v>
      </c>
      <c r="G73" s="28" t="s">
        <v>54</v>
      </c>
      <c r="H73" s="52"/>
      <c r="I73" s="25">
        <v>-63</v>
      </c>
      <c r="J73" s="44">
        <f>IF(D71=B70,B72,IF(D71=B72,B70,0))</f>
        <v>6785</v>
      </c>
      <c r="K73" s="26" t="str">
        <f>IF(E71=C70,C72,IF(E71=C72,C70,0))</f>
        <v>Валиахметова* Лиана</v>
      </c>
      <c r="L73" s="45"/>
      <c r="M73" s="24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12" customHeight="1">
      <c r="A74" s="25">
        <v>-54</v>
      </c>
      <c r="B74" s="44">
        <f>IF('Д72'!J24='Д72'!H22,'Д72'!H26,IF('Д72'!J24='Д72'!H26,'Д72'!H22,0))</f>
        <v>6540</v>
      </c>
      <c r="C74" s="26" t="str">
        <f>IF('Д72'!K24='Д72'!I22,'Д72'!I26,IF('Д72'!K24='Д72'!I26,'Д72'!I22,0))</f>
        <v>Абдуллина* Мадина</v>
      </c>
      <c r="D74" s="45"/>
      <c r="E74" s="30"/>
      <c r="F74" s="52"/>
      <c r="G74" s="38" t="s">
        <v>6</v>
      </c>
      <c r="H74" s="55"/>
      <c r="I74" s="25"/>
      <c r="J74" s="47"/>
      <c r="K74" s="27">
        <v>66</v>
      </c>
      <c r="L74" s="46">
        <v>6785</v>
      </c>
      <c r="M74" s="28" t="s">
        <v>60</v>
      </c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ht="12" customHeight="1">
      <c r="A75" s="25"/>
      <c r="B75" s="48"/>
      <c r="C75" s="27">
        <v>64</v>
      </c>
      <c r="D75" s="46">
        <v>6786</v>
      </c>
      <c r="E75" s="34" t="s">
        <v>54</v>
      </c>
      <c r="F75" s="52"/>
      <c r="G75" s="39"/>
      <c r="H75" s="32"/>
      <c r="I75" s="25">
        <v>-64</v>
      </c>
      <c r="J75" s="44">
        <f>IF(D75=B74,B76,IF(D75=B76,B74,0))</f>
        <v>6540</v>
      </c>
      <c r="K75" s="29" t="str">
        <f>IF(E75=C74,C76,IF(E75=C76,C74,0))</f>
        <v>Абдуллина* Мадина</v>
      </c>
      <c r="L75" s="45"/>
      <c r="M75" s="35" t="s">
        <v>10</v>
      </c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ht="12" customHeight="1">
      <c r="A76" s="25">
        <v>-55</v>
      </c>
      <c r="B76" s="44">
        <f>IF('Д72'!J32='Д72'!H30,'Д72'!H34,IF('Д72'!J32='Д72'!H34,'Д72'!H30,0))</f>
        <v>6786</v>
      </c>
      <c r="C76" s="29" t="str">
        <f>IF('Д72'!K32='Д72'!I30,'Д72'!I34,IF('Д72'!K32='Д72'!I34,'Д72'!I30,0))</f>
        <v>Валиахметова* Диана</v>
      </c>
      <c r="D76" s="45"/>
      <c r="E76" s="25">
        <v>-65</v>
      </c>
      <c r="F76" s="44">
        <f>IF(F73=D71,D75,IF(F73=D75,D71,0))</f>
        <v>6712</v>
      </c>
      <c r="G76" s="26" t="str">
        <f>IF(G73=E71,E75,IF(G73=E75,E71,0))</f>
        <v>Волынская* Екатерина</v>
      </c>
      <c r="H76" s="45"/>
      <c r="I76" s="24"/>
      <c r="J76" s="24"/>
      <c r="K76" s="25">
        <v>-66</v>
      </c>
      <c r="L76" s="44">
        <f>IF(L74=J73,J75,IF(L74=J75,J73,0))</f>
        <v>6540</v>
      </c>
      <c r="M76" s="26" t="str">
        <f>IF(M74=K73,K75,IF(M74=K75,K73,0))</f>
        <v>Абдуллина* Мадина</v>
      </c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ht="12" customHeight="1">
      <c r="A77" s="25"/>
      <c r="B77" s="40"/>
      <c r="C77" s="24"/>
      <c r="D77" s="32"/>
      <c r="E77" s="24"/>
      <c r="F77" s="32"/>
      <c r="G77" s="35" t="s">
        <v>8</v>
      </c>
      <c r="H77" s="56"/>
      <c r="I77" s="24"/>
      <c r="J77" s="24"/>
      <c r="K77" s="24"/>
      <c r="L77" s="32"/>
      <c r="M77" s="35" t="s">
        <v>11</v>
      </c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ht="9" customHeight="1">
      <c r="A78" s="86"/>
      <c r="B78" s="87"/>
      <c r="C78" s="86"/>
      <c r="D78" s="88"/>
      <c r="E78" s="86"/>
      <c r="F78" s="88"/>
      <c r="G78" s="86"/>
      <c r="H78" s="88"/>
      <c r="I78" s="86"/>
      <c r="J78" s="86"/>
      <c r="K78" s="86"/>
      <c r="L78" s="88"/>
      <c r="M78" s="86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9" customHeight="1">
      <c r="A79" s="86"/>
      <c r="B79" s="87"/>
      <c r="C79" s="86"/>
      <c r="D79" s="88"/>
      <c r="E79" s="86"/>
      <c r="F79" s="88"/>
      <c r="G79" s="86"/>
      <c r="H79" s="88"/>
      <c r="I79" s="86"/>
      <c r="J79" s="86"/>
      <c r="K79" s="86"/>
      <c r="L79" s="88"/>
      <c r="M79" s="86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ht="9" customHeight="1">
      <c r="A80" s="89"/>
      <c r="B80" s="90"/>
      <c r="C80" s="89"/>
      <c r="D80" s="91"/>
      <c r="E80" s="89"/>
      <c r="F80" s="91"/>
      <c r="G80" s="89"/>
      <c r="H80" s="91"/>
      <c r="I80" s="89"/>
      <c r="J80" s="89"/>
      <c r="K80" s="89"/>
      <c r="L80" s="91"/>
      <c r="M80" s="89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ht="12.75">
      <c r="A81" s="89"/>
      <c r="B81" s="90"/>
      <c r="C81" s="89"/>
      <c r="D81" s="91"/>
      <c r="E81" s="89"/>
      <c r="F81" s="91"/>
      <c r="G81" s="89"/>
      <c r="H81" s="91"/>
      <c r="I81" s="89"/>
      <c r="J81" s="89"/>
      <c r="K81" s="89"/>
      <c r="L81" s="91"/>
      <c r="M81" s="89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13" ht="12.75">
      <c r="A82" s="86"/>
      <c r="B82" s="87"/>
      <c r="C82" s="86"/>
      <c r="D82" s="88"/>
      <c r="E82" s="86"/>
      <c r="F82" s="88"/>
      <c r="G82" s="86"/>
      <c r="H82" s="88"/>
      <c r="I82" s="86"/>
      <c r="J82" s="86"/>
      <c r="K82" s="86"/>
      <c r="L82" s="88"/>
      <c r="M82" s="86"/>
    </row>
    <row r="83" spans="1:13" ht="12.75">
      <c r="A83" s="86"/>
      <c r="B83" s="86"/>
      <c r="C83" s="86"/>
      <c r="D83" s="88"/>
      <c r="E83" s="86"/>
      <c r="F83" s="88"/>
      <c r="G83" s="86"/>
      <c r="H83" s="88"/>
      <c r="I83" s="86"/>
      <c r="J83" s="86"/>
      <c r="K83" s="86"/>
      <c r="L83" s="88"/>
      <c r="M83" s="86"/>
    </row>
    <row r="84" spans="1:13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:S2"/>
    </sheetView>
  </sheetViews>
  <sheetFormatPr defaultColWidth="9.00390625" defaultRowHeight="12.75"/>
  <cols>
    <col min="1" max="1" width="4.375" style="82" customWidth="1"/>
    <col min="2" max="2" width="4.75390625" style="82" customWidth="1"/>
    <col min="3" max="3" width="12.75390625" style="82" customWidth="1"/>
    <col min="4" max="4" width="3.75390625" style="82" customWidth="1"/>
    <col min="5" max="5" width="10.75390625" style="82" customWidth="1"/>
    <col min="6" max="6" width="3.75390625" style="82" customWidth="1"/>
    <col min="7" max="7" width="9.75390625" style="82" customWidth="1"/>
    <col min="8" max="8" width="3.75390625" style="82" customWidth="1"/>
    <col min="9" max="9" width="9.75390625" style="82" customWidth="1"/>
    <col min="10" max="10" width="3.75390625" style="82" customWidth="1"/>
    <col min="11" max="11" width="9.75390625" style="82" customWidth="1"/>
    <col min="12" max="12" width="3.75390625" style="82" customWidth="1"/>
    <col min="13" max="13" width="10.75390625" style="82" customWidth="1"/>
    <col min="14" max="14" width="3.75390625" style="82" customWidth="1"/>
    <col min="15" max="15" width="10.75390625" style="82" customWidth="1"/>
    <col min="16" max="16" width="3.75390625" style="82" customWidth="1"/>
    <col min="17" max="17" width="9.75390625" style="82" customWidth="1"/>
    <col min="18" max="18" width="5.75390625" style="82" customWidth="1"/>
    <col min="19" max="19" width="4.75390625" style="82" customWidth="1"/>
    <col min="20" max="16384" width="9.125" style="82" customWidth="1"/>
  </cols>
  <sheetData>
    <row r="1" spans="1:19" s="81" customFormat="1" ht="16.5" thickBot="1">
      <c r="A1" s="98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81" customFormat="1" ht="13.5" thickBo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20.25">
      <c r="A3" s="110" t="str">
        <f>'Д71'!A3</f>
        <v>Детское Первенство Республики Башкортостан (до 13 лет)   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9.5" customHeight="1">
      <c r="A4" s="108" t="str">
        <f>'Д71'!A4:M4</f>
        <v> 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7" ht="12.75" customHeight="1">
      <c r="A6" s="21">
        <v>-1</v>
      </c>
      <c r="B6" s="61">
        <f>IF('Д71'!D7='Д71'!B6,'Д71'!B8,IF('Д71'!D7='Д71'!B8,'Д71'!B6,0))</f>
        <v>0</v>
      </c>
      <c r="C6" s="2" t="str">
        <f>IF('Д71'!E7='Д71'!C6,'Д71'!C8,IF('Д71'!E7='Д71'!C8,'Д71'!C6,0))</f>
        <v>_</v>
      </c>
      <c r="D6" s="62"/>
      <c r="E6" s="1"/>
      <c r="F6" s="1"/>
      <c r="G6" s="21">
        <v>-25</v>
      </c>
      <c r="H6" s="61">
        <f>IF('Д71'!H13='Д71'!F9,'Д71'!F17,IF('Д71'!H13='Д71'!F17,'Д71'!F9,0))</f>
        <v>6437</v>
      </c>
      <c r="I6" s="2" t="str">
        <f>IF('Д71'!I13='Д71'!G9,'Д71'!G17,IF('Д71'!I13='Д71'!G17,'Д71'!G9,0))</f>
        <v>Каштанова* Ксения</v>
      </c>
      <c r="J6" s="62"/>
      <c r="K6" s="1"/>
      <c r="L6" s="1"/>
      <c r="M6" s="1"/>
      <c r="N6" s="1"/>
      <c r="O6" s="1"/>
      <c r="P6" s="1"/>
      <c r="Q6" s="1"/>
      <c r="R6" s="1"/>
      <c r="S6" s="1"/>
      <c r="T6" s="83"/>
      <c r="U6" s="83"/>
      <c r="V6" s="83"/>
      <c r="W6" s="83"/>
      <c r="X6" s="83"/>
      <c r="Y6" s="83"/>
      <c r="Z6" s="83"/>
      <c r="AA6" s="83"/>
    </row>
    <row r="7" spans="1:27" ht="12.75" customHeight="1">
      <c r="A7" s="21"/>
      <c r="B7" s="21"/>
      <c r="C7" s="22">
        <v>32</v>
      </c>
      <c r="D7" s="64">
        <v>6690</v>
      </c>
      <c r="E7" s="6" t="s">
        <v>62</v>
      </c>
      <c r="F7" s="7"/>
      <c r="G7" s="1"/>
      <c r="H7" s="1"/>
      <c r="I7" s="5"/>
      <c r="J7" s="7"/>
      <c r="K7" s="1"/>
      <c r="L7" s="1"/>
      <c r="M7" s="1"/>
      <c r="N7" s="1"/>
      <c r="O7" s="1"/>
      <c r="P7" s="1"/>
      <c r="Q7" s="1"/>
      <c r="R7" s="1"/>
      <c r="S7" s="1"/>
      <c r="T7" s="83"/>
      <c r="U7" s="83"/>
      <c r="V7" s="83"/>
      <c r="W7" s="83"/>
      <c r="X7" s="83"/>
      <c r="Y7" s="83"/>
      <c r="Z7" s="83"/>
      <c r="AA7" s="83"/>
    </row>
    <row r="8" spans="1:27" ht="12.75" customHeight="1">
      <c r="A8" s="21">
        <v>-2</v>
      </c>
      <c r="B8" s="61">
        <f>IF('Д71'!D11='Д71'!B10,'Д71'!B12,IF('Д71'!D11='Д71'!B12,'Д71'!B10,0))</f>
        <v>6690</v>
      </c>
      <c r="C8" s="4" t="str">
        <f>IF('Д71'!E11='Д71'!C10,'Д71'!C12,IF('Д71'!E11='Д71'!C12,'Д71'!C10,0))</f>
        <v>Кузнецова* Екатерина</v>
      </c>
      <c r="D8" s="75"/>
      <c r="E8" s="22">
        <v>40</v>
      </c>
      <c r="F8" s="64">
        <v>6785</v>
      </c>
      <c r="G8" s="6" t="s">
        <v>60</v>
      </c>
      <c r="H8" s="7"/>
      <c r="I8" s="22">
        <v>52</v>
      </c>
      <c r="J8" s="64">
        <v>6437</v>
      </c>
      <c r="K8" s="6" t="s">
        <v>53</v>
      </c>
      <c r="L8" s="7"/>
      <c r="M8" s="1"/>
      <c r="N8" s="1"/>
      <c r="O8" s="1"/>
      <c r="P8" s="1"/>
      <c r="Q8" s="1"/>
      <c r="R8" s="1"/>
      <c r="S8" s="1"/>
      <c r="T8" s="83"/>
      <c r="U8" s="83"/>
      <c r="V8" s="83"/>
      <c r="W8" s="83"/>
      <c r="X8" s="83"/>
      <c r="Y8" s="83"/>
      <c r="Z8" s="83"/>
      <c r="AA8" s="83"/>
    </row>
    <row r="9" spans="1:27" ht="12.75" customHeight="1">
      <c r="A9" s="21"/>
      <c r="B9" s="21"/>
      <c r="C9" s="21">
        <v>-24</v>
      </c>
      <c r="D9" s="61">
        <f>IF('Д71'!F65='Д71'!D63,'Д71'!D67,IF('Д71'!F65='Д71'!D67,'Д71'!D63,0))</f>
        <v>6785</v>
      </c>
      <c r="E9" s="4" t="str">
        <f>IF('Д71'!G65='Д71'!E63,'Д71'!E67,IF('Д71'!G65='Д71'!E67,'Д71'!E63,0))</f>
        <v>Валиахметова* Лиана</v>
      </c>
      <c r="F9" s="63"/>
      <c r="G9" s="5"/>
      <c r="H9" s="65"/>
      <c r="I9" s="5"/>
      <c r="J9" s="67"/>
      <c r="K9" s="5"/>
      <c r="L9" s="7"/>
      <c r="M9" s="1"/>
      <c r="N9" s="1"/>
      <c r="O9" s="1"/>
      <c r="P9" s="1"/>
      <c r="Q9" s="1"/>
      <c r="R9" s="1"/>
      <c r="S9" s="1"/>
      <c r="T9" s="83"/>
      <c r="U9" s="83"/>
      <c r="V9" s="83"/>
      <c r="W9" s="83"/>
      <c r="X9" s="83"/>
      <c r="Y9" s="83"/>
      <c r="Z9" s="83"/>
      <c r="AA9" s="83"/>
    </row>
    <row r="10" spans="1:27" ht="12.75" customHeight="1">
      <c r="A10" s="21">
        <v>-3</v>
      </c>
      <c r="B10" s="61">
        <f>IF('Д71'!D15='Д71'!B14,'Д71'!B16,IF('Д71'!D15='Д71'!B16,'Д71'!B14,0))</f>
        <v>7151</v>
      </c>
      <c r="C10" s="2" t="str">
        <f>IF('Д71'!E15='Д71'!C14,'Д71'!C16,IF('Д71'!E15='Д71'!C16,'Д71'!C14,0))</f>
        <v>Каменских* Эмилия</v>
      </c>
      <c r="D10" s="76"/>
      <c r="E10" s="1"/>
      <c r="F10" s="1"/>
      <c r="G10" s="22">
        <v>48</v>
      </c>
      <c r="H10" s="66">
        <v>6785</v>
      </c>
      <c r="I10" s="11" t="s">
        <v>60</v>
      </c>
      <c r="J10" s="65"/>
      <c r="K10" s="5"/>
      <c r="L10" s="7"/>
      <c r="M10" s="1"/>
      <c r="N10" s="1"/>
      <c r="O10" s="1"/>
      <c r="P10" s="1"/>
      <c r="Q10" s="1"/>
      <c r="R10" s="1"/>
      <c r="S10" s="1"/>
      <c r="T10" s="83"/>
      <c r="U10" s="83"/>
      <c r="V10" s="83"/>
      <c r="W10" s="83"/>
      <c r="X10" s="83"/>
      <c r="Y10" s="83"/>
      <c r="Z10" s="83"/>
      <c r="AA10" s="83"/>
    </row>
    <row r="11" spans="1:27" ht="12.75" customHeight="1">
      <c r="A11" s="21"/>
      <c r="B11" s="21"/>
      <c r="C11" s="22">
        <v>33</v>
      </c>
      <c r="D11" s="64">
        <v>7169</v>
      </c>
      <c r="E11" s="6" t="s">
        <v>70</v>
      </c>
      <c r="F11" s="7"/>
      <c r="G11" s="22"/>
      <c r="H11" s="23"/>
      <c r="I11" s="7"/>
      <c r="J11" s="7"/>
      <c r="K11" s="5"/>
      <c r="L11" s="7"/>
      <c r="M11" s="1"/>
      <c r="N11" s="1"/>
      <c r="O11" s="1"/>
      <c r="P11" s="1"/>
      <c r="Q11" s="1"/>
      <c r="R11" s="1"/>
      <c r="S11" s="1"/>
      <c r="T11" s="83"/>
      <c r="U11" s="83"/>
      <c r="V11" s="83"/>
      <c r="W11" s="83"/>
      <c r="X11" s="83"/>
      <c r="Y11" s="83"/>
      <c r="Z11" s="83"/>
      <c r="AA11" s="83"/>
    </row>
    <row r="12" spans="1:27" ht="12.75" customHeight="1">
      <c r="A12" s="21">
        <v>-4</v>
      </c>
      <c r="B12" s="61">
        <f>IF('Д71'!D19='Д71'!B18,'Д71'!B20,IF('Д71'!D19='Д71'!B20,'Д71'!B18,0))</f>
        <v>7169</v>
      </c>
      <c r="C12" s="4" t="str">
        <f>IF('Д71'!E19='Д71'!C18,'Д71'!C20,IF('Д71'!E19='Д71'!C20,'Д71'!C18,0))</f>
        <v>Галиуллина* Аиша</v>
      </c>
      <c r="D12" s="75"/>
      <c r="E12" s="22">
        <v>41</v>
      </c>
      <c r="F12" s="64">
        <v>6385</v>
      </c>
      <c r="G12" s="59" t="s">
        <v>55</v>
      </c>
      <c r="H12" s="23"/>
      <c r="I12" s="7"/>
      <c r="J12" s="7"/>
      <c r="K12" s="22">
        <v>56</v>
      </c>
      <c r="L12" s="64">
        <v>6437</v>
      </c>
      <c r="M12" s="6" t="s">
        <v>53</v>
      </c>
      <c r="N12" s="7"/>
      <c r="O12" s="7"/>
      <c r="P12" s="7"/>
      <c r="Q12" s="1"/>
      <c r="R12" s="1"/>
      <c r="S12" s="1"/>
      <c r="T12" s="83"/>
      <c r="U12" s="83"/>
      <c r="V12" s="83"/>
      <c r="W12" s="83"/>
      <c r="X12" s="83"/>
      <c r="Y12" s="83"/>
      <c r="Z12" s="83"/>
      <c r="AA12" s="83"/>
    </row>
    <row r="13" spans="1:27" ht="12.75" customHeight="1">
      <c r="A13" s="21"/>
      <c r="B13" s="21"/>
      <c r="C13" s="21">
        <v>-23</v>
      </c>
      <c r="D13" s="61">
        <f>IF('Д71'!F57='Д71'!D55,'Д71'!D59,IF('Д71'!F57='Д71'!D59,'Д71'!D55,0))</f>
        <v>6385</v>
      </c>
      <c r="E13" s="4" t="str">
        <f>IF('Д71'!G57='Д71'!E55,'Д71'!E59,IF('Д71'!G57='Д71'!E59,'Д71'!E55,0))</f>
        <v>Ниценко* Снежана</v>
      </c>
      <c r="F13" s="63"/>
      <c r="G13" s="21"/>
      <c r="H13" s="21"/>
      <c r="I13" s="7"/>
      <c r="J13" s="7"/>
      <c r="K13" s="5"/>
      <c r="L13" s="67"/>
      <c r="M13" s="5"/>
      <c r="N13" s="7"/>
      <c r="O13" s="7"/>
      <c r="P13" s="7"/>
      <c r="Q13" s="1"/>
      <c r="R13" s="1"/>
      <c r="S13" s="1"/>
      <c r="T13" s="83"/>
      <c r="U13" s="83"/>
      <c r="V13" s="83"/>
      <c r="W13" s="83"/>
      <c r="X13" s="83"/>
      <c r="Y13" s="83"/>
      <c r="Z13" s="83"/>
      <c r="AA13" s="83"/>
    </row>
    <row r="14" spans="1:27" ht="12.75" customHeight="1">
      <c r="A14" s="21">
        <v>-5</v>
      </c>
      <c r="B14" s="61">
        <f>IF('Д71'!D23='Д71'!B22,'Д71'!B24,IF('Д71'!D23='Д71'!B24,'Д71'!B22,0))</f>
        <v>7207</v>
      </c>
      <c r="C14" s="2" t="str">
        <f>IF('Д71'!E23='Д71'!C22,'Д71'!C24,IF('Д71'!E23='Д71'!C24,'Д71'!C22,0))</f>
        <v>Володичева* Елизавета</v>
      </c>
      <c r="D14" s="76"/>
      <c r="E14" s="1"/>
      <c r="F14" s="1"/>
      <c r="G14" s="21">
        <v>-26</v>
      </c>
      <c r="H14" s="61">
        <f>IF('Д71'!H29='Д71'!F25,'Д71'!F33,IF('Д71'!H29='Д71'!F33,'Д71'!F25,0))</f>
        <v>6681</v>
      </c>
      <c r="I14" s="2" t="str">
        <f>IF('Д71'!I29='Д71'!G25,'Д71'!G33,IF('Д71'!I29='Д71'!G33,'Д71'!G25,0))</f>
        <v>Муратова* Диана</v>
      </c>
      <c r="J14" s="62"/>
      <c r="K14" s="5"/>
      <c r="L14" s="65"/>
      <c r="M14" s="5"/>
      <c r="N14" s="7"/>
      <c r="O14" s="7"/>
      <c r="P14" s="7"/>
      <c r="Q14" s="1"/>
      <c r="R14" s="1"/>
      <c r="S14" s="1"/>
      <c r="T14" s="83"/>
      <c r="U14" s="83"/>
      <c r="V14" s="83"/>
      <c r="W14" s="83"/>
      <c r="X14" s="83"/>
      <c r="Y14" s="83"/>
      <c r="Z14" s="83"/>
      <c r="AA14" s="83"/>
    </row>
    <row r="15" spans="1:27" ht="12.75" customHeight="1">
      <c r="A15" s="21"/>
      <c r="B15" s="21"/>
      <c r="C15" s="22">
        <v>34</v>
      </c>
      <c r="D15" s="64">
        <v>6846</v>
      </c>
      <c r="E15" s="6" t="s">
        <v>66</v>
      </c>
      <c r="F15" s="7"/>
      <c r="G15" s="21"/>
      <c r="H15" s="21"/>
      <c r="I15" s="5"/>
      <c r="J15" s="7"/>
      <c r="K15" s="5"/>
      <c r="L15" s="65"/>
      <c r="M15" s="5"/>
      <c r="N15" s="7"/>
      <c r="O15" s="7"/>
      <c r="P15" s="7"/>
      <c r="Q15" s="1"/>
      <c r="R15" s="1"/>
      <c r="S15" s="1"/>
      <c r="T15" s="83"/>
      <c r="U15" s="83"/>
      <c r="V15" s="83"/>
      <c r="W15" s="83"/>
      <c r="X15" s="83"/>
      <c r="Y15" s="83"/>
      <c r="Z15" s="83"/>
      <c r="AA15" s="83"/>
    </row>
    <row r="16" spans="1:27" ht="12.75" customHeight="1">
      <c r="A16" s="21">
        <v>-6</v>
      </c>
      <c r="B16" s="61">
        <f>IF('Д71'!D27='Д71'!B26,'Д71'!B28,IF('Д71'!D27='Д71'!B28,'Д71'!B26,0))</f>
        <v>6846</v>
      </c>
      <c r="C16" s="4" t="str">
        <f>IF('Д71'!E27='Д71'!C26,'Д71'!C28,IF('Д71'!E27='Д71'!C28,'Д71'!C26,0))</f>
        <v>Андрюшкина* Рада</v>
      </c>
      <c r="D16" s="75"/>
      <c r="E16" s="22">
        <v>42</v>
      </c>
      <c r="F16" s="64">
        <v>6712</v>
      </c>
      <c r="G16" s="60" t="s">
        <v>56</v>
      </c>
      <c r="H16" s="23"/>
      <c r="I16" s="22">
        <v>53</v>
      </c>
      <c r="J16" s="64">
        <v>6681</v>
      </c>
      <c r="K16" s="11" t="s">
        <v>50</v>
      </c>
      <c r="L16" s="65"/>
      <c r="M16" s="22">
        <v>58</v>
      </c>
      <c r="N16" s="64">
        <v>6437</v>
      </c>
      <c r="O16" s="6" t="s">
        <v>53</v>
      </c>
      <c r="P16" s="7"/>
      <c r="Q16" s="1"/>
      <c r="R16" s="1"/>
      <c r="S16" s="1"/>
      <c r="T16" s="83"/>
      <c r="U16" s="83"/>
      <c r="V16" s="83"/>
      <c r="W16" s="83"/>
      <c r="X16" s="83"/>
      <c r="Y16" s="83"/>
      <c r="Z16" s="83"/>
      <c r="AA16" s="83"/>
    </row>
    <row r="17" spans="1:27" ht="12.75" customHeight="1">
      <c r="A17" s="21"/>
      <c r="B17" s="21"/>
      <c r="C17" s="21">
        <v>-22</v>
      </c>
      <c r="D17" s="61">
        <f>IF('Д71'!F49='Д71'!D47,'Д71'!D51,IF('Д71'!F49='Д71'!D51,'Д71'!D47,0))</f>
        <v>6712</v>
      </c>
      <c r="E17" s="4" t="str">
        <f>IF('Д71'!G49='Д71'!E47,'Д71'!E51,IF('Д71'!G49='Д71'!E51,'Д71'!E47,0))</f>
        <v>Волынская* Екатерина</v>
      </c>
      <c r="F17" s="63"/>
      <c r="G17" s="22"/>
      <c r="H17" s="65"/>
      <c r="I17" s="5"/>
      <c r="J17" s="67"/>
      <c r="K17" s="1"/>
      <c r="L17" s="1"/>
      <c r="M17" s="5"/>
      <c r="N17" s="67"/>
      <c r="O17" s="5"/>
      <c r="P17" s="7"/>
      <c r="Q17" s="1"/>
      <c r="R17" s="1"/>
      <c r="S17" s="1"/>
      <c r="T17" s="83"/>
      <c r="U17" s="83"/>
      <c r="V17" s="83"/>
      <c r="W17" s="83"/>
      <c r="X17" s="83"/>
      <c r="Y17" s="83"/>
      <c r="Z17" s="83"/>
      <c r="AA17" s="83"/>
    </row>
    <row r="18" spans="1:27" ht="12.75" customHeight="1">
      <c r="A18" s="21">
        <v>-7</v>
      </c>
      <c r="B18" s="61">
        <f>IF('Д71'!D31='Д71'!B30,'Д71'!B32,IF('Д71'!D31='Д71'!B32,'Д71'!B30,0))</f>
        <v>6877</v>
      </c>
      <c r="C18" s="2" t="str">
        <f>IF('Д71'!E31='Д71'!C30,'Д71'!C32,IF('Д71'!E31='Д71'!C32,'Д71'!C30,0))</f>
        <v>Решетникова* Арина</v>
      </c>
      <c r="D18" s="76"/>
      <c r="E18" s="1"/>
      <c r="F18" s="1"/>
      <c r="G18" s="22">
        <v>49</v>
      </c>
      <c r="H18" s="66">
        <v>6712</v>
      </c>
      <c r="I18" s="11" t="s">
        <v>56</v>
      </c>
      <c r="J18" s="65"/>
      <c r="K18" s="1"/>
      <c r="L18" s="1"/>
      <c r="M18" s="5"/>
      <c r="N18" s="65"/>
      <c r="O18" s="5"/>
      <c r="P18" s="7"/>
      <c r="Q18" s="1"/>
      <c r="R18" s="1"/>
      <c r="S18" s="1"/>
      <c r="T18" s="83"/>
      <c r="U18" s="83"/>
      <c r="V18" s="83"/>
      <c r="W18" s="83"/>
      <c r="X18" s="83"/>
      <c r="Y18" s="83"/>
      <c r="Z18" s="83"/>
      <c r="AA18" s="83"/>
    </row>
    <row r="19" spans="1:27" ht="12.75" customHeight="1">
      <c r="A19" s="21"/>
      <c r="B19" s="21"/>
      <c r="C19" s="22">
        <v>35</v>
      </c>
      <c r="D19" s="64">
        <v>6877</v>
      </c>
      <c r="E19" s="6" t="s">
        <v>65</v>
      </c>
      <c r="F19" s="7"/>
      <c r="G19" s="22"/>
      <c r="H19" s="23"/>
      <c r="I19" s="7"/>
      <c r="J19" s="7"/>
      <c r="K19" s="1"/>
      <c r="L19" s="1"/>
      <c r="M19" s="5"/>
      <c r="N19" s="65"/>
      <c r="O19" s="5"/>
      <c r="P19" s="7"/>
      <c r="Q19" s="1"/>
      <c r="R19" s="1"/>
      <c r="S19" s="1"/>
      <c r="T19" s="83"/>
      <c r="U19" s="83"/>
      <c r="V19" s="83"/>
      <c r="W19" s="83"/>
      <c r="X19" s="83"/>
      <c r="Y19" s="83"/>
      <c r="Z19" s="83"/>
      <c r="AA19" s="83"/>
    </row>
    <row r="20" spans="1:27" ht="12.75" customHeight="1">
      <c r="A20" s="21">
        <v>-8</v>
      </c>
      <c r="B20" s="61">
        <f>IF('Д71'!D35='Д71'!B34,'Д71'!B36,IF('Д71'!D35='Д71'!B36,'Д71'!B34,0))</f>
        <v>7208</v>
      </c>
      <c r="C20" s="4" t="str">
        <f>IF('Д71'!E35='Д71'!C34,'Д71'!C36,IF('Д71'!E35='Д71'!C36,'Д71'!C34,0))</f>
        <v>Сенкина* Екатерина</v>
      </c>
      <c r="D20" s="75"/>
      <c r="E20" s="22">
        <v>43</v>
      </c>
      <c r="F20" s="64">
        <v>6827</v>
      </c>
      <c r="G20" s="59" t="s">
        <v>59</v>
      </c>
      <c r="H20" s="23"/>
      <c r="I20" s="7"/>
      <c r="J20" s="7"/>
      <c r="K20" s="21">
        <v>-30</v>
      </c>
      <c r="L20" s="61">
        <f>IF('Д71'!J53='Д71'!H45,'Д71'!H61,IF('Д71'!J53='Д71'!H61,'Д71'!H45,0))</f>
        <v>6270</v>
      </c>
      <c r="M20" s="4" t="str">
        <f>IF('Д71'!K53='Д71'!I45,'Д71'!I61,IF('Д71'!K53='Д71'!I61,'Д71'!I45,0))</f>
        <v>Мансурова* Алина</v>
      </c>
      <c r="N20" s="68"/>
      <c r="O20" s="5"/>
      <c r="P20" s="7"/>
      <c r="Q20" s="1"/>
      <c r="R20" s="1"/>
      <c r="S20" s="1"/>
      <c r="T20" s="83"/>
      <c r="U20" s="83"/>
      <c r="V20" s="83"/>
      <c r="W20" s="83"/>
      <c r="X20" s="83"/>
      <c r="Y20" s="83"/>
      <c r="Z20" s="83"/>
      <c r="AA20" s="83"/>
    </row>
    <row r="21" spans="1:27" ht="12.75" customHeight="1">
      <c r="A21" s="21"/>
      <c r="B21" s="21"/>
      <c r="C21" s="21">
        <v>-21</v>
      </c>
      <c r="D21" s="61">
        <f>IF('Д71'!F41='Д71'!D39,'Д71'!D43,IF('Д71'!F41='Д71'!D43,'Д71'!D39,0))</f>
        <v>6827</v>
      </c>
      <c r="E21" s="4" t="str">
        <f>IF('Д71'!G41='Д71'!E39,'Д71'!E43,IF('Д71'!G41='Д71'!E43,'Д71'!E39,0))</f>
        <v>Ермолаева* Роксана</v>
      </c>
      <c r="F21" s="63"/>
      <c r="G21" s="21"/>
      <c r="H21" s="21"/>
      <c r="I21" s="7"/>
      <c r="J21" s="7"/>
      <c r="K21" s="1"/>
      <c r="L21" s="1"/>
      <c r="M21" s="7"/>
      <c r="N21" s="7"/>
      <c r="O21" s="5"/>
      <c r="P21" s="7"/>
      <c r="Q21" s="1"/>
      <c r="R21" s="1"/>
      <c r="S21" s="1"/>
      <c r="T21" s="83"/>
      <c r="U21" s="83"/>
      <c r="V21" s="83"/>
      <c r="W21" s="83"/>
      <c r="X21" s="83"/>
      <c r="Y21" s="83"/>
      <c r="Z21" s="83"/>
      <c r="AA21" s="83"/>
    </row>
    <row r="22" spans="1:27" ht="12.75" customHeight="1">
      <c r="A22" s="21">
        <v>-9</v>
      </c>
      <c r="B22" s="61">
        <f>IF('Д71'!D39='Д71'!B38,'Д71'!B40,IF('Д71'!D39='Д71'!B40,'Д71'!B38,0))</f>
        <v>7209</v>
      </c>
      <c r="C22" s="2" t="str">
        <f>IF('Д71'!E39='Д71'!C38,'Д71'!C40,IF('Д71'!E39='Д71'!C40,'Д71'!C38,0))</f>
        <v>Юшкова* Варвара</v>
      </c>
      <c r="D22" s="76"/>
      <c r="E22" s="1"/>
      <c r="F22" s="1"/>
      <c r="G22" s="21">
        <v>-27</v>
      </c>
      <c r="H22" s="61">
        <f>IF('Д71'!H45='Д71'!F41,'Д71'!F49,IF('Д71'!H45='Д71'!F49,'Д71'!F41,0))</f>
        <v>7198</v>
      </c>
      <c r="I22" s="2" t="str">
        <f>IF('Д71'!I45='Д71'!G41,'Д71'!G49,IF('Д71'!I45='Д71'!G49,'Д71'!G41,0))</f>
        <v>Ахметшина* Зифа</v>
      </c>
      <c r="J22" s="62"/>
      <c r="K22" s="1"/>
      <c r="L22" s="1"/>
      <c r="M22" s="7"/>
      <c r="N22" s="7"/>
      <c r="O22" s="5"/>
      <c r="P22" s="7"/>
      <c r="Q22" s="1"/>
      <c r="R22" s="1"/>
      <c r="S22" s="1"/>
      <c r="T22" s="83"/>
      <c r="U22" s="83"/>
      <c r="V22" s="83"/>
      <c r="W22" s="83"/>
      <c r="X22" s="83"/>
      <c r="Y22" s="83"/>
      <c r="Z22" s="83"/>
      <c r="AA22" s="83"/>
    </row>
    <row r="23" spans="1:27" ht="12.75" customHeight="1">
      <c r="A23" s="21"/>
      <c r="B23" s="21"/>
      <c r="C23" s="22">
        <v>36</v>
      </c>
      <c r="D23" s="64">
        <v>6991</v>
      </c>
      <c r="E23" s="6" t="s">
        <v>64</v>
      </c>
      <c r="F23" s="7"/>
      <c r="G23" s="21"/>
      <c r="H23" s="21"/>
      <c r="I23" s="5"/>
      <c r="J23" s="7"/>
      <c r="K23" s="1"/>
      <c r="L23" s="1"/>
      <c r="M23" s="7"/>
      <c r="N23" s="7"/>
      <c r="O23" s="5"/>
      <c r="P23" s="7"/>
      <c r="Q23" s="1"/>
      <c r="R23" s="1"/>
      <c r="S23" s="1"/>
      <c r="T23" s="83"/>
      <c r="U23" s="83"/>
      <c r="V23" s="83"/>
      <c r="W23" s="83"/>
      <c r="X23" s="83"/>
      <c r="Y23" s="83"/>
      <c r="Z23" s="83"/>
      <c r="AA23" s="83"/>
    </row>
    <row r="24" spans="1:27" ht="12.75" customHeight="1">
      <c r="A24" s="21">
        <v>-10</v>
      </c>
      <c r="B24" s="61">
        <f>IF('Д71'!D43='Д71'!B42,'Д71'!B44,IF('Д71'!D43='Д71'!B44,'Д71'!B42,0))</f>
        <v>6991</v>
      </c>
      <c r="C24" s="4" t="str">
        <f>IF('Д71'!E43='Д71'!C42,'Д71'!C44,IF('Д71'!E43='Д71'!C44,'Д71'!C42,0))</f>
        <v>Плеханова* Арина</v>
      </c>
      <c r="D24" s="75"/>
      <c r="E24" s="22">
        <v>44</v>
      </c>
      <c r="F24" s="64">
        <v>6540</v>
      </c>
      <c r="G24" s="60" t="s">
        <v>58</v>
      </c>
      <c r="H24" s="23"/>
      <c r="I24" s="22">
        <v>54</v>
      </c>
      <c r="J24" s="64">
        <v>7198</v>
      </c>
      <c r="K24" s="6" t="s">
        <v>72</v>
      </c>
      <c r="L24" s="7"/>
      <c r="M24" s="7"/>
      <c r="N24" s="7"/>
      <c r="O24" s="22">
        <v>60</v>
      </c>
      <c r="P24" s="66">
        <v>6437</v>
      </c>
      <c r="Q24" s="6" t="s">
        <v>53</v>
      </c>
      <c r="R24" s="6"/>
      <c r="S24" s="6"/>
      <c r="T24" s="83"/>
      <c r="U24" s="83"/>
      <c r="V24" s="83"/>
      <c r="W24" s="83"/>
      <c r="X24" s="83"/>
      <c r="Y24" s="83"/>
      <c r="Z24" s="83"/>
      <c r="AA24" s="83"/>
    </row>
    <row r="25" spans="1:27" ht="12.75" customHeight="1">
      <c r="A25" s="21"/>
      <c r="B25" s="21"/>
      <c r="C25" s="21">
        <v>-20</v>
      </c>
      <c r="D25" s="61">
        <f>IF('Д71'!F33='Д71'!D31,'Д71'!D35,IF('Д71'!F33='Д71'!D35,'Д71'!D31,0))</f>
        <v>6540</v>
      </c>
      <c r="E25" s="4" t="str">
        <f>IF('Д71'!G33='Д71'!E31,'Д71'!E35,IF('Д71'!G33='Д71'!E35,'Д71'!E31,0))</f>
        <v>Абдуллина* Мадина</v>
      </c>
      <c r="F25" s="63"/>
      <c r="G25" s="22"/>
      <c r="H25" s="65"/>
      <c r="I25" s="5"/>
      <c r="J25" s="67"/>
      <c r="K25" s="5"/>
      <c r="L25" s="7"/>
      <c r="M25" s="7"/>
      <c r="N25" s="7"/>
      <c r="O25" s="5"/>
      <c r="P25" s="7"/>
      <c r="Q25" s="10"/>
      <c r="R25" s="109" t="s">
        <v>2</v>
      </c>
      <c r="S25" s="109"/>
      <c r="T25" s="83"/>
      <c r="U25" s="83"/>
      <c r="V25" s="83"/>
      <c r="W25" s="83"/>
      <c r="X25" s="83"/>
      <c r="Y25" s="83"/>
      <c r="Z25" s="83"/>
      <c r="AA25" s="83"/>
    </row>
    <row r="26" spans="1:27" ht="12.75" customHeight="1">
      <c r="A26" s="21">
        <v>-11</v>
      </c>
      <c r="B26" s="61">
        <f>IF('Д71'!D47='Д71'!B46,'Д71'!B48,IF('Д71'!D47='Д71'!B48,'Д71'!B46,0))</f>
        <v>6147</v>
      </c>
      <c r="C26" s="2" t="str">
        <f>IF('Д71'!E47='Д71'!C46,'Д71'!C48,IF('Д71'!E47='Д71'!C48,'Д71'!C46,0))</f>
        <v>Агзамова* Алина</v>
      </c>
      <c r="D26" s="76"/>
      <c r="E26" s="1"/>
      <c r="F26" s="1"/>
      <c r="G26" s="22">
        <v>50</v>
      </c>
      <c r="H26" s="66">
        <v>6540</v>
      </c>
      <c r="I26" s="11" t="s">
        <v>58</v>
      </c>
      <c r="J26" s="65"/>
      <c r="K26" s="5"/>
      <c r="L26" s="7"/>
      <c r="M26" s="7"/>
      <c r="N26" s="7"/>
      <c r="O26" s="5"/>
      <c r="P26" s="7"/>
      <c r="Q26" s="1"/>
      <c r="R26" s="1"/>
      <c r="S26" s="1"/>
      <c r="T26" s="83"/>
      <c r="U26" s="83"/>
      <c r="V26" s="83"/>
      <c r="W26" s="83"/>
      <c r="X26" s="83"/>
      <c r="Y26" s="83"/>
      <c r="Z26" s="83"/>
      <c r="AA26" s="83"/>
    </row>
    <row r="27" spans="1:27" ht="12.75" customHeight="1">
      <c r="A27" s="21"/>
      <c r="B27" s="21"/>
      <c r="C27" s="22">
        <v>37</v>
      </c>
      <c r="D27" s="64">
        <v>6147</v>
      </c>
      <c r="E27" s="6" t="s">
        <v>67</v>
      </c>
      <c r="F27" s="7"/>
      <c r="G27" s="22"/>
      <c r="H27" s="23"/>
      <c r="I27" s="7"/>
      <c r="J27" s="7"/>
      <c r="K27" s="5"/>
      <c r="L27" s="7"/>
      <c r="M27" s="7"/>
      <c r="N27" s="7"/>
      <c r="O27" s="5"/>
      <c r="P27" s="7"/>
      <c r="Q27" s="1"/>
      <c r="R27" s="1"/>
      <c r="S27" s="1"/>
      <c r="T27" s="83"/>
      <c r="U27" s="83"/>
      <c r="V27" s="83"/>
      <c r="W27" s="83"/>
      <c r="X27" s="83"/>
      <c r="Y27" s="83"/>
      <c r="Z27" s="83"/>
      <c r="AA27" s="83"/>
    </row>
    <row r="28" spans="1:27" ht="12.75" customHeight="1">
      <c r="A28" s="21">
        <v>-12</v>
      </c>
      <c r="B28" s="61">
        <f>IF('Д71'!D51='Д71'!B50,'Д71'!B52,IF('Д71'!D51='Д71'!B52,'Д71'!B50,0))</f>
        <v>6550</v>
      </c>
      <c r="C28" s="4" t="str">
        <f>IF('Д71'!E51='Д71'!C50,'Д71'!C52,IF('Д71'!E51='Д71'!C52,'Д71'!C50,0))</f>
        <v>Салмиянова* Дарья</v>
      </c>
      <c r="D28" s="75"/>
      <c r="E28" s="22">
        <v>45</v>
      </c>
      <c r="F28" s="64">
        <v>6147</v>
      </c>
      <c r="G28" s="59" t="s">
        <v>67</v>
      </c>
      <c r="H28" s="23"/>
      <c r="I28" s="7"/>
      <c r="J28" s="7"/>
      <c r="K28" s="22">
        <v>57</v>
      </c>
      <c r="L28" s="64">
        <v>6304</v>
      </c>
      <c r="M28" s="6" t="s">
        <v>52</v>
      </c>
      <c r="N28" s="7"/>
      <c r="O28" s="5"/>
      <c r="P28" s="7"/>
      <c r="Q28" s="1"/>
      <c r="R28" s="1"/>
      <c r="S28" s="1"/>
      <c r="T28" s="83"/>
      <c r="U28" s="83"/>
      <c r="V28" s="83"/>
      <c r="W28" s="83"/>
      <c r="X28" s="83"/>
      <c r="Y28" s="83"/>
      <c r="Z28" s="83"/>
      <c r="AA28" s="83"/>
    </row>
    <row r="29" spans="1:27" ht="12.75" customHeight="1">
      <c r="A29" s="21"/>
      <c r="B29" s="21"/>
      <c r="C29" s="21">
        <v>-19</v>
      </c>
      <c r="D29" s="61">
        <f>IF('Д71'!F25='Д71'!D23,'Д71'!D27,IF('Д71'!F25='Д71'!D27,'Д71'!D23,0))</f>
        <v>6900</v>
      </c>
      <c r="E29" s="4" t="str">
        <f>IF('Д71'!G25='Д71'!E23,'Д71'!E27,IF('Д71'!G25='Д71'!E27,'Д71'!E23,0))</f>
        <v>Маркина* Елена</v>
      </c>
      <c r="F29" s="63"/>
      <c r="G29" s="21"/>
      <c r="H29" s="21"/>
      <c r="I29" s="7"/>
      <c r="J29" s="7"/>
      <c r="K29" s="5"/>
      <c r="L29" s="67"/>
      <c r="M29" s="5"/>
      <c r="N29" s="7"/>
      <c r="O29" s="5"/>
      <c r="P29" s="7"/>
      <c r="Q29" s="1"/>
      <c r="R29" s="1"/>
      <c r="S29" s="1"/>
      <c r="T29" s="83"/>
      <c r="U29" s="83"/>
      <c r="V29" s="83"/>
      <c r="W29" s="83"/>
      <c r="X29" s="83"/>
      <c r="Y29" s="83"/>
      <c r="Z29" s="83"/>
      <c r="AA29" s="83"/>
    </row>
    <row r="30" spans="1:27" ht="12.75" customHeight="1">
      <c r="A30" s="21">
        <v>-13</v>
      </c>
      <c r="B30" s="61">
        <f>IF('Д71'!D55='Д71'!B54,'Д71'!B56,IF('Д71'!D55='Д71'!B56,'Д71'!B54,0))</f>
        <v>7195</v>
      </c>
      <c r="C30" s="2" t="str">
        <f>IF('Д71'!E55='Д71'!C54,'Д71'!C56,IF('Д71'!E55='Д71'!C56,'Д71'!C54,0))</f>
        <v>Ибашева* Карина</v>
      </c>
      <c r="D30" s="76"/>
      <c r="E30" s="1"/>
      <c r="F30" s="1"/>
      <c r="G30" s="21">
        <v>-28</v>
      </c>
      <c r="H30" s="61">
        <f>IF('Д71'!H61='Д71'!F57,'Д71'!F65,IF('Д71'!H61='Д71'!F65,'Д71'!F57,0))</f>
        <v>6304</v>
      </c>
      <c r="I30" s="2" t="str">
        <f>IF('Д71'!I61='Д71'!G57,'Д71'!G65,IF('Д71'!I61='Д71'!G65,'Д71'!G57,0))</f>
        <v>Нургалиева* Эмилия</v>
      </c>
      <c r="J30" s="62"/>
      <c r="K30" s="5"/>
      <c r="L30" s="65"/>
      <c r="M30" s="5"/>
      <c r="N30" s="7"/>
      <c r="O30" s="5"/>
      <c r="P30" s="7"/>
      <c r="Q30" s="1"/>
      <c r="R30" s="1"/>
      <c r="S30" s="1"/>
      <c r="T30" s="83"/>
      <c r="U30" s="83"/>
      <c r="V30" s="83"/>
      <c r="W30" s="83"/>
      <c r="X30" s="83"/>
      <c r="Y30" s="83"/>
      <c r="Z30" s="83"/>
      <c r="AA30" s="83"/>
    </row>
    <row r="31" spans="1:27" ht="12.75" customHeight="1">
      <c r="A31" s="21"/>
      <c r="B31" s="21"/>
      <c r="C31" s="22">
        <v>38</v>
      </c>
      <c r="D31" s="64">
        <v>6637</v>
      </c>
      <c r="E31" s="6" t="s">
        <v>68</v>
      </c>
      <c r="F31" s="7"/>
      <c r="G31" s="21"/>
      <c r="H31" s="21"/>
      <c r="I31" s="5"/>
      <c r="J31" s="7"/>
      <c r="K31" s="5"/>
      <c r="L31" s="65"/>
      <c r="M31" s="5"/>
      <c r="N31" s="7"/>
      <c r="O31" s="5"/>
      <c r="P31" s="7"/>
      <c r="Q31" s="1"/>
      <c r="R31" s="1"/>
      <c r="S31" s="1"/>
      <c r="T31" s="83"/>
      <c r="U31" s="83"/>
      <c r="V31" s="83"/>
      <c r="W31" s="83"/>
      <c r="X31" s="83"/>
      <c r="Y31" s="83"/>
      <c r="Z31" s="83"/>
      <c r="AA31" s="83"/>
    </row>
    <row r="32" spans="1:27" ht="12.75" customHeight="1">
      <c r="A32" s="21">
        <v>-14</v>
      </c>
      <c r="B32" s="61">
        <f>IF('Д71'!D59='Д71'!B58,'Д71'!B60,IF('Д71'!D59='Д71'!B60,'Д71'!B58,0))</f>
        <v>6637</v>
      </c>
      <c r="C32" s="4" t="str">
        <f>IF('Д71'!E59='Д71'!C58,'Д71'!C60,IF('Д71'!E59='Д71'!C60,'Д71'!C58,0))</f>
        <v>Исинбаева* Элиана</v>
      </c>
      <c r="D32" s="75"/>
      <c r="E32" s="22">
        <v>46</v>
      </c>
      <c r="F32" s="64">
        <v>6786</v>
      </c>
      <c r="G32" s="60" t="s">
        <v>54</v>
      </c>
      <c r="H32" s="23"/>
      <c r="I32" s="22">
        <v>55</v>
      </c>
      <c r="J32" s="64">
        <v>6304</v>
      </c>
      <c r="K32" s="11" t="s">
        <v>52</v>
      </c>
      <c r="L32" s="65"/>
      <c r="M32" s="22">
        <v>59</v>
      </c>
      <c r="N32" s="64">
        <v>6290</v>
      </c>
      <c r="O32" s="11" t="s">
        <v>49</v>
      </c>
      <c r="P32" s="7"/>
      <c r="Q32" s="1"/>
      <c r="R32" s="1"/>
      <c r="S32" s="1"/>
      <c r="T32" s="83"/>
      <c r="U32" s="83"/>
      <c r="V32" s="83"/>
      <c r="W32" s="83"/>
      <c r="X32" s="83"/>
      <c r="Y32" s="83"/>
      <c r="Z32" s="83"/>
      <c r="AA32" s="83"/>
    </row>
    <row r="33" spans="1:27" ht="12.75" customHeight="1">
      <c r="A33" s="21"/>
      <c r="B33" s="21"/>
      <c r="C33" s="21">
        <v>-18</v>
      </c>
      <c r="D33" s="61">
        <f>IF('Д71'!F17='Д71'!D15,'Д71'!D19,IF('Д71'!F17='Д71'!D19,'Д71'!D15,0))</f>
        <v>6786</v>
      </c>
      <c r="E33" s="4" t="str">
        <f>IF('Д71'!G17='Д71'!E15,'Д71'!E19,IF('Д71'!G17='Д71'!E19,'Д71'!E15,0))</f>
        <v>Валиахметова* Диана</v>
      </c>
      <c r="F33" s="63"/>
      <c r="G33" s="22"/>
      <c r="H33" s="65"/>
      <c r="I33" s="5"/>
      <c r="J33" s="67"/>
      <c r="K33" s="1"/>
      <c r="L33" s="1"/>
      <c r="M33" s="5"/>
      <c r="N33" s="67"/>
      <c r="O33" s="1"/>
      <c r="P33" s="1"/>
      <c r="Q33" s="1"/>
      <c r="R33" s="1"/>
      <c r="S33" s="1"/>
      <c r="T33" s="83"/>
      <c r="U33" s="83"/>
      <c r="V33" s="83"/>
      <c r="W33" s="83"/>
      <c r="X33" s="83"/>
      <c r="Y33" s="83"/>
      <c r="Z33" s="83"/>
      <c r="AA33" s="83"/>
    </row>
    <row r="34" spans="1:27" ht="12.75" customHeight="1">
      <c r="A34" s="21">
        <v>-15</v>
      </c>
      <c r="B34" s="61">
        <f>IF('Д71'!D63='Д71'!B62,'Д71'!B64,IF('Д71'!D63='Д71'!B64,'Д71'!B62,0))</f>
        <v>6659</v>
      </c>
      <c r="C34" s="2" t="str">
        <f>IF('Д71'!E63='Д71'!C62,'Д71'!C64,IF('Д71'!E63='Д71'!C64,'Д71'!C62,0))</f>
        <v>Парамонова* Анастасия</v>
      </c>
      <c r="D34" s="76"/>
      <c r="E34" s="1"/>
      <c r="F34" s="1"/>
      <c r="G34" s="22">
        <v>51</v>
      </c>
      <c r="H34" s="66">
        <v>6786</v>
      </c>
      <c r="I34" s="11" t="s">
        <v>54</v>
      </c>
      <c r="J34" s="65"/>
      <c r="K34" s="1"/>
      <c r="L34" s="1"/>
      <c r="M34" s="5"/>
      <c r="N34" s="65"/>
      <c r="O34" s="21">
        <v>-60</v>
      </c>
      <c r="P34" s="61">
        <f>IF(P24=N16,N32,IF(P24=N32,N16,0))</f>
        <v>6290</v>
      </c>
      <c r="Q34" s="2" t="str">
        <f>IF(Q24=O16,O32,IF(Q24=O32,O16,0))</f>
        <v>Гильманова* Уралия</v>
      </c>
      <c r="R34" s="2"/>
      <c r="S34" s="2"/>
      <c r="T34" s="83"/>
      <c r="U34" s="83"/>
      <c r="V34" s="83"/>
      <c r="W34" s="83"/>
      <c r="X34" s="83"/>
      <c r="Y34" s="83"/>
      <c r="Z34" s="83"/>
      <c r="AA34" s="83"/>
    </row>
    <row r="35" spans="1:27" ht="12.75" customHeight="1">
      <c r="A35" s="21"/>
      <c r="B35" s="21"/>
      <c r="C35" s="22">
        <v>39</v>
      </c>
      <c r="D35" s="64">
        <v>6659</v>
      </c>
      <c r="E35" s="6" t="s">
        <v>63</v>
      </c>
      <c r="F35" s="7"/>
      <c r="G35" s="5"/>
      <c r="H35" s="23"/>
      <c r="I35" s="7"/>
      <c r="J35" s="7"/>
      <c r="K35" s="1"/>
      <c r="L35" s="1"/>
      <c r="M35" s="5"/>
      <c r="N35" s="65"/>
      <c r="O35" s="1"/>
      <c r="P35" s="1"/>
      <c r="Q35" s="10"/>
      <c r="R35" s="109" t="s">
        <v>3</v>
      </c>
      <c r="S35" s="109"/>
      <c r="T35" s="83"/>
      <c r="U35" s="83"/>
      <c r="V35" s="83"/>
      <c r="W35" s="83"/>
      <c r="X35" s="83"/>
      <c r="Y35" s="83"/>
      <c r="Z35" s="83"/>
      <c r="AA35" s="83"/>
    </row>
    <row r="36" spans="1:27" ht="12.75" customHeight="1">
      <c r="A36" s="21">
        <v>-16</v>
      </c>
      <c r="B36" s="61">
        <f>IF('Д71'!D67='Д71'!B66,'Д71'!B68,IF('Д71'!D67='Д71'!B68,'Д71'!B66,0))</f>
        <v>0</v>
      </c>
      <c r="C36" s="4" t="str">
        <f>IF('Д71'!E67='Д71'!C66,'Д71'!C68,IF('Д71'!E67='Д71'!C68,'Д71'!C66,0))</f>
        <v>_</v>
      </c>
      <c r="D36" s="75"/>
      <c r="E36" s="22">
        <v>47</v>
      </c>
      <c r="F36" s="64">
        <v>6659</v>
      </c>
      <c r="G36" s="11" t="s">
        <v>63</v>
      </c>
      <c r="H36" s="23"/>
      <c r="I36" s="7"/>
      <c r="J36" s="7"/>
      <c r="K36" s="21">
        <v>-29</v>
      </c>
      <c r="L36" s="61">
        <f>IF('Д71'!J21='Д71'!H13,'Д71'!H29,IF('Д71'!J21='Д71'!H29,'Д71'!H13,0))</f>
        <v>6290</v>
      </c>
      <c r="M36" s="4" t="str">
        <f>IF('Д71'!K21='Д71'!I13,'Д71'!I29,IF('Д71'!K21='Д71'!I29,'Д71'!I13,0))</f>
        <v>Гильманова* Уралия</v>
      </c>
      <c r="N36" s="68"/>
      <c r="O36" s="1"/>
      <c r="P36" s="1"/>
      <c r="Q36" s="1"/>
      <c r="R36" s="1"/>
      <c r="S36" s="1"/>
      <c r="T36" s="83"/>
      <c r="U36" s="83"/>
      <c r="V36" s="83"/>
      <c r="W36" s="83"/>
      <c r="X36" s="83"/>
      <c r="Y36" s="83"/>
      <c r="Z36" s="83"/>
      <c r="AA36" s="83"/>
    </row>
    <row r="37" spans="1:27" ht="12.75" customHeight="1">
      <c r="A37" s="21"/>
      <c r="B37" s="21"/>
      <c r="C37" s="21">
        <v>-17</v>
      </c>
      <c r="D37" s="61">
        <f>IF('Д71'!F9='Д71'!D7,'Д71'!D11,IF('Д71'!F9='Д71'!D11,'Д71'!D7,0))</f>
        <v>6879</v>
      </c>
      <c r="E37" s="4" t="str">
        <f>IF('Д71'!G9='Д71'!E7,'Д71'!E11,IF('Д71'!G9='Д71'!E11,'Д71'!E7,0))</f>
        <v>Нигматуллина* Сафина</v>
      </c>
      <c r="F37" s="63"/>
      <c r="G37" s="1"/>
      <c r="H37" s="21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83"/>
      <c r="U37" s="83"/>
      <c r="V37" s="83"/>
      <c r="W37" s="83"/>
      <c r="X37" s="83"/>
      <c r="Y37" s="83"/>
      <c r="Z37" s="83"/>
      <c r="AA37" s="83"/>
    </row>
    <row r="38" spans="1:27" ht="12.75" customHeight="1">
      <c r="A38" s="21"/>
      <c r="B38" s="21"/>
      <c r="C38" s="1"/>
      <c r="D38" s="76"/>
      <c r="E38" s="1"/>
      <c r="F38" s="1"/>
      <c r="G38" s="1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3"/>
      <c r="U38" s="83"/>
      <c r="V38" s="83"/>
      <c r="W38" s="83"/>
      <c r="X38" s="83"/>
      <c r="Y38" s="83"/>
      <c r="Z38" s="83"/>
      <c r="AA38" s="83"/>
    </row>
    <row r="39" spans="1:27" ht="12.75" customHeight="1">
      <c r="A39" s="21">
        <v>-40</v>
      </c>
      <c r="B39" s="61">
        <f>IF(F8=D7,D9,IF(F8=D9,D7,0))</f>
        <v>6690</v>
      </c>
      <c r="C39" s="2" t="str">
        <f>IF(G8=E7,E9,IF(G8=E9,E7,0))</f>
        <v>Кузнецова* Екатерина</v>
      </c>
      <c r="D39" s="76"/>
      <c r="E39" s="1"/>
      <c r="F39" s="1"/>
      <c r="G39" s="1"/>
      <c r="H39" s="21"/>
      <c r="I39" s="1"/>
      <c r="J39" s="1"/>
      <c r="K39" s="21">
        <v>-48</v>
      </c>
      <c r="L39" s="61">
        <f>IF(H10=F8,F12,IF(H10=F12,F8,0))</f>
        <v>6385</v>
      </c>
      <c r="M39" s="2" t="str">
        <f>IF(I10=G8,G12,IF(I10=G12,G8,0))</f>
        <v>Ниценко* Снежана</v>
      </c>
      <c r="N39" s="62"/>
      <c r="O39" s="1"/>
      <c r="P39" s="1"/>
      <c r="Q39" s="1"/>
      <c r="R39" s="1"/>
      <c r="S39" s="1"/>
      <c r="T39" s="83"/>
      <c r="U39" s="83"/>
      <c r="V39" s="83"/>
      <c r="W39" s="83"/>
      <c r="X39" s="83"/>
      <c r="Y39" s="83"/>
      <c r="Z39" s="83"/>
      <c r="AA39" s="83"/>
    </row>
    <row r="40" spans="1:27" ht="12.75" customHeight="1">
      <c r="A40" s="21"/>
      <c r="B40" s="21"/>
      <c r="C40" s="22">
        <v>71</v>
      </c>
      <c r="D40" s="66">
        <v>6690</v>
      </c>
      <c r="E40" s="6" t="s">
        <v>62</v>
      </c>
      <c r="F40" s="7"/>
      <c r="G40" s="1"/>
      <c r="H40" s="23"/>
      <c r="I40" s="1"/>
      <c r="J40" s="1"/>
      <c r="K40" s="21"/>
      <c r="L40" s="21"/>
      <c r="M40" s="22">
        <v>67</v>
      </c>
      <c r="N40" s="66">
        <v>6385</v>
      </c>
      <c r="O40" s="6" t="s">
        <v>55</v>
      </c>
      <c r="P40" s="7"/>
      <c r="Q40" s="1"/>
      <c r="R40" s="1"/>
      <c r="S40" s="1"/>
      <c r="T40" s="83"/>
      <c r="U40" s="83"/>
      <c r="V40" s="83"/>
      <c r="W40" s="83"/>
      <c r="X40" s="83"/>
      <c r="Y40" s="83"/>
      <c r="Z40" s="83"/>
      <c r="AA40" s="83"/>
    </row>
    <row r="41" spans="1:27" ht="12.75" customHeight="1">
      <c r="A41" s="21">
        <v>-41</v>
      </c>
      <c r="B41" s="61">
        <f>IF(F12=D11,D13,IF(F12=D13,D11,0))</f>
        <v>7169</v>
      </c>
      <c r="C41" s="4" t="str">
        <f>IF(G12=E11,E13,IF(G12=E13,E11,0))</f>
        <v>Галиуллина* Аиша</v>
      </c>
      <c r="D41" s="77"/>
      <c r="E41" s="5"/>
      <c r="F41" s="7"/>
      <c r="G41" s="1"/>
      <c r="H41" s="1"/>
      <c r="I41" s="1"/>
      <c r="J41" s="1"/>
      <c r="K41" s="21">
        <v>-49</v>
      </c>
      <c r="L41" s="61">
        <f>IF(H18=F16,F20,IF(H18=F20,F16,0))</f>
        <v>6827</v>
      </c>
      <c r="M41" s="4" t="str">
        <f>IF(I18=G16,G20,IF(I18=G20,G16,0))</f>
        <v>Ермолаева* Роксана</v>
      </c>
      <c r="N41" s="7"/>
      <c r="O41" s="5"/>
      <c r="P41" s="7"/>
      <c r="Q41" s="7"/>
      <c r="R41" s="1"/>
      <c r="S41" s="7"/>
      <c r="T41" s="83"/>
      <c r="U41" s="83"/>
      <c r="V41" s="83"/>
      <c r="W41" s="83"/>
      <c r="X41" s="83"/>
      <c r="Y41" s="83"/>
      <c r="Z41" s="83"/>
      <c r="AA41" s="83"/>
    </row>
    <row r="42" spans="1:27" ht="12.75" customHeight="1">
      <c r="A42" s="21"/>
      <c r="B42" s="21"/>
      <c r="C42" s="1"/>
      <c r="D42" s="78"/>
      <c r="E42" s="22">
        <v>75</v>
      </c>
      <c r="F42" s="66">
        <v>6877</v>
      </c>
      <c r="G42" s="6" t="s">
        <v>65</v>
      </c>
      <c r="H42" s="7"/>
      <c r="I42" s="1"/>
      <c r="J42" s="1"/>
      <c r="K42" s="21"/>
      <c r="L42" s="21"/>
      <c r="M42" s="1"/>
      <c r="N42" s="1"/>
      <c r="O42" s="22">
        <v>69</v>
      </c>
      <c r="P42" s="66">
        <v>6659</v>
      </c>
      <c r="Q42" s="3" t="s">
        <v>63</v>
      </c>
      <c r="R42" s="3"/>
      <c r="S42" s="3"/>
      <c r="T42" s="83"/>
      <c r="U42" s="83"/>
      <c r="V42" s="83"/>
      <c r="W42" s="83"/>
      <c r="X42" s="83"/>
      <c r="Y42" s="83"/>
      <c r="Z42" s="83"/>
      <c r="AA42" s="83"/>
    </row>
    <row r="43" spans="1:27" ht="12.75" customHeight="1">
      <c r="A43" s="21">
        <v>-42</v>
      </c>
      <c r="B43" s="61">
        <f>IF(F16=D15,D17,IF(F16=D17,D15,0))</f>
        <v>6846</v>
      </c>
      <c r="C43" s="2" t="str">
        <f>IF(G16=E15,E17,IF(G16=E17,E15,0))</f>
        <v>Андрюшкина* Рада</v>
      </c>
      <c r="D43" s="76"/>
      <c r="E43" s="5"/>
      <c r="F43" s="67"/>
      <c r="G43" s="5"/>
      <c r="H43" s="7"/>
      <c r="I43" s="1"/>
      <c r="J43" s="1"/>
      <c r="K43" s="21">
        <v>-50</v>
      </c>
      <c r="L43" s="61">
        <f>IF(H26=F24,F28,IF(H26=F28,F24,0))</f>
        <v>6147</v>
      </c>
      <c r="M43" s="2" t="str">
        <f>IF(I26=G24,G28,IF(I26=G28,G24,0))</f>
        <v>Агзамова* Алина</v>
      </c>
      <c r="N43" s="62"/>
      <c r="O43" s="5"/>
      <c r="P43" s="7"/>
      <c r="Q43" s="9"/>
      <c r="R43" s="109" t="s">
        <v>12</v>
      </c>
      <c r="S43" s="109"/>
      <c r="T43" s="83"/>
      <c r="U43" s="83"/>
      <c r="V43" s="83"/>
      <c r="W43" s="83"/>
      <c r="X43" s="83"/>
      <c r="Y43" s="83"/>
      <c r="Z43" s="83"/>
      <c r="AA43" s="83"/>
    </row>
    <row r="44" spans="1:27" ht="12.75" customHeight="1">
      <c r="A44" s="21"/>
      <c r="B44" s="21"/>
      <c r="C44" s="22">
        <v>72</v>
      </c>
      <c r="D44" s="66">
        <v>6877</v>
      </c>
      <c r="E44" s="11" t="s">
        <v>65</v>
      </c>
      <c r="F44" s="65"/>
      <c r="G44" s="5"/>
      <c r="H44" s="7"/>
      <c r="I44" s="1"/>
      <c r="J44" s="1"/>
      <c r="K44" s="21"/>
      <c r="L44" s="21"/>
      <c r="M44" s="22">
        <v>68</v>
      </c>
      <c r="N44" s="66">
        <v>6659</v>
      </c>
      <c r="O44" s="11" t="s">
        <v>63</v>
      </c>
      <c r="P44" s="7"/>
      <c r="Q44" s="10"/>
      <c r="R44" s="1"/>
      <c r="S44" s="10"/>
      <c r="T44" s="83"/>
      <c r="U44" s="83"/>
      <c r="V44" s="83"/>
      <c r="W44" s="83"/>
      <c r="X44" s="83"/>
      <c r="Y44" s="83"/>
      <c r="Z44" s="83"/>
      <c r="AA44" s="83"/>
    </row>
    <row r="45" spans="1:27" ht="12.75" customHeight="1">
      <c r="A45" s="21">
        <v>-43</v>
      </c>
      <c r="B45" s="61">
        <f>IF(F20=D19,D21,IF(F20=D21,D19,0))</f>
        <v>6877</v>
      </c>
      <c r="C45" s="4" t="str">
        <f>IF(G20=E19,E21,IF(G20=E21,E19,0))</f>
        <v>Решетникова* Арина</v>
      </c>
      <c r="D45" s="77"/>
      <c r="E45" s="1"/>
      <c r="F45" s="1"/>
      <c r="G45" s="5"/>
      <c r="H45" s="7"/>
      <c r="I45" s="1"/>
      <c r="J45" s="1"/>
      <c r="K45" s="21">
        <v>-51</v>
      </c>
      <c r="L45" s="61">
        <f>IF(H34=F32,F36,IF(H34=F36,F32,0))</f>
        <v>6659</v>
      </c>
      <c r="M45" s="4" t="str">
        <f>IF(I34=G32,G36,IF(I34=G36,G32,0))</f>
        <v>Парамонова* Анастасия</v>
      </c>
      <c r="N45" s="7"/>
      <c r="O45" s="1"/>
      <c r="P45" s="1"/>
      <c r="Q45" s="1"/>
      <c r="R45" s="1"/>
      <c r="S45" s="1"/>
      <c r="T45" s="83"/>
      <c r="U45" s="83"/>
      <c r="V45" s="83"/>
      <c r="W45" s="83"/>
      <c r="X45" s="83"/>
      <c r="Y45" s="83"/>
      <c r="Z45" s="83"/>
      <c r="AA45" s="83"/>
    </row>
    <row r="46" spans="1:27" ht="12.75" customHeight="1">
      <c r="A46" s="21"/>
      <c r="B46" s="21"/>
      <c r="C46" s="7"/>
      <c r="D46" s="77"/>
      <c r="E46" s="1"/>
      <c r="F46" s="1"/>
      <c r="G46" s="22">
        <v>77</v>
      </c>
      <c r="H46" s="66">
        <v>6900</v>
      </c>
      <c r="I46" s="6" t="s">
        <v>57</v>
      </c>
      <c r="J46" s="7"/>
      <c r="K46" s="21"/>
      <c r="L46" s="21"/>
      <c r="M46" s="1"/>
      <c r="N46" s="1"/>
      <c r="O46" s="21">
        <v>-69</v>
      </c>
      <c r="P46" s="61">
        <f>IF(P42=N40,N44,IF(P42=N44,N40,0))</f>
        <v>6385</v>
      </c>
      <c r="Q46" s="2" t="str">
        <f>IF(Q42=O40,O44,IF(Q42=O44,O40,0))</f>
        <v>Ниценко* Снежана</v>
      </c>
      <c r="R46" s="6"/>
      <c r="S46" s="6"/>
      <c r="T46" s="83"/>
      <c r="U46" s="83"/>
      <c r="V46" s="83"/>
      <c r="W46" s="83"/>
      <c r="X46" s="83"/>
      <c r="Y46" s="83"/>
      <c r="Z46" s="83"/>
      <c r="AA46" s="83"/>
    </row>
    <row r="47" spans="1:27" ht="12.75" customHeight="1">
      <c r="A47" s="21">
        <v>-44</v>
      </c>
      <c r="B47" s="61">
        <f>IF(F24=D23,D25,IF(F24=D25,D23,0))</f>
        <v>6991</v>
      </c>
      <c r="C47" s="2" t="str">
        <f>IF(G24=E23,E25,IF(G24=E25,E23,0))</f>
        <v>Плеханова* Арина</v>
      </c>
      <c r="D47" s="76"/>
      <c r="E47" s="1"/>
      <c r="F47" s="1"/>
      <c r="G47" s="5"/>
      <c r="H47" s="67"/>
      <c r="I47" s="8" t="s">
        <v>16</v>
      </c>
      <c r="J47" s="8"/>
      <c r="K47" s="1"/>
      <c r="L47" s="1"/>
      <c r="M47" s="21">
        <v>-67</v>
      </c>
      <c r="N47" s="61">
        <f>IF(N40=L39,L41,IF(N40=L41,L39,0))</f>
        <v>6827</v>
      </c>
      <c r="O47" s="2" t="str">
        <f>IF(O40=M39,M41,IF(O40=M41,M39,0))</f>
        <v>Ермолаева* Роксана</v>
      </c>
      <c r="P47" s="62"/>
      <c r="Q47" s="10"/>
      <c r="R47" s="109" t="s">
        <v>14</v>
      </c>
      <c r="S47" s="109"/>
      <c r="T47" s="83"/>
      <c r="U47" s="83"/>
      <c r="V47" s="83"/>
      <c r="W47" s="83"/>
      <c r="X47" s="83"/>
      <c r="Y47" s="83"/>
      <c r="Z47" s="83"/>
      <c r="AA47" s="83"/>
    </row>
    <row r="48" spans="1:27" ht="12.75" customHeight="1">
      <c r="A48" s="21"/>
      <c r="B48" s="21"/>
      <c r="C48" s="22">
        <v>73</v>
      </c>
      <c r="D48" s="66">
        <v>6900</v>
      </c>
      <c r="E48" s="6" t="s">
        <v>57</v>
      </c>
      <c r="F48" s="7"/>
      <c r="G48" s="5"/>
      <c r="H48" s="65"/>
      <c r="I48" s="1"/>
      <c r="J48" s="1"/>
      <c r="K48" s="1"/>
      <c r="L48" s="1"/>
      <c r="M48" s="21"/>
      <c r="N48" s="21"/>
      <c r="O48" s="22">
        <v>70</v>
      </c>
      <c r="P48" s="66">
        <v>6147</v>
      </c>
      <c r="Q48" s="6" t="s">
        <v>67</v>
      </c>
      <c r="R48" s="6"/>
      <c r="S48" s="6"/>
      <c r="T48" s="83"/>
      <c r="U48" s="83"/>
      <c r="V48" s="83"/>
      <c r="W48" s="83"/>
      <c r="X48" s="83"/>
      <c r="Y48" s="83"/>
      <c r="Z48" s="83"/>
      <c r="AA48" s="83"/>
    </row>
    <row r="49" spans="1:27" ht="12.75" customHeight="1">
      <c r="A49" s="21">
        <v>-45</v>
      </c>
      <c r="B49" s="61">
        <f>IF(F28=D27,D29,IF(F28=D29,D27,0))</f>
        <v>6900</v>
      </c>
      <c r="C49" s="4" t="str">
        <f>IF(G28=E27,E29,IF(G28=E29,E27,0))</f>
        <v>Маркина* Елена</v>
      </c>
      <c r="D49" s="77"/>
      <c r="E49" s="5"/>
      <c r="F49" s="7"/>
      <c r="G49" s="5"/>
      <c r="H49" s="7"/>
      <c r="I49" s="1"/>
      <c r="J49" s="1"/>
      <c r="K49" s="1"/>
      <c r="L49" s="1"/>
      <c r="M49" s="21">
        <v>-68</v>
      </c>
      <c r="N49" s="61">
        <f>IF(N44=L43,L45,IF(N44=L45,L43,0))</f>
        <v>6147</v>
      </c>
      <c r="O49" s="4" t="str">
        <f>IF(O44=M43,M45,IF(O44=M45,M43,0))</f>
        <v>Агзамова* Алина</v>
      </c>
      <c r="P49" s="7"/>
      <c r="Q49" s="10"/>
      <c r="R49" s="109" t="s">
        <v>13</v>
      </c>
      <c r="S49" s="109"/>
      <c r="T49" s="83"/>
      <c r="U49" s="83"/>
      <c r="V49" s="83"/>
      <c r="W49" s="83"/>
      <c r="X49" s="83"/>
      <c r="Y49" s="83"/>
      <c r="Z49" s="83"/>
      <c r="AA49" s="83"/>
    </row>
    <row r="50" spans="1:27" ht="12.75" customHeight="1">
      <c r="A50" s="21"/>
      <c r="B50" s="21"/>
      <c r="C50" s="1"/>
      <c r="D50" s="78"/>
      <c r="E50" s="22">
        <v>76</v>
      </c>
      <c r="F50" s="66">
        <v>6900</v>
      </c>
      <c r="G50" s="11" t="s">
        <v>57</v>
      </c>
      <c r="H50" s="7"/>
      <c r="I50" s="1"/>
      <c r="J50" s="1"/>
      <c r="K50" s="1"/>
      <c r="L50" s="1"/>
      <c r="M50" s="1"/>
      <c r="N50" s="1"/>
      <c r="O50" s="21">
        <v>-70</v>
      </c>
      <c r="P50" s="61">
        <f>IF(P48=N47,N49,IF(P48=N49,N47,0))</f>
        <v>6827</v>
      </c>
      <c r="Q50" s="2" t="str">
        <f>IF(Q48=O47,O49,IF(Q48=O49,O47,0))</f>
        <v>Ермолаева* Роксана</v>
      </c>
      <c r="R50" s="6"/>
      <c r="S50" s="6"/>
      <c r="T50" s="83"/>
      <c r="U50" s="83"/>
      <c r="V50" s="83"/>
      <c r="W50" s="83"/>
      <c r="X50" s="83"/>
      <c r="Y50" s="83"/>
      <c r="Z50" s="83"/>
      <c r="AA50" s="83"/>
    </row>
    <row r="51" spans="1:27" ht="12.75" customHeight="1">
      <c r="A51" s="21">
        <v>-46</v>
      </c>
      <c r="B51" s="61">
        <f>IF(F32=D31,D33,IF(F32=D33,D31,0))</f>
        <v>6637</v>
      </c>
      <c r="C51" s="2" t="str">
        <f>IF(G32=E31,E33,IF(G32=E33,E31,0))</f>
        <v>Исинбаева* Элиана</v>
      </c>
      <c r="D51" s="76"/>
      <c r="E51" s="5"/>
      <c r="F51" s="67"/>
      <c r="G51" s="1"/>
      <c r="H51" s="1"/>
      <c r="I51" s="1"/>
      <c r="J51" s="1"/>
      <c r="K51" s="1"/>
      <c r="L51" s="1"/>
      <c r="M51" s="7"/>
      <c r="N51" s="7"/>
      <c r="O51" s="1"/>
      <c r="P51" s="1"/>
      <c r="Q51" s="10"/>
      <c r="R51" s="109" t="s">
        <v>15</v>
      </c>
      <c r="S51" s="109"/>
      <c r="T51" s="83"/>
      <c r="U51" s="83"/>
      <c r="V51" s="83"/>
      <c r="W51" s="83"/>
      <c r="X51" s="83"/>
      <c r="Y51" s="83"/>
      <c r="Z51" s="83"/>
      <c r="AA51" s="83"/>
    </row>
    <row r="52" spans="1:27" ht="12.75" customHeight="1">
      <c r="A52" s="21"/>
      <c r="B52" s="21"/>
      <c r="C52" s="22">
        <v>74</v>
      </c>
      <c r="D52" s="66">
        <v>6879</v>
      </c>
      <c r="E52" s="11" t="s">
        <v>61</v>
      </c>
      <c r="F52" s="65"/>
      <c r="G52" s="21">
        <v>-77</v>
      </c>
      <c r="H52" s="61">
        <f>IF(H46=F42,F50,IF(H46=F50,F42,0))</f>
        <v>6877</v>
      </c>
      <c r="I52" s="2" t="str">
        <f>IF(I46=G42,G50,IF(I46=G50,G42,0))</f>
        <v>Решетникова* Арина</v>
      </c>
      <c r="J52" s="62"/>
      <c r="K52" s="21">
        <v>-71</v>
      </c>
      <c r="L52" s="61">
        <f>IF(D40=B39,B41,IF(D40=B41,B39,0))</f>
        <v>7169</v>
      </c>
      <c r="M52" s="2" t="str">
        <f>IF(E40=C39,C41,IF(E40=C41,C39,0))</f>
        <v>Галиуллина* Аиша</v>
      </c>
      <c r="N52" s="62"/>
      <c r="O52" s="1"/>
      <c r="P52" s="1"/>
      <c r="Q52" s="1"/>
      <c r="R52" s="1"/>
      <c r="S52" s="1"/>
      <c r="T52" s="83"/>
      <c r="U52" s="83"/>
      <c r="V52" s="83"/>
      <c r="W52" s="83"/>
      <c r="X52" s="83"/>
      <c r="Y52" s="83"/>
      <c r="Z52" s="83"/>
      <c r="AA52" s="83"/>
    </row>
    <row r="53" spans="1:27" ht="12.75" customHeight="1">
      <c r="A53" s="21">
        <v>-47</v>
      </c>
      <c r="B53" s="61">
        <f>IF(F36=D35,D37,IF(F36=D37,D35,0))</f>
        <v>6879</v>
      </c>
      <c r="C53" s="4" t="str">
        <f>IF(G36=E35,E37,IF(G36=E37,E35,0))</f>
        <v>Нигматуллина* Сафина</v>
      </c>
      <c r="D53" s="77"/>
      <c r="E53" s="1"/>
      <c r="F53" s="1"/>
      <c r="G53" s="1"/>
      <c r="H53" s="1"/>
      <c r="I53" s="8" t="s">
        <v>17</v>
      </c>
      <c r="J53" s="8"/>
      <c r="K53" s="21"/>
      <c r="L53" s="21"/>
      <c r="M53" s="22">
        <v>79</v>
      </c>
      <c r="N53" s="66">
        <v>6846</v>
      </c>
      <c r="O53" s="6" t="s">
        <v>66</v>
      </c>
      <c r="P53" s="7"/>
      <c r="Q53" s="1"/>
      <c r="R53" s="1"/>
      <c r="S53" s="1"/>
      <c r="T53" s="83"/>
      <c r="U53" s="83"/>
      <c r="V53" s="83"/>
      <c r="W53" s="83"/>
      <c r="X53" s="83"/>
      <c r="Y53" s="83"/>
      <c r="Z53" s="83"/>
      <c r="AA53" s="83"/>
    </row>
    <row r="54" spans="1:27" ht="12.75" customHeight="1">
      <c r="A54" s="21"/>
      <c r="B54" s="21"/>
      <c r="C54" s="1"/>
      <c r="D54" s="78"/>
      <c r="E54" s="21">
        <v>-75</v>
      </c>
      <c r="F54" s="61">
        <f>IF(F42=D40,D44,IF(F42=D44,D40,0))</f>
        <v>6690</v>
      </c>
      <c r="G54" s="2" t="str">
        <f>IF(G42=E40,E44,IF(G42=E44,E40,0))</f>
        <v>Кузнецова* Екатерина</v>
      </c>
      <c r="H54" s="62"/>
      <c r="I54" s="10"/>
      <c r="J54" s="10"/>
      <c r="K54" s="21">
        <v>-72</v>
      </c>
      <c r="L54" s="61">
        <f>IF(D44=B43,B45,IF(D44=B45,B43,0))</f>
        <v>6846</v>
      </c>
      <c r="M54" s="4" t="str">
        <f>IF(E44=C43,C45,IF(E44=C45,C43,0))</f>
        <v>Андрюшкина* Рада</v>
      </c>
      <c r="N54" s="7"/>
      <c r="O54" s="5"/>
      <c r="P54" s="7"/>
      <c r="Q54" s="7"/>
      <c r="R54" s="1"/>
      <c r="S54" s="7"/>
      <c r="T54" s="83"/>
      <c r="U54" s="83"/>
      <c r="V54" s="83"/>
      <c r="W54" s="83"/>
      <c r="X54" s="83"/>
      <c r="Y54" s="83"/>
      <c r="Z54" s="83"/>
      <c r="AA54" s="83"/>
    </row>
    <row r="55" spans="1:27" ht="12.75" customHeight="1">
      <c r="A55" s="21"/>
      <c r="B55" s="21"/>
      <c r="C55" s="1"/>
      <c r="D55" s="78"/>
      <c r="E55" s="21"/>
      <c r="F55" s="21"/>
      <c r="G55" s="22">
        <v>78</v>
      </c>
      <c r="H55" s="66">
        <v>6879</v>
      </c>
      <c r="I55" s="6" t="s">
        <v>61</v>
      </c>
      <c r="J55" s="7"/>
      <c r="K55" s="21"/>
      <c r="L55" s="21"/>
      <c r="M55" s="1"/>
      <c r="N55" s="1"/>
      <c r="O55" s="22">
        <v>81</v>
      </c>
      <c r="P55" s="66">
        <v>6637</v>
      </c>
      <c r="Q55" s="3" t="s">
        <v>68</v>
      </c>
      <c r="R55" s="3"/>
      <c r="S55" s="3"/>
      <c r="T55" s="83"/>
      <c r="U55" s="83"/>
      <c r="V55" s="83"/>
      <c r="W55" s="83"/>
      <c r="X55" s="83"/>
      <c r="Y55" s="83"/>
      <c r="Z55" s="83"/>
      <c r="AA55" s="83"/>
    </row>
    <row r="56" spans="1:27" ht="12.75" customHeight="1">
      <c r="A56" s="21"/>
      <c r="B56" s="21"/>
      <c r="C56" s="1"/>
      <c r="D56" s="78"/>
      <c r="E56" s="21">
        <v>-76</v>
      </c>
      <c r="F56" s="61">
        <f>IF(F50=D48,D52,IF(F50=D52,D48,0))</f>
        <v>6879</v>
      </c>
      <c r="G56" s="4" t="str">
        <f>IF(G50=E48,E52,IF(G50=E52,E48,0))</f>
        <v>Нигматуллина* Сафина</v>
      </c>
      <c r="H56" s="7"/>
      <c r="I56" s="8" t="s">
        <v>31</v>
      </c>
      <c r="J56" s="8"/>
      <c r="K56" s="21">
        <v>-73</v>
      </c>
      <c r="L56" s="61">
        <f>IF(D48=B47,B49,IF(D48=B49,B47,0))</f>
        <v>6991</v>
      </c>
      <c r="M56" s="2" t="str">
        <f>IF(E48=C47,C49,IF(E48=C49,C47,0))</f>
        <v>Плеханова* Арина</v>
      </c>
      <c r="N56" s="62"/>
      <c r="O56" s="5"/>
      <c r="P56" s="7"/>
      <c r="Q56" s="9"/>
      <c r="R56" s="109" t="s">
        <v>18</v>
      </c>
      <c r="S56" s="109"/>
      <c r="T56" s="83"/>
      <c r="U56" s="83"/>
      <c r="V56" s="83"/>
      <c r="W56" s="83"/>
      <c r="X56" s="83"/>
      <c r="Y56" s="83"/>
      <c r="Z56" s="83"/>
      <c r="AA56" s="83"/>
    </row>
    <row r="57" spans="1:27" ht="12.75" customHeight="1">
      <c r="A57" s="21"/>
      <c r="B57" s="21"/>
      <c r="C57" s="1"/>
      <c r="D57" s="78"/>
      <c r="E57" s="1"/>
      <c r="F57" s="1"/>
      <c r="G57" s="21">
        <v>-78</v>
      </c>
      <c r="H57" s="61">
        <f>IF(H55=F54,F56,IF(H55=F56,F54,0))</f>
        <v>6690</v>
      </c>
      <c r="I57" s="2" t="str">
        <f>IF(I55=G54,G56,IF(I55=G56,G54,0))</f>
        <v>Кузнецова* Екатерина</v>
      </c>
      <c r="J57" s="62"/>
      <c r="K57" s="21"/>
      <c r="L57" s="21"/>
      <c r="M57" s="22">
        <v>80</v>
      </c>
      <c r="N57" s="66">
        <v>6637</v>
      </c>
      <c r="O57" s="11" t="s">
        <v>68</v>
      </c>
      <c r="P57" s="7"/>
      <c r="Q57" s="10"/>
      <c r="R57" s="1"/>
      <c r="S57" s="10"/>
      <c r="T57" s="83"/>
      <c r="U57" s="83"/>
      <c r="V57" s="83"/>
      <c r="W57" s="83"/>
      <c r="X57" s="83"/>
      <c r="Y57" s="83"/>
      <c r="Z57" s="83"/>
      <c r="AA57" s="83"/>
    </row>
    <row r="58" spans="1:27" ht="12.75" customHeight="1">
      <c r="A58" s="21">
        <v>-32</v>
      </c>
      <c r="B58" s="61">
        <f>IF(D7=B6,B8,IF(D7=B8,B6,0))</f>
        <v>0</v>
      </c>
      <c r="C58" s="2" t="str">
        <f>IF(E7=C6,C8,IF(E7=C8,C6,0))</f>
        <v>_</v>
      </c>
      <c r="D58" s="76"/>
      <c r="E58" s="7"/>
      <c r="F58" s="7"/>
      <c r="G58" s="1"/>
      <c r="H58" s="1"/>
      <c r="I58" s="8" t="s">
        <v>19</v>
      </c>
      <c r="J58" s="8"/>
      <c r="K58" s="21">
        <v>-74</v>
      </c>
      <c r="L58" s="61">
        <f>IF(D52=B51,B53,IF(D52=B53,B51,0))</f>
        <v>6637</v>
      </c>
      <c r="M58" s="4" t="str">
        <f>IF(E52=C51,C53,IF(E52=C53,C51,0))</f>
        <v>Исинбаева* Элиана</v>
      </c>
      <c r="N58" s="7"/>
      <c r="O58" s="1"/>
      <c r="P58" s="1"/>
      <c r="Q58" s="1"/>
      <c r="R58" s="1"/>
      <c r="S58" s="1"/>
      <c r="T58" s="83"/>
      <c r="U58" s="83"/>
      <c r="V58" s="83"/>
      <c r="W58" s="83"/>
      <c r="X58" s="83"/>
      <c r="Y58" s="83"/>
      <c r="Z58" s="83"/>
      <c r="AA58" s="83"/>
    </row>
    <row r="59" spans="1:27" ht="12.75" customHeight="1">
      <c r="A59" s="21"/>
      <c r="B59" s="21"/>
      <c r="C59" s="22">
        <v>83</v>
      </c>
      <c r="D59" s="66">
        <v>7151</v>
      </c>
      <c r="E59" s="6" t="s">
        <v>69</v>
      </c>
      <c r="F59" s="7"/>
      <c r="G59" s="1"/>
      <c r="H59" s="1"/>
      <c r="I59" s="1"/>
      <c r="J59" s="1"/>
      <c r="K59" s="1"/>
      <c r="L59" s="1"/>
      <c r="M59" s="1"/>
      <c r="N59" s="1"/>
      <c r="O59" s="21">
        <v>-81</v>
      </c>
      <c r="P59" s="61">
        <f>IF(P55=N53,N57,IF(P55=N57,N53,0))</f>
        <v>6846</v>
      </c>
      <c r="Q59" s="2" t="str">
        <f>IF(Q55=O53,O57,IF(Q55=O57,O53,0))</f>
        <v>Андрюшкина* Рада</v>
      </c>
      <c r="R59" s="6"/>
      <c r="S59" s="6"/>
      <c r="T59" s="83"/>
      <c r="U59" s="83"/>
      <c r="V59" s="83"/>
      <c r="W59" s="83"/>
      <c r="X59" s="83"/>
      <c r="Y59" s="83"/>
      <c r="Z59" s="83"/>
      <c r="AA59" s="83"/>
    </row>
    <row r="60" spans="1:27" ht="12.75" customHeight="1">
      <c r="A60" s="21">
        <v>-33</v>
      </c>
      <c r="B60" s="61">
        <f>IF(D11=B10,B12,IF(D11=B12,B10,0))</f>
        <v>7151</v>
      </c>
      <c r="C60" s="4" t="str">
        <f>IF(E11=C10,C12,IF(E11=C12,C10,0))</f>
        <v>Каменских* Эмилия</v>
      </c>
      <c r="D60" s="79"/>
      <c r="E60" s="5"/>
      <c r="F60" s="7"/>
      <c r="G60" s="1"/>
      <c r="H60" s="1"/>
      <c r="I60" s="1"/>
      <c r="J60" s="1"/>
      <c r="K60" s="1"/>
      <c r="L60" s="1"/>
      <c r="M60" s="21">
        <v>-79</v>
      </c>
      <c r="N60" s="61">
        <f>IF(N53=L52,L54,IF(N53=L54,L52,0))</f>
        <v>7169</v>
      </c>
      <c r="O60" s="2" t="str">
        <f>IF(O53=M52,M54,IF(O53=M54,M52,0))</f>
        <v>Галиуллина* Аиша</v>
      </c>
      <c r="P60" s="62"/>
      <c r="Q60" s="10"/>
      <c r="R60" s="109" t="s">
        <v>20</v>
      </c>
      <c r="S60" s="109"/>
      <c r="T60" s="83"/>
      <c r="U60" s="83"/>
      <c r="V60" s="83"/>
      <c r="W60" s="83"/>
      <c r="X60" s="83"/>
      <c r="Y60" s="83"/>
      <c r="Z60" s="83"/>
      <c r="AA60" s="83"/>
    </row>
    <row r="61" spans="1:27" ht="12.75" customHeight="1">
      <c r="A61" s="21"/>
      <c r="B61" s="21"/>
      <c r="C61" s="1"/>
      <c r="D61" s="77"/>
      <c r="E61" s="22">
        <v>87</v>
      </c>
      <c r="F61" s="66">
        <v>7151</v>
      </c>
      <c r="G61" s="6" t="s">
        <v>69</v>
      </c>
      <c r="H61" s="7"/>
      <c r="I61" s="1"/>
      <c r="J61" s="1"/>
      <c r="K61" s="1"/>
      <c r="L61" s="1"/>
      <c r="M61" s="21"/>
      <c r="N61" s="21"/>
      <c r="O61" s="22">
        <v>82</v>
      </c>
      <c r="P61" s="66">
        <v>6991</v>
      </c>
      <c r="Q61" s="6" t="s">
        <v>64</v>
      </c>
      <c r="R61" s="6"/>
      <c r="S61" s="6"/>
      <c r="T61" s="83"/>
      <c r="U61" s="83"/>
      <c r="V61" s="83"/>
      <c r="W61" s="83"/>
      <c r="X61" s="83"/>
      <c r="Y61" s="83"/>
      <c r="Z61" s="83"/>
      <c r="AA61" s="83"/>
    </row>
    <row r="62" spans="1:27" ht="12.75" customHeight="1">
      <c r="A62" s="21">
        <v>-34</v>
      </c>
      <c r="B62" s="61">
        <f>IF(D15=B14,B16,IF(D15=B16,B14,0))</f>
        <v>7207</v>
      </c>
      <c r="C62" s="2" t="str">
        <f>IF(E15=C14,C16,IF(E15=C16,C14,0))</f>
        <v>Володичева* Елизавета</v>
      </c>
      <c r="D62" s="76"/>
      <c r="E62" s="5"/>
      <c r="F62" s="69"/>
      <c r="G62" s="5"/>
      <c r="H62" s="7"/>
      <c r="I62" s="1"/>
      <c r="J62" s="1"/>
      <c r="K62" s="1"/>
      <c r="L62" s="1"/>
      <c r="M62" s="21">
        <v>-80</v>
      </c>
      <c r="N62" s="61">
        <f>IF(N57=L56,L58,IF(N57=L58,L56,0))</f>
        <v>6991</v>
      </c>
      <c r="O62" s="4" t="str">
        <f>IF(O57=M56,M58,IF(O57=M58,M56,0))</f>
        <v>Плеханова* Арина</v>
      </c>
      <c r="P62" s="62"/>
      <c r="Q62" s="10"/>
      <c r="R62" s="109" t="s">
        <v>21</v>
      </c>
      <c r="S62" s="109"/>
      <c r="T62" s="83"/>
      <c r="U62" s="83"/>
      <c r="V62" s="83"/>
      <c r="W62" s="83"/>
      <c r="X62" s="83"/>
      <c r="Y62" s="83"/>
      <c r="Z62" s="83"/>
      <c r="AA62" s="83"/>
    </row>
    <row r="63" spans="1:27" ht="12.75" customHeight="1">
      <c r="A63" s="21"/>
      <c r="B63" s="21"/>
      <c r="C63" s="22">
        <v>84</v>
      </c>
      <c r="D63" s="66">
        <v>7207</v>
      </c>
      <c r="E63" s="11" t="s">
        <v>73</v>
      </c>
      <c r="F63" s="7"/>
      <c r="G63" s="5"/>
      <c r="H63" s="7"/>
      <c r="I63" s="1"/>
      <c r="J63" s="1"/>
      <c r="K63" s="1"/>
      <c r="L63" s="1"/>
      <c r="M63" s="1"/>
      <c r="N63" s="1"/>
      <c r="O63" s="21">
        <v>-82</v>
      </c>
      <c r="P63" s="61">
        <f>IF(P61=N60,N62,IF(P61=N62,N60,0))</f>
        <v>7169</v>
      </c>
      <c r="Q63" s="2" t="str">
        <f>IF(Q61=O60,O62,IF(Q61=O62,O60,0))</f>
        <v>Галиуллина* Аиша</v>
      </c>
      <c r="R63" s="6"/>
      <c r="S63" s="6"/>
      <c r="T63" s="83"/>
      <c r="U63" s="83"/>
      <c r="V63" s="83"/>
      <c r="W63" s="83"/>
      <c r="X63" s="83"/>
      <c r="Y63" s="83"/>
      <c r="Z63" s="83"/>
      <c r="AA63" s="83"/>
    </row>
    <row r="64" spans="1:27" ht="12.75" customHeight="1">
      <c r="A64" s="21">
        <v>-35</v>
      </c>
      <c r="B64" s="61">
        <f>IF(D19=B18,B20,IF(D19=B20,B18,0))</f>
        <v>7208</v>
      </c>
      <c r="C64" s="4" t="str">
        <f>IF(E19=C18,C20,IF(E19=C20,C18,0))</f>
        <v>Сенкина* Екатерина</v>
      </c>
      <c r="D64" s="76"/>
      <c r="E64" s="1"/>
      <c r="F64" s="7"/>
      <c r="G64" s="5"/>
      <c r="H64" s="7"/>
      <c r="I64" s="1"/>
      <c r="J64" s="1"/>
      <c r="K64" s="1"/>
      <c r="L64" s="1"/>
      <c r="M64" s="7"/>
      <c r="N64" s="7"/>
      <c r="O64" s="1"/>
      <c r="P64" s="1"/>
      <c r="Q64" s="10"/>
      <c r="R64" s="109" t="s">
        <v>22</v>
      </c>
      <c r="S64" s="109"/>
      <c r="T64" s="83"/>
      <c r="U64" s="83"/>
      <c r="V64" s="83"/>
      <c r="W64" s="83"/>
      <c r="X64" s="83"/>
      <c r="Y64" s="83"/>
      <c r="Z64" s="83"/>
      <c r="AA64" s="83"/>
    </row>
    <row r="65" spans="1:27" ht="12.75" customHeight="1">
      <c r="A65" s="21"/>
      <c r="B65" s="21"/>
      <c r="C65" s="7"/>
      <c r="D65" s="77"/>
      <c r="E65" s="1"/>
      <c r="F65" s="7"/>
      <c r="G65" s="22">
        <v>89</v>
      </c>
      <c r="H65" s="66">
        <v>7195</v>
      </c>
      <c r="I65" s="6" t="s">
        <v>71</v>
      </c>
      <c r="J65" s="7"/>
      <c r="K65" s="21">
        <v>-83</v>
      </c>
      <c r="L65" s="61">
        <f>IF(D59=B58,B60,IF(D59=B60,B58,0))</f>
        <v>0</v>
      </c>
      <c r="M65" s="2" t="str">
        <f>IF(E59=C58,C60,IF(E59=C60,C58,0))</f>
        <v>_</v>
      </c>
      <c r="N65" s="62"/>
      <c r="O65" s="1"/>
      <c r="P65" s="1"/>
      <c r="Q65" s="1"/>
      <c r="R65" s="1"/>
      <c r="S65" s="1"/>
      <c r="T65" s="83"/>
      <c r="U65" s="83"/>
      <c r="V65" s="83"/>
      <c r="W65" s="83"/>
      <c r="X65" s="83"/>
      <c r="Y65" s="83"/>
      <c r="Z65" s="83"/>
      <c r="AA65" s="83"/>
    </row>
    <row r="66" spans="1:27" ht="12.75" customHeight="1">
      <c r="A66" s="21">
        <v>-36</v>
      </c>
      <c r="B66" s="61">
        <f>IF(D23=B22,B24,IF(D23=B24,B22,0))</f>
        <v>7209</v>
      </c>
      <c r="C66" s="2" t="str">
        <f>IF(E23=C22,C24,IF(E23=C24,C22,0))</f>
        <v>Юшкова* Варвара</v>
      </c>
      <c r="D66" s="76"/>
      <c r="E66" s="1"/>
      <c r="F66" s="7"/>
      <c r="G66" s="5"/>
      <c r="H66" s="7"/>
      <c r="I66" s="8" t="s">
        <v>23</v>
      </c>
      <c r="J66" s="8"/>
      <c r="K66" s="21"/>
      <c r="L66" s="21"/>
      <c r="M66" s="22">
        <v>91</v>
      </c>
      <c r="N66" s="66">
        <v>7208</v>
      </c>
      <c r="O66" s="6" t="s">
        <v>74</v>
      </c>
      <c r="P66" s="7"/>
      <c r="Q66" s="1"/>
      <c r="R66" s="1"/>
      <c r="S66" s="1"/>
      <c r="T66" s="83"/>
      <c r="U66" s="83"/>
      <c r="V66" s="83"/>
      <c r="W66" s="83"/>
      <c r="X66" s="83"/>
      <c r="Y66" s="83"/>
      <c r="Z66" s="83"/>
      <c r="AA66" s="83"/>
    </row>
    <row r="67" spans="1:27" ht="12.75" customHeight="1">
      <c r="A67" s="21"/>
      <c r="B67" s="21"/>
      <c r="C67" s="22">
        <v>85</v>
      </c>
      <c r="D67" s="66">
        <v>7209</v>
      </c>
      <c r="E67" s="6" t="s">
        <v>75</v>
      </c>
      <c r="F67" s="7"/>
      <c r="G67" s="5"/>
      <c r="H67" s="7"/>
      <c r="I67" s="1"/>
      <c r="J67" s="1"/>
      <c r="K67" s="21">
        <v>-84</v>
      </c>
      <c r="L67" s="61">
        <f>IF(D63=B62,B64,IF(D63=B64,B62,0))</f>
        <v>7208</v>
      </c>
      <c r="M67" s="4" t="str">
        <f>IF(E63=C62,C64,IF(E63=C64,C62,0))</f>
        <v>Сенкина* Екатерина</v>
      </c>
      <c r="N67" s="70"/>
      <c r="O67" s="5"/>
      <c r="P67" s="7"/>
      <c r="Q67" s="7"/>
      <c r="R67" s="1"/>
      <c r="S67" s="7"/>
      <c r="T67" s="83"/>
      <c r="U67" s="83"/>
      <c r="V67" s="83"/>
      <c r="W67" s="83"/>
      <c r="X67" s="83"/>
      <c r="Y67" s="83"/>
      <c r="Z67" s="83"/>
      <c r="AA67" s="83"/>
    </row>
    <row r="68" spans="1:27" ht="12.75" customHeight="1">
      <c r="A68" s="21">
        <v>-37</v>
      </c>
      <c r="B68" s="61">
        <f>IF(D27=B26,B28,IF(D27=B28,B26,0))</f>
        <v>6550</v>
      </c>
      <c r="C68" s="4" t="str">
        <f>IF(E27=C26,C28,IF(E27=C28,C26,0))</f>
        <v>Салмиянова* Дарья</v>
      </c>
      <c r="D68" s="76"/>
      <c r="E68" s="5"/>
      <c r="F68" s="7"/>
      <c r="G68" s="5"/>
      <c r="H68" s="7"/>
      <c r="I68" s="1"/>
      <c r="J68" s="1"/>
      <c r="K68" s="21"/>
      <c r="L68" s="21"/>
      <c r="M68" s="1"/>
      <c r="N68" s="1"/>
      <c r="O68" s="22">
        <v>93</v>
      </c>
      <c r="P68" s="66">
        <v>6550</v>
      </c>
      <c r="Q68" s="3" t="s">
        <v>51</v>
      </c>
      <c r="R68" s="3"/>
      <c r="S68" s="3"/>
      <c r="T68" s="83"/>
      <c r="U68" s="83"/>
      <c r="V68" s="83"/>
      <c r="W68" s="83"/>
      <c r="X68" s="83"/>
      <c r="Y68" s="83"/>
      <c r="Z68" s="83"/>
      <c r="AA68" s="83"/>
    </row>
    <row r="69" spans="1:27" ht="12.75" customHeight="1">
      <c r="A69" s="21"/>
      <c r="B69" s="21"/>
      <c r="C69" s="1"/>
      <c r="D69" s="78"/>
      <c r="E69" s="22">
        <v>88</v>
      </c>
      <c r="F69" s="66">
        <v>7195</v>
      </c>
      <c r="G69" s="11" t="s">
        <v>71</v>
      </c>
      <c r="H69" s="7"/>
      <c r="I69" s="1"/>
      <c r="J69" s="1"/>
      <c r="K69" s="21">
        <v>-85</v>
      </c>
      <c r="L69" s="61">
        <f>IF(D67=B66,B68,IF(D67=B68,B66,0))</f>
        <v>6550</v>
      </c>
      <c r="M69" s="2" t="str">
        <f>IF(E67=C66,C68,IF(E67=C68,C66,0))</f>
        <v>Салмиянова* Дарья</v>
      </c>
      <c r="N69" s="62"/>
      <c r="O69" s="5"/>
      <c r="P69" s="7"/>
      <c r="Q69" s="9"/>
      <c r="R69" s="109" t="s">
        <v>24</v>
      </c>
      <c r="S69" s="109"/>
      <c r="T69" s="83"/>
      <c r="U69" s="83"/>
      <c r="V69" s="83"/>
      <c r="W69" s="83"/>
      <c r="X69" s="83"/>
      <c r="Y69" s="83"/>
      <c r="Z69" s="83"/>
      <c r="AA69" s="83"/>
    </row>
    <row r="70" spans="1:27" ht="12.75" customHeight="1">
      <c r="A70" s="21">
        <v>-38</v>
      </c>
      <c r="B70" s="61">
        <f>IF(D31=B30,B32,IF(D31=B32,B30,0))</f>
        <v>7195</v>
      </c>
      <c r="C70" s="2" t="str">
        <f>IF(E31=C30,C32,IF(E31=C32,C30,0))</f>
        <v>Ибашева* Карина</v>
      </c>
      <c r="D70" s="76"/>
      <c r="E70" s="5"/>
      <c r="F70" s="7"/>
      <c r="G70" s="1"/>
      <c r="H70" s="1"/>
      <c r="I70" s="1"/>
      <c r="J70" s="1"/>
      <c r="K70" s="21"/>
      <c r="L70" s="21"/>
      <c r="M70" s="22">
        <v>92</v>
      </c>
      <c r="N70" s="66">
        <v>6550</v>
      </c>
      <c r="O70" s="11" t="s">
        <v>51</v>
      </c>
      <c r="P70" s="7"/>
      <c r="Q70" s="10"/>
      <c r="R70" s="1"/>
      <c r="S70" s="10"/>
      <c r="T70" s="83"/>
      <c r="U70" s="83"/>
      <c r="V70" s="83"/>
      <c r="W70" s="83"/>
      <c r="X70" s="83"/>
      <c r="Y70" s="83"/>
      <c r="Z70" s="83"/>
      <c r="AA70" s="83"/>
    </row>
    <row r="71" spans="1:27" ht="12.75" customHeight="1">
      <c r="A71" s="21"/>
      <c r="B71" s="21"/>
      <c r="C71" s="22">
        <v>86</v>
      </c>
      <c r="D71" s="66">
        <v>7195</v>
      </c>
      <c r="E71" s="11" t="s">
        <v>71</v>
      </c>
      <c r="F71" s="7"/>
      <c r="G71" s="21">
        <v>-89</v>
      </c>
      <c r="H71" s="61">
        <f>IF(H65=F61,F69,IF(H65=F69,F61,0))</f>
        <v>7151</v>
      </c>
      <c r="I71" s="2" t="str">
        <f>IF(I65=G61,G69,IF(I65=G69,G61,0))</f>
        <v>Каменских* Эмилия</v>
      </c>
      <c r="J71" s="62"/>
      <c r="K71" s="21">
        <v>-86</v>
      </c>
      <c r="L71" s="61">
        <f>IF(D71=B70,B72,IF(D71=B72,B70,0))</f>
        <v>0</v>
      </c>
      <c r="M71" s="4" t="str">
        <f>IF(E71=C70,C72,IF(E71=C72,C70,0))</f>
        <v>_</v>
      </c>
      <c r="N71" s="70"/>
      <c r="O71" s="1"/>
      <c r="P71" s="1"/>
      <c r="Q71" s="1"/>
      <c r="R71" s="1"/>
      <c r="S71" s="1"/>
      <c r="T71" s="83"/>
      <c r="U71" s="83"/>
      <c r="V71" s="83"/>
      <c r="W71" s="83"/>
      <c r="X71" s="83"/>
      <c r="Y71" s="83"/>
      <c r="Z71" s="83"/>
      <c r="AA71" s="83"/>
    </row>
    <row r="72" spans="1:27" ht="12.75" customHeight="1">
      <c r="A72" s="21">
        <v>-39</v>
      </c>
      <c r="B72" s="61">
        <f>IF(D35=B34,B36,IF(D35=B36,B34,0))</f>
        <v>0</v>
      </c>
      <c r="C72" s="4" t="str">
        <f>IF(E35=C34,C36,IF(E35=C36,C34,0))</f>
        <v>_</v>
      </c>
      <c r="D72" s="76"/>
      <c r="E72" s="1"/>
      <c r="F72" s="1"/>
      <c r="G72" s="1"/>
      <c r="H72" s="1"/>
      <c r="I72" s="8" t="s">
        <v>25</v>
      </c>
      <c r="J72" s="8"/>
      <c r="K72" s="1"/>
      <c r="L72" s="1"/>
      <c r="M72" s="1"/>
      <c r="N72" s="1"/>
      <c r="O72" s="21">
        <v>-93</v>
      </c>
      <c r="P72" s="61">
        <f>IF(P68=N66,N70,IF(P68=N70,N66,0))</f>
        <v>7208</v>
      </c>
      <c r="Q72" s="2" t="str">
        <f>IF(Q68=O66,O70,IF(Q68=O70,O66,0))</f>
        <v>Сенкина* Екатерина</v>
      </c>
      <c r="R72" s="6"/>
      <c r="S72" s="6"/>
      <c r="T72" s="83"/>
      <c r="U72" s="83"/>
      <c r="V72" s="83"/>
      <c r="W72" s="83"/>
      <c r="X72" s="83"/>
      <c r="Y72" s="83"/>
      <c r="Z72" s="83"/>
      <c r="AA72" s="83"/>
    </row>
    <row r="73" spans="1:27" ht="12.75" customHeight="1">
      <c r="A73" s="21"/>
      <c r="B73" s="21"/>
      <c r="C73" s="1"/>
      <c r="D73" s="78"/>
      <c r="E73" s="21">
        <v>-87</v>
      </c>
      <c r="F73" s="61">
        <f>IF(F61=D59,D63,IF(F61=D63,D59,0))</f>
        <v>7207</v>
      </c>
      <c r="G73" s="2" t="str">
        <f>IF(G61=E59,E63,IF(G61=E63,E59,0))</f>
        <v>Володичева* Елизавета</v>
      </c>
      <c r="H73" s="62"/>
      <c r="I73" s="10"/>
      <c r="J73" s="10"/>
      <c r="K73" s="1"/>
      <c r="L73" s="1"/>
      <c r="M73" s="21">
        <v>-91</v>
      </c>
      <c r="N73" s="61">
        <f>IF(N66=L65,L67,IF(N66=L67,L65,0))</f>
        <v>0</v>
      </c>
      <c r="O73" s="2" t="str">
        <f>IF(O66=M65,M67,IF(O66=M67,M65,0))</f>
        <v>_</v>
      </c>
      <c r="P73" s="62"/>
      <c r="Q73" s="10"/>
      <c r="R73" s="109" t="s">
        <v>26</v>
      </c>
      <c r="S73" s="109"/>
      <c r="T73" s="83"/>
      <c r="U73" s="83"/>
      <c r="V73" s="83"/>
      <c r="W73" s="83"/>
      <c r="X73" s="83"/>
      <c r="Y73" s="83"/>
      <c r="Z73" s="83"/>
      <c r="AA73" s="83"/>
    </row>
    <row r="74" spans="1:27" ht="12.75" customHeight="1">
      <c r="A74" s="21"/>
      <c r="B74" s="21"/>
      <c r="C74" s="1"/>
      <c r="D74" s="78"/>
      <c r="E74" s="21"/>
      <c r="F74" s="21"/>
      <c r="G74" s="22">
        <v>90</v>
      </c>
      <c r="H74" s="66">
        <v>7209</v>
      </c>
      <c r="I74" s="6" t="s">
        <v>75</v>
      </c>
      <c r="J74" s="7"/>
      <c r="K74" s="1"/>
      <c r="L74" s="1"/>
      <c r="M74" s="21"/>
      <c r="N74" s="21"/>
      <c r="O74" s="22">
        <v>94</v>
      </c>
      <c r="P74" s="66"/>
      <c r="Q74" s="6"/>
      <c r="R74" s="6"/>
      <c r="S74" s="6"/>
      <c r="T74" s="83"/>
      <c r="U74" s="83"/>
      <c r="V74" s="83"/>
      <c r="W74" s="83"/>
      <c r="X74" s="83"/>
      <c r="Y74" s="83"/>
      <c r="Z74" s="83"/>
      <c r="AA74" s="83"/>
    </row>
    <row r="75" spans="1:27" ht="12.75" customHeight="1">
      <c r="A75" s="1"/>
      <c r="B75" s="1"/>
      <c r="C75" s="1"/>
      <c r="D75" s="78"/>
      <c r="E75" s="21">
        <v>-88</v>
      </c>
      <c r="F75" s="61">
        <f>IF(F69=D67,D71,IF(F69=D71,D67,0))</f>
        <v>7209</v>
      </c>
      <c r="G75" s="4" t="str">
        <f>IF(G69=E67,E71,IF(G69=E71,E67,0))</f>
        <v>Юшкова* Варвара</v>
      </c>
      <c r="H75" s="62"/>
      <c r="I75" s="8" t="s">
        <v>27</v>
      </c>
      <c r="J75" s="8"/>
      <c r="K75" s="1"/>
      <c r="L75" s="1"/>
      <c r="M75" s="21">
        <v>-92</v>
      </c>
      <c r="N75" s="61">
        <f>IF(N70=L69,L71,IF(N70=L71,L69,0))</f>
        <v>0</v>
      </c>
      <c r="O75" s="4" t="str">
        <f>IF(O70=M69,M71,IF(O70=M71,M69,0))</f>
        <v>_</v>
      </c>
      <c r="P75" s="62"/>
      <c r="Q75" s="10"/>
      <c r="R75" s="109" t="s">
        <v>28</v>
      </c>
      <c r="S75" s="109"/>
      <c r="T75" s="83"/>
      <c r="U75" s="83"/>
      <c r="V75" s="83"/>
      <c r="W75" s="83"/>
      <c r="X75" s="83"/>
      <c r="Y75" s="83"/>
      <c r="Z75" s="83"/>
      <c r="AA75" s="83"/>
    </row>
    <row r="76" spans="1:27" ht="12.75" customHeight="1">
      <c r="A76" s="1"/>
      <c r="B76" s="1"/>
      <c r="C76" s="1"/>
      <c r="D76" s="1"/>
      <c r="E76" s="1"/>
      <c r="F76" s="1"/>
      <c r="G76" s="21">
        <v>-90</v>
      </c>
      <c r="H76" s="61">
        <f>IF(H74=F73,F75,IF(H74=F75,F73,0))</f>
        <v>7207</v>
      </c>
      <c r="I76" s="2" t="str">
        <f>IF(I74=G73,G75,IF(I74=G75,G73,0))</f>
        <v>Володичева* Елизавета</v>
      </c>
      <c r="J76" s="62"/>
      <c r="K76" s="1"/>
      <c r="L76" s="1"/>
      <c r="M76" s="1"/>
      <c r="N76" s="1"/>
      <c r="O76" s="21">
        <v>-94</v>
      </c>
      <c r="P76" s="61">
        <f>IF(P74=N73,N75,IF(P74=N75,N73,0))</f>
        <v>0</v>
      </c>
      <c r="Q76" s="2">
        <f>IF(Q74=O73,O75,IF(Q74=O75,O73,0))</f>
        <v>0</v>
      </c>
      <c r="R76" s="6"/>
      <c r="S76" s="6"/>
      <c r="T76" s="83"/>
      <c r="U76" s="83"/>
      <c r="V76" s="83"/>
      <c r="W76" s="83"/>
      <c r="X76" s="83"/>
      <c r="Y76" s="83"/>
      <c r="Z76" s="83"/>
      <c r="AA76" s="83"/>
    </row>
    <row r="77" spans="1:27" ht="12.75" customHeight="1">
      <c r="A77" s="1"/>
      <c r="B77" s="1"/>
      <c r="C77" s="1"/>
      <c r="D77" s="1"/>
      <c r="E77" s="7"/>
      <c r="F77" s="7"/>
      <c r="G77" s="1"/>
      <c r="H77" s="1"/>
      <c r="I77" s="8" t="s">
        <v>29</v>
      </c>
      <c r="J77" s="8"/>
      <c r="K77" s="1"/>
      <c r="L77" s="1"/>
      <c r="M77" s="7"/>
      <c r="N77" s="7"/>
      <c r="O77" s="1"/>
      <c r="P77" s="1"/>
      <c r="Q77" s="10"/>
      <c r="R77" s="109" t="s">
        <v>30</v>
      </c>
      <c r="S77" s="109"/>
      <c r="T77" s="83"/>
      <c r="U77" s="83"/>
      <c r="V77" s="83"/>
      <c r="W77" s="83"/>
      <c r="X77" s="83"/>
      <c r="Y77" s="83"/>
      <c r="Z77" s="83"/>
      <c r="AA77" s="83"/>
    </row>
    <row r="78" spans="1:27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4:B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2" sqref="A2:I2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73" t="s">
        <v>37</v>
      </c>
      <c r="B1" s="113" t="s">
        <v>35</v>
      </c>
      <c r="C1" s="114"/>
      <c r="D1" s="111" t="s">
        <v>36</v>
      </c>
      <c r="E1" s="112"/>
    </row>
    <row r="2" spans="1:5" ht="12.75">
      <c r="A2" s="74">
        <v>1</v>
      </c>
      <c r="B2" s="71">
        <f>'Д71'!D7</f>
        <v>5933</v>
      </c>
      <c r="C2" s="17" t="str">
        <f>'Д71'!E7</f>
        <v>Якупова* Дина</v>
      </c>
      <c r="D2" s="18" t="str">
        <f>'Д72'!C6</f>
        <v>_</v>
      </c>
      <c r="E2" s="72">
        <f>'Д72'!B6</f>
        <v>0</v>
      </c>
    </row>
    <row r="3" spans="1:5" ht="12.75">
      <c r="A3" s="74">
        <v>2</v>
      </c>
      <c r="B3" s="71">
        <f>'Д71'!D11</f>
        <v>6879</v>
      </c>
      <c r="C3" s="17" t="str">
        <f>'Д71'!E11</f>
        <v>Нигматуллина* Сафина</v>
      </c>
      <c r="D3" s="18" t="str">
        <f>'Д72'!C8</f>
        <v>Кузнецова* Екатерина</v>
      </c>
      <c r="E3" s="72">
        <f>'Д72'!B8</f>
        <v>6690</v>
      </c>
    </row>
    <row r="4" spans="1:5" ht="12.75">
      <c r="A4" s="74">
        <v>3</v>
      </c>
      <c r="B4" s="71">
        <f>'Д71'!D15</f>
        <v>6786</v>
      </c>
      <c r="C4" s="17" t="str">
        <f>'Д71'!E15</f>
        <v>Валиахметова* Диана</v>
      </c>
      <c r="D4" s="18" t="str">
        <f>'Д72'!C10</f>
        <v>Каменских* Эмилия</v>
      </c>
      <c r="E4" s="72">
        <f>'Д72'!B10</f>
        <v>7151</v>
      </c>
    </row>
    <row r="5" spans="1:5" ht="12.75">
      <c r="A5" s="74">
        <v>4</v>
      </c>
      <c r="B5" s="71">
        <f>'Д71'!D19</f>
        <v>6437</v>
      </c>
      <c r="C5" s="17" t="str">
        <f>'Д71'!E19</f>
        <v>Каштанова* Ксения</v>
      </c>
      <c r="D5" s="18" t="str">
        <f>'Д72'!C12</f>
        <v>Галиуллина* Аиша</v>
      </c>
      <c r="E5" s="72">
        <f>'Д72'!B12</f>
        <v>7169</v>
      </c>
    </row>
    <row r="6" spans="1:5" ht="12.75">
      <c r="A6" s="74">
        <v>5</v>
      </c>
      <c r="B6" s="71">
        <f>'Д71'!D23</f>
        <v>6681</v>
      </c>
      <c r="C6" s="17" t="str">
        <f>'Д71'!E23</f>
        <v>Муратова* Диана</v>
      </c>
      <c r="D6" s="18" t="str">
        <f>'Д72'!C14</f>
        <v>Володичева* Елизавета</v>
      </c>
      <c r="E6" s="72">
        <f>'Д72'!B14</f>
        <v>7207</v>
      </c>
    </row>
    <row r="7" spans="1:5" ht="12.75">
      <c r="A7" s="74">
        <v>6</v>
      </c>
      <c r="B7" s="71">
        <f>'Д71'!D27</f>
        <v>6900</v>
      </c>
      <c r="C7" s="17" t="str">
        <f>'Д71'!E27</f>
        <v>Маркина* Елена</v>
      </c>
      <c r="D7" s="18" t="str">
        <f>'Д72'!C16</f>
        <v>Андрюшкина* Рада</v>
      </c>
      <c r="E7" s="72">
        <f>'Д72'!B16</f>
        <v>6846</v>
      </c>
    </row>
    <row r="8" spans="1:5" ht="12.75">
      <c r="A8" s="74">
        <v>7</v>
      </c>
      <c r="B8" s="71">
        <f>'Д71'!D31</f>
        <v>6540</v>
      </c>
      <c r="C8" s="17" t="str">
        <f>'Д71'!E31</f>
        <v>Абдуллина* Мадина</v>
      </c>
      <c r="D8" s="18" t="str">
        <f>'Д72'!C18</f>
        <v>Решетникова* Арина</v>
      </c>
      <c r="E8" s="72">
        <f>'Д72'!B18</f>
        <v>6877</v>
      </c>
    </row>
    <row r="9" spans="1:5" ht="12.75">
      <c r="A9" s="74">
        <v>8</v>
      </c>
      <c r="B9" s="71">
        <f>'Д71'!D35</f>
        <v>6290</v>
      </c>
      <c r="C9" s="17" t="str">
        <f>'Д71'!E35</f>
        <v>Гильманова* Уралия</v>
      </c>
      <c r="D9" s="18" t="str">
        <f>'Д72'!C20</f>
        <v>Сенкина* Екатерина</v>
      </c>
      <c r="E9" s="72">
        <f>'Д72'!B20</f>
        <v>7208</v>
      </c>
    </row>
    <row r="10" spans="1:5" ht="12.75">
      <c r="A10" s="74">
        <v>9</v>
      </c>
      <c r="B10" s="71">
        <f>'Д71'!D39</f>
        <v>6270</v>
      </c>
      <c r="C10" s="17" t="str">
        <f>'Д71'!E39</f>
        <v>Мансурова* Алина</v>
      </c>
      <c r="D10" s="18" t="str">
        <f>'Д72'!C22</f>
        <v>Юшкова* Варвара</v>
      </c>
      <c r="E10" s="72">
        <f>'Д72'!B22</f>
        <v>7209</v>
      </c>
    </row>
    <row r="11" spans="1:5" ht="12.75">
      <c r="A11" s="74">
        <v>10</v>
      </c>
      <c r="B11" s="71">
        <f>'Д71'!D43</f>
        <v>6827</v>
      </c>
      <c r="C11" s="17" t="str">
        <f>'Д71'!E43</f>
        <v>Ермолаева* Роксана</v>
      </c>
      <c r="D11" s="18" t="str">
        <f>'Д72'!C24</f>
        <v>Плеханова* Арина</v>
      </c>
      <c r="E11" s="72">
        <f>'Д72'!B24</f>
        <v>6991</v>
      </c>
    </row>
    <row r="12" spans="1:5" ht="12.75">
      <c r="A12" s="74">
        <v>11</v>
      </c>
      <c r="B12" s="71">
        <f>'Д71'!D47</f>
        <v>6712</v>
      </c>
      <c r="C12" s="17" t="str">
        <f>'Д71'!E47</f>
        <v>Волынская* Екатерина</v>
      </c>
      <c r="D12" s="18" t="str">
        <f>'Д72'!C26</f>
        <v>Агзамова* Алина</v>
      </c>
      <c r="E12" s="72">
        <f>'Д72'!B26</f>
        <v>6147</v>
      </c>
    </row>
    <row r="13" spans="1:5" ht="12.75">
      <c r="A13" s="74">
        <v>12</v>
      </c>
      <c r="B13" s="71">
        <f>'Д71'!D51</f>
        <v>7198</v>
      </c>
      <c r="C13" s="17" t="str">
        <f>'Д71'!E51</f>
        <v>Ахметшина* Зифа</v>
      </c>
      <c r="D13" s="18" t="str">
        <f>'Д72'!C28</f>
        <v>Салмиянова* Дарья</v>
      </c>
      <c r="E13" s="72">
        <f>'Д72'!B28</f>
        <v>6550</v>
      </c>
    </row>
    <row r="14" spans="1:5" ht="12.75">
      <c r="A14" s="74">
        <v>13</v>
      </c>
      <c r="B14" s="71">
        <f>'Д71'!D55</f>
        <v>6304</v>
      </c>
      <c r="C14" s="17" t="str">
        <f>'Д71'!E55</f>
        <v>Нургалиева* Эмилия</v>
      </c>
      <c r="D14" s="18" t="str">
        <f>'Д72'!C30</f>
        <v>Ибашева* Карина</v>
      </c>
      <c r="E14" s="72">
        <f>'Д72'!B30</f>
        <v>7195</v>
      </c>
    </row>
    <row r="15" spans="1:5" ht="12.75">
      <c r="A15" s="74">
        <v>14</v>
      </c>
      <c r="B15" s="71">
        <f>'Д71'!D59</f>
        <v>6385</v>
      </c>
      <c r="C15" s="17" t="str">
        <f>'Д71'!E59</f>
        <v>Ниценко* Снежана</v>
      </c>
      <c r="D15" s="18" t="str">
        <f>'Д72'!C32</f>
        <v>Исинбаева* Элиана</v>
      </c>
      <c r="E15" s="72">
        <f>'Д72'!B32</f>
        <v>6637</v>
      </c>
    </row>
    <row r="16" spans="1:5" ht="12.75">
      <c r="A16" s="74">
        <v>15</v>
      </c>
      <c r="B16" s="71">
        <f>'Д71'!D63</f>
        <v>6785</v>
      </c>
      <c r="C16" s="17" t="str">
        <f>'Д71'!E63</f>
        <v>Валиахметова* Лиана</v>
      </c>
      <c r="D16" s="18" t="str">
        <f>'Д72'!C34</f>
        <v>Парамонова* Анастасия</v>
      </c>
      <c r="E16" s="72">
        <f>'Д72'!B34</f>
        <v>6659</v>
      </c>
    </row>
    <row r="17" spans="1:5" ht="12.75">
      <c r="A17" s="74">
        <v>16</v>
      </c>
      <c r="B17" s="71">
        <f>'Д71'!D67</f>
        <v>5429</v>
      </c>
      <c r="C17" s="17" t="str">
        <f>'Д71'!E67</f>
        <v>Апсатарова* Дарина</v>
      </c>
      <c r="D17" s="18" t="str">
        <f>'Д72'!C36</f>
        <v>_</v>
      </c>
      <c r="E17" s="72">
        <f>'Д72'!B36</f>
        <v>0</v>
      </c>
    </row>
    <row r="18" spans="1:5" ht="12.75">
      <c r="A18" s="74">
        <v>17</v>
      </c>
      <c r="B18" s="71">
        <f>'Д71'!F9</f>
        <v>5933</v>
      </c>
      <c r="C18" s="17" t="str">
        <f>'Д71'!G9</f>
        <v>Якупова* Дина</v>
      </c>
      <c r="D18" s="18" t="str">
        <f>'Д72'!E37</f>
        <v>Нигматуллина* Сафина</v>
      </c>
      <c r="E18" s="72">
        <f>'Д72'!D37</f>
        <v>6879</v>
      </c>
    </row>
    <row r="19" spans="1:5" ht="12.75">
      <c r="A19" s="74">
        <v>18</v>
      </c>
      <c r="B19" s="71">
        <f>'Д71'!F17</f>
        <v>6437</v>
      </c>
      <c r="C19" s="17" t="str">
        <f>'Д71'!G17</f>
        <v>Каштанова* Ксения</v>
      </c>
      <c r="D19" s="18" t="str">
        <f>'Д72'!E33</f>
        <v>Валиахметова* Диана</v>
      </c>
      <c r="E19" s="72">
        <f>'Д72'!D33</f>
        <v>6786</v>
      </c>
    </row>
    <row r="20" spans="1:5" ht="12.75">
      <c r="A20" s="74">
        <v>19</v>
      </c>
      <c r="B20" s="71">
        <f>'Д71'!F25</f>
        <v>6681</v>
      </c>
      <c r="C20" s="17" t="str">
        <f>'Д71'!G25</f>
        <v>Муратова* Диана</v>
      </c>
      <c r="D20" s="18" t="str">
        <f>'Д72'!E29</f>
        <v>Маркина* Елена</v>
      </c>
      <c r="E20" s="72">
        <f>'Д72'!D29</f>
        <v>6900</v>
      </c>
    </row>
    <row r="21" spans="1:5" ht="12.75">
      <c r="A21" s="74">
        <v>20</v>
      </c>
      <c r="B21" s="71">
        <f>'Д71'!F33</f>
        <v>6290</v>
      </c>
      <c r="C21" s="17" t="str">
        <f>'Д71'!G33</f>
        <v>Гильманова* Уралия</v>
      </c>
      <c r="D21" s="18" t="str">
        <f>'Д72'!E25</f>
        <v>Абдуллина* Мадина</v>
      </c>
      <c r="E21" s="72">
        <f>'Д72'!D25</f>
        <v>6540</v>
      </c>
    </row>
    <row r="22" spans="1:5" ht="12.75">
      <c r="A22" s="74">
        <v>21</v>
      </c>
      <c r="B22" s="71">
        <f>'Д71'!F41</f>
        <v>6270</v>
      </c>
      <c r="C22" s="17" t="str">
        <f>'Д71'!G41</f>
        <v>Мансурова* Алина</v>
      </c>
      <c r="D22" s="18" t="str">
        <f>'Д72'!E21</f>
        <v>Ермолаева* Роксана</v>
      </c>
      <c r="E22" s="72">
        <f>'Д72'!D21</f>
        <v>6827</v>
      </c>
    </row>
    <row r="23" spans="1:5" ht="12.75">
      <c r="A23" s="74">
        <v>22</v>
      </c>
      <c r="B23" s="71">
        <f>'Д71'!F49</f>
        <v>7198</v>
      </c>
      <c r="C23" s="17" t="str">
        <f>'Д71'!G49</f>
        <v>Ахметшина* Зифа</v>
      </c>
      <c r="D23" s="18" t="str">
        <f>'Д72'!E17</f>
        <v>Волынская* Екатерина</v>
      </c>
      <c r="E23" s="72">
        <f>'Д72'!D17</f>
        <v>6712</v>
      </c>
    </row>
    <row r="24" spans="1:5" ht="12.75">
      <c r="A24" s="74">
        <v>23</v>
      </c>
      <c r="B24" s="71">
        <f>'Д71'!F57</f>
        <v>6304</v>
      </c>
      <c r="C24" s="17" t="str">
        <f>'Д71'!G57</f>
        <v>Нургалиева* Эмилия</v>
      </c>
      <c r="D24" s="18" t="str">
        <f>'Д72'!E13</f>
        <v>Ниценко* Снежана</v>
      </c>
      <c r="E24" s="72">
        <f>'Д72'!D13</f>
        <v>6385</v>
      </c>
    </row>
    <row r="25" spans="1:5" ht="12.75">
      <c r="A25" s="74">
        <v>24</v>
      </c>
      <c r="B25" s="71">
        <f>'Д71'!F65</f>
        <v>5429</v>
      </c>
      <c r="C25" s="17" t="str">
        <f>'Д71'!G65</f>
        <v>Апсатарова* Дарина</v>
      </c>
      <c r="D25" s="18" t="str">
        <f>'Д72'!E9</f>
        <v>Валиахметова* Лиана</v>
      </c>
      <c r="E25" s="72">
        <f>'Д72'!D9</f>
        <v>6785</v>
      </c>
    </row>
    <row r="26" spans="1:5" ht="12.75">
      <c r="A26" s="74">
        <v>25</v>
      </c>
      <c r="B26" s="71">
        <f>'Д71'!H13</f>
        <v>5933</v>
      </c>
      <c r="C26" s="17" t="str">
        <f>'Д71'!I13</f>
        <v>Якупова* Дина</v>
      </c>
      <c r="D26" s="18" t="str">
        <f>'Д72'!I6</f>
        <v>Каштанова* Ксения</v>
      </c>
      <c r="E26" s="72">
        <f>'Д72'!H6</f>
        <v>6437</v>
      </c>
    </row>
    <row r="27" spans="1:5" ht="12.75">
      <c r="A27" s="74">
        <v>26</v>
      </c>
      <c r="B27" s="71">
        <f>'Д71'!H29</f>
        <v>6290</v>
      </c>
      <c r="C27" s="17" t="str">
        <f>'Д71'!I29</f>
        <v>Гильманова* Уралия</v>
      </c>
      <c r="D27" s="18" t="str">
        <f>'Д72'!I14</f>
        <v>Муратова* Диана</v>
      </c>
      <c r="E27" s="72">
        <f>'Д72'!H14</f>
        <v>6681</v>
      </c>
    </row>
    <row r="28" spans="1:5" ht="12.75">
      <c r="A28" s="74">
        <v>27</v>
      </c>
      <c r="B28" s="71">
        <f>'Д71'!H45</f>
        <v>6270</v>
      </c>
      <c r="C28" s="17" t="str">
        <f>'Д71'!I45</f>
        <v>Мансурова* Алина</v>
      </c>
      <c r="D28" s="18" t="str">
        <f>'Д72'!I22</f>
        <v>Ахметшина* Зифа</v>
      </c>
      <c r="E28" s="72">
        <f>'Д72'!H22</f>
        <v>7198</v>
      </c>
    </row>
    <row r="29" spans="1:5" ht="12.75">
      <c r="A29" s="74">
        <v>28</v>
      </c>
      <c r="B29" s="71">
        <f>'Д71'!H61</f>
        <v>5429</v>
      </c>
      <c r="C29" s="17" t="str">
        <f>'Д71'!I61</f>
        <v>Апсатарова* Дарина</v>
      </c>
      <c r="D29" s="18" t="str">
        <f>'Д72'!I30</f>
        <v>Нургалиева* Эмилия</v>
      </c>
      <c r="E29" s="72">
        <f>'Д72'!H30</f>
        <v>6304</v>
      </c>
    </row>
    <row r="30" spans="1:5" ht="12.75">
      <c r="A30" s="74">
        <v>29</v>
      </c>
      <c r="B30" s="71">
        <f>'Д71'!J21</f>
        <v>5933</v>
      </c>
      <c r="C30" s="17" t="str">
        <f>'Д71'!K21</f>
        <v>Якупова* Дина</v>
      </c>
      <c r="D30" s="18" t="str">
        <f>'Д72'!M36</f>
        <v>Гильманова* Уралия</v>
      </c>
      <c r="E30" s="72">
        <f>'Д72'!L36</f>
        <v>6290</v>
      </c>
    </row>
    <row r="31" spans="1:5" ht="12.75">
      <c r="A31" s="74">
        <v>30</v>
      </c>
      <c r="B31" s="71">
        <f>'Д71'!J53</f>
        <v>5429</v>
      </c>
      <c r="C31" s="17" t="str">
        <f>'Д71'!K53</f>
        <v>Апсатарова* Дарина</v>
      </c>
      <c r="D31" s="18" t="str">
        <f>'Д72'!M20</f>
        <v>Мансурова* Алина</v>
      </c>
      <c r="E31" s="72">
        <f>'Д72'!L20</f>
        <v>6270</v>
      </c>
    </row>
    <row r="32" spans="1:5" ht="12.75">
      <c r="A32" s="74">
        <v>31</v>
      </c>
      <c r="B32" s="71">
        <f>'Д71'!L37</f>
        <v>5429</v>
      </c>
      <c r="C32" s="17" t="str">
        <f>'Д71'!M37</f>
        <v>Апсатарова* Дарина</v>
      </c>
      <c r="D32" s="18" t="str">
        <f>'Д71'!M57</f>
        <v>Якупова* Дина</v>
      </c>
      <c r="E32" s="72">
        <f>'Д71'!L57</f>
        <v>5933</v>
      </c>
    </row>
    <row r="33" spans="1:5" ht="12.75">
      <c r="A33" s="74">
        <v>32</v>
      </c>
      <c r="B33" s="71">
        <f>'Д72'!D7</f>
        <v>6690</v>
      </c>
      <c r="C33" s="17" t="str">
        <f>'Д72'!E7</f>
        <v>Кузнецова* Екатерина</v>
      </c>
      <c r="D33" s="18" t="str">
        <f>'Д72'!C58</f>
        <v>_</v>
      </c>
      <c r="E33" s="72">
        <f>'Д72'!B58</f>
        <v>0</v>
      </c>
    </row>
    <row r="34" spans="1:5" ht="12.75">
      <c r="A34" s="74">
        <v>33</v>
      </c>
      <c r="B34" s="71">
        <f>'Д72'!D11</f>
        <v>7169</v>
      </c>
      <c r="C34" s="17" t="str">
        <f>'Д72'!E11</f>
        <v>Галиуллина* Аиша</v>
      </c>
      <c r="D34" s="18" t="str">
        <f>'Д72'!C60</f>
        <v>Каменских* Эмилия</v>
      </c>
      <c r="E34" s="72">
        <f>'Д72'!B60</f>
        <v>7151</v>
      </c>
    </row>
    <row r="35" spans="1:5" ht="12.75">
      <c r="A35" s="74">
        <v>34</v>
      </c>
      <c r="B35" s="71">
        <f>'Д72'!D15</f>
        <v>6846</v>
      </c>
      <c r="C35" s="17" t="str">
        <f>'Д72'!E15</f>
        <v>Андрюшкина* Рада</v>
      </c>
      <c r="D35" s="18" t="str">
        <f>'Д72'!C62</f>
        <v>Володичева* Елизавета</v>
      </c>
      <c r="E35" s="72">
        <f>'Д72'!B62</f>
        <v>7207</v>
      </c>
    </row>
    <row r="36" spans="1:5" ht="12.75">
      <c r="A36" s="74">
        <v>35</v>
      </c>
      <c r="B36" s="71">
        <f>'Д72'!D19</f>
        <v>6877</v>
      </c>
      <c r="C36" s="17" t="str">
        <f>'Д72'!E19</f>
        <v>Решетникова* Арина</v>
      </c>
      <c r="D36" s="18" t="str">
        <f>'Д72'!C64</f>
        <v>Сенкина* Екатерина</v>
      </c>
      <c r="E36" s="72">
        <f>'Д72'!B64</f>
        <v>7208</v>
      </c>
    </row>
    <row r="37" spans="1:5" ht="12.75">
      <c r="A37" s="74">
        <v>36</v>
      </c>
      <c r="B37" s="71">
        <f>'Д72'!D23</f>
        <v>6991</v>
      </c>
      <c r="C37" s="17" t="str">
        <f>'Д72'!E23</f>
        <v>Плеханова* Арина</v>
      </c>
      <c r="D37" s="18" t="str">
        <f>'Д72'!C66</f>
        <v>Юшкова* Варвара</v>
      </c>
      <c r="E37" s="72">
        <f>'Д72'!B66</f>
        <v>7209</v>
      </c>
    </row>
    <row r="38" spans="1:5" ht="12.75">
      <c r="A38" s="74">
        <v>37</v>
      </c>
      <c r="B38" s="71">
        <f>'Д72'!D27</f>
        <v>6147</v>
      </c>
      <c r="C38" s="17" t="str">
        <f>'Д72'!E27</f>
        <v>Агзамова* Алина</v>
      </c>
      <c r="D38" s="18" t="str">
        <f>'Д72'!C68</f>
        <v>Салмиянова* Дарья</v>
      </c>
      <c r="E38" s="72">
        <f>'Д72'!B68</f>
        <v>6550</v>
      </c>
    </row>
    <row r="39" spans="1:5" ht="12.75">
      <c r="A39" s="74">
        <v>38</v>
      </c>
      <c r="B39" s="71">
        <f>'Д72'!D31</f>
        <v>6637</v>
      </c>
      <c r="C39" s="17" t="str">
        <f>'Д72'!E31</f>
        <v>Исинбаева* Элиана</v>
      </c>
      <c r="D39" s="18" t="str">
        <f>'Д72'!C70</f>
        <v>Ибашева* Карина</v>
      </c>
      <c r="E39" s="72">
        <f>'Д72'!B70</f>
        <v>7195</v>
      </c>
    </row>
    <row r="40" spans="1:5" ht="12.75">
      <c r="A40" s="74">
        <v>39</v>
      </c>
      <c r="B40" s="71">
        <f>'Д72'!D35</f>
        <v>6659</v>
      </c>
      <c r="C40" s="17" t="str">
        <f>'Д72'!E35</f>
        <v>Парамонова* Анастасия</v>
      </c>
      <c r="D40" s="18" t="str">
        <f>'Д72'!C72</f>
        <v>_</v>
      </c>
      <c r="E40" s="72">
        <f>'Д72'!B72</f>
        <v>0</v>
      </c>
    </row>
    <row r="41" spans="1:5" ht="12.75">
      <c r="A41" s="74">
        <v>40</v>
      </c>
      <c r="B41" s="71">
        <f>'Д72'!F8</f>
        <v>6785</v>
      </c>
      <c r="C41" s="17" t="str">
        <f>'Д72'!G8</f>
        <v>Валиахметова* Лиана</v>
      </c>
      <c r="D41" s="18" t="str">
        <f>'Д72'!C39</f>
        <v>Кузнецова* Екатерина</v>
      </c>
      <c r="E41" s="72">
        <f>'Д72'!B39</f>
        <v>6690</v>
      </c>
    </row>
    <row r="42" spans="1:5" ht="12.75">
      <c r="A42" s="74">
        <v>41</v>
      </c>
      <c r="B42" s="71">
        <f>'Д72'!F12</f>
        <v>6385</v>
      </c>
      <c r="C42" s="17" t="str">
        <f>'Д72'!G12</f>
        <v>Ниценко* Снежана</v>
      </c>
      <c r="D42" s="18" t="str">
        <f>'Д72'!C41</f>
        <v>Галиуллина* Аиша</v>
      </c>
      <c r="E42" s="72">
        <f>'Д72'!B41</f>
        <v>7169</v>
      </c>
    </row>
    <row r="43" spans="1:5" ht="12.75">
      <c r="A43" s="74">
        <v>42</v>
      </c>
      <c r="B43" s="71">
        <f>'Д72'!F16</f>
        <v>6712</v>
      </c>
      <c r="C43" s="17" t="str">
        <f>'Д72'!G16</f>
        <v>Волынская* Екатерина</v>
      </c>
      <c r="D43" s="18" t="str">
        <f>'Д72'!C43</f>
        <v>Андрюшкина* Рада</v>
      </c>
      <c r="E43" s="72">
        <f>'Д72'!B43</f>
        <v>6846</v>
      </c>
    </row>
    <row r="44" spans="1:5" ht="12.75">
      <c r="A44" s="74">
        <v>43</v>
      </c>
      <c r="B44" s="71">
        <f>'Д72'!F20</f>
        <v>6827</v>
      </c>
      <c r="C44" s="17" t="str">
        <f>'Д72'!G20</f>
        <v>Ермолаева* Роксана</v>
      </c>
      <c r="D44" s="18" t="str">
        <f>'Д72'!C45</f>
        <v>Решетникова* Арина</v>
      </c>
      <c r="E44" s="72">
        <f>'Д72'!B45</f>
        <v>6877</v>
      </c>
    </row>
    <row r="45" spans="1:5" ht="12.75">
      <c r="A45" s="74">
        <v>44</v>
      </c>
      <c r="B45" s="71">
        <f>'Д72'!F24</f>
        <v>6540</v>
      </c>
      <c r="C45" s="17" t="str">
        <f>'Д72'!G24</f>
        <v>Абдуллина* Мадина</v>
      </c>
      <c r="D45" s="18" t="str">
        <f>'Д72'!C47</f>
        <v>Плеханова* Арина</v>
      </c>
      <c r="E45" s="72">
        <f>'Д72'!B47</f>
        <v>6991</v>
      </c>
    </row>
    <row r="46" spans="1:5" ht="12.75">
      <c r="A46" s="74">
        <v>45</v>
      </c>
      <c r="B46" s="71">
        <f>'Д72'!F28</f>
        <v>6147</v>
      </c>
      <c r="C46" s="17" t="str">
        <f>'Д72'!G28</f>
        <v>Агзамова* Алина</v>
      </c>
      <c r="D46" s="18" t="str">
        <f>'Д72'!C49</f>
        <v>Маркина* Елена</v>
      </c>
      <c r="E46" s="72">
        <f>'Д72'!B49</f>
        <v>6900</v>
      </c>
    </row>
    <row r="47" spans="1:5" ht="12.75">
      <c r="A47" s="74">
        <v>46</v>
      </c>
      <c r="B47" s="71">
        <f>'Д72'!F32</f>
        <v>6786</v>
      </c>
      <c r="C47" s="17" t="str">
        <f>'Д72'!G32</f>
        <v>Валиахметова* Диана</v>
      </c>
      <c r="D47" s="18" t="str">
        <f>'Д72'!C51</f>
        <v>Исинбаева* Элиана</v>
      </c>
      <c r="E47" s="72">
        <f>'Д72'!B51</f>
        <v>6637</v>
      </c>
    </row>
    <row r="48" spans="1:5" ht="12.75">
      <c r="A48" s="74">
        <v>47</v>
      </c>
      <c r="B48" s="71">
        <f>'Д72'!F36</f>
        <v>6659</v>
      </c>
      <c r="C48" s="17" t="str">
        <f>'Д72'!G36</f>
        <v>Парамонова* Анастасия</v>
      </c>
      <c r="D48" s="18" t="str">
        <f>'Д72'!C53</f>
        <v>Нигматуллина* Сафина</v>
      </c>
      <c r="E48" s="72">
        <f>'Д72'!B53</f>
        <v>6879</v>
      </c>
    </row>
    <row r="49" spans="1:5" ht="12.75">
      <c r="A49" s="74">
        <v>48</v>
      </c>
      <c r="B49" s="71">
        <f>'Д72'!H10</f>
        <v>6785</v>
      </c>
      <c r="C49" s="17" t="str">
        <f>'Д72'!I10</f>
        <v>Валиахметова* Лиана</v>
      </c>
      <c r="D49" s="18" t="str">
        <f>'Д72'!M39</f>
        <v>Ниценко* Снежана</v>
      </c>
      <c r="E49" s="72">
        <f>'Д72'!L39</f>
        <v>6385</v>
      </c>
    </row>
    <row r="50" spans="1:5" ht="12.75">
      <c r="A50" s="74">
        <v>49</v>
      </c>
      <c r="B50" s="71">
        <f>'Д72'!H18</f>
        <v>6712</v>
      </c>
      <c r="C50" s="17" t="str">
        <f>'Д72'!I18</f>
        <v>Волынская* Екатерина</v>
      </c>
      <c r="D50" s="18" t="str">
        <f>'Д72'!M41</f>
        <v>Ермолаева* Роксана</v>
      </c>
      <c r="E50" s="72">
        <f>'Д72'!L41</f>
        <v>6827</v>
      </c>
    </row>
    <row r="51" spans="1:5" ht="12.75">
      <c r="A51" s="74">
        <v>50</v>
      </c>
      <c r="B51" s="71">
        <f>'Д72'!H26</f>
        <v>6540</v>
      </c>
      <c r="C51" s="17" t="str">
        <f>'Д72'!I26</f>
        <v>Абдуллина* Мадина</v>
      </c>
      <c r="D51" s="18" t="str">
        <f>'Д72'!M43</f>
        <v>Агзамова* Алина</v>
      </c>
      <c r="E51" s="72">
        <f>'Д72'!L43</f>
        <v>6147</v>
      </c>
    </row>
    <row r="52" spans="1:5" ht="12.75">
      <c r="A52" s="74">
        <v>51</v>
      </c>
      <c r="B52" s="71">
        <f>'Д72'!H34</f>
        <v>6786</v>
      </c>
      <c r="C52" s="17" t="str">
        <f>'Д72'!I34</f>
        <v>Валиахметова* Диана</v>
      </c>
      <c r="D52" s="18" t="str">
        <f>'Д72'!M45</f>
        <v>Парамонова* Анастасия</v>
      </c>
      <c r="E52" s="72">
        <f>'Д72'!L45</f>
        <v>6659</v>
      </c>
    </row>
    <row r="53" spans="1:5" ht="12.75">
      <c r="A53" s="74">
        <v>52</v>
      </c>
      <c r="B53" s="71">
        <f>'Д72'!J8</f>
        <v>6437</v>
      </c>
      <c r="C53" s="17" t="str">
        <f>'Д72'!K8</f>
        <v>Каштанова* Ксения</v>
      </c>
      <c r="D53" s="18" t="str">
        <f>'Д71'!C70</f>
        <v>Валиахметова* Лиана</v>
      </c>
      <c r="E53" s="72">
        <f>'Д71'!B70</f>
        <v>6785</v>
      </c>
    </row>
    <row r="54" spans="1:5" ht="12.75">
      <c r="A54" s="74">
        <v>53</v>
      </c>
      <c r="B54" s="71">
        <f>'Д72'!J16</f>
        <v>6681</v>
      </c>
      <c r="C54" s="17" t="str">
        <f>'Д72'!K16</f>
        <v>Муратова* Диана</v>
      </c>
      <c r="D54" s="18" t="str">
        <f>'Д71'!C72</f>
        <v>Волынская* Екатерина</v>
      </c>
      <c r="E54" s="72">
        <f>'Д71'!B72</f>
        <v>6712</v>
      </c>
    </row>
    <row r="55" spans="1:5" ht="12.75">
      <c r="A55" s="74">
        <v>54</v>
      </c>
      <c r="B55" s="71">
        <f>'Д72'!J24</f>
        <v>7198</v>
      </c>
      <c r="C55" s="17" t="str">
        <f>'Д72'!K24</f>
        <v>Ахметшина* Зифа</v>
      </c>
      <c r="D55" s="18" t="str">
        <f>'Д71'!C74</f>
        <v>Абдуллина* Мадина</v>
      </c>
      <c r="E55" s="72">
        <f>'Д71'!B74</f>
        <v>6540</v>
      </c>
    </row>
    <row r="56" spans="1:5" ht="12.75">
      <c r="A56" s="74">
        <v>55</v>
      </c>
      <c r="B56" s="71">
        <f>'Д72'!J32</f>
        <v>6304</v>
      </c>
      <c r="C56" s="17" t="str">
        <f>'Д72'!K32</f>
        <v>Нургалиева* Эмилия</v>
      </c>
      <c r="D56" s="18" t="str">
        <f>'Д71'!C76</f>
        <v>Валиахметова* Диана</v>
      </c>
      <c r="E56" s="72">
        <f>'Д71'!B76</f>
        <v>6786</v>
      </c>
    </row>
    <row r="57" spans="1:5" ht="12.75">
      <c r="A57" s="74">
        <v>56</v>
      </c>
      <c r="B57" s="71">
        <f>'Д72'!L12</f>
        <v>6437</v>
      </c>
      <c r="C57" s="17" t="str">
        <f>'Д72'!M12</f>
        <v>Каштанова* Ксения</v>
      </c>
      <c r="D57" s="18" t="str">
        <f>'Д71'!K68</f>
        <v>Муратова* Диана</v>
      </c>
      <c r="E57" s="72">
        <f>'Д71'!J68</f>
        <v>6681</v>
      </c>
    </row>
    <row r="58" spans="1:5" ht="12.75">
      <c r="A58" s="74">
        <v>57</v>
      </c>
      <c r="B58" s="71">
        <f>'Д72'!L28</f>
        <v>6304</v>
      </c>
      <c r="C58" s="17" t="str">
        <f>'Д72'!M28</f>
        <v>Нургалиева* Эмилия</v>
      </c>
      <c r="D58" s="18" t="str">
        <f>'Д71'!K70</f>
        <v>Ахметшина* Зифа</v>
      </c>
      <c r="E58" s="72">
        <f>'Д71'!J70</f>
        <v>7198</v>
      </c>
    </row>
    <row r="59" spans="1:5" ht="12.75">
      <c r="A59" s="74">
        <v>58</v>
      </c>
      <c r="B59" s="71">
        <f>'Д72'!N16</f>
        <v>6437</v>
      </c>
      <c r="C59" s="17" t="str">
        <f>'Д72'!O16</f>
        <v>Каштанова* Ксения</v>
      </c>
      <c r="D59" s="18" t="str">
        <f>'Д71'!K63</f>
        <v>Мансурова* Алина</v>
      </c>
      <c r="E59" s="72">
        <f>'Д71'!J63</f>
        <v>6270</v>
      </c>
    </row>
    <row r="60" spans="1:5" ht="12.75">
      <c r="A60" s="74">
        <v>59</v>
      </c>
      <c r="B60" s="71">
        <f>'Д72'!N32</f>
        <v>6290</v>
      </c>
      <c r="C60" s="17" t="str">
        <f>'Д72'!O32</f>
        <v>Гильманова* Уралия</v>
      </c>
      <c r="D60" s="18" t="str">
        <f>'Д71'!K65</f>
        <v>Нургалиева* Эмилия</v>
      </c>
      <c r="E60" s="72">
        <f>'Д71'!J65</f>
        <v>6304</v>
      </c>
    </row>
    <row r="61" spans="1:5" ht="12.75">
      <c r="A61" s="74">
        <v>60</v>
      </c>
      <c r="B61" s="71">
        <f>'Д72'!P24</f>
        <v>6437</v>
      </c>
      <c r="C61" s="17" t="str">
        <f>'Д72'!Q24</f>
        <v>Каштанова* Ксения</v>
      </c>
      <c r="D61" s="18" t="str">
        <f>'Д72'!Q34</f>
        <v>Гильманова* Уралия</v>
      </c>
      <c r="E61" s="72">
        <f>'Д72'!P34</f>
        <v>6290</v>
      </c>
    </row>
    <row r="62" spans="1:5" ht="12.75">
      <c r="A62" s="74">
        <v>61</v>
      </c>
      <c r="B62" s="71">
        <f>'Д71'!L64</f>
        <v>6304</v>
      </c>
      <c r="C62" s="17" t="str">
        <f>'Д71'!M64</f>
        <v>Нургалиева* Эмилия</v>
      </c>
      <c r="D62" s="18" t="str">
        <f>'Д71'!M66</f>
        <v>Мансурова* Алина</v>
      </c>
      <c r="E62" s="72">
        <f>'Д71'!L66</f>
        <v>6270</v>
      </c>
    </row>
    <row r="63" spans="1:5" ht="12.75">
      <c r="A63" s="74">
        <v>62</v>
      </c>
      <c r="B63" s="71">
        <f>'Д71'!L69</f>
        <v>6681</v>
      </c>
      <c r="C63" s="17" t="str">
        <f>'Д71'!M69</f>
        <v>Муратова* Диана</v>
      </c>
      <c r="D63" s="18" t="str">
        <f>'Д71'!M71</f>
        <v>Ахметшина* Зифа</v>
      </c>
      <c r="E63" s="72">
        <f>'Д71'!L71</f>
        <v>7198</v>
      </c>
    </row>
    <row r="64" spans="1:5" ht="12.75">
      <c r="A64" s="74">
        <v>63</v>
      </c>
      <c r="B64" s="71">
        <f>'Д71'!D71</f>
        <v>6712</v>
      </c>
      <c r="C64" s="17" t="str">
        <f>'Д71'!E71</f>
        <v>Волынская* Екатерина</v>
      </c>
      <c r="D64" s="18" t="str">
        <f>'Д71'!K73</f>
        <v>Валиахметова* Лиана</v>
      </c>
      <c r="E64" s="72">
        <f>'Д71'!J73</f>
        <v>6785</v>
      </c>
    </row>
    <row r="65" spans="1:5" ht="12.75">
      <c r="A65" s="74">
        <v>64</v>
      </c>
      <c r="B65" s="71">
        <f>'Д71'!D75</f>
        <v>6786</v>
      </c>
      <c r="C65" s="17" t="str">
        <f>'Д71'!E75</f>
        <v>Валиахметова* Диана</v>
      </c>
      <c r="D65" s="18" t="str">
        <f>'Д71'!K75</f>
        <v>Абдуллина* Мадина</v>
      </c>
      <c r="E65" s="72">
        <f>'Д71'!J75</f>
        <v>6540</v>
      </c>
    </row>
    <row r="66" spans="1:5" ht="12.75">
      <c r="A66" s="74">
        <v>65</v>
      </c>
      <c r="B66" s="71">
        <f>'Д71'!F73</f>
        <v>6786</v>
      </c>
      <c r="C66" s="17" t="str">
        <f>'Д71'!G73</f>
        <v>Валиахметова* Диана</v>
      </c>
      <c r="D66" s="18" t="str">
        <f>'Д71'!G76</f>
        <v>Волынская* Екатерина</v>
      </c>
      <c r="E66" s="72">
        <f>'Д71'!F76</f>
        <v>6712</v>
      </c>
    </row>
    <row r="67" spans="1:5" ht="12.75">
      <c r="A67" s="74">
        <v>66</v>
      </c>
      <c r="B67" s="71">
        <f>'Д71'!L74</f>
        <v>6785</v>
      </c>
      <c r="C67" s="17" t="str">
        <f>'Д71'!M74</f>
        <v>Валиахметова* Лиана</v>
      </c>
      <c r="D67" s="18" t="str">
        <f>'Д71'!M76</f>
        <v>Абдуллина* Мадина</v>
      </c>
      <c r="E67" s="72">
        <f>'Д71'!L76</f>
        <v>6540</v>
      </c>
    </row>
    <row r="68" spans="1:5" ht="12.75">
      <c r="A68" s="74">
        <v>67</v>
      </c>
      <c r="B68" s="71">
        <f>'Д72'!N40</f>
        <v>6385</v>
      </c>
      <c r="C68" s="17" t="str">
        <f>'Д72'!O40</f>
        <v>Ниценко* Снежана</v>
      </c>
      <c r="D68" s="18" t="str">
        <f>'Д72'!O47</f>
        <v>Ермолаева* Роксана</v>
      </c>
      <c r="E68" s="72">
        <f>'Д72'!N47</f>
        <v>6827</v>
      </c>
    </row>
    <row r="69" spans="1:5" ht="12.75">
      <c r="A69" s="74">
        <v>68</v>
      </c>
      <c r="B69" s="71">
        <f>'Д72'!N44</f>
        <v>6659</v>
      </c>
      <c r="C69" s="17" t="str">
        <f>'Д72'!O44</f>
        <v>Парамонова* Анастасия</v>
      </c>
      <c r="D69" s="18" t="str">
        <f>'Д72'!O49</f>
        <v>Агзамова* Алина</v>
      </c>
      <c r="E69" s="72">
        <f>'Д72'!N49</f>
        <v>6147</v>
      </c>
    </row>
    <row r="70" spans="1:5" ht="12.75">
      <c r="A70" s="74">
        <v>69</v>
      </c>
      <c r="B70" s="71">
        <f>'Д72'!P42</f>
        <v>6659</v>
      </c>
      <c r="C70" s="17" t="str">
        <f>'Д72'!Q42</f>
        <v>Парамонова* Анастасия</v>
      </c>
      <c r="D70" s="18" t="str">
        <f>'Д72'!Q46</f>
        <v>Ниценко* Снежана</v>
      </c>
      <c r="E70" s="72">
        <f>'Д72'!P46</f>
        <v>6385</v>
      </c>
    </row>
    <row r="71" spans="1:5" ht="12.75">
      <c r="A71" s="74">
        <v>70</v>
      </c>
      <c r="B71" s="71">
        <f>'Д72'!P48</f>
        <v>6147</v>
      </c>
      <c r="C71" s="17" t="str">
        <f>'Д72'!Q48</f>
        <v>Агзамова* Алина</v>
      </c>
      <c r="D71" s="18" t="str">
        <f>'Д72'!Q50</f>
        <v>Ермолаева* Роксана</v>
      </c>
      <c r="E71" s="72">
        <f>'Д72'!P50</f>
        <v>6827</v>
      </c>
    </row>
    <row r="72" spans="1:5" ht="12.75">
      <c r="A72" s="74">
        <v>71</v>
      </c>
      <c r="B72" s="71">
        <f>'Д72'!D40</f>
        <v>6690</v>
      </c>
      <c r="C72" s="17" t="str">
        <f>'Д72'!E40</f>
        <v>Кузнецова* Екатерина</v>
      </c>
      <c r="D72" s="18" t="str">
        <f>'Д72'!M52</f>
        <v>Галиуллина* Аиша</v>
      </c>
      <c r="E72" s="72">
        <f>'Д72'!L52</f>
        <v>7169</v>
      </c>
    </row>
    <row r="73" spans="1:5" ht="12.75">
      <c r="A73" s="74">
        <v>72</v>
      </c>
      <c r="B73" s="71">
        <f>'Д72'!D44</f>
        <v>6877</v>
      </c>
      <c r="C73" s="17" t="str">
        <f>'Д72'!E44</f>
        <v>Решетникова* Арина</v>
      </c>
      <c r="D73" s="18" t="str">
        <f>'Д72'!M54</f>
        <v>Андрюшкина* Рада</v>
      </c>
      <c r="E73" s="72">
        <f>'Д72'!L54</f>
        <v>6846</v>
      </c>
    </row>
    <row r="74" spans="1:5" ht="12.75">
      <c r="A74" s="74">
        <v>73</v>
      </c>
      <c r="B74" s="71">
        <f>'Д72'!D48</f>
        <v>6900</v>
      </c>
      <c r="C74" s="17" t="str">
        <f>'Д72'!E48</f>
        <v>Маркина* Елена</v>
      </c>
      <c r="D74" s="18" t="str">
        <f>'Д72'!M56</f>
        <v>Плеханова* Арина</v>
      </c>
      <c r="E74" s="72">
        <f>'Д72'!L56</f>
        <v>6991</v>
      </c>
    </row>
    <row r="75" spans="1:5" ht="12.75">
      <c r="A75" s="74">
        <v>74</v>
      </c>
      <c r="B75" s="71">
        <f>'Д72'!D52</f>
        <v>6879</v>
      </c>
      <c r="C75" s="17" t="str">
        <f>'Д72'!E52</f>
        <v>Нигматуллина* Сафина</v>
      </c>
      <c r="D75" s="18" t="str">
        <f>'Д72'!M58</f>
        <v>Исинбаева* Элиана</v>
      </c>
      <c r="E75" s="72">
        <f>'Д72'!L58</f>
        <v>6637</v>
      </c>
    </row>
    <row r="76" spans="1:5" ht="12.75">
      <c r="A76" s="74">
        <v>75</v>
      </c>
      <c r="B76" s="71">
        <f>'Д72'!F42</f>
        <v>6877</v>
      </c>
      <c r="C76" s="17" t="str">
        <f>'Д72'!G42</f>
        <v>Решетникова* Арина</v>
      </c>
      <c r="D76" s="18" t="str">
        <f>'Д72'!G54</f>
        <v>Кузнецова* Екатерина</v>
      </c>
      <c r="E76" s="72">
        <f>'Д72'!F54</f>
        <v>6690</v>
      </c>
    </row>
    <row r="77" spans="1:5" ht="12.75">
      <c r="A77" s="74">
        <v>76</v>
      </c>
      <c r="B77" s="71">
        <f>'Д72'!F50</f>
        <v>6900</v>
      </c>
      <c r="C77" s="17" t="str">
        <f>'Д72'!G50</f>
        <v>Маркина* Елена</v>
      </c>
      <c r="D77" s="18" t="str">
        <f>'Д72'!G56</f>
        <v>Нигматуллина* Сафина</v>
      </c>
      <c r="E77" s="72">
        <f>'Д72'!F56</f>
        <v>6879</v>
      </c>
    </row>
    <row r="78" spans="1:5" ht="12.75">
      <c r="A78" s="74">
        <v>77</v>
      </c>
      <c r="B78" s="71">
        <f>'Д72'!H46</f>
        <v>6900</v>
      </c>
      <c r="C78" s="17" t="str">
        <f>'Д72'!I46</f>
        <v>Маркина* Елена</v>
      </c>
      <c r="D78" s="18" t="str">
        <f>'Д72'!I52</f>
        <v>Решетникова* Арина</v>
      </c>
      <c r="E78" s="72">
        <f>'Д72'!H52</f>
        <v>6877</v>
      </c>
    </row>
    <row r="79" spans="1:5" ht="12.75">
      <c r="A79" s="74">
        <v>78</v>
      </c>
      <c r="B79" s="71">
        <f>'Д72'!H55</f>
        <v>6879</v>
      </c>
      <c r="C79" s="17" t="str">
        <f>'Д72'!I55</f>
        <v>Нигматуллина* Сафина</v>
      </c>
      <c r="D79" s="18" t="str">
        <f>'Д72'!I57</f>
        <v>Кузнецова* Екатерина</v>
      </c>
      <c r="E79" s="72">
        <f>'Д72'!H57</f>
        <v>6690</v>
      </c>
    </row>
    <row r="80" spans="1:5" ht="12.75">
      <c r="A80" s="74">
        <v>79</v>
      </c>
      <c r="B80" s="71">
        <f>'Д72'!N53</f>
        <v>6846</v>
      </c>
      <c r="C80" s="17" t="str">
        <f>'Д72'!O53</f>
        <v>Андрюшкина* Рада</v>
      </c>
      <c r="D80" s="18" t="str">
        <f>'Д72'!O60</f>
        <v>Галиуллина* Аиша</v>
      </c>
      <c r="E80" s="72">
        <f>'Д72'!N60</f>
        <v>7169</v>
      </c>
    </row>
    <row r="81" spans="1:5" ht="12.75">
      <c r="A81" s="74">
        <v>80</v>
      </c>
      <c r="B81" s="71">
        <f>'Д72'!N57</f>
        <v>6637</v>
      </c>
      <c r="C81" s="17" t="str">
        <f>'Д72'!O57</f>
        <v>Исинбаева* Элиана</v>
      </c>
      <c r="D81" s="18" t="str">
        <f>'Д72'!O62</f>
        <v>Плеханова* Арина</v>
      </c>
      <c r="E81" s="72">
        <f>'Д72'!N62</f>
        <v>6991</v>
      </c>
    </row>
    <row r="82" spans="1:5" ht="12.75">
      <c r="A82" s="74">
        <v>81</v>
      </c>
      <c r="B82" s="71">
        <f>'Д72'!P55</f>
        <v>6637</v>
      </c>
      <c r="C82" s="17" t="str">
        <f>'Д72'!Q55</f>
        <v>Исинбаева* Элиана</v>
      </c>
      <c r="D82" s="18" t="str">
        <f>'Д72'!Q59</f>
        <v>Андрюшкина* Рада</v>
      </c>
      <c r="E82" s="72">
        <f>'Д72'!P59</f>
        <v>6846</v>
      </c>
    </row>
    <row r="83" spans="1:5" ht="12.75">
      <c r="A83" s="74">
        <v>82</v>
      </c>
      <c r="B83" s="71">
        <f>'Д72'!P61</f>
        <v>6991</v>
      </c>
      <c r="C83" s="17" t="str">
        <f>'Д72'!Q61</f>
        <v>Плеханова* Арина</v>
      </c>
      <c r="D83" s="18" t="str">
        <f>'Д72'!Q63</f>
        <v>Галиуллина* Аиша</v>
      </c>
      <c r="E83" s="72">
        <f>'Д72'!P63</f>
        <v>7169</v>
      </c>
    </row>
    <row r="84" spans="1:5" ht="12.75">
      <c r="A84" s="74">
        <v>83</v>
      </c>
      <c r="B84" s="71">
        <f>'Д72'!D59</f>
        <v>7151</v>
      </c>
      <c r="C84" s="17" t="str">
        <f>'Д72'!E59</f>
        <v>Каменских* Эмилия</v>
      </c>
      <c r="D84" s="18" t="str">
        <f>'Д72'!M65</f>
        <v>_</v>
      </c>
      <c r="E84" s="72">
        <f>'Д72'!L65</f>
        <v>0</v>
      </c>
    </row>
    <row r="85" spans="1:5" ht="12.75">
      <c r="A85" s="74">
        <v>84</v>
      </c>
      <c r="B85" s="71">
        <f>'Д72'!D63</f>
        <v>7207</v>
      </c>
      <c r="C85" s="17" t="str">
        <f>'Д72'!E63</f>
        <v>Володичева* Елизавета</v>
      </c>
      <c r="D85" s="18" t="str">
        <f>'Д72'!M67</f>
        <v>Сенкина* Екатерина</v>
      </c>
      <c r="E85" s="72">
        <f>'Д72'!L67</f>
        <v>7208</v>
      </c>
    </row>
    <row r="86" spans="1:5" ht="12.75">
      <c r="A86" s="74">
        <v>85</v>
      </c>
      <c r="B86" s="71">
        <f>'Д72'!D67</f>
        <v>7209</v>
      </c>
      <c r="C86" s="17" t="str">
        <f>'Д72'!E67</f>
        <v>Юшкова* Варвара</v>
      </c>
      <c r="D86" s="18" t="str">
        <f>'Д72'!M69</f>
        <v>Салмиянова* Дарья</v>
      </c>
      <c r="E86" s="72">
        <f>'Д72'!L69</f>
        <v>6550</v>
      </c>
    </row>
    <row r="87" spans="1:5" ht="12.75">
      <c r="A87" s="74">
        <v>86</v>
      </c>
      <c r="B87" s="71">
        <f>'Д72'!D71</f>
        <v>7195</v>
      </c>
      <c r="C87" s="17" t="str">
        <f>'Д72'!E71</f>
        <v>Ибашева* Карина</v>
      </c>
      <c r="D87" s="18" t="str">
        <f>'Д72'!M71</f>
        <v>_</v>
      </c>
      <c r="E87" s="72">
        <f>'Д72'!L71</f>
        <v>0</v>
      </c>
    </row>
    <row r="88" spans="1:5" ht="12.75">
      <c r="A88" s="74">
        <v>87</v>
      </c>
      <c r="B88" s="71">
        <f>'Д72'!F61</f>
        <v>7151</v>
      </c>
      <c r="C88" s="17" t="str">
        <f>'Д72'!G61</f>
        <v>Каменских* Эмилия</v>
      </c>
      <c r="D88" s="18" t="str">
        <f>'Д72'!G73</f>
        <v>Володичева* Елизавета</v>
      </c>
      <c r="E88" s="72">
        <f>'Д72'!F73</f>
        <v>7207</v>
      </c>
    </row>
    <row r="89" spans="1:5" ht="12.75">
      <c r="A89" s="74">
        <v>88</v>
      </c>
      <c r="B89" s="71">
        <f>'Д72'!F69</f>
        <v>7195</v>
      </c>
      <c r="C89" s="17" t="str">
        <f>'Д72'!G69</f>
        <v>Ибашева* Карина</v>
      </c>
      <c r="D89" s="18" t="str">
        <f>'Д72'!G75</f>
        <v>Юшкова* Варвара</v>
      </c>
      <c r="E89" s="72">
        <f>'Д72'!F75</f>
        <v>7209</v>
      </c>
    </row>
    <row r="90" spans="1:5" ht="12.75">
      <c r="A90" s="74">
        <v>89</v>
      </c>
      <c r="B90" s="71">
        <f>'Д72'!H65</f>
        <v>7195</v>
      </c>
      <c r="C90" s="17" t="str">
        <f>'Д72'!I65</f>
        <v>Ибашева* Карина</v>
      </c>
      <c r="D90" s="18" t="str">
        <f>'Д72'!I71</f>
        <v>Каменских* Эмилия</v>
      </c>
      <c r="E90" s="72">
        <f>'Д72'!H71</f>
        <v>7151</v>
      </c>
    </row>
    <row r="91" spans="1:5" ht="12.75">
      <c r="A91" s="74">
        <v>90</v>
      </c>
      <c r="B91" s="71">
        <f>'Д72'!H74</f>
        <v>7209</v>
      </c>
      <c r="C91" s="17" t="str">
        <f>'Д72'!I74</f>
        <v>Юшкова* Варвара</v>
      </c>
      <c r="D91" s="18" t="str">
        <f>'Д72'!I76</f>
        <v>Володичева* Елизавета</v>
      </c>
      <c r="E91" s="72">
        <f>'Д72'!H76</f>
        <v>7207</v>
      </c>
    </row>
    <row r="92" spans="1:5" ht="12.75">
      <c r="A92" s="74">
        <v>91</v>
      </c>
      <c r="B92" s="71">
        <f>'Д72'!N66</f>
        <v>7208</v>
      </c>
      <c r="C92" s="17" t="str">
        <f>'Д72'!O66</f>
        <v>Сенкина* Екатерина</v>
      </c>
      <c r="D92" s="18" t="str">
        <f>'Д72'!O73</f>
        <v>_</v>
      </c>
      <c r="E92" s="72">
        <f>'Д72'!N73</f>
        <v>0</v>
      </c>
    </row>
    <row r="93" spans="1:5" ht="12.75">
      <c r="A93" s="74">
        <v>92</v>
      </c>
      <c r="B93" s="71">
        <f>'Д72'!N70</f>
        <v>6550</v>
      </c>
      <c r="C93" s="17" t="str">
        <f>'Д72'!O70</f>
        <v>Салмиянова* Дарья</v>
      </c>
      <c r="D93" s="18" t="str">
        <f>'Д72'!O75</f>
        <v>_</v>
      </c>
      <c r="E93" s="72">
        <f>'Д72'!N75</f>
        <v>0</v>
      </c>
    </row>
    <row r="94" spans="1:5" ht="12.75">
      <c r="A94" s="74">
        <v>93</v>
      </c>
      <c r="B94" s="71">
        <f>'Д72'!P68</f>
        <v>6550</v>
      </c>
      <c r="C94" s="17" t="str">
        <f>'Д72'!Q68</f>
        <v>Салмиянова* Дарья</v>
      </c>
      <c r="D94" s="18" t="str">
        <f>'Д72'!Q72</f>
        <v>Сенкина* Екатерина</v>
      </c>
      <c r="E94" s="72">
        <f>'Д72'!P72</f>
        <v>7208</v>
      </c>
    </row>
    <row r="95" spans="1:5" ht="12.75">
      <c r="A95" s="74">
        <v>94</v>
      </c>
      <c r="B95" s="71">
        <f>'Д72'!P74</f>
        <v>0</v>
      </c>
      <c r="C95" s="17">
        <f>'Д72'!Q74</f>
        <v>0</v>
      </c>
      <c r="D95" s="18">
        <f>'Д72'!Q76</f>
        <v>0</v>
      </c>
      <c r="E95" s="72">
        <f>'Д72'!P76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81" customWidth="1"/>
    <col min="2" max="2" width="42.75390625" style="81" customWidth="1"/>
    <col min="3" max="3" width="9.125" style="81" customWidth="1"/>
    <col min="4" max="4" width="25.75390625" style="81" customWidth="1"/>
    <col min="5" max="5" width="9.125" style="81" customWidth="1"/>
    <col min="6" max="6" width="4.75390625" style="81" customWidth="1"/>
    <col min="7" max="7" width="7.75390625" style="81" customWidth="1"/>
    <col min="8" max="8" width="23.75390625" style="81" customWidth="1"/>
    <col min="9" max="9" width="6.75390625" style="81" customWidth="1"/>
    <col min="10" max="16384" width="9.125" style="81" customWidth="1"/>
  </cols>
  <sheetData>
    <row r="1" spans="1:9" ht="16.5" thickBot="1">
      <c r="A1" s="98" t="s">
        <v>42</v>
      </c>
      <c r="B1" s="98"/>
      <c r="C1" s="98"/>
      <c r="D1" s="98"/>
      <c r="E1" s="98"/>
      <c r="F1" s="98"/>
      <c r="G1" s="98"/>
      <c r="H1" s="98"/>
      <c r="I1" s="98"/>
    </row>
    <row r="2" spans="1:9" ht="13.5" thickBot="1">
      <c r="A2" s="103" t="s">
        <v>41</v>
      </c>
      <c r="B2" s="103"/>
      <c r="C2" s="103"/>
      <c r="D2" s="103"/>
      <c r="E2" s="103"/>
      <c r="F2" s="103"/>
      <c r="G2" s="103"/>
      <c r="H2" s="103"/>
      <c r="I2" s="103"/>
    </row>
    <row r="3" spans="1:10" ht="30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92"/>
    </row>
    <row r="4" spans="1:10" ht="15.75">
      <c r="A4" s="99"/>
      <c r="B4" s="99"/>
      <c r="C4" s="99"/>
      <c r="D4" s="99"/>
      <c r="E4" s="99"/>
      <c r="F4" s="99"/>
      <c r="G4" s="99"/>
      <c r="H4" s="99"/>
      <c r="I4" s="99"/>
      <c r="J4" s="93"/>
    </row>
    <row r="5" spans="1:10" ht="15.75">
      <c r="A5" s="100" t="s">
        <v>77</v>
      </c>
      <c r="B5" s="100"/>
      <c r="C5" s="100"/>
      <c r="D5" s="100"/>
      <c r="E5" s="101" t="s">
        <v>39</v>
      </c>
      <c r="F5" s="101"/>
      <c r="G5" s="101"/>
      <c r="H5" s="102">
        <v>43468</v>
      </c>
      <c r="I5" s="102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6">
        <v>6402</v>
      </c>
      <c r="B8" s="19" t="s">
        <v>78</v>
      </c>
      <c r="C8" s="95">
        <v>1</v>
      </c>
      <c r="D8" s="13" t="str">
        <f>'Д101'!M37</f>
        <v>Гамиданова* Карина</v>
      </c>
      <c r="E8" s="12"/>
      <c r="F8" s="12"/>
      <c r="G8" s="12"/>
      <c r="H8" s="12"/>
      <c r="I8" s="12"/>
    </row>
    <row r="9" spans="1:9" ht="18">
      <c r="A9" s="96">
        <v>6249</v>
      </c>
      <c r="B9" s="19" t="s">
        <v>79</v>
      </c>
      <c r="C9" s="95">
        <v>2</v>
      </c>
      <c r="D9" s="13" t="str">
        <f>'Д101'!M57</f>
        <v>Усманова* Элина</v>
      </c>
      <c r="E9" s="12"/>
      <c r="F9" s="12"/>
      <c r="G9" s="12"/>
      <c r="H9" s="12"/>
      <c r="I9" s="12"/>
    </row>
    <row r="10" spans="1:9" ht="18">
      <c r="A10" s="96">
        <v>6820</v>
      </c>
      <c r="B10" s="19" t="s">
        <v>80</v>
      </c>
      <c r="C10" s="95">
        <v>3</v>
      </c>
      <c r="D10" s="13" t="str">
        <f>'Д102'!Q24</f>
        <v>Кужина* Айгиза</v>
      </c>
      <c r="E10" s="12"/>
      <c r="F10" s="12"/>
      <c r="G10" s="12"/>
      <c r="H10" s="12"/>
      <c r="I10" s="12"/>
    </row>
    <row r="11" spans="1:9" ht="18">
      <c r="A11" s="96">
        <v>6638</v>
      </c>
      <c r="B11" s="19" t="s">
        <v>81</v>
      </c>
      <c r="C11" s="95">
        <v>4</v>
      </c>
      <c r="D11" s="13" t="str">
        <f>'Д102'!Q34</f>
        <v>Гумерова Энже</v>
      </c>
      <c r="E11" s="12"/>
      <c r="F11" s="12"/>
      <c r="G11" s="12"/>
      <c r="H11" s="12"/>
      <c r="I11" s="12"/>
    </row>
    <row r="12" spans="1:9" ht="18">
      <c r="A12" s="96">
        <v>6432</v>
      </c>
      <c r="B12" s="19" t="s">
        <v>82</v>
      </c>
      <c r="C12" s="95">
        <v>5</v>
      </c>
      <c r="D12" s="13" t="str">
        <f>'Д101'!M64</f>
        <v>Хазиева* Арина</v>
      </c>
      <c r="E12" s="12"/>
      <c r="F12" s="12"/>
      <c r="G12" s="12"/>
      <c r="H12" s="12"/>
      <c r="I12" s="12"/>
    </row>
    <row r="13" spans="1:9" ht="18">
      <c r="A13" s="96">
        <v>6939</v>
      </c>
      <c r="B13" s="19" t="s">
        <v>83</v>
      </c>
      <c r="C13" s="95">
        <v>6</v>
      </c>
      <c r="D13" s="13" t="str">
        <f>'Д101'!M66</f>
        <v>Нургалиева* Камилла</v>
      </c>
      <c r="E13" s="12"/>
      <c r="F13" s="12"/>
      <c r="G13" s="12"/>
      <c r="H13" s="12"/>
      <c r="I13" s="12"/>
    </row>
    <row r="14" spans="1:9" ht="18">
      <c r="A14" s="96">
        <v>6893</v>
      </c>
      <c r="B14" s="19" t="s">
        <v>84</v>
      </c>
      <c r="C14" s="95">
        <v>7</v>
      </c>
      <c r="D14" s="13" t="str">
        <f>'Д101'!M69</f>
        <v>Суюндукова Алтынай</v>
      </c>
      <c r="E14" s="12"/>
      <c r="F14" s="12"/>
      <c r="G14" s="12"/>
      <c r="H14" s="12"/>
      <c r="I14" s="12"/>
    </row>
    <row r="15" spans="1:9" ht="18">
      <c r="A15" s="96">
        <v>6787</v>
      </c>
      <c r="B15" s="19" t="s">
        <v>85</v>
      </c>
      <c r="C15" s="95">
        <v>8</v>
      </c>
      <c r="D15" s="13" t="str">
        <f>'Д101'!M71</f>
        <v>Казанцева* Александра</v>
      </c>
      <c r="E15" s="12"/>
      <c r="F15" s="12"/>
      <c r="G15" s="12"/>
      <c r="H15" s="12"/>
      <c r="I15" s="12"/>
    </row>
    <row r="16" spans="1:9" ht="18">
      <c r="A16" s="96">
        <v>6831</v>
      </c>
      <c r="B16" s="19" t="s">
        <v>86</v>
      </c>
      <c r="C16" s="95">
        <v>9</v>
      </c>
      <c r="D16" s="13" t="str">
        <f>'Д101'!G73</f>
        <v>Ковтаскина* Полина</v>
      </c>
      <c r="E16" s="12"/>
      <c r="F16" s="12"/>
      <c r="G16" s="12"/>
      <c r="H16" s="12"/>
      <c r="I16" s="12"/>
    </row>
    <row r="17" spans="1:9" ht="18">
      <c r="A17" s="96">
        <v>6832</v>
      </c>
      <c r="B17" s="19" t="s">
        <v>87</v>
      </c>
      <c r="C17" s="95">
        <v>10</v>
      </c>
      <c r="D17" s="13" t="str">
        <f>'Д101'!G76</f>
        <v>Фарвазова* Замира</v>
      </c>
      <c r="E17" s="12"/>
      <c r="F17" s="12"/>
      <c r="G17" s="12"/>
      <c r="H17" s="12"/>
      <c r="I17" s="12"/>
    </row>
    <row r="18" spans="1:9" ht="18">
      <c r="A18" s="96">
        <v>6836</v>
      </c>
      <c r="B18" s="19" t="s">
        <v>88</v>
      </c>
      <c r="C18" s="95">
        <v>11</v>
      </c>
      <c r="D18" s="13" t="str">
        <f>'Д101'!M74</f>
        <v>Биккужина* Кира</v>
      </c>
      <c r="E18" s="12"/>
      <c r="F18" s="12"/>
      <c r="G18" s="12"/>
      <c r="H18" s="12"/>
      <c r="I18" s="12"/>
    </row>
    <row r="19" spans="1:9" ht="18">
      <c r="A19" s="96">
        <v>6844</v>
      </c>
      <c r="B19" s="19" t="s">
        <v>89</v>
      </c>
      <c r="C19" s="95">
        <v>12</v>
      </c>
      <c r="D19" s="13" t="str">
        <f>'Д101'!M76</f>
        <v>Якупова* Валентина</v>
      </c>
      <c r="E19" s="12"/>
      <c r="F19" s="12"/>
      <c r="G19" s="12"/>
      <c r="H19" s="12"/>
      <c r="I19" s="12"/>
    </row>
    <row r="20" spans="1:9" ht="18">
      <c r="A20" s="96">
        <v>7070</v>
      </c>
      <c r="B20" s="19" t="s">
        <v>90</v>
      </c>
      <c r="C20" s="95">
        <v>13</v>
      </c>
      <c r="D20" s="13" t="str">
        <f>'Д102'!Q42</f>
        <v>Абукаева* Юлия</v>
      </c>
      <c r="E20" s="12"/>
      <c r="F20" s="12"/>
      <c r="G20" s="12"/>
      <c r="H20" s="12"/>
      <c r="I20" s="12"/>
    </row>
    <row r="21" spans="1:9" ht="18">
      <c r="A21" s="96">
        <v>7190</v>
      </c>
      <c r="B21" s="19" t="s">
        <v>91</v>
      </c>
      <c r="C21" s="95">
        <v>14</v>
      </c>
      <c r="D21" s="13" t="str">
        <f>'Д102'!Q46</f>
        <v>Амирзаева* Лейла</v>
      </c>
      <c r="E21" s="12"/>
      <c r="F21" s="12"/>
      <c r="G21" s="12"/>
      <c r="H21" s="12"/>
      <c r="I21" s="12"/>
    </row>
    <row r="22" spans="1:9" ht="18">
      <c r="A22" s="96">
        <v>7199</v>
      </c>
      <c r="B22" s="19" t="s">
        <v>92</v>
      </c>
      <c r="C22" s="95">
        <v>15</v>
      </c>
      <c r="D22" s="13" t="str">
        <f>'Д102'!Q48</f>
        <v>Сабирова* Лейсан</v>
      </c>
      <c r="E22" s="12"/>
      <c r="F22" s="12"/>
      <c r="G22" s="12"/>
      <c r="H22" s="12"/>
      <c r="I22" s="12"/>
    </row>
    <row r="23" spans="1:9" ht="18">
      <c r="A23" s="96">
        <v>7200</v>
      </c>
      <c r="B23" s="19" t="s">
        <v>93</v>
      </c>
      <c r="C23" s="95">
        <v>16</v>
      </c>
      <c r="D23" s="13" t="str">
        <f>'Д102'!Q50</f>
        <v>Михайлова* Екатерина</v>
      </c>
      <c r="E23" s="12"/>
      <c r="F23" s="12"/>
      <c r="G23" s="12"/>
      <c r="H23" s="12"/>
      <c r="I23" s="12"/>
    </row>
    <row r="24" spans="1:9" ht="18">
      <c r="A24" s="96">
        <v>7206</v>
      </c>
      <c r="B24" s="19" t="s">
        <v>94</v>
      </c>
      <c r="C24" s="95">
        <v>17</v>
      </c>
      <c r="D24" s="13" t="str">
        <f>'Д102'!I46</f>
        <v>Балова* Радима</v>
      </c>
      <c r="E24" s="12"/>
      <c r="F24" s="12"/>
      <c r="G24" s="12"/>
      <c r="H24" s="12"/>
      <c r="I24" s="12"/>
    </row>
    <row r="25" spans="1:9" ht="18">
      <c r="A25" s="96"/>
      <c r="B25" s="19" t="s">
        <v>38</v>
      </c>
      <c r="C25" s="95">
        <v>18</v>
      </c>
      <c r="D25" s="13">
        <f>'Д102'!I52</f>
        <v>0</v>
      </c>
      <c r="E25" s="12"/>
      <c r="F25" s="12"/>
      <c r="G25" s="12"/>
      <c r="H25" s="12"/>
      <c r="I25" s="12"/>
    </row>
    <row r="26" spans="1:9" ht="18">
      <c r="A26" s="96"/>
      <c r="B26" s="19" t="s">
        <v>38</v>
      </c>
      <c r="C26" s="95">
        <v>19</v>
      </c>
      <c r="D26" s="13">
        <f>'Д102'!I55</f>
        <v>0</v>
      </c>
      <c r="E26" s="12"/>
      <c r="F26" s="12"/>
      <c r="G26" s="12"/>
      <c r="H26" s="12"/>
      <c r="I26" s="12"/>
    </row>
    <row r="27" spans="1:9" ht="18">
      <c r="A27" s="96"/>
      <c r="B27" s="19" t="s">
        <v>38</v>
      </c>
      <c r="C27" s="95">
        <v>20</v>
      </c>
      <c r="D27" s="13">
        <f>'Д102'!I57</f>
        <v>0</v>
      </c>
      <c r="E27" s="12"/>
      <c r="F27" s="12"/>
      <c r="G27" s="12"/>
      <c r="H27" s="12"/>
      <c r="I27" s="12"/>
    </row>
    <row r="28" spans="1:9" ht="18">
      <c r="A28" s="96"/>
      <c r="B28" s="19" t="s">
        <v>38</v>
      </c>
      <c r="C28" s="95">
        <v>21</v>
      </c>
      <c r="D28" s="13">
        <f>'Д102'!Q55</f>
        <v>0</v>
      </c>
      <c r="E28" s="12"/>
      <c r="F28" s="12"/>
      <c r="G28" s="12"/>
      <c r="H28" s="12"/>
      <c r="I28" s="12"/>
    </row>
    <row r="29" spans="1:9" ht="18">
      <c r="A29" s="96"/>
      <c r="B29" s="19" t="s">
        <v>38</v>
      </c>
      <c r="C29" s="95">
        <v>22</v>
      </c>
      <c r="D29" s="13">
        <f>'Д102'!Q59</f>
        <v>0</v>
      </c>
      <c r="E29" s="12"/>
      <c r="F29" s="12"/>
      <c r="G29" s="12"/>
      <c r="H29" s="12"/>
      <c r="I29" s="12"/>
    </row>
    <row r="30" spans="1:9" ht="18">
      <c r="A30" s="96"/>
      <c r="B30" s="19" t="s">
        <v>38</v>
      </c>
      <c r="C30" s="95">
        <v>23</v>
      </c>
      <c r="D30" s="13">
        <f>'Д102'!Q61</f>
        <v>0</v>
      </c>
      <c r="E30" s="12"/>
      <c r="F30" s="12"/>
      <c r="G30" s="12"/>
      <c r="H30" s="12"/>
      <c r="I30" s="12"/>
    </row>
    <row r="31" spans="1:9" ht="18">
      <c r="A31" s="96"/>
      <c r="B31" s="19" t="s">
        <v>38</v>
      </c>
      <c r="C31" s="95">
        <v>24</v>
      </c>
      <c r="D31" s="13">
        <f>'Д102'!Q63</f>
        <v>0</v>
      </c>
      <c r="E31" s="12"/>
      <c r="F31" s="12"/>
      <c r="G31" s="12"/>
      <c r="H31" s="12"/>
      <c r="I31" s="12"/>
    </row>
    <row r="32" spans="1:9" ht="18">
      <c r="A32" s="96"/>
      <c r="B32" s="19" t="s">
        <v>38</v>
      </c>
      <c r="C32" s="95">
        <v>25</v>
      </c>
      <c r="D32" s="13">
        <f>'Д102'!I65</f>
        <v>0</v>
      </c>
      <c r="E32" s="12"/>
      <c r="F32" s="12"/>
      <c r="G32" s="12"/>
      <c r="H32" s="12"/>
      <c r="I32" s="12"/>
    </row>
    <row r="33" spans="1:9" ht="18">
      <c r="A33" s="96"/>
      <c r="B33" s="19" t="s">
        <v>38</v>
      </c>
      <c r="C33" s="95">
        <v>26</v>
      </c>
      <c r="D33" s="13">
        <f>'Д102'!I71</f>
        <v>0</v>
      </c>
      <c r="E33" s="12"/>
      <c r="F33" s="12"/>
      <c r="G33" s="12"/>
      <c r="H33" s="12"/>
      <c r="I33" s="12"/>
    </row>
    <row r="34" spans="1:9" ht="18">
      <c r="A34" s="96"/>
      <c r="B34" s="19" t="s">
        <v>38</v>
      </c>
      <c r="C34" s="95">
        <v>27</v>
      </c>
      <c r="D34" s="13">
        <f>'Д102'!I74</f>
        <v>0</v>
      </c>
      <c r="E34" s="12"/>
      <c r="F34" s="12"/>
      <c r="G34" s="12"/>
      <c r="H34" s="12"/>
      <c r="I34" s="12"/>
    </row>
    <row r="35" spans="1:9" ht="18">
      <c r="A35" s="96"/>
      <c r="B35" s="19" t="s">
        <v>38</v>
      </c>
      <c r="C35" s="95">
        <v>28</v>
      </c>
      <c r="D35" s="13">
        <f>'Д102'!I76</f>
        <v>0</v>
      </c>
      <c r="E35" s="12"/>
      <c r="F35" s="12"/>
      <c r="G35" s="12"/>
      <c r="H35" s="12"/>
      <c r="I35" s="12"/>
    </row>
    <row r="36" spans="1:9" ht="18">
      <c r="A36" s="96"/>
      <c r="B36" s="19" t="s">
        <v>38</v>
      </c>
      <c r="C36" s="95">
        <v>29</v>
      </c>
      <c r="D36" s="13">
        <f>'Д102'!Q68</f>
        <v>0</v>
      </c>
      <c r="E36" s="12"/>
      <c r="F36" s="12"/>
      <c r="G36" s="12"/>
      <c r="H36" s="12"/>
      <c r="I36" s="12"/>
    </row>
    <row r="37" spans="1:9" ht="18">
      <c r="A37" s="96"/>
      <c r="B37" s="19" t="s">
        <v>38</v>
      </c>
      <c r="C37" s="95">
        <v>30</v>
      </c>
      <c r="D37" s="13">
        <f>'Д102'!Q72</f>
        <v>0</v>
      </c>
      <c r="E37" s="12"/>
      <c r="F37" s="12"/>
      <c r="G37" s="12"/>
      <c r="H37" s="12"/>
      <c r="I37" s="12"/>
    </row>
    <row r="38" spans="1:9" ht="18">
      <c r="A38" s="96"/>
      <c r="B38" s="19" t="s">
        <v>38</v>
      </c>
      <c r="C38" s="95">
        <v>31</v>
      </c>
      <c r="D38" s="13">
        <f>'Д102'!Q74</f>
        <v>0</v>
      </c>
      <c r="E38" s="12"/>
      <c r="F38" s="12"/>
      <c r="G38" s="12"/>
      <c r="H38" s="12"/>
      <c r="I38" s="12"/>
    </row>
    <row r="39" spans="1:9" ht="18">
      <c r="A39" s="96"/>
      <c r="B39" s="19" t="s">
        <v>38</v>
      </c>
      <c r="C39" s="95">
        <v>32</v>
      </c>
      <c r="D39" s="13" t="str">
        <f>'Д102'!Q76</f>
        <v>_</v>
      </c>
      <c r="E39" s="12"/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39">
    <cfRule type="cellIs" priority="1" dxfId="3" operator="equal" stopIfTrue="1">
      <formula>0</formula>
    </cfRule>
  </conditionalFormatting>
  <conditionalFormatting sqref="B8:B39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Y116"/>
  <sheetViews>
    <sheetView showRowColHeaders="0" showZeros="0" showOutlineSymbols="0" zoomScaleSheetLayoutView="100" zoomScalePageLayoutView="0" workbookViewId="0" topLeftCell="A1">
      <selection activeCell="A2" sqref="A2:M2"/>
    </sheetView>
  </sheetViews>
  <sheetFormatPr defaultColWidth="9.00390625" defaultRowHeight="12.75"/>
  <cols>
    <col min="1" max="1" width="4.375" style="84" customWidth="1"/>
    <col min="2" max="2" width="4.75390625" style="84" customWidth="1"/>
    <col min="3" max="3" width="16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5.75390625" style="84" customWidth="1"/>
    <col min="8" max="8" width="3.75390625" style="84" customWidth="1"/>
    <col min="9" max="9" width="15.75390625" style="84" customWidth="1"/>
    <col min="10" max="10" width="3.75390625" style="84" customWidth="1"/>
    <col min="11" max="11" width="15.75390625" style="84" customWidth="1"/>
    <col min="12" max="12" width="3.75390625" style="84" customWidth="1"/>
    <col min="13" max="13" width="22.75390625" style="84" customWidth="1"/>
    <col min="14" max="16384" width="9.125" style="84" customWidth="1"/>
  </cols>
  <sheetData>
    <row r="1" spans="1:13" s="81" customFormat="1" ht="16.5" thickBot="1">
      <c r="A1" s="98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s="81" customFormat="1" ht="13.5" thickBo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97"/>
    </row>
    <row r="3" spans="1:13" ht="20.25">
      <c r="A3" s="106" t="str">
        <f>CONCATENATE(сД10!A3," ",сД10!F3,сД10!G3," ",сД10!H3," ",сД10!I3)</f>
        <v>Детское Первенство Республики Башкортостан (до 10 лет)   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.75">
      <c r="A4" s="105" t="str">
        <f>CONCATENATE(сД10!A4," ",сД10!C4)</f>
        <v> 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5" ht="10.5" customHeight="1">
      <c r="A6" s="25">
        <v>1</v>
      </c>
      <c r="B6" s="44">
        <f>сД10!A8</f>
        <v>6402</v>
      </c>
      <c r="C6" s="26" t="str">
        <f>сД10!B8</f>
        <v>Ковтаскина* Полина</v>
      </c>
      <c r="D6" s="41"/>
      <c r="E6" s="24"/>
      <c r="F6" s="24"/>
      <c r="G6" s="24"/>
      <c r="H6" s="24"/>
      <c r="I6" s="24"/>
      <c r="J6" s="24"/>
      <c r="K6" s="24"/>
      <c r="L6" s="24"/>
      <c r="M6" s="24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0.5" customHeight="1">
      <c r="A7" s="25"/>
      <c r="B7" s="48"/>
      <c r="C7" s="27">
        <v>1</v>
      </c>
      <c r="D7" s="49">
        <v>6402</v>
      </c>
      <c r="E7" s="28" t="s">
        <v>78</v>
      </c>
      <c r="F7" s="52"/>
      <c r="G7" s="24"/>
      <c r="H7" s="32"/>
      <c r="I7" s="24"/>
      <c r="J7" s="32"/>
      <c r="K7" s="24"/>
      <c r="L7" s="32"/>
      <c r="M7" s="2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0.5" customHeight="1">
      <c r="A8" s="25">
        <v>32</v>
      </c>
      <c r="B8" s="44">
        <f>сД10!A39</f>
        <v>0</v>
      </c>
      <c r="C8" s="29" t="str">
        <f>сД10!B39</f>
        <v>_</v>
      </c>
      <c r="D8" s="50"/>
      <c r="E8" s="30"/>
      <c r="F8" s="52"/>
      <c r="G8" s="24"/>
      <c r="H8" s="32"/>
      <c r="I8" s="24"/>
      <c r="J8" s="32"/>
      <c r="K8" s="24"/>
      <c r="L8" s="32"/>
      <c r="M8" s="2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10.5" customHeight="1">
      <c r="A9" s="25"/>
      <c r="B9" s="48"/>
      <c r="C9" s="24"/>
      <c r="D9" s="32"/>
      <c r="E9" s="27">
        <v>17</v>
      </c>
      <c r="F9" s="49">
        <v>7200</v>
      </c>
      <c r="G9" s="28" t="s">
        <v>93</v>
      </c>
      <c r="H9" s="52"/>
      <c r="I9" s="24"/>
      <c r="J9" s="32"/>
      <c r="K9" s="24"/>
      <c r="L9" s="32"/>
      <c r="M9" s="2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10.5" customHeight="1">
      <c r="A10" s="25">
        <v>17</v>
      </c>
      <c r="B10" s="44">
        <f>сД10!A24</f>
        <v>7206</v>
      </c>
      <c r="C10" s="26" t="str">
        <f>сД10!B24</f>
        <v>Балова* Радима</v>
      </c>
      <c r="D10" s="45"/>
      <c r="E10" s="27"/>
      <c r="F10" s="53"/>
      <c r="G10" s="30"/>
      <c r="H10" s="52"/>
      <c r="I10" s="24"/>
      <c r="J10" s="32"/>
      <c r="K10" s="24"/>
      <c r="L10" s="32"/>
      <c r="M10" s="2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0.5" customHeight="1">
      <c r="A11" s="25"/>
      <c r="B11" s="48"/>
      <c r="C11" s="27">
        <v>2</v>
      </c>
      <c r="D11" s="49">
        <v>7200</v>
      </c>
      <c r="E11" s="31" t="s">
        <v>93</v>
      </c>
      <c r="F11" s="54"/>
      <c r="G11" s="30"/>
      <c r="H11" s="52"/>
      <c r="I11" s="24"/>
      <c r="J11" s="32"/>
      <c r="K11" s="24"/>
      <c r="L11" s="32"/>
      <c r="M11" s="2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0.5" customHeight="1">
      <c r="A12" s="25">
        <v>16</v>
      </c>
      <c r="B12" s="44">
        <f>сД10!A23</f>
        <v>7200</v>
      </c>
      <c r="C12" s="29" t="str">
        <f>сД10!B23</f>
        <v>Усманова* Элина</v>
      </c>
      <c r="D12" s="50"/>
      <c r="E12" s="25"/>
      <c r="F12" s="47"/>
      <c r="G12" s="30"/>
      <c r="H12" s="52"/>
      <c r="I12" s="24"/>
      <c r="J12" s="32"/>
      <c r="K12" s="24"/>
      <c r="L12" s="32"/>
      <c r="M12" s="2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10.5" customHeight="1">
      <c r="A13" s="25"/>
      <c r="B13" s="48"/>
      <c r="C13" s="24"/>
      <c r="D13" s="32"/>
      <c r="E13" s="25"/>
      <c r="F13" s="47"/>
      <c r="G13" s="27">
        <v>25</v>
      </c>
      <c r="H13" s="49">
        <v>7200</v>
      </c>
      <c r="I13" s="28" t="s">
        <v>93</v>
      </c>
      <c r="J13" s="52"/>
      <c r="K13" s="24"/>
      <c r="L13" s="32"/>
      <c r="M13" s="32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2" customHeight="1">
      <c r="A14" s="25">
        <v>9</v>
      </c>
      <c r="B14" s="44">
        <f>сД10!A16</f>
        <v>6831</v>
      </c>
      <c r="C14" s="26" t="str">
        <f>сД10!B16</f>
        <v>Кужина* Айгиза</v>
      </c>
      <c r="D14" s="45"/>
      <c r="E14" s="25"/>
      <c r="F14" s="47"/>
      <c r="G14" s="27"/>
      <c r="H14" s="53"/>
      <c r="I14" s="30"/>
      <c r="J14" s="52"/>
      <c r="K14" s="24"/>
      <c r="L14" s="32"/>
      <c r="M14" s="32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2" customHeight="1">
      <c r="A15" s="25"/>
      <c r="B15" s="48"/>
      <c r="C15" s="27">
        <v>3</v>
      </c>
      <c r="D15" s="49">
        <v>6831</v>
      </c>
      <c r="E15" s="33" t="s">
        <v>86</v>
      </c>
      <c r="F15" s="51"/>
      <c r="G15" s="27"/>
      <c r="H15" s="54"/>
      <c r="I15" s="30"/>
      <c r="J15" s="52"/>
      <c r="K15" s="24"/>
      <c r="L15" s="32"/>
      <c r="M15" s="32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12" customHeight="1">
      <c r="A16" s="25">
        <v>24</v>
      </c>
      <c r="B16" s="44">
        <f>сД10!A31</f>
        <v>0</v>
      </c>
      <c r="C16" s="29" t="str">
        <f>сД10!B31</f>
        <v>_</v>
      </c>
      <c r="D16" s="50"/>
      <c r="E16" s="27"/>
      <c r="F16" s="52"/>
      <c r="G16" s="27"/>
      <c r="H16" s="54"/>
      <c r="I16" s="30"/>
      <c r="J16" s="52"/>
      <c r="K16" s="24"/>
      <c r="L16" s="32"/>
      <c r="M16" s="3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2" customHeight="1">
      <c r="A17" s="25"/>
      <c r="B17" s="48"/>
      <c r="C17" s="24"/>
      <c r="D17" s="32"/>
      <c r="E17" s="27">
        <v>18</v>
      </c>
      <c r="F17" s="49">
        <v>6831</v>
      </c>
      <c r="G17" s="31" t="s">
        <v>86</v>
      </c>
      <c r="H17" s="54"/>
      <c r="I17" s="30"/>
      <c r="J17" s="52"/>
      <c r="K17" s="24"/>
      <c r="L17" s="32"/>
      <c r="M17" s="32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12" customHeight="1">
      <c r="A18" s="25">
        <v>25</v>
      </c>
      <c r="B18" s="44">
        <f>сД10!A32</f>
        <v>0</v>
      </c>
      <c r="C18" s="26" t="str">
        <f>сД10!B32</f>
        <v>_</v>
      </c>
      <c r="D18" s="45"/>
      <c r="E18" s="27"/>
      <c r="F18" s="53"/>
      <c r="G18" s="25"/>
      <c r="H18" s="47"/>
      <c r="I18" s="30"/>
      <c r="J18" s="52"/>
      <c r="K18" s="24"/>
      <c r="L18" s="32"/>
      <c r="M18" s="3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2" customHeight="1">
      <c r="A19" s="25"/>
      <c r="B19" s="48"/>
      <c r="C19" s="27">
        <v>4</v>
      </c>
      <c r="D19" s="49">
        <v>6787</v>
      </c>
      <c r="E19" s="31" t="s">
        <v>85</v>
      </c>
      <c r="F19" s="54"/>
      <c r="G19" s="25"/>
      <c r="H19" s="47"/>
      <c r="I19" s="30"/>
      <c r="J19" s="52"/>
      <c r="K19" s="24"/>
      <c r="L19" s="32"/>
      <c r="M19" s="2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2" customHeight="1">
      <c r="A20" s="25">
        <v>8</v>
      </c>
      <c r="B20" s="44">
        <f>сД10!A15</f>
        <v>6787</v>
      </c>
      <c r="C20" s="29" t="str">
        <f>сД10!B15</f>
        <v>Амирзаева* Лейла</v>
      </c>
      <c r="D20" s="50"/>
      <c r="E20" s="25"/>
      <c r="F20" s="47"/>
      <c r="G20" s="25"/>
      <c r="H20" s="47"/>
      <c r="I20" s="30"/>
      <c r="J20" s="52"/>
      <c r="K20" s="24"/>
      <c r="L20" s="32"/>
      <c r="M20" s="2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2" customHeight="1">
      <c r="A21" s="25"/>
      <c r="B21" s="48"/>
      <c r="C21" s="24"/>
      <c r="D21" s="32"/>
      <c r="E21" s="25"/>
      <c r="F21" s="47"/>
      <c r="G21" s="25"/>
      <c r="H21" s="47"/>
      <c r="I21" s="27">
        <v>29</v>
      </c>
      <c r="J21" s="49">
        <v>7200</v>
      </c>
      <c r="K21" s="28" t="s">
        <v>93</v>
      </c>
      <c r="L21" s="52"/>
      <c r="M21" s="2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2" customHeight="1">
      <c r="A22" s="25">
        <v>5</v>
      </c>
      <c r="B22" s="44">
        <f>сД10!A12</f>
        <v>6432</v>
      </c>
      <c r="C22" s="26" t="str">
        <f>сД10!B12</f>
        <v>Фарвазова* Замира</v>
      </c>
      <c r="D22" s="45"/>
      <c r="E22" s="25"/>
      <c r="F22" s="47"/>
      <c r="G22" s="25"/>
      <c r="H22" s="47"/>
      <c r="I22" s="30"/>
      <c r="J22" s="57"/>
      <c r="K22" s="30"/>
      <c r="L22" s="52"/>
      <c r="M22" s="2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" customHeight="1">
      <c r="A23" s="25"/>
      <c r="B23" s="48"/>
      <c r="C23" s="27">
        <v>5</v>
      </c>
      <c r="D23" s="49">
        <v>6432</v>
      </c>
      <c r="E23" s="33" t="s">
        <v>82</v>
      </c>
      <c r="F23" s="51"/>
      <c r="G23" s="25"/>
      <c r="H23" s="47"/>
      <c r="I23" s="30"/>
      <c r="J23" s="58"/>
      <c r="K23" s="30"/>
      <c r="L23" s="52"/>
      <c r="M23" s="2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2" customHeight="1">
      <c r="A24" s="25">
        <v>28</v>
      </c>
      <c r="B24" s="44">
        <f>сД10!A35</f>
        <v>0</v>
      </c>
      <c r="C24" s="29" t="str">
        <f>сД10!B35</f>
        <v>_</v>
      </c>
      <c r="D24" s="50"/>
      <c r="E24" s="27"/>
      <c r="F24" s="52"/>
      <c r="G24" s="25"/>
      <c r="H24" s="47"/>
      <c r="I24" s="30"/>
      <c r="J24" s="58"/>
      <c r="K24" s="30"/>
      <c r="L24" s="52"/>
      <c r="M24" s="2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2" customHeight="1">
      <c r="A25" s="25"/>
      <c r="B25" s="48"/>
      <c r="C25" s="24"/>
      <c r="D25" s="32"/>
      <c r="E25" s="27">
        <v>19</v>
      </c>
      <c r="F25" s="49">
        <v>6432</v>
      </c>
      <c r="G25" s="33" t="s">
        <v>82</v>
      </c>
      <c r="H25" s="51"/>
      <c r="I25" s="30"/>
      <c r="J25" s="58"/>
      <c r="K25" s="30"/>
      <c r="L25" s="52"/>
      <c r="M25" s="2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ht="12" customHeight="1">
      <c r="A26" s="25">
        <v>21</v>
      </c>
      <c r="B26" s="44">
        <f>сД10!A28</f>
        <v>0</v>
      </c>
      <c r="C26" s="26" t="str">
        <f>сД10!B28</f>
        <v>_</v>
      </c>
      <c r="D26" s="45"/>
      <c r="E26" s="27"/>
      <c r="F26" s="53"/>
      <c r="G26" s="27"/>
      <c r="H26" s="52"/>
      <c r="I26" s="30"/>
      <c r="J26" s="58"/>
      <c r="K26" s="30"/>
      <c r="L26" s="52"/>
      <c r="M26" s="2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2" customHeight="1">
      <c r="A27" s="25"/>
      <c r="B27" s="48"/>
      <c r="C27" s="27">
        <v>6</v>
      </c>
      <c r="D27" s="49">
        <v>6844</v>
      </c>
      <c r="E27" s="31" t="s">
        <v>89</v>
      </c>
      <c r="F27" s="54"/>
      <c r="G27" s="27"/>
      <c r="H27" s="52"/>
      <c r="I27" s="30"/>
      <c r="J27" s="58"/>
      <c r="K27" s="30"/>
      <c r="L27" s="52"/>
      <c r="M27" s="2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ht="12" customHeight="1">
      <c r="A28" s="25">
        <v>12</v>
      </c>
      <c r="B28" s="44">
        <f>сД10!A19</f>
        <v>6844</v>
      </c>
      <c r="C28" s="29" t="str">
        <f>сД10!B19</f>
        <v>Якупова* Валентина</v>
      </c>
      <c r="D28" s="50"/>
      <c r="E28" s="25"/>
      <c r="F28" s="47"/>
      <c r="G28" s="27"/>
      <c r="H28" s="52"/>
      <c r="I28" s="30"/>
      <c r="J28" s="58"/>
      <c r="K28" s="30"/>
      <c r="L28" s="52"/>
      <c r="M28" s="2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2" customHeight="1">
      <c r="A29" s="25"/>
      <c r="B29" s="48"/>
      <c r="C29" s="24"/>
      <c r="D29" s="32"/>
      <c r="E29" s="25"/>
      <c r="F29" s="47"/>
      <c r="G29" s="27">
        <v>26</v>
      </c>
      <c r="H29" s="49">
        <v>6638</v>
      </c>
      <c r="I29" s="34" t="s">
        <v>81</v>
      </c>
      <c r="J29" s="58"/>
      <c r="K29" s="30"/>
      <c r="L29" s="52"/>
      <c r="M29" s="2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12" customHeight="1">
      <c r="A30" s="25">
        <v>13</v>
      </c>
      <c r="B30" s="44">
        <f>сД10!A20</f>
        <v>7070</v>
      </c>
      <c r="C30" s="26" t="str">
        <f>сД10!B20</f>
        <v>Сабирова* Лейсан</v>
      </c>
      <c r="D30" s="45"/>
      <c r="E30" s="25"/>
      <c r="F30" s="47"/>
      <c r="G30" s="27"/>
      <c r="H30" s="53"/>
      <c r="I30" s="24"/>
      <c r="J30" s="32"/>
      <c r="K30" s="30"/>
      <c r="L30" s="52"/>
      <c r="M30" s="2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2" customHeight="1">
      <c r="A31" s="25"/>
      <c r="B31" s="48"/>
      <c r="C31" s="27">
        <v>7</v>
      </c>
      <c r="D31" s="49">
        <v>7070</v>
      </c>
      <c r="E31" s="33" t="s">
        <v>90</v>
      </c>
      <c r="F31" s="51"/>
      <c r="G31" s="27"/>
      <c r="H31" s="54"/>
      <c r="I31" s="24"/>
      <c r="J31" s="32"/>
      <c r="K31" s="30"/>
      <c r="L31" s="52"/>
      <c r="M31" s="2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2" customHeight="1">
      <c r="A32" s="25">
        <v>20</v>
      </c>
      <c r="B32" s="44">
        <f>сД10!A27</f>
        <v>0</v>
      </c>
      <c r="C32" s="29" t="str">
        <f>сД10!B27</f>
        <v>_</v>
      </c>
      <c r="D32" s="50"/>
      <c r="E32" s="27"/>
      <c r="F32" s="52"/>
      <c r="G32" s="27"/>
      <c r="H32" s="54"/>
      <c r="I32" s="24"/>
      <c r="J32" s="32"/>
      <c r="K32" s="30"/>
      <c r="L32" s="52"/>
      <c r="M32" s="2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2" customHeight="1">
      <c r="A33" s="25"/>
      <c r="B33" s="48"/>
      <c r="C33" s="24"/>
      <c r="D33" s="32"/>
      <c r="E33" s="27">
        <v>20</v>
      </c>
      <c r="F33" s="49">
        <v>6638</v>
      </c>
      <c r="G33" s="31" t="s">
        <v>81</v>
      </c>
      <c r="H33" s="54"/>
      <c r="I33" s="24"/>
      <c r="J33" s="32"/>
      <c r="K33" s="30"/>
      <c r="L33" s="52"/>
      <c r="M33" s="24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2" customHeight="1">
      <c r="A34" s="25">
        <v>29</v>
      </c>
      <c r="B34" s="44">
        <f>сД10!A36</f>
        <v>0</v>
      </c>
      <c r="C34" s="26" t="str">
        <f>сД10!B36</f>
        <v>_</v>
      </c>
      <c r="D34" s="45"/>
      <c r="E34" s="27"/>
      <c r="F34" s="53"/>
      <c r="G34" s="25"/>
      <c r="H34" s="47"/>
      <c r="I34" s="24"/>
      <c r="J34" s="32"/>
      <c r="K34" s="30"/>
      <c r="L34" s="52"/>
      <c r="M34" s="2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2" customHeight="1">
      <c r="A35" s="25"/>
      <c r="B35" s="48"/>
      <c r="C35" s="27">
        <v>8</v>
      </c>
      <c r="D35" s="49">
        <v>6638</v>
      </c>
      <c r="E35" s="31" t="s">
        <v>81</v>
      </c>
      <c r="F35" s="54"/>
      <c r="G35" s="25"/>
      <c r="H35" s="47"/>
      <c r="I35" s="24"/>
      <c r="J35" s="32"/>
      <c r="K35" s="30"/>
      <c r="L35" s="52"/>
      <c r="M35" s="2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2" customHeight="1">
      <c r="A36" s="25">
        <v>4</v>
      </c>
      <c r="B36" s="44">
        <f>сД10!A11</f>
        <v>6638</v>
      </c>
      <c r="C36" s="29" t="str">
        <f>сД10!B11</f>
        <v>Нургалиева* Камилла</v>
      </c>
      <c r="D36" s="50"/>
      <c r="E36" s="25"/>
      <c r="F36" s="47"/>
      <c r="G36" s="25"/>
      <c r="H36" s="47"/>
      <c r="I36" s="24"/>
      <c r="J36" s="32"/>
      <c r="K36" s="30"/>
      <c r="L36" s="52"/>
      <c r="M36" s="2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2" customHeight="1">
      <c r="A37" s="25"/>
      <c r="B37" s="48"/>
      <c r="C37" s="24"/>
      <c r="D37" s="32"/>
      <c r="E37" s="25"/>
      <c r="F37" s="47"/>
      <c r="G37" s="25"/>
      <c r="H37" s="47"/>
      <c r="I37" s="24"/>
      <c r="J37" s="32"/>
      <c r="K37" s="27">
        <v>31</v>
      </c>
      <c r="L37" s="46">
        <v>6249</v>
      </c>
      <c r="M37" s="28" t="s">
        <v>79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2" customHeight="1">
      <c r="A38" s="25">
        <v>3</v>
      </c>
      <c r="B38" s="44">
        <f>сД10!A10</f>
        <v>6820</v>
      </c>
      <c r="C38" s="26" t="str">
        <f>сД10!B10</f>
        <v>Хазиева* Арина</v>
      </c>
      <c r="D38" s="45"/>
      <c r="E38" s="25"/>
      <c r="F38" s="47"/>
      <c r="G38" s="25"/>
      <c r="H38" s="47"/>
      <c r="I38" s="24"/>
      <c r="J38" s="32"/>
      <c r="K38" s="30"/>
      <c r="L38" s="52"/>
      <c r="M38" s="35" t="s">
        <v>0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2" customHeight="1">
      <c r="A39" s="25"/>
      <c r="B39" s="48"/>
      <c r="C39" s="27">
        <v>9</v>
      </c>
      <c r="D39" s="49">
        <v>6820</v>
      </c>
      <c r="E39" s="33" t="s">
        <v>80</v>
      </c>
      <c r="F39" s="51"/>
      <c r="G39" s="25"/>
      <c r="H39" s="47"/>
      <c r="I39" s="24"/>
      <c r="J39" s="32"/>
      <c r="K39" s="30"/>
      <c r="L39" s="52"/>
      <c r="M39" s="24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2" customHeight="1">
      <c r="A40" s="25">
        <v>30</v>
      </c>
      <c r="B40" s="44">
        <f>сД10!A37</f>
        <v>0</v>
      </c>
      <c r="C40" s="29" t="str">
        <f>сД10!B37</f>
        <v>_</v>
      </c>
      <c r="D40" s="50"/>
      <c r="E40" s="27"/>
      <c r="F40" s="52"/>
      <c r="G40" s="25"/>
      <c r="H40" s="47"/>
      <c r="I40" s="24"/>
      <c r="J40" s="32"/>
      <c r="K40" s="30"/>
      <c r="L40" s="52"/>
      <c r="M40" s="2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2" customHeight="1">
      <c r="A41" s="25"/>
      <c r="B41" s="48"/>
      <c r="C41" s="24"/>
      <c r="D41" s="32"/>
      <c r="E41" s="27">
        <v>21</v>
      </c>
      <c r="F41" s="49">
        <v>6820</v>
      </c>
      <c r="G41" s="33" t="s">
        <v>80</v>
      </c>
      <c r="H41" s="51"/>
      <c r="I41" s="24"/>
      <c r="J41" s="32"/>
      <c r="K41" s="30"/>
      <c r="L41" s="52"/>
      <c r="M41" s="2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2" customHeight="1">
      <c r="A42" s="25">
        <v>19</v>
      </c>
      <c r="B42" s="44">
        <f>сД10!A26</f>
        <v>0</v>
      </c>
      <c r="C42" s="26" t="str">
        <f>сД10!B26</f>
        <v>_</v>
      </c>
      <c r="D42" s="45"/>
      <c r="E42" s="27"/>
      <c r="F42" s="53"/>
      <c r="G42" s="27"/>
      <c r="H42" s="52"/>
      <c r="I42" s="24"/>
      <c r="J42" s="32"/>
      <c r="K42" s="30"/>
      <c r="L42" s="52"/>
      <c r="M42" s="2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2" customHeight="1">
      <c r="A43" s="25"/>
      <c r="B43" s="48"/>
      <c r="C43" s="27">
        <v>10</v>
      </c>
      <c r="D43" s="49">
        <v>7190</v>
      </c>
      <c r="E43" s="31" t="s">
        <v>91</v>
      </c>
      <c r="F43" s="54"/>
      <c r="G43" s="27"/>
      <c r="H43" s="52"/>
      <c r="I43" s="24"/>
      <c r="J43" s="32"/>
      <c r="K43" s="30"/>
      <c r="L43" s="52"/>
      <c r="M43" s="2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2" customHeight="1">
      <c r="A44" s="25">
        <v>14</v>
      </c>
      <c r="B44" s="44">
        <f>сД10!A21</f>
        <v>7190</v>
      </c>
      <c r="C44" s="29" t="str">
        <f>сД10!B21</f>
        <v>Михайлова* Екатерина</v>
      </c>
      <c r="D44" s="50"/>
      <c r="E44" s="25"/>
      <c r="F44" s="47"/>
      <c r="G44" s="27"/>
      <c r="H44" s="52"/>
      <c r="I44" s="24"/>
      <c r="J44" s="32"/>
      <c r="K44" s="30"/>
      <c r="L44" s="52"/>
      <c r="M44" s="2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2" customHeight="1">
      <c r="A45" s="25"/>
      <c r="B45" s="48"/>
      <c r="C45" s="24"/>
      <c r="D45" s="32"/>
      <c r="E45" s="25"/>
      <c r="F45" s="47"/>
      <c r="G45" s="27">
        <v>27</v>
      </c>
      <c r="H45" s="49">
        <v>6820</v>
      </c>
      <c r="I45" s="28" t="s">
        <v>80</v>
      </c>
      <c r="J45" s="52"/>
      <c r="K45" s="30"/>
      <c r="L45" s="52"/>
      <c r="M45" s="2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2" customHeight="1">
      <c r="A46" s="25">
        <v>11</v>
      </c>
      <c r="B46" s="44">
        <f>сД10!A18</f>
        <v>6836</v>
      </c>
      <c r="C46" s="26" t="str">
        <f>сД10!B18</f>
        <v>Суюндукова Алтынай</v>
      </c>
      <c r="D46" s="45"/>
      <c r="E46" s="25"/>
      <c r="F46" s="47"/>
      <c r="G46" s="27"/>
      <c r="H46" s="53"/>
      <c r="I46" s="30"/>
      <c r="J46" s="52"/>
      <c r="K46" s="30"/>
      <c r="L46" s="52"/>
      <c r="M46" s="2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2" customHeight="1">
      <c r="A47" s="25"/>
      <c r="B47" s="48"/>
      <c r="C47" s="27">
        <v>11</v>
      </c>
      <c r="D47" s="49">
        <v>6836</v>
      </c>
      <c r="E47" s="33" t="s">
        <v>88</v>
      </c>
      <c r="F47" s="51"/>
      <c r="G47" s="27"/>
      <c r="H47" s="54"/>
      <c r="I47" s="30"/>
      <c r="J47" s="52"/>
      <c r="K47" s="30"/>
      <c r="L47" s="52"/>
      <c r="M47" s="2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2" customHeight="1">
      <c r="A48" s="25">
        <v>22</v>
      </c>
      <c r="B48" s="44">
        <f>сД10!A29</f>
        <v>0</v>
      </c>
      <c r="C48" s="29" t="str">
        <f>сД10!B29</f>
        <v>_</v>
      </c>
      <c r="D48" s="50"/>
      <c r="E48" s="27"/>
      <c r="F48" s="52"/>
      <c r="G48" s="27"/>
      <c r="H48" s="54"/>
      <c r="I48" s="30"/>
      <c r="J48" s="52"/>
      <c r="K48" s="30"/>
      <c r="L48" s="52"/>
      <c r="M48" s="2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2" customHeight="1">
      <c r="A49" s="25"/>
      <c r="B49" s="48"/>
      <c r="C49" s="24"/>
      <c r="D49" s="32"/>
      <c r="E49" s="27">
        <v>22</v>
      </c>
      <c r="F49" s="49">
        <v>6836</v>
      </c>
      <c r="G49" s="31" t="s">
        <v>88</v>
      </c>
      <c r="H49" s="54"/>
      <c r="I49" s="30"/>
      <c r="J49" s="52"/>
      <c r="K49" s="30"/>
      <c r="L49" s="52"/>
      <c r="M49" s="2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2" customHeight="1">
      <c r="A50" s="25">
        <v>27</v>
      </c>
      <c r="B50" s="44">
        <f>сД10!A34</f>
        <v>0</v>
      </c>
      <c r="C50" s="26" t="str">
        <f>сД10!B34</f>
        <v>_</v>
      </c>
      <c r="D50" s="45"/>
      <c r="E50" s="27"/>
      <c r="F50" s="53"/>
      <c r="G50" s="25"/>
      <c r="H50" s="47"/>
      <c r="I50" s="30"/>
      <c r="J50" s="52"/>
      <c r="K50" s="30"/>
      <c r="L50" s="52"/>
      <c r="M50" s="2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2" customHeight="1">
      <c r="A51" s="25"/>
      <c r="B51" s="48"/>
      <c r="C51" s="27">
        <v>12</v>
      </c>
      <c r="D51" s="49">
        <v>6939</v>
      </c>
      <c r="E51" s="31" t="s">
        <v>83</v>
      </c>
      <c r="F51" s="54"/>
      <c r="G51" s="25"/>
      <c r="H51" s="47"/>
      <c r="I51" s="30"/>
      <c r="J51" s="52"/>
      <c r="K51" s="30"/>
      <c r="L51" s="52"/>
      <c r="M51" s="2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2" customHeight="1">
      <c r="A52" s="25">
        <v>6</v>
      </c>
      <c r="B52" s="44">
        <f>сД10!A13</f>
        <v>6939</v>
      </c>
      <c r="C52" s="29" t="str">
        <f>сД10!B13</f>
        <v>Казанцева* Александра</v>
      </c>
      <c r="D52" s="50"/>
      <c r="E52" s="25"/>
      <c r="F52" s="47"/>
      <c r="G52" s="24"/>
      <c r="H52" s="32"/>
      <c r="I52" s="30"/>
      <c r="J52" s="52"/>
      <c r="K52" s="30"/>
      <c r="L52" s="52"/>
      <c r="M52" s="2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2" customHeight="1">
      <c r="A53" s="25"/>
      <c r="B53" s="48"/>
      <c r="C53" s="24"/>
      <c r="D53" s="32"/>
      <c r="E53" s="25"/>
      <c r="F53" s="47"/>
      <c r="G53" s="24"/>
      <c r="H53" s="32"/>
      <c r="I53" s="27">
        <v>30</v>
      </c>
      <c r="J53" s="49">
        <v>6249</v>
      </c>
      <c r="K53" s="34" t="s">
        <v>79</v>
      </c>
      <c r="L53" s="52"/>
      <c r="M53" s="2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ht="12" customHeight="1">
      <c r="A54" s="25">
        <v>7</v>
      </c>
      <c r="B54" s="44">
        <f>сД10!A14</f>
        <v>6893</v>
      </c>
      <c r="C54" s="26" t="str">
        <f>сД10!B14</f>
        <v>Абукаева* Юлия</v>
      </c>
      <c r="D54" s="45"/>
      <c r="E54" s="25"/>
      <c r="F54" s="47"/>
      <c r="G54" s="24"/>
      <c r="H54" s="32"/>
      <c r="I54" s="30"/>
      <c r="J54" s="57"/>
      <c r="K54" s="24"/>
      <c r="L54" s="32"/>
      <c r="M54" s="2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2" customHeight="1">
      <c r="A55" s="25"/>
      <c r="B55" s="48"/>
      <c r="C55" s="27">
        <v>13</v>
      </c>
      <c r="D55" s="49">
        <v>6893</v>
      </c>
      <c r="E55" s="33" t="s">
        <v>84</v>
      </c>
      <c r="F55" s="51"/>
      <c r="G55" s="24"/>
      <c r="H55" s="32"/>
      <c r="I55" s="30"/>
      <c r="J55" s="42"/>
      <c r="K55" s="24"/>
      <c r="L55" s="32"/>
      <c r="M55" s="2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2" customHeight="1">
      <c r="A56" s="25">
        <v>26</v>
      </c>
      <c r="B56" s="44">
        <f>сД10!A33</f>
        <v>0</v>
      </c>
      <c r="C56" s="29" t="str">
        <f>сД10!B33</f>
        <v>_</v>
      </c>
      <c r="D56" s="50"/>
      <c r="E56" s="27"/>
      <c r="F56" s="52"/>
      <c r="G56" s="24"/>
      <c r="H56" s="32"/>
      <c r="I56" s="30"/>
      <c r="J56" s="42"/>
      <c r="K56" s="24"/>
      <c r="L56" s="32"/>
      <c r="M56" s="2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ht="12" customHeight="1">
      <c r="A57" s="25"/>
      <c r="B57" s="48"/>
      <c r="C57" s="24"/>
      <c r="D57" s="32"/>
      <c r="E57" s="27">
        <v>23</v>
      </c>
      <c r="F57" s="49">
        <v>6832</v>
      </c>
      <c r="G57" s="28" t="s">
        <v>87</v>
      </c>
      <c r="H57" s="52"/>
      <c r="I57" s="30"/>
      <c r="J57" s="42"/>
      <c r="K57" s="36">
        <v>-31</v>
      </c>
      <c r="L57" s="44">
        <f>IF(L37=J21,J53,IF(L37=J53,J21,0))</f>
        <v>7200</v>
      </c>
      <c r="M57" s="26" t="str">
        <f>IF(M37=K21,K53,IF(M37=K53,K21,0))</f>
        <v>Усманова* Элина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ht="12" customHeight="1">
      <c r="A58" s="25">
        <v>23</v>
      </c>
      <c r="B58" s="44">
        <f>сД10!A30</f>
        <v>0</v>
      </c>
      <c r="C58" s="26" t="str">
        <f>сД10!B30</f>
        <v>_</v>
      </c>
      <c r="D58" s="45"/>
      <c r="E58" s="30"/>
      <c r="F58" s="53"/>
      <c r="G58" s="30"/>
      <c r="H58" s="52"/>
      <c r="I58" s="30"/>
      <c r="J58" s="42"/>
      <c r="K58" s="24"/>
      <c r="L58" s="32"/>
      <c r="M58" s="35" t="s">
        <v>1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ht="12" customHeight="1">
      <c r="A59" s="25"/>
      <c r="B59" s="48"/>
      <c r="C59" s="27">
        <v>14</v>
      </c>
      <c r="D59" s="49">
        <v>6832</v>
      </c>
      <c r="E59" s="34" t="s">
        <v>87</v>
      </c>
      <c r="F59" s="54"/>
      <c r="G59" s="30"/>
      <c r="H59" s="52"/>
      <c r="I59" s="30"/>
      <c r="J59" s="42"/>
      <c r="K59" s="24"/>
      <c r="L59" s="32"/>
      <c r="M59" s="24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ht="12" customHeight="1">
      <c r="A60" s="25">
        <v>10</v>
      </c>
      <c r="B60" s="44">
        <f>сД10!A17</f>
        <v>6832</v>
      </c>
      <c r="C60" s="29" t="str">
        <f>сД10!B17</f>
        <v>Гумерова Энже</v>
      </c>
      <c r="D60" s="50"/>
      <c r="E60" s="24"/>
      <c r="F60" s="47"/>
      <c r="G60" s="30"/>
      <c r="H60" s="52"/>
      <c r="I60" s="30"/>
      <c r="J60" s="42"/>
      <c r="K60" s="24"/>
      <c r="L60" s="32"/>
      <c r="M60" s="2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ht="12" customHeight="1">
      <c r="A61" s="25"/>
      <c r="B61" s="48"/>
      <c r="C61" s="24"/>
      <c r="D61" s="32"/>
      <c r="E61" s="24"/>
      <c r="F61" s="47"/>
      <c r="G61" s="27">
        <v>28</v>
      </c>
      <c r="H61" s="49">
        <v>6249</v>
      </c>
      <c r="I61" s="34" t="s">
        <v>79</v>
      </c>
      <c r="J61" s="43"/>
      <c r="K61" s="24"/>
      <c r="L61" s="32"/>
      <c r="M61" s="2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ht="12" customHeight="1">
      <c r="A62" s="25">
        <v>15</v>
      </c>
      <c r="B62" s="44">
        <f>сД10!A22</f>
        <v>7199</v>
      </c>
      <c r="C62" s="26" t="str">
        <f>сД10!B22</f>
        <v>Биккужина* Кира</v>
      </c>
      <c r="D62" s="45"/>
      <c r="E62" s="24"/>
      <c r="F62" s="47"/>
      <c r="G62" s="30"/>
      <c r="H62" s="53"/>
      <c r="I62" s="24"/>
      <c r="J62" s="24"/>
      <c r="K62" s="24"/>
      <c r="L62" s="32"/>
      <c r="M62" s="2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12" customHeight="1">
      <c r="A63" s="25"/>
      <c r="B63" s="48"/>
      <c r="C63" s="27">
        <v>15</v>
      </c>
      <c r="D63" s="49">
        <v>7199</v>
      </c>
      <c r="E63" s="28" t="s">
        <v>92</v>
      </c>
      <c r="F63" s="51"/>
      <c r="G63" s="30"/>
      <c r="H63" s="54"/>
      <c r="I63" s="25">
        <v>-58</v>
      </c>
      <c r="J63" s="44">
        <f>IF('Д102'!N16='Д102'!L12,'Д102'!L20,IF('Д102'!N16='Д102'!L20,'Д102'!L12,0))</f>
        <v>6820</v>
      </c>
      <c r="K63" s="26" t="str">
        <f>IF('Д102'!O16='Д102'!M12,'Д102'!M20,IF('Д102'!O16='Д102'!M20,'Д102'!M12,0))</f>
        <v>Хазиева* Арина</v>
      </c>
      <c r="L63" s="45"/>
      <c r="M63" s="2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 ht="12" customHeight="1">
      <c r="A64" s="25">
        <v>18</v>
      </c>
      <c r="B64" s="44">
        <f>сД10!A25</f>
        <v>0</v>
      </c>
      <c r="C64" s="29" t="str">
        <f>сД10!B25</f>
        <v>_</v>
      </c>
      <c r="D64" s="50"/>
      <c r="E64" s="30"/>
      <c r="F64" s="52"/>
      <c r="G64" s="30"/>
      <c r="H64" s="54"/>
      <c r="I64" s="25"/>
      <c r="J64" s="47"/>
      <c r="K64" s="27">
        <v>61</v>
      </c>
      <c r="L64" s="46">
        <v>6820</v>
      </c>
      <c r="M64" s="28" t="s">
        <v>80</v>
      </c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ht="12" customHeight="1">
      <c r="A65" s="25"/>
      <c r="B65" s="48"/>
      <c r="C65" s="24"/>
      <c r="D65" s="32"/>
      <c r="E65" s="27">
        <v>24</v>
      </c>
      <c r="F65" s="49">
        <v>6249</v>
      </c>
      <c r="G65" s="34" t="s">
        <v>79</v>
      </c>
      <c r="H65" s="54"/>
      <c r="I65" s="25">
        <v>-59</v>
      </c>
      <c r="J65" s="44">
        <f>IF('Д102'!N32='Д102'!L28,'Д102'!L36,IF('Д102'!N32='Д102'!L36,'Д102'!L28,0))</f>
        <v>6638</v>
      </c>
      <c r="K65" s="29" t="str">
        <f>IF('Д102'!O32='Д102'!M28,'Д102'!M36,IF('Д102'!O32='Д102'!M36,'Д102'!M28,0))</f>
        <v>Нургалиева* Камилла</v>
      </c>
      <c r="L65" s="45"/>
      <c r="M65" s="35" t="s">
        <v>4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ht="12" customHeight="1">
      <c r="A66" s="25">
        <v>31</v>
      </c>
      <c r="B66" s="44">
        <f>сД10!A38</f>
        <v>0</v>
      </c>
      <c r="C66" s="26" t="str">
        <f>сД10!B38</f>
        <v>_</v>
      </c>
      <c r="D66" s="45"/>
      <c r="E66" s="30"/>
      <c r="F66" s="53"/>
      <c r="G66" s="24"/>
      <c r="H66" s="32"/>
      <c r="I66" s="24"/>
      <c r="J66" s="32"/>
      <c r="K66" s="25">
        <v>-61</v>
      </c>
      <c r="L66" s="44">
        <f>IF(L64=J63,J65,IF(L64=J65,J63,0))</f>
        <v>6638</v>
      </c>
      <c r="M66" s="26" t="str">
        <f>IF(M64=K63,K65,IF(M64=K65,K63,0))</f>
        <v>Нургалиева* Камилла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ht="12" customHeight="1">
      <c r="A67" s="25"/>
      <c r="B67" s="48"/>
      <c r="C67" s="27">
        <v>16</v>
      </c>
      <c r="D67" s="49">
        <v>6249</v>
      </c>
      <c r="E67" s="34" t="s">
        <v>79</v>
      </c>
      <c r="F67" s="54"/>
      <c r="G67" s="24"/>
      <c r="H67" s="32"/>
      <c r="I67" s="24"/>
      <c r="J67" s="32"/>
      <c r="K67" s="24"/>
      <c r="L67" s="32"/>
      <c r="M67" s="35" t="s">
        <v>5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 ht="12" customHeight="1">
      <c r="A68" s="25">
        <v>2</v>
      </c>
      <c r="B68" s="44">
        <f>сД10!A9</f>
        <v>6249</v>
      </c>
      <c r="C68" s="29" t="str">
        <f>сД10!B9</f>
        <v>Гамиданова* Карина</v>
      </c>
      <c r="D68" s="50"/>
      <c r="E68" s="24"/>
      <c r="F68" s="47"/>
      <c r="G68" s="24"/>
      <c r="H68" s="32"/>
      <c r="I68" s="25">
        <v>-56</v>
      </c>
      <c r="J68" s="44">
        <f>IF('Д102'!L12='Д102'!J8,'Д102'!J16,IF('Д102'!L12='Д102'!J16,'Д102'!J8,0))</f>
        <v>6939</v>
      </c>
      <c r="K68" s="26" t="str">
        <f>IF('Д102'!M12='Д102'!K8,'Д102'!K16,IF('Д102'!M12='Д102'!K16,'Д102'!K8,0))</f>
        <v>Казанцева* Александра</v>
      </c>
      <c r="L68" s="45"/>
      <c r="M68" s="24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 ht="12" customHeight="1">
      <c r="A69" s="25"/>
      <c r="B69" s="48"/>
      <c r="C69" s="24"/>
      <c r="D69" s="32"/>
      <c r="E69" s="24"/>
      <c r="F69" s="47"/>
      <c r="G69" s="24"/>
      <c r="H69" s="32"/>
      <c r="I69" s="25"/>
      <c r="J69" s="47"/>
      <c r="K69" s="27">
        <v>62</v>
      </c>
      <c r="L69" s="46">
        <v>6836</v>
      </c>
      <c r="M69" s="28" t="s">
        <v>88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 ht="12" customHeight="1">
      <c r="A70" s="25">
        <v>-52</v>
      </c>
      <c r="B70" s="44">
        <f>IF('Д102'!J8='Д102'!H6,'Д102'!H10,IF('Д102'!J8='Д102'!H10,'Д102'!H6,0))</f>
        <v>7199</v>
      </c>
      <c r="C70" s="26" t="str">
        <f>IF('Д102'!K8='Д102'!I6,'Д102'!I10,IF('Д102'!K8='Д102'!I10,'Д102'!I6,0))</f>
        <v>Биккужина* Кира</v>
      </c>
      <c r="D70" s="45"/>
      <c r="E70" s="24"/>
      <c r="F70" s="47"/>
      <c r="G70" s="24"/>
      <c r="H70" s="32"/>
      <c r="I70" s="25">
        <v>-57</v>
      </c>
      <c r="J70" s="44">
        <f>IF('Д102'!L28='Д102'!J24,'Д102'!J32,IF('Д102'!L28='Д102'!J32,'Д102'!J24,0))</f>
        <v>6836</v>
      </c>
      <c r="K70" s="29" t="str">
        <f>IF('Д102'!M28='Д102'!K24,'Д102'!K32,IF('Д102'!M28='Д102'!K32,'Д102'!K24,0))</f>
        <v>Суюндукова Алтынай</v>
      </c>
      <c r="L70" s="45"/>
      <c r="M70" s="35" t="s">
        <v>7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 ht="12" customHeight="1">
      <c r="A71" s="25"/>
      <c r="B71" s="48"/>
      <c r="C71" s="27">
        <v>63</v>
      </c>
      <c r="D71" s="46">
        <v>6432</v>
      </c>
      <c r="E71" s="28" t="s">
        <v>82</v>
      </c>
      <c r="F71" s="51"/>
      <c r="G71" s="24"/>
      <c r="H71" s="32"/>
      <c r="I71" s="25"/>
      <c r="J71" s="47"/>
      <c r="K71" s="25">
        <v>-62</v>
      </c>
      <c r="L71" s="44">
        <f>IF(L69=J68,J70,IF(L69=J70,J68,0))</f>
        <v>6939</v>
      </c>
      <c r="M71" s="26" t="str">
        <f>IF(M69=K68,K70,IF(M69=K70,K68,0))</f>
        <v>Казанцева* Александра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 ht="12" customHeight="1">
      <c r="A72" s="25">
        <v>-53</v>
      </c>
      <c r="B72" s="44">
        <f>IF('Д102'!J16='Д102'!H14,'Д102'!H18,IF('Д102'!J16='Д102'!H18,'Д102'!H14,0))</f>
        <v>6432</v>
      </c>
      <c r="C72" s="29" t="str">
        <f>IF('Д102'!K16='Д102'!I14,'Д102'!I18,IF('Д102'!K16='Д102'!I18,'Д102'!I14,0))</f>
        <v>Фарвазова* Замира</v>
      </c>
      <c r="D72" s="50"/>
      <c r="E72" s="30"/>
      <c r="F72" s="52"/>
      <c r="G72" s="37"/>
      <c r="H72" s="52"/>
      <c r="I72" s="25"/>
      <c r="J72" s="47"/>
      <c r="K72" s="24"/>
      <c r="L72" s="32"/>
      <c r="M72" s="35" t="s">
        <v>9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ht="12" customHeight="1">
      <c r="A73" s="25"/>
      <c r="B73" s="48"/>
      <c r="C73" s="24"/>
      <c r="D73" s="32"/>
      <c r="E73" s="27">
        <v>65</v>
      </c>
      <c r="F73" s="46">
        <v>6402</v>
      </c>
      <c r="G73" s="28" t="s">
        <v>78</v>
      </c>
      <c r="H73" s="52"/>
      <c r="I73" s="25">
        <v>-63</v>
      </c>
      <c r="J73" s="44">
        <f>IF(D71=B70,B72,IF(D71=B72,B70,0))</f>
        <v>7199</v>
      </c>
      <c r="K73" s="26" t="str">
        <f>IF(E71=C70,C72,IF(E71=C72,C70,0))</f>
        <v>Биккужина* Кира</v>
      </c>
      <c r="L73" s="45"/>
      <c r="M73" s="24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12" customHeight="1">
      <c r="A74" s="25">
        <v>-54</v>
      </c>
      <c r="B74" s="44">
        <f>IF('Д102'!J24='Д102'!H22,'Д102'!H26,IF('Д102'!J24='Д102'!H26,'Д102'!H22,0))</f>
        <v>6844</v>
      </c>
      <c r="C74" s="26" t="str">
        <f>IF('Д102'!K24='Д102'!I22,'Д102'!I26,IF('Д102'!K24='Д102'!I26,'Д102'!I22,0))</f>
        <v>Якупова* Валентина</v>
      </c>
      <c r="D74" s="45"/>
      <c r="E74" s="30"/>
      <c r="F74" s="52"/>
      <c r="G74" s="38" t="s">
        <v>6</v>
      </c>
      <c r="H74" s="55"/>
      <c r="I74" s="25"/>
      <c r="J74" s="47"/>
      <c r="K74" s="27">
        <v>66</v>
      </c>
      <c r="L74" s="46">
        <v>7199</v>
      </c>
      <c r="M74" s="28" t="s">
        <v>92</v>
      </c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ht="12" customHeight="1">
      <c r="A75" s="25"/>
      <c r="B75" s="48"/>
      <c r="C75" s="27">
        <v>64</v>
      </c>
      <c r="D75" s="46">
        <v>6402</v>
      </c>
      <c r="E75" s="34" t="s">
        <v>78</v>
      </c>
      <c r="F75" s="52"/>
      <c r="G75" s="39"/>
      <c r="H75" s="32"/>
      <c r="I75" s="25">
        <v>-64</v>
      </c>
      <c r="J75" s="44">
        <f>IF(D75=B74,B76,IF(D75=B76,B74,0))</f>
        <v>6844</v>
      </c>
      <c r="K75" s="29" t="str">
        <f>IF(E75=C74,C76,IF(E75=C76,C74,0))</f>
        <v>Якупова* Валентина</v>
      </c>
      <c r="L75" s="45"/>
      <c r="M75" s="35" t="s">
        <v>10</v>
      </c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ht="12" customHeight="1">
      <c r="A76" s="25">
        <v>-55</v>
      </c>
      <c r="B76" s="44">
        <f>IF('Д102'!J32='Д102'!H30,'Д102'!H34,IF('Д102'!J32='Д102'!H34,'Д102'!H30,0))</f>
        <v>6402</v>
      </c>
      <c r="C76" s="29" t="str">
        <f>IF('Д102'!K32='Д102'!I30,'Д102'!I34,IF('Д102'!K32='Д102'!I34,'Д102'!I30,0))</f>
        <v>Ковтаскина* Полина</v>
      </c>
      <c r="D76" s="45"/>
      <c r="E76" s="25">
        <v>-65</v>
      </c>
      <c r="F76" s="44">
        <f>IF(F73=D71,D75,IF(F73=D75,D71,0))</f>
        <v>6432</v>
      </c>
      <c r="G76" s="26" t="str">
        <f>IF(G73=E71,E75,IF(G73=E75,E71,0))</f>
        <v>Фарвазова* Замира</v>
      </c>
      <c r="H76" s="45"/>
      <c r="I76" s="24"/>
      <c r="J76" s="24"/>
      <c r="K76" s="25">
        <v>-66</v>
      </c>
      <c r="L76" s="44">
        <f>IF(L74=J73,J75,IF(L74=J75,J73,0))</f>
        <v>6844</v>
      </c>
      <c r="M76" s="26" t="str">
        <f>IF(M74=K73,K75,IF(M74=K75,K73,0))</f>
        <v>Якупова* Валентина</v>
      </c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ht="12" customHeight="1">
      <c r="A77" s="25"/>
      <c r="B77" s="40"/>
      <c r="C77" s="24"/>
      <c r="D77" s="32"/>
      <c r="E77" s="24"/>
      <c r="F77" s="32"/>
      <c r="G77" s="35" t="s">
        <v>8</v>
      </c>
      <c r="H77" s="56"/>
      <c r="I77" s="24"/>
      <c r="J77" s="24"/>
      <c r="K77" s="24"/>
      <c r="L77" s="32"/>
      <c r="M77" s="35" t="s">
        <v>11</v>
      </c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ht="9" customHeight="1">
      <c r="A78" s="86"/>
      <c r="B78" s="87"/>
      <c r="C78" s="86"/>
      <c r="D78" s="88"/>
      <c r="E78" s="86"/>
      <c r="F78" s="88"/>
      <c r="G78" s="86"/>
      <c r="H78" s="88"/>
      <c r="I78" s="86"/>
      <c r="J78" s="86"/>
      <c r="K78" s="86"/>
      <c r="L78" s="88"/>
      <c r="M78" s="86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9" customHeight="1">
      <c r="A79" s="86"/>
      <c r="B79" s="87"/>
      <c r="C79" s="86"/>
      <c r="D79" s="88"/>
      <c r="E79" s="86"/>
      <c r="F79" s="88"/>
      <c r="G79" s="86"/>
      <c r="H79" s="88"/>
      <c r="I79" s="86"/>
      <c r="J79" s="86"/>
      <c r="K79" s="86"/>
      <c r="L79" s="88"/>
      <c r="M79" s="86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ht="9" customHeight="1">
      <c r="A80" s="89"/>
      <c r="B80" s="90"/>
      <c r="C80" s="89"/>
      <c r="D80" s="91"/>
      <c r="E80" s="89"/>
      <c r="F80" s="91"/>
      <c r="G80" s="89"/>
      <c r="H80" s="91"/>
      <c r="I80" s="89"/>
      <c r="J80" s="89"/>
      <c r="K80" s="89"/>
      <c r="L80" s="91"/>
      <c r="M80" s="89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ht="12.75">
      <c r="A81" s="89"/>
      <c r="B81" s="90"/>
      <c r="C81" s="89"/>
      <c r="D81" s="91"/>
      <c r="E81" s="89"/>
      <c r="F81" s="91"/>
      <c r="G81" s="89"/>
      <c r="H81" s="91"/>
      <c r="I81" s="89"/>
      <c r="J81" s="89"/>
      <c r="K81" s="89"/>
      <c r="L81" s="91"/>
      <c r="M81" s="89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13" ht="12.75">
      <c r="A82" s="86"/>
      <c r="B82" s="87"/>
      <c r="C82" s="86"/>
      <c r="D82" s="88"/>
      <c r="E82" s="86"/>
      <c r="F82" s="88"/>
      <c r="G82" s="86"/>
      <c r="H82" s="88"/>
      <c r="I82" s="86"/>
      <c r="J82" s="86"/>
      <c r="K82" s="86"/>
      <c r="L82" s="88"/>
      <c r="M82" s="86"/>
    </row>
    <row r="83" spans="1:13" ht="12.75">
      <c r="A83" s="86"/>
      <c r="B83" s="86"/>
      <c r="C83" s="86"/>
      <c r="D83" s="88"/>
      <c r="E83" s="86"/>
      <c r="F83" s="88"/>
      <c r="G83" s="86"/>
      <c r="H83" s="88"/>
      <c r="I83" s="86"/>
      <c r="J83" s="86"/>
      <c r="K83" s="86"/>
      <c r="L83" s="88"/>
      <c r="M83" s="86"/>
    </row>
    <row r="84" spans="1:13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AA79"/>
  <sheetViews>
    <sheetView showRowColHeaders="0" showZeros="0" showOutlineSymbols="0" zoomScaleSheetLayoutView="97" zoomScalePageLayoutView="0" workbookViewId="0" topLeftCell="A1">
      <selection activeCell="A2" sqref="A2:S2"/>
    </sheetView>
  </sheetViews>
  <sheetFormatPr defaultColWidth="9.00390625" defaultRowHeight="12.75"/>
  <cols>
    <col min="1" max="1" width="4.375" style="82" customWidth="1"/>
    <col min="2" max="2" width="4.75390625" style="82" customWidth="1"/>
    <col min="3" max="3" width="12.75390625" style="82" customWidth="1"/>
    <col min="4" max="4" width="3.75390625" style="82" customWidth="1"/>
    <col min="5" max="5" width="10.75390625" style="82" customWidth="1"/>
    <col min="6" max="6" width="3.75390625" style="82" customWidth="1"/>
    <col min="7" max="7" width="9.75390625" style="82" customWidth="1"/>
    <col min="8" max="8" width="3.75390625" style="82" customWidth="1"/>
    <col min="9" max="9" width="9.75390625" style="82" customWidth="1"/>
    <col min="10" max="10" width="3.75390625" style="82" customWidth="1"/>
    <col min="11" max="11" width="9.75390625" style="82" customWidth="1"/>
    <col min="12" max="12" width="3.75390625" style="82" customWidth="1"/>
    <col min="13" max="13" width="10.75390625" style="82" customWidth="1"/>
    <col min="14" max="14" width="3.75390625" style="82" customWidth="1"/>
    <col min="15" max="15" width="10.75390625" style="82" customWidth="1"/>
    <col min="16" max="16" width="3.75390625" style="82" customWidth="1"/>
    <col min="17" max="17" width="9.75390625" style="82" customWidth="1"/>
    <col min="18" max="18" width="5.75390625" style="82" customWidth="1"/>
    <col min="19" max="19" width="4.75390625" style="82" customWidth="1"/>
    <col min="20" max="16384" width="9.125" style="82" customWidth="1"/>
  </cols>
  <sheetData>
    <row r="1" spans="1:19" s="81" customFormat="1" ht="16.5" thickBot="1">
      <c r="A1" s="98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81" customFormat="1" ht="13.5" thickBo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20.25">
      <c r="A3" s="110" t="str">
        <f>'Д101'!A3</f>
        <v>Детское Первенство Республики Башкортостан (до 10 лет)   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9.5" customHeight="1">
      <c r="A4" s="108" t="str">
        <f>'Д101'!A4:M4</f>
        <v> 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7" ht="12.75" customHeight="1">
      <c r="A6" s="21">
        <v>-1</v>
      </c>
      <c r="B6" s="61">
        <f>IF('Д101'!D7='Д101'!B6,'Д101'!B8,IF('Д101'!D7='Д101'!B8,'Д101'!B6,0))</f>
        <v>0</v>
      </c>
      <c r="C6" s="2" t="str">
        <f>IF('Д101'!E7='Д101'!C6,'Д101'!C8,IF('Д101'!E7='Д101'!C8,'Д101'!C6,0))</f>
        <v>_</v>
      </c>
      <c r="D6" s="62"/>
      <c r="E6" s="1"/>
      <c r="F6" s="1"/>
      <c r="G6" s="21">
        <v>-25</v>
      </c>
      <c r="H6" s="61">
        <f>IF('Д101'!H13='Д101'!F9,'Д101'!F17,IF('Д101'!H13='Д101'!F17,'Д101'!F9,0))</f>
        <v>6831</v>
      </c>
      <c r="I6" s="2" t="str">
        <f>IF('Д101'!I13='Д101'!G9,'Д101'!G17,IF('Д101'!I13='Д101'!G17,'Д101'!G9,0))</f>
        <v>Кужина* Айгиза</v>
      </c>
      <c r="J6" s="62"/>
      <c r="K6" s="1"/>
      <c r="L6" s="1"/>
      <c r="M6" s="1"/>
      <c r="N6" s="1"/>
      <c r="O6" s="1"/>
      <c r="P6" s="1"/>
      <c r="Q6" s="1"/>
      <c r="R6" s="1"/>
      <c r="S6" s="1"/>
      <c r="T6" s="83"/>
      <c r="U6" s="83"/>
      <c r="V6" s="83"/>
      <c r="W6" s="83"/>
      <c r="X6" s="83"/>
      <c r="Y6" s="83"/>
      <c r="Z6" s="83"/>
      <c r="AA6" s="83"/>
    </row>
    <row r="7" spans="1:27" ht="12.75" customHeight="1">
      <c r="A7" s="21"/>
      <c r="B7" s="21"/>
      <c r="C7" s="22">
        <v>32</v>
      </c>
      <c r="D7" s="64">
        <v>7206</v>
      </c>
      <c r="E7" s="6" t="s">
        <v>94</v>
      </c>
      <c r="F7" s="7"/>
      <c r="G7" s="1"/>
      <c r="H7" s="1"/>
      <c r="I7" s="5"/>
      <c r="J7" s="7"/>
      <c r="K7" s="1"/>
      <c r="L7" s="1"/>
      <c r="M7" s="1"/>
      <c r="N7" s="1"/>
      <c r="O7" s="1"/>
      <c r="P7" s="1"/>
      <c r="Q7" s="1"/>
      <c r="R7" s="1"/>
      <c r="S7" s="1"/>
      <c r="T7" s="83"/>
      <c r="U7" s="83"/>
      <c r="V7" s="83"/>
      <c r="W7" s="83"/>
      <c r="X7" s="83"/>
      <c r="Y7" s="83"/>
      <c r="Z7" s="83"/>
      <c r="AA7" s="83"/>
    </row>
    <row r="8" spans="1:27" ht="12.75" customHeight="1">
      <c r="A8" s="21">
        <v>-2</v>
      </c>
      <c r="B8" s="61">
        <f>IF('Д101'!D11='Д101'!B10,'Д101'!B12,IF('Д101'!D11='Д101'!B12,'Д101'!B10,0))</f>
        <v>7206</v>
      </c>
      <c r="C8" s="4" t="str">
        <f>IF('Д101'!E11='Д101'!C10,'Д101'!C12,IF('Д101'!E11='Д101'!C12,'Д101'!C10,0))</f>
        <v>Балова* Радима</v>
      </c>
      <c r="D8" s="75"/>
      <c r="E8" s="22">
        <v>40</v>
      </c>
      <c r="F8" s="64">
        <v>7199</v>
      </c>
      <c r="G8" s="6" t="s">
        <v>92</v>
      </c>
      <c r="H8" s="7"/>
      <c r="I8" s="22">
        <v>52</v>
      </c>
      <c r="J8" s="64">
        <v>6831</v>
      </c>
      <c r="K8" s="6" t="s">
        <v>86</v>
      </c>
      <c r="L8" s="7"/>
      <c r="M8" s="1"/>
      <c r="N8" s="1"/>
      <c r="O8" s="1"/>
      <c r="P8" s="1"/>
      <c r="Q8" s="1"/>
      <c r="R8" s="1"/>
      <c r="S8" s="1"/>
      <c r="T8" s="83"/>
      <c r="U8" s="83"/>
      <c r="V8" s="83"/>
      <c r="W8" s="83"/>
      <c r="X8" s="83"/>
      <c r="Y8" s="83"/>
      <c r="Z8" s="83"/>
      <c r="AA8" s="83"/>
    </row>
    <row r="9" spans="1:27" ht="12.75" customHeight="1">
      <c r="A9" s="21"/>
      <c r="B9" s="21"/>
      <c r="C9" s="21">
        <v>-24</v>
      </c>
      <c r="D9" s="61">
        <f>IF('Д101'!F65='Д101'!D63,'Д101'!D67,IF('Д101'!F65='Д101'!D67,'Д101'!D63,0))</f>
        <v>7199</v>
      </c>
      <c r="E9" s="4" t="str">
        <f>IF('Д101'!G65='Д101'!E63,'Д101'!E67,IF('Д101'!G65='Д101'!E67,'Д101'!E63,0))</f>
        <v>Биккужина* Кира</v>
      </c>
      <c r="F9" s="63"/>
      <c r="G9" s="5"/>
      <c r="H9" s="65"/>
      <c r="I9" s="5"/>
      <c r="J9" s="67"/>
      <c r="K9" s="5"/>
      <c r="L9" s="7"/>
      <c r="M9" s="1"/>
      <c r="N9" s="1"/>
      <c r="O9" s="1"/>
      <c r="P9" s="1"/>
      <c r="Q9" s="1"/>
      <c r="R9" s="1"/>
      <c r="S9" s="1"/>
      <c r="T9" s="83"/>
      <c r="U9" s="83"/>
      <c r="V9" s="83"/>
      <c r="W9" s="83"/>
      <c r="X9" s="83"/>
      <c r="Y9" s="83"/>
      <c r="Z9" s="83"/>
      <c r="AA9" s="83"/>
    </row>
    <row r="10" spans="1:27" ht="12.75" customHeight="1">
      <c r="A10" s="21">
        <v>-3</v>
      </c>
      <c r="B10" s="61">
        <f>IF('Д101'!D15='Д101'!B14,'Д101'!B16,IF('Д101'!D15='Д101'!B16,'Д101'!B14,0))</f>
        <v>0</v>
      </c>
      <c r="C10" s="2" t="str">
        <f>IF('Д101'!E15='Д101'!C14,'Д101'!C16,IF('Д101'!E15='Д101'!C16,'Д101'!C14,0))</f>
        <v>_</v>
      </c>
      <c r="D10" s="76"/>
      <c r="E10" s="1"/>
      <c r="F10" s="1"/>
      <c r="G10" s="22">
        <v>48</v>
      </c>
      <c r="H10" s="66">
        <v>7199</v>
      </c>
      <c r="I10" s="11" t="s">
        <v>92</v>
      </c>
      <c r="J10" s="65"/>
      <c r="K10" s="5"/>
      <c r="L10" s="7"/>
      <c r="M10" s="1"/>
      <c r="N10" s="1"/>
      <c r="O10" s="1"/>
      <c r="P10" s="1"/>
      <c r="Q10" s="1"/>
      <c r="R10" s="1"/>
      <c r="S10" s="1"/>
      <c r="T10" s="83"/>
      <c r="U10" s="83"/>
      <c r="V10" s="83"/>
      <c r="W10" s="83"/>
      <c r="X10" s="83"/>
      <c r="Y10" s="83"/>
      <c r="Z10" s="83"/>
      <c r="AA10" s="83"/>
    </row>
    <row r="11" spans="1:27" ht="12.75" customHeight="1">
      <c r="A11" s="21"/>
      <c r="B11" s="21"/>
      <c r="C11" s="22">
        <v>33</v>
      </c>
      <c r="D11" s="64"/>
      <c r="E11" s="6"/>
      <c r="F11" s="7"/>
      <c r="G11" s="22"/>
      <c r="H11" s="23"/>
      <c r="I11" s="7"/>
      <c r="J11" s="7"/>
      <c r="K11" s="5"/>
      <c r="L11" s="7"/>
      <c r="M11" s="1"/>
      <c r="N11" s="1"/>
      <c r="O11" s="1"/>
      <c r="P11" s="1"/>
      <c r="Q11" s="1"/>
      <c r="R11" s="1"/>
      <c r="S11" s="1"/>
      <c r="T11" s="83"/>
      <c r="U11" s="83"/>
      <c r="V11" s="83"/>
      <c r="W11" s="83"/>
      <c r="X11" s="83"/>
      <c r="Y11" s="83"/>
      <c r="Z11" s="83"/>
      <c r="AA11" s="83"/>
    </row>
    <row r="12" spans="1:27" ht="12.75" customHeight="1">
      <c r="A12" s="21">
        <v>-4</v>
      </c>
      <c r="B12" s="61">
        <f>IF('Д101'!D19='Д101'!B18,'Д101'!B20,IF('Д101'!D19='Д101'!B20,'Д101'!B18,0))</f>
        <v>0</v>
      </c>
      <c r="C12" s="4" t="str">
        <f>IF('Д101'!E19='Д101'!C18,'Д101'!C20,IF('Д101'!E19='Д101'!C20,'Д101'!C18,0))</f>
        <v>_</v>
      </c>
      <c r="D12" s="75"/>
      <c r="E12" s="22">
        <v>41</v>
      </c>
      <c r="F12" s="64">
        <v>6893</v>
      </c>
      <c r="G12" s="59" t="s">
        <v>84</v>
      </c>
      <c r="H12" s="23"/>
      <c r="I12" s="7"/>
      <c r="J12" s="7"/>
      <c r="K12" s="22">
        <v>56</v>
      </c>
      <c r="L12" s="64">
        <v>6831</v>
      </c>
      <c r="M12" s="6" t="s">
        <v>86</v>
      </c>
      <c r="N12" s="7"/>
      <c r="O12" s="7"/>
      <c r="P12" s="7"/>
      <c r="Q12" s="1"/>
      <c r="R12" s="1"/>
      <c r="S12" s="1"/>
      <c r="T12" s="83"/>
      <c r="U12" s="83"/>
      <c r="V12" s="83"/>
      <c r="W12" s="83"/>
      <c r="X12" s="83"/>
      <c r="Y12" s="83"/>
      <c r="Z12" s="83"/>
      <c r="AA12" s="83"/>
    </row>
    <row r="13" spans="1:27" ht="12.75" customHeight="1">
      <c r="A13" s="21"/>
      <c r="B13" s="21"/>
      <c r="C13" s="21">
        <v>-23</v>
      </c>
      <c r="D13" s="61">
        <f>IF('Д101'!F57='Д101'!D55,'Д101'!D59,IF('Д101'!F57='Д101'!D59,'Д101'!D55,0))</f>
        <v>6893</v>
      </c>
      <c r="E13" s="4" t="str">
        <f>IF('Д101'!G57='Д101'!E55,'Д101'!E59,IF('Д101'!G57='Д101'!E59,'Д101'!E55,0))</f>
        <v>Абукаева* Юлия</v>
      </c>
      <c r="F13" s="63"/>
      <c r="G13" s="21"/>
      <c r="H13" s="21"/>
      <c r="I13" s="7"/>
      <c r="J13" s="7"/>
      <c r="K13" s="5"/>
      <c r="L13" s="67"/>
      <c r="M13" s="5"/>
      <c r="N13" s="7"/>
      <c r="O13" s="7"/>
      <c r="P13" s="7"/>
      <c r="Q13" s="1"/>
      <c r="R13" s="1"/>
      <c r="S13" s="1"/>
      <c r="T13" s="83"/>
      <c r="U13" s="83"/>
      <c r="V13" s="83"/>
      <c r="W13" s="83"/>
      <c r="X13" s="83"/>
      <c r="Y13" s="83"/>
      <c r="Z13" s="83"/>
      <c r="AA13" s="83"/>
    </row>
    <row r="14" spans="1:27" ht="12.75" customHeight="1">
      <c r="A14" s="21">
        <v>-5</v>
      </c>
      <c r="B14" s="61">
        <f>IF('Д101'!D23='Д101'!B22,'Д101'!B24,IF('Д101'!D23='Д101'!B24,'Д101'!B22,0))</f>
        <v>0</v>
      </c>
      <c r="C14" s="2" t="str">
        <f>IF('Д101'!E23='Д101'!C22,'Д101'!C24,IF('Д101'!E23='Д101'!C24,'Д101'!C22,0))</f>
        <v>_</v>
      </c>
      <c r="D14" s="76"/>
      <c r="E14" s="1"/>
      <c r="F14" s="1"/>
      <c r="G14" s="21">
        <v>-26</v>
      </c>
      <c r="H14" s="61">
        <f>IF('Д101'!H29='Д101'!F25,'Д101'!F33,IF('Д101'!H29='Д101'!F33,'Д101'!F25,0))</f>
        <v>6432</v>
      </c>
      <c r="I14" s="2" t="str">
        <f>IF('Д101'!I29='Д101'!G25,'Д101'!G33,IF('Д101'!I29='Д101'!G33,'Д101'!G25,0))</f>
        <v>Фарвазова* Замира</v>
      </c>
      <c r="J14" s="62"/>
      <c r="K14" s="5"/>
      <c r="L14" s="65"/>
      <c r="M14" s="5"/>
      <c r="N14" s="7"/>
      <c r="O14" s="7"/>
      <c r="P14" s="7"/>
      <c r="Q14" s="1"/>
      <c r="R14" s="1"/>
      <c r="S14" s="1"/>
      <c r="T14" s="83"/>
      <c r="U14" s="83"/>
      <c r="V14" s="83"/>
      <c r="W14" s="83"/>
      <c r="X14" s="83"/>
      <c r="Y14" s="83"/>
      <c r="Z14" s="83"/>
      <c r="AA14" s="83"/>
    </row>
    <row r="15" spans="1:27" ht="12.75" customHeight="1">
      <c r="A15" s="21"/>
      <c r="B15" s="21"/>
      <c r="C15" s="22">
        <v>34</v>
      </c>
      <c r="D15" s="64"/>
      <c r="E15" s="6"/>
      <c r="F15" s="7"/>
      <c r="G15" s="21"/>
      <c r="H15" s="21"/>
      <c r="I15" s="5"/>
      <c r="J15" s="7"/>
      <c r="K15" s="5"/>
      <c r="L15" s="65"/>
      <c r="M15" s="5"/>
      <c r="N15" s="7"/>
      <c r="O15" s="7"/>
      <c r="P15" s="7"/>
      <c r="Q15" s="1"/>
      <c r="R15" s="1"/>
      <c r="S15" s="1"/>
      <c r="T15" s="83"/>
      <c r="U15" s="83"/>
      <c r="V15" s="83"/>
      <c r="W15" s="83"/>
      <c r="X15" s="83"/>
      <c r="Y15" s="83"/>
      <c r="Z15" s="83"/>
      <c r="AA15" s="83"/>
    </row>
    <row r="16" spans="1:27" ht="12.75" customHeight="1">
      <c r="A16" s="21">
        <v>-6</v>
      </c>
      <c r="B16" s="61">
        <f>IF('Д101'!D27='Д101'!B26,'Д101'!B28,IF('Д101'!D27='Д101'!B28,'Д101'!B26,0))</f>
        <v>0</v>
      </c>
      <c r="C16" s="4" t="str">
        <f>IF('Д101'!E27='Д101'!C26,'Д101'!C28,IF('Д101'!E27='Д101'!C28,'Д101'!C26,0))</f>
        <v>_</v>
      </c>
      <c r="D16" s="75"/>
      <c r="E16" s="22">
        <v>42</v>
      </c>
      <c r="F16" s="64">
        <v>6939</v>
      </c>
      <c r="G16" s="60" t="s">
        <v>83</v>
      </c>
      <c r="H16" s="23"/>
      <c r="I16" s="22">
        <v>53</v>
      </c>
      <c r="J16" s="64">
        <v>6939</v>
      </c>
      <c r="K16" s="11" t="s">
        <v>83</v>
      </c>
      <c r="L16" s="65"/>
      <c r="M16" s="22">
        <v>58</v>
      </c>
      <c r="N16" s="64">
        <v>6831</v>
      </c>
      <c r="O16" s="6" t="s">
        <v>86</v>
      </c>
      <c r="P16" s="7"/>
      <c r="Q16" s="1"/>
      <c r="R16" s="1"/>
      <c r="S16" s="1"/>
      <c r="T16" s="83"/>
      <c r="U16" s="83"/>
      <c r="V16" s="83"/>
      <c r="W16" s="83"/>
      <c r="X16" s="83"/>
      <c r="Y16" s="83"/>
      <c r="Z16" s="83"/>
      <c r="AA16" s="83"/>
    </row>
    <row r="17" spans="1:27" ht="12.75" customHeight="1">
      <c r="A17" s="21"/>
      <c r="B17" s="21"/>
      <c r="C17" s="21">
        <v>-22</v>
      </c>
      <c r="D17" s="61">
        <f>IF('Д101'!F49='Д101'!D47,'Д101'!D51,IF('Д101'!F49='Д101'!D51,'Д101'!D47,0))</f>
        <v>6939</v>
      </c>
      <c r="E17" s="4" t="str">
        <f>IF('Д101'!G49='Д101'!E47,'Д101'!E51,IF('Д101'!G49='Д101'!E51,'Д101'!E47,0))</f>
        <v>Казанцева* Александра</v>
      </c>
      <c r="F17" s="63"/>
      <c r="G17" s="22"/>
      <c r="H17" s="65"/>
      <c r="I17" s="5"/>
      <c r="J17" s="67"/>
      <c r="K17" s="1"/>
      <c r="L17" s="1"/>
      <c r="M17" s="5"/>
      <c r="N17" s="67"/>
      <c r="O17" s="5"/>
      <c r="P17" s="7"/>
      <c r="Q17" s="1"/>
      <c r="R17" s="1"/>
      <c r="S17" s="1"/>
      <c r="T17" s="83"/>
      <c r="U17" s="83"/>
      <c r="V17" s="83"/>
      <c r="W17" s="83"/>
      <c r="X17" s="83"/>
      <c r="Y17" s="83"/>
      <c r="Z17" s="83"/>
      <c r="AA17" s="83"/>
    </row>
    <row r="18" spans="1:27" ht="12.75" customHeight="1">
      <c r="A18" s="21">
        <v>-7</v>
      </c>
      <c r="B18" s="61">
        <f>IF('Д101'!D31='Д101'!B30,'Д101'!B32,IF('Д101'!D31='Д101'!B32,'Д101'!B30,0))</f>
        <v>0</v>
      </c>
      <c r="C18" s="2" t="str">
        <f>IF('Д101'!E31='Д101'!C30,'Д101'!C32,IF('Д101'!E31='Д101'!C32,'Д101'!C30,0))</f>
        <v>_</v>
      </c>
      <c r="D18" s="76"/>
      <c r="E18" s="1"/>
      <c r="F18" s="1"/>
      <c r="G18" s="22">
        <v>49</v>
      </c>
      <c r="H18" s="66">
        <v>6939</v>
      </c>
      <c r="I18" s="11" t="s">
        <v>83</v>
      </c>
      <c r="J18" s="65"/>
      <c r="K18" s="1"/>
      <c r="L18" s="1"/>
      <c r="M18" s="5"/>
      <c r="N18" s="65"/>
      <c r="O18" s="5"/>
      <c r="P18" s="7"/>
      <c r="Q18" s="1"/>
      <c r="R18" s="1"/>
      <c r="S18" s="1"/>
      <c r="T18" s="83"/>
      <c r="U18" s="83"/>
      <c r="V18" s="83"/>
      <c r="W18" s="83"/>
      <c r="X18" s="83"/>
      <c r="Y18" s="83"/>
      <c r="Z18" s="83"/>
      <c r="AA18" s="83"/>
    </row>
    <row r="19" spans="1:27" ht="12.75" customHeight="1">
      <c r="A19" s="21"/>
      <c r="B19" s="21"/>
      <c r="C19" s="22">
        <v>35</v>
      </c>
      <c r="D19" s="64"/>
      <c r="E19" s="6"/>
      <c r="F19" s="7"/>
      <c r="G19" s="22"/>
      <c r="H19" s="23"/>
      <c r="I19" s="7"/>
      <c r="J19" s="7"/>
      <c r="K19" s="1"/>
      <c r="L19" s="1"/>
      <c r="M19" s="5"/>
      <c r="N19" s="65"/>
      <c r="O19" s="5"/>
      <c r="P19" s="7"/>
      <c r="Q19" s="1"/>
      <c r="R19" s="1"/>
      <c r="S19" s="1"/>
      <c r="T19" s="83"/>
      <c r="U19" s="83"/>
      <c r="V19" s="83"/>
      <c r="W19" s="83"/>
      <c r="X19" s="83"/>
      <c r="Y19" s="83"/>
      <c r="Z19" s="83"/>
      <c r="AA19" s="83"/>
    </row>
    <row r="20" spans="1:27" ht="12.75" customHeight="1">
      <c r="A20" s="21">
        <v>-8</v>
      </c>
      <c r="B20" s="61">
        <f>IF('Д101'!D35='Д101'!B34,'Д101'!B36,IF('Д101'!D35='Д101'!B36,'Д101'!B34,0))</f>
        <v>0</v>
      </c>
      <c r="C20" s="4" t="str">
        <f>IF('Д101'!E35='Д101'!C34,'Д101'!C36,IF('Д101'!E35='Д101'!C36,'Д101'!C34,0))</f>
        <v>_</v>
      </c>
      <c r="D20" s="75"/>
      <c r="E20" s="22">
        <v>43</v>
      </c>
      <c r="F20" s="64">
        <v>7190</v>
      </c>
      <c r="G20" s="59" t="s">
        <v>91</v>
      </c>
      <c r="H20" s="23"/>
      <c r="I20" s="7"/>
      <c r="J20" s="7"/>
      <c r="K20" s="21">
        <v>-30</v>
      </c>
      <c r="L20" s="61">
        <f>IF('Д101'!J53='Д101'!H45,'Д101'!H61,IF('Д101'!J53='Д101'!H61,'Д101'!H45,0))</f>
        <v>6820</v>
      </c>
      <c r="M20" s="4" t="str">
        <f>IF('Д101'!K53='Д101'!I45,'Д101'!I61,IF('Д101'!K53='Д101'!I61,'Д101'!I45,0))</f>
        <v>Хазиева* Арина</v>
      </c>
      <c r="N20" s="68"/>
      <c r="O20" s="5"/>
      <c r="P20" s="7"/>
      <c r="Q20" s="1"/>
      <c r="R20" s="1"/>
      <c r="S20" s="1"/>
      <c r="T20" s="83"/>
      <c r="U20" s="83"/>
      <c r="V20" s="83"/>
      <c r="W20" s="83"/>
      <c r="X20" s="83"/>
      <c r="Y20" s="83"/>
      <c r="Z20" s="83"/>
      <c r="AA20" s="83"/>
    </row>
    <row r="21" spans="1:27" ht="12.75" customHeight="1">
      <c r="A21" s="21"/>
      <c r="B21" s="21"/>
      <c r="C21" s="21">
        <v>-21</v>
      </c>
      <c r="D21" s="61">
        <f>IF('Д101'!F41='Д101'!D39,'Д101'!D43,IF('Д101'!F41='Д101'!D43,'Д101'!D39,0))</f>
        <v>7190</v>
      </c>
      <c r="E21" s="4" t="str">
        <f>IF('Д101'!G41='Д101'!E39,'Д101'!E43,IF('Д101'!G41='Д101'!E43,'Д101'!E39,0))</f>
        <v>Михайлова* Екатерина</v>
      </c>
      <c r="F21" s="63"/>
      <c r="G21" s="21"/>
      <c r="H21" s="21"/>
      <c r="I21" s="7"/>
      <c r="J21" s="7"/>
      <c r="K21" s="1"/>
      <c r="L21" s="1"/>
      <c r="M21" s="7"/>
      <c r="N21" s="7"/>
      <c r="O21" s="5"/>
      <c r="P21" s="7"/>
      <c r="Q21" s="1"/>
      <c r="R21" s="1"/>
      <c r="S21" s="1"/>
      <c r="T21" s="83"/>
      <c r="U21" s="83"/>
      <c r="V21" s="83"/>
      <c r="W21" s="83"/>
      <c r="X21" s="83"/>
      <c r="Y21" s="83"/>
      <c r="Z21" s="83"/>
      <c r="AA21" s="83"/>
    </row>
    <row r="22" spans="1:27" ht="12.75" customHeight="1">
      <c r="A22" s="21">
        <v>-9</v>
      </c>
      <c r="B22" s="61">
        <f>IF('Д101'!D39='Д101'!B38,'Д101'!B40,IF('Д101'!D39='Д101'!B40,'Д101'!B38,0))</f>
        <v>0</v>
      </c>
      <c r="C22" s="2" t="str">
        <f>IF('Д101'!E39='Д101'!C38,'Д101'!C40,IF('Д101'!E39='Д101'!C40,'Д101'!C38,0))</f>
        <v>_</v>
      </c>
      <c r="D22" s="76"/>
      <c r="E22" s="1"/>
      <c r="F22" s="1"/>
      <c r="G22" s="21">
        <v>-27</v>
      </c>
      <c r="H22" s="61">
        <f>IF('Д101'!H45='Д101'!F41,'Д101'!F49,IF('Д101'!H45='Д101'!F49,'Д101'!F41,0))</f>
        <v>6836</v>
      </c>
      <c r="I22" s="2" t="str">
        <f>IF('Д101'!I45='Д101'!G41,'Д101'!G49,IF('Д101'!I45='Д101'!G49,'Д101'!G41,0))</f>
        <v>Суюндукова Алтынай</v>
      </c>
      <c r="J22" s="62"/>
      <c r="K22" s="1"/>
      <c r="L22" s="1"/>
      <c r="M22" s="7"/>
      <c r="N22" s="7"/>
      <c r="O22" s="5"/>
      <c r="P22" s="7"/>
      <c r="Q22" s="1"/>
      <c r="R22" s="1"/>
      <c r="S22" s="1"/>
      <c r="T22" s="83"/>
      <c r="U22" s="83"/>
      <c r="V22" s="83"/>
      <c r="W22" s="83"/>
      <c r="X22" s="83"/>
      <c r="Y22" s="83"/>
      <c r="Z22" s="83"/>
      <c r="AA22" s="83"/>
    </row>
    <row r="23" spans="1:27" ht="12.75" customHeight="1">
      <c r="A23" s="21"/>
      <c r="B23" s="21"/>
      <c r="C23" s="22">
        <v>36</v>
      </c>
      <c r="D23" s="64"/>
      <c r="E23" s="6"/>
      <c r="F23" s="7"/>
      <c r="G23" s="21"/>
      <c r="H23" s="21"/>
      <c r="I23" s="5"/>
      <c r="J23" s="7"/>
      <c r="K23" s="1"/>
      <c r="L23" s="1"/>
      <c r="M23" s="7"/>
      <c r="N23" s="7"/>
      <c r="O23" s="5"/>
      <c r="P23" s="7"/>
      <c r="Q23" s="1"/>
      <c r="R23" s="1"/>
      <c r="S23" s="1"/>
      <c r="T23" s="83"/>
      <c r="U23" s="83"/>
      <c r="V23" s="83"/>
      <c r="W23" s="83"/>
      <c r="X23" s="83"/>
      <c r="Y23" s="83"/>
      <c r="Z23" s="83"/>
      <c r="AA23" s="83"/>
    </row>
    <row r="24" spans="1:27" ht="12.75" customHeight="1">
      <c r="A24" s="21">
        <v>-10</v>
      </c>
      <c r="B24" s="61">
        <f>IF('Д101'!D43='Д101'!B42,'Д101'!B44,IF('Д101'!D43='Д101'!B44,'Д101'!B42,0))</f>
        <v>0</v>
      </c>
      <c r="C24" s="4" t="str">
        <f>IF('Д101'!E43='Д101'!C42,'Д101'!C44,IF('Д101'!E43='Д101'!C44,'Д101'!C42,0))</f>
        <v>_</v>
      </c>
      <c r="D24" s="75"/>
      <c r="E24" s="22">
        <v>44</v>
      </c>
      <c r="F24" s="64">
        <v>7070</v>
      </c>
      <c r="G24" s="60" t="s">
        <v>90</v>
      </c>
      <c r="H24" s="23"/>
      <c r="I24" s="22">
        <v>54</v>
      </c>
      <c r="J24" s="64">
        <v>6836</v>
      </c>
      <c r="K24" s="6" t="s">
        <v>88</v>
      </c>
      <c r="L24" s="7"/>
      <c r="M24" s="7"/>
      <c r="N24" s="7"/>
      <c r="O24" s="22">
        <v>60</v>
      </c>
      <c r="P24" s="66">
        <v>6831</v>
      </c>
      <c r="Q24" s="6" t="s">
        <v>86</v>
      </c>
      <c r="R24" s="6"/>
      <c r="S24" s="6"/>
      <c r="T24" s="83"/>
      <c r="U24" s="83"/>
      <c r="V24" s="83"/>
      <c r="W24" s="83"/>
      <c r="X24" s="83"/>
      <c r="Y24" s="83"/>
      <c r="Z24" s="83"/>
      <c r="AA24" s="83"/>
    </row>
    <row r="25" spans="1:27" ht="12.75" customHeight="1">
      <c r="A25" s="21"/>
      <c r="B25" s="21"/>
      <c r="C25" s="21">
        <v>-20</v>
      </c>
      <c r="D25" s="61">
        <f>IF('Д101'!F33='Д101'!D31,'Д101'!D35,IF('Д101'!F33='Д101'!D35,'Д101'!D31,0))</f>
        <v>7070</v>
      </c>
      <c r="E25" s="4" t="str">
        <f>IF('Д101'!G33='Д101'!E31,'Д101'!E35,IF('Д101'!G33='Д101'!E35,'Д101'!E31,0))</f>
        <v>Сабирова* Лейсан</v>
      </c>
      <c r="F25" s="63"/>
      <c r="G25" s="22"/>
      <c r="H25" s="65"/>
      <c r="I25" s="5"/>
      <c r="J25" s="67"/>
      <c r="K25" s="5"/>
      <c r="L25" s="7"/>
      <c r="M25" s="7"/>
      <c r="N25" s="7"/>
      <c r="O25" s="5"/>
      <c r="P25" s="7"/>
      <c r="Q25" s="10"/>
      <c r="R25" s="109" t="s">
        <v>2</v>
      </c>
      <c r="S25" s="109"/>
      <c r="T25" s="83"/>
      <c r="U25" s="83"/>
      <c r="V25" s="83"/>
      <c r="W25" s="83"/>
      <c r="X25" s="83"/>
      <c r="Y25" s="83"/>
      <c r="Z25" s="83"/>
      <c r="AA25" s="83"/>
    </row>
    <row r="26" spans="1:27" ht="12.75" customHeight="1">
      <c r="A26" s="21">
        <v>-11</v>
      </c>
      <c r="B26" s="61">
        <f>IF('Д101'!D47='Д101'!B46,'Д101'!B48,IF('Д101'!D47='Д101'!B48,'Д101'!B46,0))</f>
        <v>0</v>
      </c>
      <c r="C26" s="2" t="str">
        <f>IF('Д101'!E47='Д101'!C46,'Д101'!C48,IF('Д101'!E47='Д101'!C48,'Д101'!C46,0))</f>
        <v>_</v>
      </c>
      <c r="D26" s="76"/>
      <c r="E26" s="1"/>
      <c r="F26" s="1"/>
      <c r="G26" s="22">
        <v>50</v>
      </c>
      <c r="H26" s="66">
        <v>6844</v>
      </c>
      <c r="I26" s="11" t="s">
        <v>89</v>
      </c>
      <c r="J26" s="65"/>
      <c r="K26" s="5"/>
      <c r="L26" s="7"/>
      <c r="M26" s="7"/>
      <c r="N26" s="7"/>
      <c r="O26" s="5"/>
      <c r="P26" s="7"/>
      <c r="Q26" s="1"/>
      <c r="R26" s="1"/>
      <c r="S26" s="1"/>
      <c r="T26" s="83"/>
      <c r="U26" s="83"/>
      <c r="V26" s="83"/>
      <c r="W26" s="83"/>
      <c r="X26" s="83"/>
      <c r="Y26" s="83"/>
      <c r="Z26" s="83"/>
      <c r="AA26" s="83"/>
    </row>
    <row r="27" spans="1:27" ht="12.75" customHeight="1">
      <c r="A27" s="21"/>
      <c r="B27" s="21"/>
      <c r="C27" s="22">
        <v>37</v>
      </c>
      <c r="D27" s="64"/>
      <c r="E27" s="6"/>
      <c r="F27" s="7"/>
      <c r="G27" s="22"/>
      <c r="H27" s="23"/>
      <c r="I27" s="7"/>
      <c r="J27" s="7"/>
      <c r="K27" s="5"/>
      <c r="L27" s="7"/>
      <c r="M27" s="7"/>
      <c r="N27" s="7"/>
      <c r="O27" s="5"/>
      <c r="P27" s="7"/>
      <c r="Q27" s="1"/>
      <c r="R27" s="1"/>
      <c r="S27" s="1"/>
      <c r="T27" s="83"/>
      <c r="U27" s="83"/>
      <c r="V27" s="83"/>
      <c r="W27" s="83"/>
      <c r="X27" s="83"/>
      <c r="Y27" s="83"/>
      <c r="Z27" s="83"/>
      <c r="AA27" s="83"/>
    </row>
    <row r="28" spans="1:27" ht="12.75" customHeight="1">
      <c r="A28" s="21">
        <v>-12</v>
      </c>
      <c r="B28" s="61">
        <f>IF('Д101'!D51='Д101'!B50,'Д101'!B52,IF('Д101'!D51='Д101'!B52,'Д101'!B50,0))</f>
        <v>0</v>
      </c>
      <c r="C28" s="4" t="str">
        <f>IF('Д101'!E51='Д101'!C50,'Д101'!C52,IF('Д101'!E51='Д101'!C52,'Д101'!C50,0))</f>
        <v>_</v>
      </c>
      <c r="D28" s="75"/>
      <c r="E28" s="22">
        <v>45</v>
      </c>
      <c r="F28" s="64">
        <v>6844</v>
      </c>
      <c r="G28" s="59" t="s">
        <v>89</v>
      </c>
      <c r="H28" s="23"/>
      <c r="I28" s="7"/>
      <c r="J28" s="7"/>
      <c r="K28" s="22">
        <v>57</v>
      </c>
      <c r="L28" s="64">
        <v>6832</v>
      </c>
      <c r="M28" s="6" t="s">
        <v>87</v>
      </c>
      <c r="N28" s="7"/>
      <c r="O28" s="5"/>
      <c r="P28" s="7"/>
      <c r="Q28" s="1"/>
      <c r="R28" s="1"/>
      <c r="S28" s="1"/>
      <c r="T28" s="83"/>
      <c r="U28" s="83"/>
      <c r="V28" s="83"/>
      <c r="W28" s="83"/>
      <c r="X28" s="83"/>
      <c r="Y28" s="83"/>
      <c r="Z28" s="83"/>
      <c r="AA28" s="83"/>
    </row>
    <row r="29" spans="1:27" ht="12.75" customHeight="1">
      <c r="A29" s="21"/>
      <c r="B29" s="21"/>
      <c r="C29" s="21">
        <v>-19</v>
      </c>
      <c r="D29" s="61">
        <f>IF('Д101'!F25='Д101'!D23,'Д101'!D27,IF('Д101'!F25='Д101'!D27,'Д101'!D23,0))</f>
        <v>6844</v>
      </c>
      <c r="E29" s="4" t="str">
        <f>IF('Д101'!G25='Д101'!E23,'Д101'!E27,IF('Д101'!G25='Д101'!E27,'Д101'!E23,0))</f>
        <v>Якупова* Валентина</v>
      </c>
      <c r="F29" s="63"/>
      <c r="G29" s="21"/>
      <c r="H29" s="21"/>
      <c r="I29" s="7"/>
      <c r="J29" s="7"/>
      <c r="K29" s="5"/>
      <c r="L29" s="67"/>
      <c r="M29" s="5"/>
      <c r="N29" s="7"/>
      <c r="O29" s="5"/>
      <c r="P29" s="7"/>
      <c r="Q29" s="1"/>
      <c r="R29" s="1"/>
      <c r="S29" s="1"/>
      <c r="T29" s="83"/>
      <c r="U29" s="83"/>
      <c r="V29" s="83"/>
      <c r="W29" s="83"/>
      <c r="X29" s="83"/>
      <c r="Y29" s="83"/>
      <c r="Z29" s="83"/>
      <c r="AA29" s="83"/>
    </row>
    <row r="30" spans="1:27" ht="12.75" customHeight="1">
      <c r="A30" s="21">
        <v>-13</v>
      </c>
      <c r="B30" s="61">
        <f>IF('Д101'!D55='Д101'!B54,'Д101'!B56,IF('Д101'!D55='Д101'!B56,'Д101'!B54,0))</f>
        <v>0</v>
      </c>
      <c r="C30" s="2" t="str">
        <f>IF('Д101'!E55='Д101'!C54,'Д101'!C56,IF('Д101'!E55='Д101'!C56,'Д101'!C54,0))</f>
        <v>_</v>
      </c>
      <c r="D30" s="76"/>
      <c r="E30" s="1"/>
      <c r="F30" s="1"/>
      <c r="G30" s="21">
        <v>-28</v>
      </c>
      <c r="H30" s="61">
        <f>IF('Д101'!H61='Д101'!F57,'Д101'!F65,IF('Д101'!H61='Д101'!F65,'Д101'!F57,0))</f>
        <v>6832</v>
      </c>
      <c r="I30" s="2" t="str">
        <f>IF('Д101'!I61='Д101'!G57,'Д101'!G65,IF('Д101'!I61='Д101'!G65,'Д101'!G57,0))</f>
        <v>Гумерова Энже</v>
      </c>
      <c r="J30" s="62"/>
      <c r="K30" s="5"/>
      <c r="L30" s="65"/>
      <c r="M30" s="5"/>
      <c r="N30" s="7"/>
      <c r="O30" s="5"/>
      <c r="P30" s="7"/>
      <c r="Q30" s="1"/>
      <c r="R30" s="1"/>
      <c r="S30" s="1"/>
      <c r="T30" s="83"/>
      <c r="U30" s="83"/>
      <c r="V30" s="83"/>
      <c r="W30" s="83"/>
      <c r="X30" s="83"/>
      <c r="Y30" s="83"/>
      <c r="Z30" s="83"/>
      <c r="AA30" s="83"/>
    </row>
    <row r="31" spans="1:27" ht="12.75" customHeight="1">
      <c r="A31" s="21"/>
      <c r="B31" s="21"/>
      <c r="C31" s="22">
        <v>38</v>
      </c>
      <c r="D31" s="64"/>
      <c r="E31" s="6"/>
      <c r="F31" s="7"/>
      <c r="G31" s="21"/>
      <c r="H31" s="21"/>
      <c r="I31" s="5"/>
      <c r="J31" s="7"/>
      <c r="K31" s="5"/>
      <c r="L31" s="65"/>
      <c r="M31" s="5"/>
      <c r="N31" s="7"/>
      <c r="O31" s="5"/>
      <c r="P31" s="7"/>
      <c r="Q31" s="1"/>
      <c r="R31" s="1"/>
      <c r="S31" s="1"/>
      <c r="T31" s="83"/>
      <c r="U31" s="83"/>
      <c r="V31" s="83"/>
      <c r="W31" s="83"/>
      <c r="X31" s="83"/>
      <c r="Y31" s="83"/>
      <c r="Z31" s="83"/>
      <c r="AA31" s="83"/>
    </row>
    <row r="32" spans="1:27" ht="12.75" customHeight="1">
      <c r="A32" s="21">
        <v>-14</v>
      </c>
      <c r="B32" s="61">
        <f>IF('Д101'!D59='Д101'!B58,'Д101'!B60,IF('Д101'!D59='Д101'!B60,'Д101'!B58,0))</f>
        <v>0</v>
      </c>
      <c r="C32" s="4" t="str">
        <f>IF('Д101'!E59='Д101'!C58,'Д101'!C60,IF('Д101'!E59='Д101'!C60,'Д101'!C58,0))</f>
        <v>_</v>
      </c>
      <c r="D32" s="75"/>
      <c r="E32" s="22">
        <v>46</v>
      </c>
      <c r="F32" s="64">
        <v>6787</v>
      </c>
      <c r="G32" s="60" t="s">
        <v>85</v>
      </c>
      <c r="H32" s="23"/>
      <c r="I32" s="22">
        <v>55</v>
      </c>
      <c r="J32" s="64">
        <v>6832</v>
      </c>
      <c r="K32" s="11" t="s">
        <v>87</v>
      </c>
      <c r="L32" s="65"/>
      <c r="M32" s="22">
        <v>59</v>
      </c>
      <c r="N32" s="64">
        <v>6832</v>
      </c>
      <c r="O32" s="11" t="s">
        <v>87</v>
      </c>
      <c r="P32" s="7"/>
      <c r="Q32" s="1"/>
      <c r="R32" s="1"/>
      <c r="S32" s="1"/>
      <c r="T32" s="83"/>
      <c r="U32" s="83"/>
      <c r="V32" s="83"/>
      <c r="W32" s="83"/>
      <c r="X32" s="83"/>
      <c r="Y32" s="83"/>
      <c r="Z32" s="83"/>
      <c r="AA32" s="83"/>
    </row>
    <row r="33" spans="1:27" ht="12.75" customHeight="1">
      <c r="A33" s="21"/>
      <c r="B33" s="21"/>
      <c r="C33" s="21">
        <v>-18</v>
      </c>
      <c r="D33" s="61">
        <f>IF('Д101'!F17='Д101'!D15,'Д101'!D19,IF('Д101'!F17='Д101'!D19,'Д101'!D15,0))</f>
        <v>6787</v>
      </c>
      <c r="E33" s="4" t="str">
        <f>IF('Д101'!G17='Д101'!E15,'Д101'!E19,IF('Д101'!G17='Д101'!E19,'Д101'!E15,0))</f>
        <v>Амирзаева* Лейла</v>
      </c>
      <c r="F33" s="63"/>
      <c r="G33" s="22"/>
      <c r="H33" s="65"/>
      <c r="I33" s="5"/>
      <c r="J33" s="67"/>
      <c r="K33" s="1"/>
      <c r="L33" s="1"/>
      <c r="M33" s="5"/>
      <c r="N33" s="67"/>
      <c r="O33" s="1"/>
      <c r="P33" s="1"/>
      <c r="Q33" s="1"/>
      <c r="R33" s="1"/>
      <c r="S33" s="1"/>
      <c r="T33" s="83"/>
      <c r="U33" s="83"/>
      <c r="V33" s="83"/>
      <c r="W33" s="83"/>
      <c r="X33" s="83"/>
      <c r="Y33" s="83"/>
      <c r="Z33" s="83"/>
      <c r="AA33" s="83"/>
    </row>
    <row r="34" spans="1:27" ht="12.75" customHeight="1">
      <c r="A34" s="21">
        <v>-15</v>
      </c>
      <c r="B34" s="61">
        <f>IF('Д101'!D63='Д101'!B62,'Д101'!B64,IF('Д101'!D63='Д101'!B64,'Д101'!B62,0))</f>
        <v>0</v>
      </c>
      <c r="C34" s="2" t="str">
        <f>IF('Д101'!E63='Д101'!C62,'Д101'!C64,IF('Д101'!E63='Д101'!C64,'Д101'!C62,0))</f>
        <v>_</v>
      </c>
      <c r="D34" s="76"/>
      <c r="E34" s="1"/>
      <c r="F34" s="1"/>
      <c r="G34" s="22">
        <v>51</v>
      </c>
      <c r="H34" s="66">
        <v>6402</v>
      </c>
      <c r="I34" s="11" t="s">
        <v>78</v>
      </c>
      <c r="J34" s="65"/>
      <c r="K34" s="1"/>
      <c r="L34" s="1"/>
      <c r="M34" s="5"/>
      <c r="N34" s="65"/>
      <c r="O34" s="21">
        <v>-60</v>
      </c>
      <c r="P34" s="61">
        <f>IF(P24=N16,N32,IF(P24=N32,N16,0))</f>
        <v>6832</v>
      </c>
      <c r="Q34" s="2" t="str">
        <f>IF(Q24=O16,O32,IF(Q24=O32,O16,0))</f>
        <v>Гумерова Энже</v>
      </c>
      <c r="R34" s="2"/>
      <c r="S34" s="2"/>
      <c r="T34" s="83"/>
      <c r="U34" s="83"/>
      <c r="V34" s="83"/>
      <c r="W34" s="83"/>
      <c r="X34" s="83"/>
      <c r="Y34" s="83"/>
      <c r="Z34" s="83"/>
      <c r="AA34" s="83"/>
    </row>
    <row r="35" spans="1:27" ht="12.75" customHeight="1">
      <c r="A35" s="21"/>
      <c r="B35" s="21"/>
      <c r="C35" s="22">
        <v>39</v>
      </c>
      <c r="D35" s="64"/>
      <c r="E35" s="6"/>
      <c r="F35" s="7"/>
      <c r="G35" s="5"/>
      <c r="H35" s="23"/>
      <c r="I35" s="7"/>
      <c r="J35" s="7"/>
      <c r="K35" s="1"/>
      <c r="L35" s="1"/>
      <c r="M35" s="5"/>
      <c r="N35" s="65"/>
      <c r="O35" s="1"/>
      <c r="P35" s="1"/>
      <c r="Q35" s="10"/>
      <c r="R35" s="109" t="s">
        <v>3</v>
      </c>
      <c r="S35" s="109"/>
      <c r="T35" s="83"/>
      <c r="U35" s="83"/>
      <c r="V35" s="83"/>
      <c r="W35" s="83"/>
      <c r="X35" s="83"/>
      <c r="Y35" s="83"/>
      <c r="Z35" s="83"/>
      <c r="AA35" s="83"/>
    </row>
    <row r="36" spans="1:27" ht="12.75" customHeight="1">
      <c r="A36" s="21">
        <v>-16</v>
      </c>
      <c r="B36" s="61">
        <f>IF('Д101'!D67='Д101'!B66,'Д101'!B68,IF('Д101'!D67='Д101'!B68,'Д101'!B66,0))</f>
        <v>0</v>
      </c>
      <c r="C36" s="4" t="str">
        <f>IF('Д101'!E67='Д101'!C66,'Д101'!C68,IF('Д101'!E67='Д101'!C68,'Д101'!C66,0))</f>
        <v>_</v>
      </c>
      <c r="D36" s="75"/>
      <c r="E36" s="22">
        <v>47</v>
      </c>
      <c r="F36" s="64">
        <v>6402</v>
      </c>
      <c r="G36" s="11" t="s">
        <v>78</v>
      </c>
      <c r="H36" s="23"/>
      <c r="I36" s="7"/>
      <c r="J36" s="7"/>
      <c r="K36" s="21">
        <v>-29</v>
      </c>
      <c r="L36" s="61">
        <f>IF('Д101'!J21='Д101'!H13,'Д101'!H29,IF('Д101'!J21='Д101'!H29,'Д101'!H13,0))</f>
        <v>6638</v>
      </c>
      <c r="M36" s="4" t="str">
        <f>IF('Д101'!K21='Д101'!I13,'Д101'!I29,IF('Д101'!K21='Д101'!I29,'Д101'!I13,0))</f>
        <v>Нургалиева* Камилла</v>
      </c>
      <c r="N36" s="68"/>
      <c r="O36" s="1"/>
      <c r="P36" s="1"/>
      <c r="Q36" s="1"/>
      <c r="R36" s="1"/>
      <c r="S36" s="1"/>
      <c r="T36" s="83"/>
      <c r="U36" s="83"/>
      <c r="V36" s="83"/>
      <c r="W36" s="83"/>
      <c r="X36" s="83"/>
      <c r="Y36" s="83"/>
      <c r="Z36" s="83"/>
      <c r="AA36" s="83"/>
    </row>
    <row r="37" spans="1:27" ht="12.75" customHeight="1">
      <c r="A37" s="21"/>
      <c r="B37" s="21"/>
      <c r="C37" s="21">
        <v>-17</v>
      </c>
      <c r="D37" s="61">
        <f>IF('Д101'!F9='Д101'!D7,'Д101'!D11,IF('Д101'!F9='Д101'!D11,'Д101'!D7,0))</f>
        <v>6402</v>
      </c>
      <c r="E37" s="4" t="str">
        <f>IF('Д101'!G9='Д101'!E7,'Д101'!E11,IF('Д101'!G9='Д101'!E11,'Д101'!E7,0))</f>
        <v>Ковтаскина* Полина</v>
      </c>
      <c r="F37" s="63"/>
      <c r="G37" s="1"/>
      <c r="H37" s="21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83"/>
      <c r="U37" s="83"/>
      <c r="V37" s="83"/>
      <c r="W37" s="83"/>
      <c r="X37" s="83"/>
      <c r="Y37" s="83"/>
      <c r="Z37" s="83"/>
      <c r="AA37" s="83"/>
    </row>
    <row r="38" spans="1:27" ht="12.75" customHeight="1">
      <c r="A38" s="21"/>
      <c r="B38" s="21"/>
      <c r="C38" s="1"/>
      <c r="D38" s="76"/>
      <c r="E38" s="1"/>
      <c r="F38" s="1"/>
      <c r="G38" s="1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3"/>
      <c r="U38" s="83"/>
      <c r="V38" s="83"/>
      <c r="W38" s="83"/>
      <c r="X38" s="83"/>
      <c r="Y38" s="83"/>
      <c r="Z38" s="83"/>
      <c r="AA38" s="83"/>
    </row>
    <row r="39" spans="1:27" ht="12.75" customHeight="1">
      <c r="A39" s="21">
        <v>-40</v>
      </c>
      <c r="B39" s="61">
        <f>IF(F8=D7,D9,IF(F8=D9,D7,0))</f>
        <v>7206</v>
      </c>
      <c r="C39" s="2" t="str">
        <f>IF(G8=E7,E9,IF(G8=E9,E7,0))</f>
        <v>Балова* Радима</v>
      </c>
      <c r="D39" s="76"/>
      <c r="E39" s="1"/>
      <c r="F39" s="1"/>
      <c r="G39" s="1"/>
      <c r="H39" s="21"/>
      <c r="I39" s="1"/>
      <c r="J39" s="1"/>
      <c r="K39" s="21">
        <v>-48</v>
      </c>
      <c r="L39" s="61">
        <f>IF(H10=F8,F12,IF(H10=F12,F8,0))</f>
        <v>6893</v>
      </c>
      <c r="M39" s="2" t="str">
        <f>IF(I10=G8,G12,IF(I10=G12,G8,0))</f>
        <v>Абукаева* Юлия</v>
      </c>
      <c r="N39" s="62"/>
      <c r="O39" s="1"/>
      <c r="P39" s="1"/>
      <c r="Q39" s="1"/>
      <c r="R39" s="1"/>
      <c r="S39" s="1"/>
      <c r="T39" s="83"/>
      <c r="U39" s="83"/>
      <c r="V39" s="83"/>
      <c r="W39" s="83"/>
      <c r="X39" s="83"/>
      <c r="Y39" s="83"/>
      <c r="Z39" s="83"/>
      <c r="AA39" s="83"/>
    </row>
    <row r="40" spans="1:27" ht="12.75" customHeight="1">
      <c r="A40" s="21"/>
      <c r="B40" s="21"/>
      <c r="C40" s="22">
        <v>71</v>
      </c>
      <c r="D40" s="66">
        <v>7206</v>
      </c>
      <c r="E40" s="6" t="s">
        <v>94</v>
      </c>
      <c r="F40" s="7"/>
      <c r="G40" s="1"/>
      <c r="H40" s="23"/>
      <c r="I40" s="1"/>
      <c r="J40" s="1"/>
      <c r="K40" s="21"/>
      <c r="L40" s="21"/>
      <c r="M40" s="22">
        <v>67</v>
      </c>
      <c r="N40" s="66">
        <v>6893</v>
      </c>
      <c r="O40" s="6" t="s">
        <v>84</v>
      </c>
      <c r="P40" s="7"/>
      <c r="Q40" s="1"/>
      <c r="R40" s="1"/>
      <c r="S40" s="1"/>
      <c r="T40" s="83"/>
      <c r="U40" s="83"/>
      <c r="V40" s="83"/>
      <c r="W40" s="83"/>
      <c r="X40" s="83"/>
      <c r="Y40" s="83"/>
      <c r="Z40" s="83"/>
      <c r="AA40" s="83"/>
    </row>
    <row r="41" spans="1:27" ht="12.75" customHeight="1">
      <c r="A41" s="21">
        <v>-41</v>
      </c>
      <c r="B41" s="61">
        <f>IF(F12=D11,D13,IF(F12=D13,D11,0))</f>
        <v>0</v>
      </c>
      <c r="C41" s="4">
        <f>IF(G12=E11,E13,IF(G12=E13,E11,0))</f>
        <v>0</v>
      </c>
      <c r="D41" s="77"/>
      <c r="E41" s="5"/>
      <c r="F41" s="7"/>
      <c r="G41" s="1"/>
      <c r="H41" s="1"/>
      <c r="I41" s="1"/>
      <c r="J41" s="1"/>
      <c r="K41" s="21">
        <v>-49</v>
      </c>
      <c r="L41" s="61">
        <f>IF(H18=F16,F20,IF(H18=F20,F16,0))</f>
        <v>7190</v>
      </c>
      <c r="M41" s="4" t="str">
        <f>IF(I18=G16,G20,IF(I18=G20,G16,0))</f>
        <v>Михайлова* Екатерина</v>
      </c>
      <c r="N41" s="7"/>
      <c r="O41" s="5"/>
      <c r="P41" s="7"/>
      <c r="Q41" s="7"/>
      <c r="R41" s="1"/>
      <c r="S41" s="7"/>
      <c r="T41" s="83"/>
      <c r="U41" s="83"/>
      <c r="V41" s="83"/>
      <c r="W41" s="83"/>
      <c r="X41" s="83"/>
      <c r="Y41" s="83"/>
      <c r="Z41" s="83"/>
      <c r="AA41" s="83"/>
    </row>
    <row r="42" spans="1:27" ht="12.75" customHeight="1">
      <c r="A42" s="21"/>
      <c r="B42" s="21"/>
      <c r="C42" s="1"/>
      <c r="D42" s="78"/>
      <c r="E42" s="22">
        <v>75</v>
      </c>
      <c r="F42" s="66">
        <v>7206</v>
      </c>
      <c r="G42" s="6" t="s">
        <v>94</v>
      </c>
      <c r="H42" s="7"/>
      <c r="I42" s="1"/>
      <c r="J42" s="1"/>
      <c r="K42" s="21"/>
      <c r="L42" s="21"/>
      <c r="M42" s="1"/>
      <c r="N42" s="1"/>
      <c r="O42" s="22">
        <v>69</v>
      </c>
      <c r="P42" s="66">
        <v>6893</v>
      </c>
      <c r="Q42" s="3" t="s">
        <v>84</v>
      </c>
      <c r="R42" s="3"/>
      <c r="S42" s="3"/>
      <c r="T42" s="83"/>
      <c r="U42" s="83"/>
      <c r="V42" s="83"/>
      <c r="W42" s="83"/>
      <c r="X42" s="83"/>
      <c r="Y42" s="83"/>
      <c r="Z42" s="83"/>
      <c r="AA42" s="83"/>
    </row>
    <row r="43" spans="1:27" ht="12.75" customHeight="1">
      <c r="A43" s="21">
        <v>-42</v>
      </c>
      <c r="B43" s="61">
        <f>IF(F16=D15,D17,IF(F16=D17,D15,0))</f>
        <v>0</v>
      </c>
      <c r="C43" s="2">
        <f>IF(G16=E15,E17,IF(G16=E17,E15,0))</f>
        <v>0</v>
      </c>
      <c r="D43" s="76"/>
      <c r="E43" s="5"/>
      <c r="F43" s="67"/>
      <c r="G43" s="5"/>
      <c r="H43" s="7"/>
      <c r="I43" s="1"/>
      <c r="J43" s="1"/>
      <c r="K43" s="21">
        <v>-50</v>
      </c>
      <c r="L43" s="61">
        <f>IF(H26=F24,F28,IF(H26=F28,F24,0))</f>
        <v>7070</v>
      </c>
      <c r="M43" s="2" t="str">
        <f>IF(I26=G24,G28,IF(I26=G28,G24,0))</f>
        <v>Сабирова* Лейсан</v>
      </c>
      <c r="N43" s="62"/>
      <c r="O43" s="5"/>
      <c r="P43" s="7"/>
      <c r="Q43" s="9"/>
      <c r="R43" s="109" t="s">
        <v>12</v>
      </c>
      <c r="S43" s="109"/>
      <c r="T43" s="83"/>
      <c r="U43" s="83"/>
      <c r="V43" s="83"/>
      <c r="W43" s="83"/>
      <c r="X43" s="83"/>
      <c r="Y43" s="83"/>
      <c r="Z43" s="83"/>
      <c r="AA43" s="83"/>
    </row>
    <row r="44" spans="1:27" ht="12.75" customHeight="1">
      <c r="A44" s="21"/>
      <c r="B44" s="21"/>
      <c r="C44" s="22">
        <v>72</v>
      </c>
      <c r="D44" s="66"/>
      <c r="E44" s="11"/>
      <c r="F44" s="65"/>
      <c r="G44" s="5"/>
      <c r="H44" s="7"/>
      <c r="I44" s="1"/>
      <c r="J44" s="1"/>
      <c r="K44" s="21"/>
      <c r="L44" s="21"/>
      <c r="M44" s="22">
        <v>68</v>
      </c>
      <c r="N44" s="66">
        <v>6787</v>
      </c>
      <c r="O44" s="11" t="s">
        <v>85</v>
      </c>
      <c r="P44" s="7"/>
      <c r="Q44" s="10"/>
      <c r="R44" s="1"/>
      <c r="S44" s="10"/>
      <c r="T44" s="83"/>
      <c r="U44" s="83"/>
      <c r="V44" s="83"/>
      <c r="W44" s="83"/>
      <c r="X44" s="83"/>
      <c r="Y44" s="83"/>
      <c r="Z44" s="83"/>
      <c r="AA44" s="83"/>
    </row>
    <row r="45" spans="1:27" ht="12.75" customHeight="1">
      <c r="A45" s="21">
        <v>-43</v>
      </c>
      <c r="B45" s="61">
        <f>IF(F20=D19,D21,IF(F20=D21,D19,0))</f>
        <v>0</v>
      </c>
      <c r="C45" s="4">
        <f>IF(G20=E19,E21,IF(G20=E21,E19,0))</f>
        <v>0</v>
      </c>
      <c r="D45" s="77"/>
      <c r="E45" s="1"/>
      <c r="F45" s="1"/>
      <c r="G45" s="5"/>
      <c r="H45" s="7"/>
      <c r="I45" s="1"/>
      <c r="J45" s="1"/>
      <c r="K45" s="21">
        <v>-51</v>
      </c>
      <c r="L45" s="61">
        <f>IF(H34=F32,F36,IF(H34=F36,F32,0))</f>
        <v>6787</v>
      </c>
      <c r="M45" s="4" t="str">
        <f>IF(I34=G32,G36,IF(I34=G36,G32,0))</f>
        <v>Амирзаева* Лейла</v>
      </c>
      <c r="N45" s="7"/>
      <c r="O45" s="1"/>
      <c r="P45" s="1"/>
      <c r="Q45" s="1"/>
      <c r="R45" s="1"/>
      <c r="S45" s="1"/>
      <c r="T45" s="83"/>
      <c r="U45" s="83"/>
      <c r="V45" s="83"/>
      <c r="W45" s="83"/>
      <c r="X45" s="83"/>
      <c r="Y45" s="83"/>
      <c r="Z45" s="83"/>
      <c r="AA45" s="83"/>
    </row>
    <row r="46" spans="1:27" ht="12.75" customHeight="1">
      <c r="A46" s="21"/>
      <c r="B46" s="21"/>
      <c r="C46" s="7"/>
      <c r="D46" s="77"/>
      <c r="E46" s="1"/>
      <c r="F46" s="1"/>
      <c r="G46" s="22">
        <v>77</v>
      </c>
      <c r="H46" s="66">
        <v>7206</v>
      </c>
      <c r="I46" s="6" t="s">
        <v>94</v>
      </c>
      <c r="J46" s="7"/>
      <c r="K46" s="21"/>
      <c r="L46" s="21"/>
      <c r="M46" s="1"/>
      <c r="N46" s="1"/>
      <c r="O46" s="21">
        <v>-69</v>
      </c>
      <c r="P46" s="61">
        <f>IF(P42=N40,N44,IF(P42=N44,N40,0))</f>
        <v>6787</v>
      </c>
      <c r="Q46" s="2" t="str">
        <f>IF(Q42=O40,O44,IF(Q42=O44,O40,0))</f>
        <v>Амирзаева* Лейла</v>
      </c>
      <c r="R46" s="6"/>
      <c r="S46" s="6"/>
      <c r="T46" s="83"/>
      <c r="U46" s="83"/>
      <c r="V46" s="83"/>
      <c r="W46" s="83"/>
      <c r="X46" s="83"/>
      <c r="Y46" s="83"/>
      <c r="Z46" s="83"/>
      <c r="AA46" s="83"/>
    </row>
    <row r="47" spans="1:27" ht="12.75" customHeight="1">
      <c r="A47" s="21">
        <v>-44</v>
      </c>
      <c r="B47" s="61">
        <f>IF(F24=D23,D25,IF(F24=D25,D23,0))</f>
        <v>0</v>
      </c>
      <c r="C47" s="2">
        <f>IF(G24=E23,E25,IF(G24=E25,E23,0))</f>
        <v>0</v>
      </c>
      <c r="D47" s="76"/>
      <c r="E47" s="1"/>
      <c r="F47" s="1"/>
      <c r="G47" s="5"/>
      <c r="H47" s="67"/>
      <c r="I47" s="8" t="s">
        <v>16</v>
      </c>
      <c r="J47" s="8"/>
      <c r="K47" s="1"/>
      <c r="L47" s="1"/>
      <c r="M47" s="21">
        <v>-67</v>
      </c>
      <c r="N47" s="61">
        <f>IF(N40=L39,L41,IF(N40=L41,L39,0))</f>
        <v>7190</v>
      </c>
      <c r="O47" s="2" t="str">
        <f>IF(O40=M39,M41,IF(O40=M41,M39,0))</f>
        <v>Михайлова* Екатерина</v>
      </c>
      <c r="P47" s="62"/>
      <c r="Q47" s="10"/>
      <c r="R47" s="109" t="s">
        <v>14</v>
      </c>
      <c r="S47" s="109"/>
      <c r="T47" s="83"/>
      <c r="U47" s="83"/>
      <c r="V47" s="83"/>
      <c r="W47" s="83"/>
      <c r="X47" s="83"/>
      <c r="Y47" s="83"/>
      <c r="Z47" s="83"/>
      <c r="AA47" s="83"/>
    </row>
    <row r="48" spans="1:27" ht="12.75" customHeight="1">
      <c r="A48" s="21"/>
      <c r="B48" s="21"/>
      <c r="C48" s="22">
        <v>73</v>
      </c>
      <c r="D48" s="66"/>
      <c r="E48" s="6"/>
      <c r="F48" s="7"/>
      <c r="G48" s="5"/>
      <c r="H48" s="65"/>
      <c r="I48" s="1"/>
      <c r="J48" s="1"/>
      <c r="K48" s="1"/>
      <c r="L48" s="1"/>
      <c r="M48" s="21"/>
      <c r="N48" s="21"/>
      <c r="O48" s="22">
        <v>70</v>
      </c>
      <c r="P48" s="66">
        <v>7070</v>
      </c>
      <c r="Q48" s="6" t="s">
        <v>90</v>
      </c>
      <c r="R48" s="6"/>
      <c r="S48" s="6"/>
      <c r="T48" s="83"/>
      <c r="U48" s="83"/>
      <c r="V48" s="83"/>
      <c r="W48" s="83"/>
      <c r="X48" s="83"/>
      <c r="Y48" s="83"/>
      <c r="Z48" s="83"/>
      <c r="AA48" s="83"/>
    </row>
    <row r="49" spans="1:27" ht="12.75" customHeight="1">
      <c r="A49" s="21">
        <v>-45</v>
      </c>
      <c r="B49" s="61">
        <f>IF(F28=D27,D29,IF(F28=D29,D27,0))</f>
        <v>0</v>
      </c>
      <c r="C49" s="4">
        <f>IF(G28=E27,E29,IF(G28=E29,E27,0))</f>
        <v>0</v>
      </c>
      <c r="D49" s="77"/>
      <c r="E49" s="5"/>
      <c r="F49" s="7"/>
      <c r="G49" s="5"/>
      <c r="H49" s="7"/>
      <c r="I49" s="1"/>
      <c r="J49" s="1"/>
      <c r="K49" s="1"/>
      <c r="L49" s="1"/>
      <c r="M49" s="21">
        <v>-68</v>
      </c>
      <c r="N49" s="61">
        <f>IF(N44=L43,L45,IF(N44=L45,L43,0))</f>
        <v>7070</v>
      </c>
      <c r="O49" s="4" t="str">
        <f>IF(O44=M43,M45,IF(O44=M45,M43,0))</f>
        <v>Сабирова* Лейсан</v>
      </c>
      <c r="P49" s="7"/>
      <c r="Q49" s="10"/>
      <c r="R49" s="109" t="s">
        <v>13</v>
      </c>
      <c r="S49" s="109"/>
      <c r="T49" s="83"/>
      <c r="U49" s="83"/>
      <c r="V49" s="83"/>
      <c r="W49" s="83"/>
      <c r="X49" s="83"/>
      <c r="Y49" s="83"/>
      <c r="Z49" s="83"/>
      <c r="AA49" s="83"/>
    </row>
    <row r="50" spans="1:27" ht="12.75" customHeight="1">
      <c r="A50" s="21"/>
      <c r="B50" s="21"/>
      <c r="C50" s="1"/>
      <c r="D50" s="78"/>
      <c r="E50" s="22">
        <v>76</v>
      </c>
      <c r="F50" s="66"/>
      <c r="G50" s="11"/>
      <c r="H50" s="7"/>
      <c r="I50" s="1"/>
      <c r="J50" s="1"/>
      <c r="K50" s="1"/>
      <c r="L50" s="1"/>
      <c r="M50" s="1"/>
      <c r="N50" s="1"/>
      <c r="O50" s="21">
        <v>-70</v>
      </c>
      <c r="P50" s="61">
        <f>IF(P48=N47,N49,IF(P48=N49,N47,0))</f>
        <v>7190</v>
      </c>
      <c r="Q50" s="2" t="str">
        <f>IF(Q48=O47,O49,IF(Q48=O49,O47,0))</f>
        <v>Михайлова* Екатерина</v>
      </c>
      <c r="R50" s="6"/>
      <c r="S50" s="6"/>
      <c r="T50" s="83"/>
      <c r="U50" s="83"/>
      <c r="V50" s="83"/>
      <c r="W50" s="83"/>
      <c r="X50" s="83"/>
      <c r="Y50" s="83"/>
      <c r="Z50" s="83"/>
      <c r="AA50" s="83"/>
    </row>
    <row r="51" spans="1:27" ht="12.75" customHeight="1">
      <c r="A51" s="21">
        <v>-46</v>
      </c>
      <c r="B51" s="61">
        <f>IF(F32=D31,D33,IF(F32=D33,D31,0))</f>
        <v>0</v>
      </c>
      <c r="C51" s="2">
        <f>IF(G32=E31,E33,IF(G32=E33,E31,0))</f>
        <v>0</v>
      </c>
      <c r="D51" s="76"/>
      <c r="E51" s="5"/>
      <c r="F51" s="67"/>
      <c r="G51" s="1"/>
      <c r="H51" s="1"/>
      <c r="I51" s="1"/>
      <c r="J51" s="1"/>
      <c r="K51" s="1"/>
      <c r="L51" s="1"/>
      <c r="M51" s="7"/>
      <c r="N51" s="7"/>
      <c r="O51" s="1"/>
      <c r="P51" s="1"/>
      <c r="Q51" s="10"/>
      <c r="R51" s="109" t="s">
        <v>15</v>
      </c>
      <c r="S51" s="109"/>
      <c r="T51" s="83"/>
      <c r="U51" s="83"/>
      <c r="V51" s="83"/>
      <c r="W51" s="83"/>
      <c r="X51" s="83"/>
      <c r="Y51" s="83"/>
      <c r="Z51" s="83"/>
      <c r="AA51" s="83"/>
    </row>
    <row r="52" spans="1:27" ht="12.75" customHeight="1">
      <c r="A52" s="21"/>
      <c r="B52" s="21"/>
      <c r="C52" s="22">
        <v>74</v>
      </c>
      <c r="D52" s="66"/>
      <c r="E52" s="11"/>
      <c r="F52" s="65"/>
      <c r="G52" s="21">
        <v>-77</v>
      </c>
      <c r="H52" s="61">
        <f>IF(H46=F42,F50,IF(H46=F50,F42,0))</f>
        <v>0</v>
      </c>
      <c r="I52" s="2">
        <f>IF(I46=G42,G50,IF(I46=G50,G42,0))</f>
        <v>0</v>
      </c>
      <c r="J52" s="62"/>
      <c r="K52" s="21">
        <v>-71</v>
      </c>
      <c r="L52" s="61">
        <f>IF(D40=B39,B41,IF(D40=B41,B39,0))</f>
        <v>0</v>
      </c>
      <c r="M52" s="2">
        <f>IF(E40=C39,C41,IF(E40=C41,C39,0))</f>
        <v>0</v>
      </c>
      <c r="N52" s="62"/>
      <c r="O52" s="1"/>
      <c r="P52" s="1"/>
      <c r="Q52" s="1"/>
      <c r="R52" s="1"/>
      <c r="S52" s="1"/>
      <c r="T52" s="83"/>
      <c r="U52" s="83"/>
      <c r="V52" s="83"/>
      <c r="W52" s="83"/>
      <c r="X52" s="83"/>
      <c r="Y52" s="83"/>
      <c r="Z52" s="83"/>
      <c r="AA52" s="83"/>
    </row>
    <row r="53" spans="1:27" ht="12.75" customHeight="1">
      <c r="A53" s="21">
        <v>-47</v>
      </c>
      <c r="B53" s="61">
        <f>IF(F36=D35,D37,IF(F36=D37,D35,0))</f>
        <v>0</v>
      </c>
      <c r="C53" s="4">
        <f>IF(G36=E35,E37,IF(G36=E37,E35,0))</f>
        <v>0</v>
      </c>
      <c r="D53" s="77"/>
      <c r="E53" s="1"/>
      <c r="F53" s="1"/>
      <c r="G53" s="1"/>
      <c r="H53" s="1"/>
      <c r="I53" s="8" t="s">
        <v>17</v>
      </c>
      <c r="J53" s="8"/>
      <c r="K53" s="21"/>
      <c r="L53" s="21"/>
      <c r="M53" s="22">
        <v>79</v>
      </c>
      <c r="N53" s="66"/>
      <c r="O53" s="6"/>
      <c r="P53" s="7"/>
      <c r="Q53" s="1"/>
      <c r="R53" s="1"/>
      <c r="S53" s="1"/>
      <c r="T53" s="83"/>
      <c r="U53" s="83"/>
      <c r="V53" s="83"/>
      <c r="W53" s="83"/>
      <c r="X53" s="83"/>
      <c r="Y53" s="83"/>
      <c r="Z53" s="83"/>
      <c r="AA53" s="83"/>
    </row>
    <row r="54" spans="1:27" ht="12.75" customHeight="1">
      <c r="A54" s="21"/>
      <c r="B54" s="21"/>
      <c r="C54" s="1"/>
      <c r="D54" s="78"/>
      <c r="E54" s="21">
        <v>-75</v>
      </c>
      <c r="F54" s="61">
        <f>IF(F42=D40,D44,IF(F42=D44,D40,0))</f>
        <v>0</v>
      </c>
      <c r="G54" s="2">
        <f>IF(G42=E40,E44,IF(G42=E44,E40,0))</f>
        <v>0</v>
      </c>
      <c r="H54" s="62"/>
      <c r="I54" s="10"/>
      <c r="J54" s="10"/>
      <c r="K54" s="21">
        <v>-72</v>
      </c>
      <c r="L54" s="61">
        <f>IF(D44=B43,B45,IF(D44=B45,B43,0))</f>
        <v>0</v>
      </c>
      <c r="M54" s="4">
        <f>IF(E44=C43,C45,IF(E44=C45,C43,0))</f>
        <v>0</v>
      </c>
      <c r="N54" s="7"/>
      <c r="O54" s="5"/>
      <c r="P54" s="7"/>
      <c r="Q54" s="7"/>
      <c r="R54" s="1"/>
      <c r="S54" s="7"/>
      <c r="T54" s="83"/>
      <c r="U54" s="83"/>
      <c r="V54" s="83"/>
      <c r="W54" s="83"/>
      <c r="X54" s="83"/>
      <c r="Y54" s="83"/>
      <c r="Z54" s="83"/>
      <c r="AA54" s="83"/>
    </row>
    <row r="55" spans="1:27" ht="12.75" customHeight="1">
      <c r="A55" s="21"/>
      <c r="B55" s="21"/>
      <c r="C55" s="1"/>
      <c r="D55" s="78"/>
      <c r="E55" s="21"/>
      <c r="F55" s="21"/>
      <c r="G55" s="22">
        <v>78</v>
      </c>
      <c r="H55" s="66"/>
      <c r="I55" s="6"/>
      <c r="J55" s="7"/>
      <c r="K55" s="21"/>
      <c r="L55" s="21"/>
      <c r="M55" s="1"/>
      <c r="N55" s="1"/>
      <c r="O55" s="22">
        <v>81</v>
      </c>
      <c r="P55" s="66"/>
      <c r="Q55" s="3"/>
      <c r="R55" s="3"/>
      <c r="S55" s="3"/>
      <c r="T55" s="83"/>
      <c r="U55" s="83"/>
      <c r="V55" s="83"/>
      <c r="W55" s="83"/>
      <c r="X55" s="83"/>
      <c r="Y55" s="83"/>
      <c r="Z55" s="83"/>
      <c r="AA55" s="83"/>
    </row>
    <row r="56" spans="1:27" ht="12.75" customHeight="1">
      <c r="A56" s="21"/>
      <c r="B56" s="21"/>
      <c r="C56" s="1"/>
      <c r="D56" s="78"/>
      <c r="E56" s="21">
        <v>-76</v>
      </c>
      <c r="F56" s="61">
        <f>IF(F50=D48,D52,IF(F50=D52,D48,0))</f>
        <v>0</v>
      </c>
      <c r="G56" s="4">
        <f>IF(G50=E48,E52,IF(G50=E52,E48,0))</f>
        <v>0</v>
      </c>
      <c r="H56" s="7"/>
      <c r="I56" s="8" t="s">
        <v>31</v>
      </c>
      <c r="J56" s="8"/>
      <c r="K56" s="21">
        <v>-73</v>
      </c>
      <c r="L56" s="61">
        <f>IF(D48=B47,B49,IF(D48=B49,B47,0))</f>
        <v>0</v>
      </c>
      <c r="M56" s="2">
        <f>IF(E48=C47,C49,IF(E48=C49,C47,0))</f>
        <v>0</v>
      </c>
      <c r="N56" s="62"/>
      <c r="O56" s="5"/>
      <c r="P56" s="7"/>
      <c r="Q56" s="9"/>
      <c r="R56" s="109" t="s">
        <v>18</v>
      </c>
      <c r="S56" s="109"/>
      <c r="T56" s="83"/>
      <c r="U56" s="83"/>
      <c r="V56" s="83"/>
      <c r="W56" s="83"/>
      <c r="X56" s="83"/>
      <c r="Y56" s="83"/>
      <c r="Z56" s="83"/>
      <c r="AA56" s="83"/>
    </row>
    <row r="57" spans="1:27" ht="12.75" customHeight="1">
      <c r="A57" s="21"/>
      <c r="B57" s="21"/>
      <c r="C57" s="1"/>
      <c r="D57" s="78"/>
      <c r="E57" s="1"/>
      <c r="F57" s="1"/>
      <c r="G57" s="21">
        <v>-78</v>
      </c>
      <c r="H57" s="61">
        <f>IF(H55=F54,F56,IF(H55=F56,F54,0))</f>
        <v>0</v>
      </c>
      <c r="I57" s="2">
        <f>IF(I55=G54,G56,IF(I55=G56,G54,0))</f>
        <v>0</v>
      </c>
      <c r="J57" s="62"/>
      <c r="K57" s="21"/>
      <c r="L57" s="21"/>
      <c r="M57" s="22">
        <v>80</v>
      </c>
      <c r="N57" s="66"/>
      <c r="O57" s="11"/>
      <c r="P57" s="7"/>
      <c r="Q57" s="10"/>
      <c r="R57" s="1"/>
      <c r="S57" s="10"/>
      <c r="T57" s="83"/>
      <c r="U57" s="83"/>
      <c r="V57" s="83"/>
      <c r="W57" s="83"/>
      <c r="X57" s="83"/>
      <c r="Y57" s="83"/>
      <c r="Z57" s="83"/>
      <c r="AA57" s="83"/>
    </row>
    <row r="58" spans="1:27" ht="12.75" customHeight="1">
      <c r="A58" s="21">
        <v>-32</v>
      </c>
      <c r="B58" s="61">
        <f>IF(D7=B6,B8,IF(D7=B8,B6,0))</f>
        <v>0</v>
      </c>
      <c r="C58" s="2" t="str">
        <f>IF(E7=C6,C8,IF(E7=C8,C6,0))</f>
        <v>_</v>
      </c>
      <c r="D58" s="76"/>
      <c r="E58" s="7"/>
      <c r="F58" s="7"/>
      <c r="G58" s="1"/>
      <c r="H58" s="1"/>
      <c r="I58" s="8" t="s">
        <v>19</v>
      </c>
      <c r="J58" s="8"/>
      <c r="K58" s="21">
        <v>-74</v>
      </c>
      <c r="L58" s="61">
        <f>IF(D52=B51,B53,IF(D52=B53,B51,0))</f>
        <v>0</v>
      </c>
      <c r="M58" s="4">
        <f>IF(E52=C51,C53,IF(E52=C53,C51,0))</f>
        <v>0</v>
      </c>
      <c r="N58" s="7"/>
      <c r="O58" s="1"/>
      <c r="P58" s="1"/>
      <c r="Q58" s="1"/>
      <c r="R58" s="1"/>
      <c r="S58" s="1"/>
      <c r="T58" s="83"/>
      <c r="U58" s="83"/>
      <c r="V58" s="83"/>
      <c r="W58" s="83"/>
      <c r="X58" s="83"/>
      <c r="Y58" s="83"/>
      <c r="Z58" s="83"/>
      <c r="AA58" s="83"/>
    </row>
    <row r="59" spans="1:27" ht="12.75" customHeight="1">
      <c r="A59" s="21"/>
      <c r="B59" s="21"/>
      <c r="C59" s="22">
        <v>83</v>
      </c>
      <c r="D59" s="66"/>
      <c r="E59" s="6"/>
      <c r="F59" s="7"/>
      <c r="G59" s="1"/>
      <c r="H59" s="1"/>
      <c r="I59" s="1"/>
      <c r="J59" s="1"/>
      <c r="K59" s="1"/>
      <c r="L59" s="1"/>
      <c r="M59" s="1"/>
      <c r="N59" s="1"/>
      <c r="O59" s="21">
        <v>-81</v>
      </c>
      <c r="P59" s="61">
        <f>IF(P55=N53,N57,IF(P55=N57,N53,0))</f>
        <v>0</v>
      </c>
      <c r="Q59" s="2">
        <f>IF(Q55=O53,O57,IF(Q55=O57,O53,0))</f>
        <v>0</v>
      </c>
      <c r="R59" s="6"/>
      <c r="S59" s="6"/>
      <c r="T59" s="83"/>
      <c r="U59" s="83"/>
      <c r="V59" s="83"/>
      <c r="W59" s="83"/>
      <c r="X59" s="83"/>
      <c r="Y59" s="83"/>
      <c r="Z59" s="83"/>
      <c r="AA59" s="83"/>
    </row>
    <row r="60" spans="1:27" ht="12.75" customHeight="1">
      <c r="A60" s="21">
        <v>-33</v>
      </c>
      <c r="B60" s="61">
        <f>IF(D11=B10,B12,IF(D11=B12,B10,0))</f>
        <v>0</v>
      </c>
      <c r="C60" s="4">
        <f>IF(E11=C10,C12,IF(E11=C12,C10,0))</f>
        <v>0</v>
      </c>
      <c r="D60" s="79"/>
      <c r="E60" s="5"/>
      <c r="F60" s="7"/>
      <c r="G60" s="1"/>
      <c r="H60" s="1"/>
      <c r="I60" s="1"/>
      <c r="J60" s="1"/>
      <c r="K60" s="1"/>
      <c r="L60" s="1"/>
      <c r="M60" s="21">
        <v>-79</v>
      </c>
      <c r="N60" s="61">
        <f>IF(N53=L52,L54,IF(N53=L54,L52,0))</f>
        <v>0</v>
      </c>
      <c r="O60" s="2">
        <f>IF(O53=M52,M54,IF(O53=M54,M52,0))</f>
        <v>0</v>
      </c>
      <c r="P60" s="62"/>
      <c r="Q60" s="10"/>
      <c r="R60" s="109" t="s">
        <v>20</v>
      </c>
      <c r="S60" s="109"/>
      <c r="T60" s="83"/>
      <c r="U60" s="83"/>
      <c r="V60" s="83"/>
      <c r="W60" s="83"/>
      <c r="X60" s="83"/>
      <c r="Y60" s="83"/>
      <c r="Z60" s="83"/>
      <c r="AA60" s="83"/>
    </row>
    <row r="61" spans="1:27" ht="12.75" customHeight="1">
      <c r="A61" s="21"/>
      <c r="B61" s="21"/>
      <c r="C61" s="1"/>
      <c r="D61" s="77"/>
      <c r="E61" s="22">
        <v>87</v>
      </c>
      <c r="F61" s="66"/>
      <c r="G61" s="6"/>
      <c r="H61" s="7"/>
      <c r="I61" s="1"/>
      <c r="J61" s="1"/>
      <c r="K61" s="1"/>
      <c r="L61" s="1"/>
      <c r="M61" s="21"/>
      <c r="N61" s="21"/>
      <c r="O61" s="22">
        <v>82</v>
      </c>
      <c r="P61" s="66"/>
      <c r="Q61" s="6"/>
      <c r="R61" s="6"/>
      <c r="S61" s="6"/>
      <c r="T61" s="83"/>
      <c r="U61" s="83"/>
      <c r="V61" s="83"/>
      <c r="W61" s="83"/>
      <c r="X61" s="83"/>
      <c r="Y61" s="83"/>
      <c r="Z61" s="83"/>
      <c r="AA61" s="83"/>
    </row>
    <row r="62" spans="1:27" ht="12.75" customHeight="1">
      <c r="A62" s="21">
        <v>-34</v>
      </c>
      <c r="B62" s="61">
        <f>IF(D15=B14,B16,IF(D15=B16,B14,0))</f>
        <v>0</v>
      </c>
      <c r="C62" s="2">
        <f>IF(E15=C14,C16,IF(E15=C16,C14,0))</f>
        <v>0</v>
      </c>
      <c r="D62" s="76"/>
      <c r="E62" s="5"/>
      <c r="F62" s="69"/>
      <c r="G62" s="5"/>
      <c r="H62" s="7"/>
      <c r="I62" s="1"/>
      <c r="J62" s="1"/>
      <c r="K62" s="1"/>
      <c r="L62" s="1"/>
      <c r="M62" s="21">
        <v>-80</v>
      </c>
      <c r="N62" s="61">
        <f>IF(N57=L56,L58,IF(N57=L58,L56,0))</f>
        <v>0</v>
      </c>
      <c r="O62" s="4">
        <f>IF(O57=M56,M58,IF(O57=M58,M56,0))</f>
        <v>0</v>
      </c>
      <c r="P62" s="62"/>
      <c r="Q62" s="10"/>
      <c r="R62" s="109" t="s">
        <v>21</v>
      </c>
      <c r="S62" s="109"/>
      <c r="T62" s="83"/>
      <c r="U62" s="83"/>
      <c r="V62" s="83"/>
      <c r="W62" s="83"/>
      <c r="X62" s="83"/>
      <c r="Y62" s="83"/>
      <c r="Z62" s="83"/>
      <c r="AA62" s="83"/>
    </row>
    <row r="63" spans="1:27" ht="12.75" customHeight="1">
      <c r="A63" s="21"/>
      <c r="B63" s="21"/>
      <c r="C63" s="22">
        <v>84</v>
      </c>
      <c r="D63" s="66"/>
      <c r="E63" s="11"/>
      <c r="F63" s="7"/>
      <c r="G63" s="5"/>
      <c r="H63" s="7"/>
      <c r="I63" s="1"/>
      <c r="J63" s="1"/>
      <c r="K63" s="1"/>
      <c r="L63" s="1"/>
      <c r="M63" s="1"/>
      <c r="N63" s="1"/>
      <c r="O63" s="21">
        <v>-82</v>
      </c>
      <c r="P63" s="61">
        <f>IF(P61=N60,N62,IF(P61=N62,N60,0))</f>
        <v>0</v>
      </c>
      <c r="Q63" s="2">
        <f>IF(Q61=O60,O62,IF(Q61=O62,O60,0))</f>
        <v>0</v>
      </c>
      <c r="R63" s="6"/>
      <c r="S63" s="6"/>
      <c r="T63" s="83"/>
      <c r="U63" s="83"/>
      <c r="V63" s="83"/>
      <c r="W63" s="83"/>
      <c r="X63" s="83"/>
      <c r="Y63" s="83"/>
      <c r="Z63" s="83"/>
      <c r="AA63" s="83"/>
    </row>
    <row r="64" spans="1:27" ht="12.75" customHeight="1">
      <c r="A64" s="21">
        <v>-35</v>
      </c>
      <c r="B64" s="61">
        <f>IF(D19=B18,B20,IF(D19=B20,B18,0))</f>
        <v>0</v>
      </c>
      <c r="C64" s="4">
        <f>IF(E19=C18,C20,IF(E19=C20,C18,0))</f>
        <v>0</v>
      </c>
      <c r="D64" s="76"/>
      <c r="E64" s="1"/>
      <c r="F64" s="7"/>
      <c r="G64" s="5"/>
      <c r="H64" s="7"/>
      <c r="I64" s="1"/>
      <c r="J64" s="1"/>
      <c r="K64" s="1"/>
      <c r="L64" s="1"/>
      <c r="M64" s="7"/>
      <c r="N64" s="7"/>
      <c r="O64" s="1"/>
      <c r="P64" s="1"/>
      <c r="Q64" s="10"/>
      <c r="R64" s="109" t="s">
        <v>22</v>
      </c>
      <c r="S64" s="109"/>
      <c r="T64" s="83"/>
      <c r="U64" s="83"/>
      <c r="V64" s="83"/>
      <c r="W64" s="83"/>
      <c r="X64" s="83"/>
      <c r="Y64" s="83"/>
      <c r="Z64" s="83"/>
      <c r="AA64" s="83"/>
    </row>
    <row r="65" spans="1:27" ht="12.75" customHeight="1">
      <c r="A65" s="21"/>
      <c r="B65" s="21"/>
      <c r="C65" s="7"/>
      <c r="D65" s="77"/>
      <c r="E65" s="1"/>
      <c r="F65" s="7"/>
      <c r="G65" s="22">
        <v>89</v>
      </c>
      <c r="H65" s="66"/>
      <c r="I65" s="6"/>
      <c r="J65" s="7"/>
      <c r="K65" s="21">
        <v>-83</v>
      </c>
      <c r="L65" s="61">
        <f>IF(D59=B58,B60,IF(D59=B60,B58,0))</f>
        <v>0</v>
      </c>
      <c r="M65" s="2" t="str">
        <f>IF(E59=C58,C60,IF(E59=C60,C58,0))</f>
        <v>_</v>
      </c>
      <c r="N65" s="62"/>
      <c r="O65" s="1"/>
      <c r="P65" s="1"/>
      <c r="Q65" s="1"/>
      <c r="R65" s="1"/>
      <c r="S65" s="1"/>
      <c r="T65" s="83"/>
      <c r="U65" s="83"/>
      <c r="V65" s="83"/>
      <c r="W65" s="83"/>
      <c r="X65" s="83"/>
      <c r="Y65" s="83"/>
      <c r="Z65" s="83"/>
      <c r="AA65" s="83"/>
    </row>
    <row r="66" spans="1:27" ht="12.75" customHeight="1">
      <c r="A66" s="21">
        <v>-36</v>
      </c>
      <c r="B66" s="61">
        <f>IF(D23=B22,B24,IF(D23=B24,B22,0))</f>
        <v>0</v>
      </c>
      <c r="C66" s="2">
        <f>IF(E23=C22,C24,IF(E23=C24,C22,0))</f>
        <v>0</v>
      </c>
      <c r="D66" s="76"/>
      <c r="E66" s="1"/>
      <c r="F66" s="7"/>
      <c r="G66" s="5"/>
      <c r="H66" s="7"/>
      <c r="I66" s="8" t="s">
        <v>23</v>
      </c>
      <c r="J66" s="8"/>
      <c r="K66" s="21"/>
      <c r="L66" s="21"/>
      <c r="M66" s="22">
        <v>91</v>
      </c>
      <c r="N66" s="66"/>
      <c r="O66" s="6"/>
      <c r="P66" s="7"/>
      <c r="Q66" s="1"/>
      <c r="R66" s="1"/>
      <c r="S66" s="1"/>
      <c r="T66" s="83"/>
      <c r="U66" s="83"/>
      <c r="V66" s="83"/>
      <c r="W66" s="83"/>
      <c r="X66" s="83"/>
      <c r="Y66" s="83"/>
      <c r="Z66" s="83"/>
      <c r="AA66" s="83"/>
    </row>
    <row r="67" spans="1:27" ht="12.75" customHeight="1">
      <c r="A67" s="21"/>
      <c r="B67" s="21"/>
      <c r="C67" s="22">
        <v>85</v>
      </c>
      <c r="D67" s="66"/>
      <c r="E67" s="6"/>
      <c r="F67" s="7"/>
      <c r="G67" s="5"/>
      <c r="H67" s="7"/>
      <c r="I67" s="1"/>
      <c r="J67" s="1"/>
      <c r="K67" s="21">
        <v>-84</v>
      </c>
      <c r="L67" s="61">
        <f>IF(D63=B62,B64,IF(D63=B64,B62,0))</f>
        <v>0</v>
      </c>
      <c r="M67" s="4">
        <f>IF(E63=C62,C64,IF(E63=C64,C62,0))</f>
        <v>0</v>
      </c>
      <c r="N67" s="70"/>
      <c r="O67" s="5"/>
      <c r="P67" s="7"/>
      <c r="Q67" s="7"/>
      <c r="R67" s="1"/>
      <c r="S67" s="7"/>
      <c r="T67" s="83"/>
      <c r="U67" s="83"/>
      <c r="V67" s="83"/>
      <c r="W67" s="83"/>
      <c r="X67" s="83"/>
      <c r="Y67" s="83"/>
      <c r="Z67" s="83"/>
      <c r="AA67" s="83"/>
    </row>
    <row r="68" spans="1:27" ht="12.75" customHeight="1">
      <c r="A68" s="21">
        <v>-37</v>
      </c>
      <c r="B68" s="61">
        <f>IF(D27=B26,B28,IF(D27=B28,B26,0))</f>
        <v>0</v>
      </c>
      <c r="C68" s="4">
        <f>IF(E27=C26,C28,IF(E27=C28,C26,0))</f>
        <v>0</v>
      </c>
      <c r="D68" s="76"/>
      <c r="E68" s="5"/>
      <c r="F68" s="7"/>
      <c r="G68" s="5"/>
      <c r="H68" s="7"/>
      <c r="I68" s="1"/>
      <c r="J68" s="1"/>
      <c r="K68" s="21"/>
      <c r="L68" s="21"/>
      <c r="M68" s="1"/>
      <c r="N68" s="1"/>
      <c r="O68" s="22">
        <v>93</v>
      </c>
      <c r="P68" s="66"/>
      <c r="Q68" s="3"/>
      <c r="R68" s="3"/>
      <c r="S68" s="3"/>
      <c r="T68" s="83"/>
      <c r="U68" s="83"/>
      <c r="V68" s="83"/>
      <c r="W68" s="83"/>
      <c r="X68" s="83"/>
      <c r="Y68" s="83"/>
      <c r="Z68" s="83"/>
      <c r="AA68" s="83"/>
    </row>
    <row r="69" spans="1:27" ht="12.75" customHeight="1">
      <c r="A69" s="21"/>
      <c r="B69" s="21"/>
      <c r="C69" s="1"/>
      <c r="D69" s="78"/>
      <c r="E69" s="22">
        <v>88</v>
      </c>
      <c r="F69" s="66"/>
      <c r="G69" s="11"/>
      <c r="H69" s="7"/>
      <c r="I69" s="1"/>
      <c r="J69" s="1"/>
      <c r="K69" s="21">
        <v>-85</v>
      </c>
      <c r="L69" s="61">
        <f>IF(D67=B66,B68,IF(D67=B68,B66,0))</f>
        <v>0</v>
      </c>
      <c r="M69" s="2">
        <f>IF(E67=C66,C68,IF(E67=C68,C66,0))</f>
        <v>0</v>
      </c>
      <c r="N69" s="62"/>
      <c r="O69" s="5"/>
      <c r="P69" s="7"/>
      <c r="Q69" s="9"/>
      <c r="R69" s="109" t="s">
        <v>24</v>
      </c>
      <c r="S69" s="109"/>
      <c r="T69" s="83"/>
      <c r="U69" s="83"/>
      <c r="V69" s="83"/>
      <c r="W69" s="83"/>
      <c r="X69" s="83"/>
      <c r="Y69" s="83"/>
      <c r="Z69" s="83"/>
      <c r="AA69" s="83"/>
    </row>
    <row r="70" spans="1:27" ht="12.75" customHeight="1">
      <c r="A70" s="21">
        <v>-38</v>
      </c>
      <c r="B70" s="61">
        <f>IF(D31=B30,B32,IF(D31=B32,B30,0))</f>
        <v>0</v>
      </c>
      <c r="C70" s="2">
        <f>IF(E31=C30,C32,IF(E31=C32,C30,0))</f>
        <v>0</v>
      </c>
      <c r="D70" s="76"/>
      <c r="E70" s="5"/>
      <c r="F70" s="7"/>
      <c r="G70" s="1"/>
      <c r="H70" s="1"/>
      <c r="I70" s="1"/>
      <c r="J70" s="1"/>
      <c r="K70" s="21"/>
      <c r="L70" s="21"/>
      <c r="M70" s="22">
        <v>92</v>
      </c>
      <c r="N70" s="66"/>
      <c r="O70" s="11"/>
      <c r="P70" s="7"/>
      <c r="Q70" s="10"/>
      <c r="R70" s="1"/>
      <c r="S70" s="10"/>
      <c r="T70" s="83"/>
      <c r="U70" s="83"/>
      <c r="V70" s="83"/>
      <c r="W70" s="83"/>
      <c r="X70" s="83"/>
      <c r="Y70" s="83"/>
      <c r="Z70" s="83"/>
      <c r="AA70" s="83"/>
    </row>
    <row r="71" spans="1:27" ht="12.75" customHeight="1">
      <c r="A71" s="21"/>
      <c r="B71" s="21"/>
      <c r="C71" s="22">
        <v>86</v>
      </c>
      <c r="D71" s="66"/>
      <c r="E71" s="11"/>
      <c r="F71" s="7"/>
      <c r="G71" s="21">
        <v>-89</v>
      </c>
      <c r="H71" s="61">
        <f>IF(H65=F61,F69,IF(H65=F69,F61,0))</f>
        <v>0</v>
      </c>
      <c r="I71" s="2">
        <f>IF(I65=G61,G69,IF(I65=G69,G61,0))</f>
        <v>0</v>
      </c>
      <c r="J71" s="62"/>
      <c r="K71" s="21">
        <v>-86</v>
      </c>
      <c r="L71" s="61">
        <f>IF(D71=B70,B72,IF(D71=B72,B70,0))</f>
        <v>0</v>
      </c>
      <c r="M71" s="4">
        <f>IF(E71=C70,C72,IF(E71=C72,C70,0))</f>
        <v>0</v>
      </c>
      <c r="N71" s="70"/>
      <c r="O71" s="1"/>
      <c r="P71" s="1"/>
      <c r="Q71" s="1"/>
      <c r="R71" s="1"/>
      <c r="S71" s="1"/>
      <c r="T71" s="83"/>
      <c r="U71" s="83"/>
      <c r="V71" s="83"/>
      <c r="W71" s="83"/>
      <c r="X71" s="83"/>
      <c r="Y71" s="83"/>
      <c r="Z71" s="83"/>
      <c r="AA71" s="83"/>
    </row>
    <row r="72" spans="1:27" ht="12.75" customHeight="1">
      <c r="A72" s="21">
        <v>-39</v>
      </c>
      <c r="B72" s="61">
        <f>IF(D35=B34,B36,IF(D35=B36,B34,0))</f>
        <v>0</v>
      </c>
      <c r="C72" s="4">
        <f>IF(E35=C34,C36,IF(E35=C36,C34,0))</f>
        <v>0</v>
      </c>
      <c r="D72" s="76"/>
      <c r="E72" s="1"/>
      <c r="F72" s="1"/>
      <c r="G72" s="1"/>
      <c r="H72" s="1"/>
      <c r="I72" s="8" t="s">
        <v>25</v>
      </c>
      <c r="J72" s="8"/>
      <c r="K72" s="1"/>
      <c r="L72" s="1"/>
      <c r="M72" s="1"/>
      <c r="N72" s="1"/>
      <c r="O72" s="21">
        <v>-93</v>
      </c>
      <c r="P72" s="61">
        <f>IF(P68=N66,N70,IF(P68=N70,N66,0))</f>
        <v>0</v>
      </c>
      <c r="Q72" s="2">
        <f>IF(Q68=O66,O70,IF(Q68=O70,O66,0))</f>
        <v>0</v>
      </c>
      <c r="R72" s="6"/>
      <c r="S72" s="6"/>
      <c r="T72" s="83"/>
      <c r="U72" s="83"/>
      <c r="V72" s="83"/>
      <c r="W72" s="83"/>
      <c r="X72" s="83"/>
      <c r="Y72" s="83"/>
      <c r="Z72" s="83"/>
      <c r="AA72" s="83"/>
    </row>
    <row r="73" spans="1:27" ht="12.75" customHeight="1">
      <c r="A73" s="21"/>
      <c r="B73" s="21"/>
      <c r="C73" s="1"/>
      <c r="D73" s="78"/>
      <c r="E73" s="21">
        <v>-87</v>
      </c>
      <c r="F73" s="61">
        <f>IF(F61=D59,D63,IF(F61=D63,D59,0))</f>
        <v>0</v>
      </c>
      <c r="G73" s="2">
        <f>IF(G61=E59,E63,IF(G61=E63,E59,0))</f>
        <v>0</v>
      </c>
      <c r="H73" s="62"/>
      <c r="I73" s="10"/>
      <c r="J73" s="10"/>
      <c r="K73" s="1"/>
      <c r="L73" s="1"/>
      <c r="M73" s="21">
        <v>-91</v>
      </c>
      <c r="N73" s="61">
        <f>IF(N66=L65,L67,IF(N66=L67,L65,0))</f>
        <v>0</v>
      </c>
      <c r="O73" s="2" t="str">
        <f>IF(O66=M65,M67,IF(O66=M67,M65,0))</f>
        <v>_</v>
      </c>
      <c r="P73" s="62"/>
      <c r="Q73" s="10"/>
      <c r="R73" s="109" t="s">
        <v>26</v>
      </c>
      <c r="S73" s="109"/>
      <c r="T73" s="83"/>
      <c r="U73" s="83"/>
      <c r="V73" s="83"/>
      <c r="W73" s="83"/>
      <c r="X73" s="83"/>
      <c r="Y73" s="83"/>
      <c r="Z73" s="83"/>
      <c r="AA73" s="83"/>
    </row>
    <row r="74" spans="1:27" ht="12.75" customHeight="1">
      <c r="A74" s="21"/>
      <c r="B74" s="21"/>
      <c r="C74" s="1"/>
      <c r="D74" s="78"/>
      <c r="E74" s="21"/>
      <c r="F74" s="21"/>
      <c r="G74" s="22">
        <v>90</v>
      </c>
      <c r="H74" s="66"/>
      <c r="I74" s="6"/>
      <c r="J74" s="7"/>
      <c r="K74" s="1"/>
      <c r="L74" s="1"/>
      <c r="M74" s="21"/>
      <c r="N74" s="21"/>
      <c r="O74" s="22">
        <v>94</v>
      </c>
      <c r="P74" s="66"/>
      <c r="Q74" s="6"/>
      <c r="R74" s="6"/>
      <c r="S74" s="6"/>
      <c r="T74" s="83"/>
      <c r="U74" s="83"/>
      <c r="V74" s="83"/>
      <c r="W74" s="83"/>
      <c r="X74" s="83"/>
      <c r="Y74" s="83"/>
      <c r="Z74" s="83"/>
      <c r="AA74" s="83"/>
    </row>
    <row r="75" spans="1:27" ht="12.75" customHeight="1">
      <c r="A75" s="1"/>
      <c r="B75" s="1"/>
      <c r="C75" s="1"/>
      <c r="D75" s="78"/>
      <c r="E75" s="21">
        <v>-88</v>
      </c>
      <c r="F75" s="61">
        <f>IF(F69=D67,D71,IF(F69=D71,D67,0))</f>
        <v>0</v>
      </c>
      <c r="G75" s="4">
        <f>IF(G69=E67,E71,IF(G69=E71,E67,0))</f>
        <v>0</v>
      </c>
      <c r="H75" s="62"/>
      <c r="I75" s="8" t="s">
        <v>27</v>
      </c>
      <c r="J75" s="8"/>
      <c r="K75" s="1"/>
      <c r="L75" s="1"/>
      <c r="M75" s="21">
        <v>-92</v>
      </c>
      <c r="N75" s="61">
        <f>IF(N70=L69,L71,IF(N70=L71,L69,0))</f>
        <v>0</v>
      </c>
      <c r="O75" s="4">
        <f>IF(O70=M69,M71,IF(O70=M71,M69,0))</f>
        <v>0</v>
      </c>
      <c r="P75" s="62"/>
      <c r="Q75" s="10"/>
      <c r="R75" s="109" t="s">
        <v>28</v>
      </c>
      <c r="S75" s="109"/>
      <c r="T75" s="83"/>
      <c r="U75" s="83"/>
      <c r="V75" s="83"/>
      <c r="W75" s="83"/>
      <c r="X75" s="83"/>
      <c r="Y75" s="83"/>
      <c r="Z75" s="83"/>
      <c r="AA75" s="83"/>
    </row>
    <row r="76" spans="1:27" ht="12.75" customHeight="1">
      <c r="A76" s="1"/>
      <c r="B76" s="1"/>
      <c r="C76" s="1"/>
      <c r="D76" s="1"/>
      <c r="E76" s="1"/>
      <c r="F76" s="1"/>
      <c r="G76" s="21">
        <v>-90</v>
      </c>
      <c r="H76" s="61">
        <f>IF(H74=F73,F75,IF(H74=F75,F73,0))</f>
        <v>0</v>
      </c>
      <c r="I76" s="2">
        <f>IF(I74=G73,G75,IF(I74=G75,G73,0))</f>
        <v>0</v>
      </c>
      <c r="J76" s="62"/>
      <c r="K76" s="1"/>
      <c r="L76" s="1"/>
      <c r="M76" s="1"/>
      <c r="N76" s="1"/>
      <c r="O76" s="21">
        <v>-94</v>
      </c>
      <c r="P76" s="61">
        <f>IF(P74=N73,N75,IF(P74=N75,N73,0))</f>
        <v>0</v>
      </c>
      <c r="Q76" s="2" t="str">
        <f>IF(Q74=O73,O75,IF(Q74=O75,O73,0))</f>
        <v>_</v>
      </c>
      <c r="R76" s="6"/>
      <c r="S76" s="6"/>
      <c r="T76" s="83"/>
      <c r="U76" s="83"/>
      <c r="V76" s="83"/>
      <c r="W76" s="83"/>
      <c r="X76" s="83"/>
      <c r="Y76" s="83"/>
      <c r="Z76" s="83"/>
      <c r="AA76" s="83"/>
    </row>
    <row r="77" spans="1:27" ht="12.75" customHeight="1">
      <c r="A77" s="1"/>
      <c r="B77" s="1"/>
      <c r="C77" s="1"/>
      <c r="D77" s="1"/>
      <c r="E77" s="7"/>
      <c r="F77" s="7"/>
      <c r="G77" s="1"/>
      <c r="H77" s="1"/>
      <c r="I77" s="8" t="s">
        <v>29</v>
      </c>
      <c r="J77" s="8"/>
      <c r="K77" s="1"/>
      <c r="L77" s="1"/>
      <c r="M77" s="7"/>
      <c r="N77" s="7"/>
      <c r="O77" s="1"/>
      <c r="P77" s="1"/>
      <c r="Q77" s="10"/>
      <c r="R77" s="109" t="s">
        <v>30</v>
      </c>
      <c r="S77" s="109"/>
      <c r="T77" s="83"/>
      <c r="U77" s="83"/>
      <c r="V77" s="83"/>
      <c r="W77" s="83"/>
      <c r="X77" s="83"/>
      <c r="Y77" s="83"/>
      <c r="Z77" s="83"/>
      <c r="AA77" s="83"/>
    </row>
    <row r="78" spans="1:27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4:B77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1">
      <selection activeCell="A2" sqref="A2:I2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73" t="s">
        <v>37</v>
      </c>
      <c r="B1" s="113" t="s">
        <v>35</v>
      </c>
      <c r="C1" s="114"/>
      <c r="D1" s="111" t="s">
        <v>36</v>
      </c>
      <c r="E1" s="112"/>
    </row>
    <row r="2" spans="1:5" ht="12.75">
      <c r="A2" s="74">
        <v>1</v>
      </c>
      <c r="B2" s="71">
        <f>'Д101'!D7</f>
        <v>6402</v>
      </c>
      <c r="C2" s="17" t="str">
        <f>'Д101'!E7</f>
        <v>Ковтаскина* Полина</v>
      </c>
      <c r="D2" s="18" t="str">
        <f>'Д102'!C6</f>
        <v>_</v>
      </c>
      <c r="E2" s="72">
        <f>'Д102'!B6</f>
        <v>0</v>
      </c>
    </row>
    <row r="3" spans="1:5" ht="12.75">
      <c r="A3" s="74">
        <v>2</v>
      </c>
      <c r="B3" s="71">
        <f>'Д101'!D11</f>
        <v>7200</v>
      </c>
      <c r="C3" s="17" t="str">
        <f>'Д101'!E11</f>
        <v>Усманова* Элина</v>
      </c>
      <c r="D3" s="18" t="str">
        <f>'Д102'!C8</f>
        <v>Балова* Радима</v>
      </c>
      <c r="E3" s="72">
        <f>'Д102'!B8</f>
        <v>7206</v>
      </c>
    </row>
    <row r="4" spans="1:5" ht="12.75">
      <c r="A4" s="74">
        <v>3</v>
      </c>
      <c r="B4" s="71">
        <f>'Д101'!D15</f>
        <v>6831</v>
      </c>
      <c r="C4" s="17" t="str">
        <f>'Д101'!E15</f>
        <v>Кужина* Айгиза</v>
      </c>
      <c r="D4" s="18" t="str">
        <f>'Д102'!C10</f>
        <v>_</v>
      </c>
      <c r="E4" s="72">
        <f>'Д102'!B10</f>
        <v>0</v>
      </c>
    </row>
    <row r="5" spans="1:5" ht="12.75">
      <c r="A5" s="74">
        <v>4</v>
      </c>
      <c r="B5" s="71">
        <f>'Д101'!D19</f>
        <v>6787</v>
      </c>
      <c r="C5" s="17" t="str">
        <f>'Д101'!E19</f>
        <v>Амирзаева* Лейла</v>
      </c>
      <c r="D5" s="18" t="str">
        <f>'Д102'!C12</f>
        <v>_</v>
      </c>
      <c r="E5" s="72">
        <f>'Д102'!B12</f>
        <v>0</v>
      </c>
    </row>
    <row r="6" spans="1:5" ht="12.75">
      <c r="A6" s="74">
        <v>5</v>
      </c>
      <c r="B6" s="71">
        <f>'Д101'!D23</f>
        <v>6432</v>
      </c>
      <c r="C6" s="17" t="str">
        <f>'Д101'!E23</f>
        <v>Фарвазова* Замира</v>
      </c>
      <c r="D6" s="18" t="str">
        <f>'Д102'!C14</f>
        <v>_</v>
      </c>
      <c r="E6" s="72">
        <f>'Д102'!B14</f>
        <v>0</v>
      </c>
    </row>
    <row r="7" spans="1:5" ht="12.75">
      <c r="A7" s="74">
        <v>6</v>
      </c>
      <c r="B7" s="71">
        <f>'Д101'!D27</f>
        <v>6844</v>
      </c>
      <c r="C7" s="17" t="str">
        <f>'Д101'!E27</f>
        <v>Якупова* Валентина</v>
      </c>
      <c r="D7" s="18" t="str">
        <f>'Д102'!C16</f>
        <v>_</v>
      </c>
      <c r="E7" s="72">
        <f>'Д102'!B16</f>
        <v>0</v>
      </c>
    </row>
    <row r="8" spans="1:5" ht="12.75">
      <c r="A8" s="74">
        <v>7</v>
      </c>
      <c r="B8" s="71">
        <f>'Д101'!D31</f>
        <v>7070</v>
      </c>
      <c r="C8" s="17" t="str">
        <f>'Д101'!E31</f>
        <v>Сабирова* Лейсан</v>
      </c>
      <c r="D8" s="18" t="str">
        <f>'Д102'!C18</f>
        <v>_</v>
      </c>
      <c r="E8" s="72">
        <f>'Д102'!B18</f>
        <v>0</v>
      </c>
    </row>
    <row r="9" spans="1:5" ht="12.75">
      <c r="A9" s="74">
        <v>8</v>
      </c>
      <c r="B9" s="71">
        <f>'Д101'!D35</f>
        <v>6638</v>
      </c>
      <c r="C9" s="17" t="str">
        <f>'Д101'!E35</f>
        <v>Нургалиева* Камилла</v>
      </c>
      <c r="D9" s="18" t="str">
        <f>'Д102'!C20</f>
        <v>_</v>
      </c>
      <c r="E9" s="72">
        <f>'Д102'!B20</f>
        <v>0</v>
      </c>
    </row>
    <row r="10" spans="1:5" ht="12.75">
      <c r="A10" s="74">
        <v>9</v>
      </c>
      <c r="B10" s="71">
        <f>'Д101'!D39</f>
        <v>6820</v>
      </c>
      <c r="C10" s="17" t="str">
        <f>'Д101'!E39</f>
        <v>Хазиева* Арина</v>
      </c>
      <c r="D10" s="18" t="str">
        <f>'Д102'!C22</f>
        <v>_</v>
      </c>
      <c r="E10" s="72">
        <f>'Д102'!B22</f>
        <v>0</v>
      </c>
    </row>
    <row r="11" spans="1:5" ht="12.75">
      <c r="A11" s="74">
        <v>10</v>
      </c>
      <c r="B11" s="71">
        <f>'Д101'!D43</f>
        <v>7190</v>
      </c>
      <c r="C11" s="17" t="str">
        <f>'Д101'!E43</f>
        <v>Михайлова* Екатерина</v>
      </c>
      <c r="D11" s="18" t="str">
        <f>'Д102'!C24</f>
        <v>_</v>
      </c>
      <c r="E11" s="72">
        <f>'Д102'!B24</f>
        <v>0</v>
      </c>
    </row>
    <row r="12" spans="1:5" ht="12.75">
      <c r="A12" s="74">
        <v>11</v>
      </c>
      <c r="B12" s="71">
        <f>'Д101'!D47</f>
        <v>6836</v>
      </c>
      <c r="C12" s="17" t="str">
        <f>'Д101'!E47</f>
        <v>Суюндукова Алтынай</v>
      </c>
      <c r="D12" s="18" t="str">
        <f>'Д102'!C26</f>
        <v>_</v>
      </c>
      <c r="E12" s="72">
        <f>'Д102'!B26</f>
        <v>0</v>
      </c>
    </row>
    <row r="13" spans="1:5" ht="12.75">
      <c r="A13" s="74">
        <v>12</v>
      </c>
      <c r="B13" s="71">
        <f>'Д101'!D51</f>
        <v>6939</v>
      </c>
      <c r="C13" s="17" t="str">
        <f>'Д101'!E51</f>
        <v>Казанцева* Александра</v>
      </c>
      <c r="D13" s="18" t="str">
        <f>'Д102'!C28</f>
        <v>_</v>
      </c>
      <c r="E13" s="72">
        <f>'Д102'!B28</f>
        <v>0</v>
      </c>
    </row>
    <row r="14" spans="1:5" ht="12.75">
      <c r="A14" s="74">
        <v>13</v>
      </c>
      <c r="B14" s="71">
        <f>'Д101'!D55</f>
        <v>6893</v>
      </c>
      <c r="C14" s="17" t="str">
        <f>'Д101'!E55</f>
        <v>Абукаева* Юлия</v>
      </c>
      <c r="D14" s="18" t="str">
        <f>'Д102'!C30</f>
        <v>_</v>
      </c>
      <c r="E14" s="72">
        <f>'Д102'!B30</f>
        <v>0</v>
      </c>
    </row>
    <row r="15" spans="1:5" ht="12.75">
      <c r="A15" s="74">
        <v>14</v>
      </c>
      <c r="B15" s="71">
        <f>'Д101'!D59</f>
        <v>6832</v>
      </c>
      <c r="C15" s="17" t="str">
        <f>'Д101'!E59</f>
        <v>Гумерова Энже</v>
      </c>
      <c r="D15" s="18" t="str">
        <f>'Д102'!C32</f>
        <v>_</v>
      </c>
      <c r="E15" s="72">
        <f>'Д102'!B32</f>
        <v>0</v>
      </c>
    </row>
    <row r="16" spans="1:5" ht="12.75">
      <c r="A16" s="74">
        <v>15</v>
      </c>
      <c r="B16" s="71">
        <f>'Д101'!D63</f>
        <v>7199</v>
      </c>
      <c r="C16" s="17" t="str">
        <f>'Д101'!E63</f>
        <v>Биккужина* Кира</v>
      </c>
      <c r="D16" s="18" t="str">
        <f>'Д102'!C34</f>
        <v>_</v>
      </c>
      <c r="E16" s="72">
        <f>'Д102'!B34</f>
        <v>0</v>
      </c>
    </row>
    <row r="17" spans="1:5" ht="12.75">
      <c r="A17" s="74">
        <v>16</v>
      </c>
      <c r="B17" s="71">
        <f>'Д101'!D67</f>
        <v>6249</v>
      </c>
      <c r="C17" s="17" t="str">
        <f>'Д101'!E67</f>
        <v>Гамиданова* Карина</v>
      </c>
      <c r="D17" s="18" t="str">
        <f>'Д102'!C36</f>
        <v>_</v>
      </c>
      <c r="E17" s="72">
        <f>'Д102'!B36</f>
        <v>0</v>
      </c>
    </row>
    <row r="18" spans="1:5" ht="12.75">
      <c r="A18" s="74">
        <v>17</v>
      </c>
      <c r="B18" s="71">
        <f>'Д101'!F9</f>
        <v>7200</v>
      </c>
      <c r="C18" s="17" t="str">
        <f>'Д101'!G9</f>
        <v>Усманова* Элина</v>
      </c>
      <c r="D18" s="18" t="str">
        <f>'Д102'!E37</f>
        <v>Ковтаскина* Полина</v>
      </c>
      <c r="E18" s="72">
        <f>'Д102'!D37</f>
        <v>6402</v>
      </c>
    </row>
    <row r="19" spans="1:5" ht="12.75">
      <c r="A19" s="74">
        <v>18</v>
      </c>
      <c r="B19" s="71">
        <f>'Д101'!F17</f>
        <v>6831</v>
      </c>
      <c r="C19" s="17" t="str">
        <f>'Д101'!G17</f>
        <v>Кужина* Айгиза</v>
      </c>
      <c r="D19" s="18" t="str">
        <f>'Д102'!E33</f>
        <v>Амирзаева* Лейла</v>
      </c>
      <c r="E19" s="72">
        <f>'Д102'!D33</f>
        <v>6787</v>
      </c>
    </row>
    <row r="20" spans="1:5" ht="12.75">
      <c r="A20" s="74">
        <v>19</v>
      </c>
      <c r="B20" s="71">
        <f>'Д101'!F25</f>
        <v>6432</v>
      </c>
      <c r="C20" s="17" t="str">
        <f>'Д101'!G25</f>
        <v>Фарвазова* Замира</v>
      </c>
      <c r="D20" s="18" t="str">
        <f>'Д102'!E29</f>
        <v>Якупова* Валентина</v>
      </c>
      <c r="E20" s="72">
        <f>'Д102'!D29</f>
        <v>6844</v>
      </c>
    </row>
    <row r="21" spans="1:5" ht="12.75">
      <c r="A21" s="74">
        <v>20</v>
      </c>
      <c r="B21" s="71">
        <f>'Д101'!F33</f>
        <v>6638</v>
      </c>
      <c r="C21" s="17" t="str">
        <f>'Д101'!G33</f>
        <v>Нургалиева* Камилла</v>
      </c>
      <c r="D21" s="18" t="str">
        <f>'Д102'!E25</f>
        <v>Сабирова* Лейсан</v>
      </c>
      <c r="E21" s="72">
        <f>'Д102'!D25</f>
        <v>7070</v>
      </c>
    </row>
    <row r="22" spans="1:5" ht="12.75">
      <c r="A22" s="74">
        <v>21</v>
      </c>
      <c r="B22" s="71">
        <f>'Д101'!F41</f>
        <v>6820</v>
      </c>
      <c r="C22" s="17" t="str">
        <f>'Д101'!G41</f>
        <v>Хазиева* Арина</v>
      </c>
      <c r="D22" s="18" t="str">
        <f>'Д102'!E21</f>
        <v>Михайлова* Екатерина</v>
      </c>
      <c r="E22" s="72">
        <f>'Д102'!D21</f>
        <v>7190</v>
      </c>
    </row>
    <row r="23" spans="1:5" ht="12.75">
      <c r="A23" s="74">
        <v>22</v>
      </c>
      <c r="B23" s="71">
        <f>'Д101'!F49</f>
        <v>6836</v>
      </c>
      <c r="C23" s="17" t="str">
        <f>'Д101'!G49</f>
        <v>Суюндукова Алтынай</v>
      </c>
      <c r="D23" s="18" t="str">
        <f>'Д102'!E17</f>
        <v>Казанцева* Александра</v>
      </c>
      <c r="E23" s="72">
        <f>'Д102'!D17</f>
        <v>6939</v>
      </c>
    </row>
    <row r="24" spans="1:5" ht="12.75">
      <c r="A24" s="74">
        <v>23</v>
      </c>
      <c r="B24" s="71">
        <f>'Д101'!F57</f>
        <v>6832</v>
      </c>
      <c r="C24" s="17" t="str">
        <f>'Д101'!G57</f>
        <v>Гумерова Энже</v>
      </c>
      <c r="D24" s="18" t="str">
        <f>'Д102'!E13</f>
        <v>Абукаева* Юлия</v>
      </c>
      <c r="E24" s="72">
        <f>'Д102'!D13</f>
        <v>6893</v>
      </c>
    </row>
    <row r="25" spans="1:5" ht="12.75">
      <c r="A25" s="74">
        <v>24</v>
      </c>
      <c r="B25" s="71">
        <f>'Д101'!F65</f>
        <v>6249</v>
      </c>
      <c r="C25" s="17" t="str">
        <f>'Д101'!G65</f>
        <v>Гамиданова* Карина</v>
      </c>
      <c r="D25" s="18" t="str">
        <f>'Д102'!E9</f>
        <v>Биккужина* Кира</v>
      </c>
      <c r="E25" s="72">
        <f>'Д102'!D9</f>
        <v>7199</v>
      </c>
    </row>
    <row r="26" spans="1:5" ht="12.75">
      <c r="A26" s="74">
        <v>25</v>
      </c>
      <c r="B26" s="71">
        <f>'Д101'!H13</f>
        <v>7200</v>
      </c>
      <c r="C26" s="17" t="str">
        <f>'Д101'!I13</f>
        <v>Усманова* Элина</v>
      </c>
      <c r="D26" s="18" t="str">
        <f>'Д102'!I6</f>
        <v>Кужина* Айгиза</v>
      </c>
      <c r="E26" s="72">
        <f>'Д102'!H6</f>
        <v>6831</v>
      </c>
    </row>
    <row r="27" spans="1:5" ht="12.75">
      <c r="A27" s="74">
        <v>26</v>
      </c>
      <c r="B27" s="71">
        <f>'Д101'!H29</f>
        <v>6638</v>
      </c>
      <c r="C27" s="17" t="str">
        <f>'Д101'!I29</f>
        <v>Нургалиева* Камилла</v>
      </c>
      <c r="D27" s="18" t="str">
        <f>'Д102'!I14</f>
        <v>Фарвазова* Замира</v>
      </c>
      <c r="E27" s="72">
        <f>'Д102'!H14</f>
        <v>6432</v>
      </c>
    </row>
    <row r="28" spans="1:5" ht="12.75">
      <c r="A28" s="74">
        <v>27</v>
      </c>
      <c r="B28" s="71">
        <f>'Д101'!H45</f>
        <v>6820</v>
      </c>
      <c r="C28" s="17" t="str">
        <f>'Д101'!I45</f>
        <v>Хазиева* Арина</v>
      </c>
      <c r="D28" s="18" t="str">
        <f>'Д102'!I22</f>
        <v>Суюндукова Алтынай</v>
      </c>
      <c r="E28" s="72">
        <f>'Д102'!H22</f>
        <v>6836</v>
      </c>
    </row>
    <row r="29" spans="1:5" ht="12.75">
      <c r="A29" s="74">
        <v>28</v>
      </c>
      <c r="B29" s="71">
        <f>'Д101'!H61</f>
        <v>6249</v>
      </c>
      <c r="C29" s="17" t="str">
        <f>'Д101'!I61</f>
        <v>Гамиданова* Карина</v>
      </c>
      <c r="D29" s="18" t="str">
        <f>'Д102'!I30</f>
        <v>Гумерова Энже</v>
      </c>
      <c r="E29" s="72">
        <f>'Д102'!H30</f>
        <v>6832</v>
      </c>
    </row>
    <row r="30" spans="1:5" ht="12.75">
      <c r="A30" s="74">
        <v>29</v>
      </c>
      <c r="B30" s="71">
        <f>'Д101'!J21</f>
        <v>7200</v>
      </c>
      <c r="C30" s="17" t="str">
        <f>'Д101'!K21</f>
        <v>Усманова* Элина</v>
      </c>
      <c r="D30" s="18" t="str">
        <f>'Д102'!M36</f>
        <v>Нургалиева* Камилла</v>
      </c>
      <c r="E30" s="72">
        <f>'Д102'!L36</f>
        <v>6638</v>
      </c>
    </row>
    <row r="31" spans="1:5" ht="12.75">
      <c r="A31" s="74">
        <v>30</v>
      </c>
      <c r="B31" s="71">
        <f>'Д101'!J53</f>
        <v>6249</v>
      </c>
      <c r="C31" s="17" t="str">
        <f>'Д101'!K53</f>
        <v>Гамиданова* Карина</v>
      </c>
      <c r="D31" s="18" t="str">
        <f>'Д102'!M20</f>
        <v>Хазиева* Арина</v>
      </c>
      <c r="E31" s="72">
        <f>'Д102'!L20</f>
        <v>6820</v>
      </c>
    </row>
    <row r="32" spans="1:5" ht="12.75">
      <c r="A32" s="74">
        <v>31</v>
      </c>
      <c r="B32" s="71">
        <f>'Д101'!L37</f>
        <v>6249</v>
      </c>
      <c r="C32" s="17" t="str">
        <f>'Д101'!M37</f>
        <v>Гамиданова* Карина</v>
      </c>
      <c r="D32" s="18" t="str">
        <f>'Д101'!M57</f>
        <v>Усманова* Элина</v>
      </c>
      <c r="E32" s="72">
        <f>'Д101'!L57</f>
        <v>7200</v>
      </c>
    </row>
    <row r="33" spans="1:5" ht="12.75">
      <c r="A33" s="74">
        <v>32</v>
      </c>
      <c r="B33" s="71">
        <f>'Д102'!D7</f>
        <v>7206</v>
      </c>
      <c r="C33" s="17" t="str">
        <f>'Д102'!E7</f>
        <v>Балова* Радима</v>
      </c>
      <c r="D33" s="18" t="str">
        <f>'Д102'!C58</f>
        <v>_</v>
      </c>
      <c r="E33" s="72">
        <f>'Д102'!B58</f>
        <v>0</v>
      </c>
    </row>
    <row r="34" spans="1:5" ht="12.75">
      <c r="A34" s="74">
        <v>33</v>
      </c>
      <c r="B34" s="71">
        <f>'Д102'!D11</f>
        <v>0</v>
      </c>
      <c r="C34" s="17">
        <f>'Д102'!E11</f>
        <v>0</v>
      </c>
      <c r="D34" s="18">
        <f>'Д102'!C60</f>
        <v>0</v>
      </c>
      <c r="E34" s="72">
        <f>'Д102'!B60</f>
        <v>0</v>
      </c>
    </row>
    <row r="35" spans="1:5" ht="12.75">
      <c r="A35" s="74">
        <v>34</v>
      </c>
      <c r="B35" s="71">
        <f>'Д102'!D15</f>
        <v>0</v>
      </c>
      <c r="C35" s="17">
        <f>'Д102'!E15</f>
        <v>0</v>
      </c>
      <c r="D35" s="18">
        <f>'Д102'!C62</f>
        <v>0</v>
      </c>
      <c r="E35" s="72">
        <f>'Д102'!B62</f>
        <v>0</v>
      </c>
    </row>
    <row r="36" spans="1:5" ht="12.75">
      <c r="A36" s="74">
        <v>35</v>
      </c>
      <c r="B36" s="71">
        <f>'Д102'!D19</f>
        <v>0</v>
      </c>
      <c r="C36" s="17">
        <f>'Д102'!E19</f>
        <v>0</v>
      </c>
      <c r="D36" s="18">
        <f>'Д102'!C64</f>
        <v>0</v>
      </c>
      <c r="E36" s="72">
        <f>'Д102'!B64</f>
        <v>0</v>
      </c>
    </row>
    <row r="37" spans="1:5" ht="12.75">
      <c r="A37" s="74">
        <v>36</v>
      </c>
      <c r="B37" s="71">
        <f>'Д102'!D23</f>
        <v>0</v>
      </c>
      <c r="C37" s="17">
        <f>'Д102'!E23</f>
        <v>0</v>
      </c>
      <c r="D37" s="18">
        <f>'Д102'!C66</f>
        <v>0</v>
      </c>
      <c r="E37" s="72">
        <f>'Д102'!B66</f>
        <v>0</v>
      </c>
    </row>
    <row r="38" spans="1:5" ht="12.75">
      <c r="A38" s="74">
        <v>37</v>
      </c>
      <c r="B38" s="71">
        <f>'Д102'!D27</f>
        <v>0</v>
      </c>
      <c r="C38" s="17">
        <f>'Д102'!E27</f>
        <v>0</v>
      </c>
      <c r="D38" s="18">
        <f>'Д102'!C68</f>
        <v>0</v>
      </c>
      <c r="E38" s="72">
        <f>'Д102'!B68</f>
        <v>0</v>
      </c>
    </row>
    <row r="39" spans="1:5" ht="12.75">
      <c r="A39" s="74">
        <v>38</v>
      </c>
      <c r="B39" s="71">
        <f>'Д102'!D31</f>
        <v>0</v>
      </c>
      <c r="C39" s="17">
        <f>'Д102'!E31</f>
        <v>0</v>
      </c>
      <c r="D39" s="18">
        <f>'Д102'!C70</f>
        <v>0</v>
      </c>
      <c r="E39" s="72">
        <f>'Д102'!B70</f>
        <v>0</v>
      </c>
    </row>
    <row r="40" spans="1:5" ht="12.75">
      <c r="A40" s="74">
        <v>39</v>
      </c>
      <c r="B40" s="71">
        <f>'Д102'!D35</f>
        <v>0</v>
      </c>
      <c r="C40" s="17">
        <f>'Д102'!E35</f>
        <v>0</v>
      </c>
      <c r="D40" s="18">
        <f>'Д102'!C72</f>
        <v>0</v>
      </c>
      <c r="E40" s="72">
        <f>'Д102'!B72</f>
        <v>0</v>
      </c>
    </row>
    <row r="41" spans="1:5" ht="12.75">
      <c r="A41" s="74">
        <v>40</v>
      </c>
      <c r="B41" s="71">
        <f>'Д102'!F8</f>
        <v>7199</v>
      </c>
      <c r="C41" s="17" t="str">
        <f>'Д102'!G8</f>
        <v>Биккужина* Кира</v>
      </c>
      <c r="D41" s="18" t="str">
        <f>'Д102'!C39</f>
        <v>Балова* Радима</v>
      </c>
      <c r="E41" s="72">
        <f>'Д102'!B39</f>
        <v>7206</v>
      </c>
    </row>
    <row r="42" spans="1:5" ht="12.75">
      <c r="A42" s="74">
        <v>41</v>
      </c>
      <c r="B42" s="71">
        <f>'Д102'!F12</f>
        <v>6893</v>
      </c>
      <c r="C42" s="17" t="str">
        <f>'Д102'!G12</f>
        <v>Абукаева* Юлия</v>
      </c>
      <c r="D42" s="18">
        <f>'Д102'!C41</f>
        <v>0</v>
      </c>
      <c r="E42" s="72">
        <f>'Д102'!B41</f>
        <v>0</v>
      </c>
    </row>
    <row r="43" spans="1:5" ht="12.75">
      <c r="A43" s="74">
        <v>42</v>
      </c>
      <c r="B43" s="71">
        <f>'Д102'!F16</f>
        <v>6939</v>
      </c>
      <c r="C43" s="17" t="str">
        <f>'Д102'!G16</f>
        <v>Казанцева* Александра</v>
      </c>
      <c r="D43" s="18">
        <f>'Д102'!C43</f>
        <v>0</v>
      </c>
      <c r="E43" s="72">
        <f>'Д102'!B43</f>
        <v>0</v>
      </c>
    </row>
    <row r="44" spans="1:5" ht="12.75">
      <c r="A44" s="74">
        <v>43</v>
      </c>
      <c r="B44" s="71">
        <f>'Д102'!F20</f>
        <v>7190</v>
      </c>
      <c r="C44" s="17" t="str">
        <f>'Д102'!G20</f>
        <v>Михайлова* Екатерина</v>
      </c>
      <c r="D44" s="18">
        <f>'Д102'!C45</f>
        <v>0</v>
      </c>
      <c r="E44" s="72">
        <f>'Д102'!B45</f>
        <v>0</v>
      </c>
    </row>
    <row r="45" spans="1:5" ht="12.75">
      <c r="A45" s="74">
        <v>44</v>
      </c>
      <c r="B45" s="71">
        <f>'Д102'!F24</f>
        <v>7070</v>
      </c>
      <c r="C45" s="17" t="str">
        <f>'Д102'!G24</f>
        <v>Сабирова* Лейсан</v>
      </c>
      <c r="D45" s="18">
        <f>'Д102'!C47</f>
        <v>0</v>
      </c>
      <c r="E45" s="72">
        <f>'Д102'!B47</f>
        <v>0</v>
      </c>
    </row>
    <row r="46" spans="1:5" ht="12.75">
      <c r="A46" s="74">
        <v>45</v>
      </c>
      <c r="B46" s="71">
        <f>'Д102'!F28</f>
        <v>6844</v>
      </c>
      <c r="C46" s="17" t="str">
        <f>'Д102'!G28</f>
        <v>Якупова* Валентина</v>
      </c>
      <c r="D46" s="18">
        <f>'Д102'!C49</f>
        <v>0</v>
      </c>
      <c r="E46" s="72">
        <f>'Д102'!B49</f>
        <v>0</v>
      </c>
    </row>
    <row r="47" spans="1:5" ht="12.75">
      <c r="A47" s="74">
        <v>46</v>
      </c>
      <c r="B47" s="71">
        <f>'Д102'!F32</f>
        <v>6787</v>
      </c>
      <c r="C47" s="17" t="str">
        <f>'Д102'!G32</f>
        <v>Амирзаева* Лейла</v>
      </c>
      <c r="D47" s="18">
        <f>'Д102'!C51</f>
        <v>0</v>
      </c>
      <c r="E47" s="72">
        <f>'Д102'!B51</f>
        <v>0</v>
      </c>
    </row>
    <row r="48" spans="1:5" ht="12.75">
      <c r="A48" s="74">
        <v>47</v>
      </c>
      <c r="B48" s="71">
        <f>'Д102'!F36</f>
        <v>6402</v>
      </c>
      <c r="C48" s="17" t="str">
        <f>'Д102'!G36</f>
        <v>Ковтаскина* Полина</v>
      </c>
      <c r="D48" s="18">
        <f>'Д102'!C53</f>
        <v>0</v>
      </c>
      <c r="E48" s="72">
        <f>'Д102'!B53</f>
        <v>0</v>
      </c>
    </row>
    <row r="49" spans="1:5" ht="12.75">
      <c r="A49" s="74">
        <v>48</v>
      </c>
      <c r="B49" s="71">
        <f>'Д102'!H10</f>
        <v>7199</v>
      </c>
      <c r="C49" s="17" t="str">
        <f>'Д102'!I10</f>
        <v>Биккужина* Кира</v>
      </c>
      <c r="D49" s="18" t="str">
        <f>'Д102'!M39</f>
        <v>Абукаева* Юлия</v>
      </c>
      <c r="E49" s="72">
        <f>'Д102'!L39</f>
        <v>6893</v>
      </c>
    </row>
    <row r="50" spans="1:5" ht="12.75">
      <c r="A50" s="74">
        <v>49</v>
      </c>
      <c r="B50" s="71">
        <f>'Д102'!H18</f>
        <v>6939</v>
      </c>
      <c r="C50" s="17" t="str">
        <f>'Д102'!I18</f>
        <v>Казанцева* Александра</v>
      </c>
      <c r="D50" s="18" t="str">
        <f>'Д102'!M41</f>
        <v>Михайлова* Екатерина</v>
      </c>
      <c r="E50" s="72">
        <f>'Д102'!L41</f>
        <v>7190</v>
      </c>
    </row>
    <row r="51" spans="1:5" ht="12.75">
      <c r="A51" s="74">
        <v>50</v>
      </c>
      <c r="B51" s="71">
        <f>'Д102'!H26</f>
        <v>6844</v>
      </c>
      <c r="C51" s="17" t="str">
        <f>'Д102'!I26</f>
        <v>Якупова* Валентина</v>
      </c>
      <c r="D51" s="18" t="str">
        <f>'Д102'!M43</f>
        <v>Сабирова* Лейсан</v>
      </c>
      <c r="E51" s="72">
        <f>'Д102'!L43</f>
        <v>7070</v>
      </c>
    </row>
    <row r="52" spans="1:5" ht="12.75">
      <c r="A52" s="74">
        <v>51</v>
      </c>
      <c r="B52" s="71">
        <f>'Д102'!H34</f>
        <v>6402</v>
      </c>
      <c r="C52" s="17" t="str">
        <f>'Д102'!I34</f>
        <v>Ковтаскина* Полина</v>
      </c>
      <c r="D52" s="18" t="str">
        <f>'Д102'!M45</f>
        <v>Амирзаева* Лейла</v>
      </c>
      <c r="E52" s="72">
        <f>'Д102'!L45</f>
        <v>6787</v>
      </c>
    </row>
    <row r="53" spans="1:5" ht="12.75">
      <c r="A53" s="74">
        <v>52</v>
      </c>
      <c r="B53" s="71">
        <f>'Д102'!J8</f>
        <v>6831</v>
      </c>
      <c r="C53" s="17" t="str">
        <f>'Д102'!K8</f>
        <v>Кужина* Айгиза</v>
      </c>
      <c r="D53" s="18" t="str">
        <f>'Д101'!C70</f>
        <v>Биккужина* Кира</v>
      </c>
      <c r="E53" s="72">
        <f>'Д101'!B70</f>
        <v>7199</v>
      </c>
    </row>
    <row r="54" spans="1:5" ht="12.75">
      <c r="A54" s="74">
        <v>53</v>
      </c>
      <c r="B54" s="71">
        <f>'Д102'!J16</f>
        <v>6939</v>
      </c>
      <c r="C54" s="17" t="str">
        <f>'Д102'!K16</f>
        <v>Казанцева* Александра</v>
      </c>
      <c r="D54" s="18" t="str">
        <f>'Д101'!C72</f>
        <v>Фарвазова* Замира</v>
      </c>
      <c r="E54" s="72">
        <f>'Д101'!B72</f>
        <v>6432</v>
      </c>
    </row>
    <row r="55" spans="1:5" ht="12.75">
      <c r="A55" s="74">
        <v>54</v>
      </c>
      <c r="B55" s="71">
        <f>'Д102'!J24</f>
        <v>6836</v>
      </c>
      <c r="C55" s="17" t="str">
        <f>'Д102'!K24</f>
        <v>Суюндукова Алтынай</v>
      </c>
      <c r="D55" s="18" t="str">
        <f>'Д101'!C74</f>
        <v>Якупова* Валентина</v>
      </c>
      <c r="E55" s="72">
        <f>'Д101'!B74</f>
        <v>6844</v>
      </c>
    </row>
    <row r="56" spans="1:5" ht="12.75">
      <c r="A56" s="74">
        <v>55</v>
      </c>
      <c r="B56" s="71">
        <f>'Д102'!J32</f>
        <v>6832</v>
      </c>
      <c r="C56" s="17" t="str">
        <f>'Д102'!K32</f>
        <v>Гумерова Энже</v>
      </c>
      <c r="D56" s="18" t="str">
        <f>'Д101'!C76</f>
        <v>Ковтаскина* Полина</v>
      </c>
      <c r="E56" s="72">
        <f>'Д101'!B76</f>
        <v>6402</v>
      </c>
    </row>
    <row r="57" spans="1:5" ht="12.75">
      <c r="A57" s="74">
        <v>56</v>
      </c>
      <c r="B57" s="71">
        <f>'Д102'!L12</f>
        <v>6831</v>
      </c>
      <c r="C57" s="17" t="str">
        <f>'Д102'!M12</f>
        <v>Кужина* Айгиза</v>
      </c>
      <c r="D57" s="18" t="str">
        <f>'Д101'!K68</f>
        <v>Казанцева* Александра</v>
      </c>
      <c r="E57" s="72">
        <f>'Д101'!J68</f>
        <v>6939</v>
      </c>
    </row>
    <row r="58" spans="1:5" ht="12.75">
      <c r="A58" s="74">
        <v>57</v>
      </c>
      <c r="B58" s="71">
        <f>'Д102'!L28</f>
        <v>6832</v>
      </c>
      <c r="C58" s="17" t="str">
        <f>'Д102'!M28</f>
        <v>Гумерова Энже</v>
      </c>
      <c r="D58" s="18" t="str">
        <f>'Д101'!K70</f>
        <v>Суюндукова Алтынай</v>
      </c>
      <c r="E58" s="72">
        <f>'Д101'!J70</f>
        <v>6836</v>
      </c>
    </row>
    <row r="59" spans="1:5" ht="12.75">
      <c r="A59" s="74">
        <v>58</v>
      </c>
      <c r="B59" s="71">
        <f>'Д102'!N16</f>
        <v>6831</v>
      </c>
      <c r="C59" s="17" t="str">
        <f>'Д102'!O16</f>
        <v>Кужина* Айгиза</v>
      </c>
      <c r="D59" s="18" t="str">
        <f>'Д101'!K63</f>
        <v>Хазиева* Арина</v>
      </c>
      <c r="E59" s="72">
        <f>'Д101'!J63</f>
        <v>6820</v>
      </c>
    </row>
    <row r="60" spans="1:5" ht="12.75">
      <c r="A60" s="74">
        <v>59</v>
      </c>
      <c r="B60" s="71">
        <f>'Д102'!N32</f>
        <v>6832</v>
      </c>
      <c r="C60" s="17" t="str">
        <f>'Д102'!O32</f>
        <v>Гумерова Энже</v>
      </c>
      <c r="D60" s="18" t="str">
        <f>'Д101'!K65</f>
        <v>Нургалиева* Камилла</v>
      </c>
      <c r="E60" s="72">
        <f>'Д101'!J65</f>
        <v>6638</v>
      </c>
    </row>
    <row r="61" spans="1:5" ht="12.75">
      <c r="A61" s="74">
        <v>60</v>
      </c>
      <c r="B61" s="71">
        <f>'Д102'!P24</f>
        <v>6831</v>
      </c>
      <c r="C61" s="17" t="str">
        <f>'Д102'!Q24</f>
        <v>Кужина* Айгиза</v>
      </c>
      <c r="D61" s="18" t="str">
        <f>'Д102'!Q34</f>
        <v>Гумерова Энже</v>
      </c>
      <c r="E61" s="72">
        <f>'Д102'!P34</f>
        <v>6832</v>
      </c>
    </row>
    <row r="62" spans="1:5" ht="12.75">
      <c r="A62" s="74">
        <v>61</v>
      </c>
      <c r="B62" s="71">
        <f>'Д101'!L64</f>
        <v>6820</v>
      </c>
      <c r="C62" s="17" t="str">
        <f>'Д101'!M64</f>
        <v>Хазиева* Арина</v>
      </c>
      <c r="D62" s="18" t="str">
        <f>'Д101'!M66</f>
        <v>Нургалиева* Камилла</v>
      </c>
      <c r="E62" s="72">
        <f>'Д101'!L66</f>
        <v>6638</v>
      </c>
    </row>
    <row r="63" spans="1:5" ht="12.75">
      <c r="A63" s="74">
        <v>62</v>
      </c>
      <c r="B63" s="71">
        <f>'Д101'!L69</f>
        <v>6836</v>
      </c>
      <c r="C63" s="17" t="str">
        <f>'Д101'!M69</f>
        <v>Суюндукова Алтынай</v>
      </c>
      <c r="D63" s="18" t="str">
        <f>'Д101'!M71</f>
        <v>Казанцева* Александра</v>
      </c>
      <c r="E63" s="72">
        <f>'Д101'!L71</f>
        <v>6939</v>
      </c>
    </row>
    <row r="64" spans="1:5" ht="12.75">
      <c r="A64" s="74">
        <v>63</v>
      </c>
      <c r="B64" s="71">
        <f>'Д101'!D71</f>
        <v>6432</v>
      </c>
      <c r="C64" s="17" t="str">
        <f>'Д101'!E71</f>
        <v>Фарвазова* Замира</v>
      </c>
      <c r="D64" s="18" t="str">
        <f>'Д101'!K73</f>
        <v>Биккужина* Кира</v>
      </c>
      <c r="E64" s="72">
        <f>'Д101'!J73</f>
        <v>7199</v>
      </c>
    </row>
    <row r="65" spans="1:5" ht="12.75">
      <c r="A65" s="74">
        <v>64</v>
      </c>
      <c r="B65" s="71">
        <f>'Д101'!D75</f>
        <v>6402</v>
      </c>
      <c r="C65" s="17" t="str">
        <f>'Д101'!E75</f>
        <v>Ковтаскина* Полина</v>
      </c>
      <c r="D65" s="18" t="str">
        <f>'Д101'!K75</f>
        <v>Якупова* Валентина</v>
      </c>
      <c r="E65" s="72">
        <f>'Д101'!J75</f>
        <v>6844</v>
      </c>
    </row>
    <row r="66" spans="1:5" ht="12.75">
      <c r="A66" s="74">
        <v>65</v>
      </c>
      <c r="B66" s="71">
        <f>'Д101'!F73</f>
        <v>6402</v>
      </c>
      <c r="C66" s="17" t="str">
        <f>'Д101'!G73</f>
        <v>Ковтаскина* Полина</v>
      </c>
      <c r="D66" s="18" t="str">
        <f>'Д101'!G76</f>
        <v>Фарвазова* Замира</v>
      </c>
      <c r="E66" s="72">
        <f>'Д101'!F76</f>
        <v>6432</v>
      </c>
    </row>
    <row r="67" spans="1:5" ht="12.75">
      <c r="A67" s="74">
        <v>66</v>
      </c>
      <c r="B67" s="71">
        <f>'Д101'!L74</f>
        <v>7199</v>
      </c>
      <c r="C67" s="17" t="str">
        <f>'Д101'!M74</f>
        <v>Биккужина* Кира</v>
      </c>
      <c r="D67" s="18" t="str">
        <f>'Д101'!M76</f>
        <v>Якупова* Валентина</v>
      </c>
      <c r="E67" s="72">
        <f>'Д101'!L76</f>
        <v>6844</v>
      </c>
    </row>
    <row r="68" spans="1:5" ht="12.75">
      <c r="A68" s="74">
        <v>67</v>
      </c>
      <c r="B68" s="71">
        <f>'Д102'!N40</f>
        <v>6893</v>
      </c>
      <c r="C68" s="17" t="str">
        <f>'Д102'!O40</f>
        <v>Абукаева* Юлия</v>
      </c>
      <c r="D68" s="18" t="str">
        <f>'Д102'!O47</f>
        <v>Михайлова* Екатерина</v>
      </c>
      <c r="E68" s="72">
        <f>'Д102'!N47</f>
        <v>7190</v>
      </c>
    </row>
    <row r="69" spans="1:5" ht="12.75">
      <c r="A69" s="74">
        <v>68</v>
      </c>
      <c r="B69" s="71">
        <f>'Д102'!N44</f>
        <v>6787</v>
      </c>
      <c r="C69" s="17" t="str">
        <f>'Д102'!O44</f>
        <v>Амирзаева* Лейла</v>
      </c>
      <c r="D69" s="18" t="str">
        <f>'Д102'!O49</f>
        <v>Сабирова* Лейсан</v>
      </c>
      <c r="E69" s="72">
        <f>'Д102'!N49</f>
        <v>7070</v>
      </c>
    </row>
    <row r="70" spans="1:5" ht="12.75">
      <c r="A70" s="74">
        <v>69</v>
      </c>
      <c r="B70" s="71">
        <f>'Д102'!P42</f>
        <v>6893</v>
      </c>
      <c r="C70" s="17" t="str">
        <f>'Д102'!Q42</f>
        <v>Абукаева* Юлия</v>
      </c>
      <c r="D70" s="18" t="str">
        <f>'Д102'!Q46</f>
        <v>Амирзаева* Лейла</v>
      </c>
      <c r="E70" s="72">
        <f>'Д102'!P46</f>
        <v>6787</v>
      </c>
    </row>
    <row r="71" spans="1:5" ht="12.75">
      <c r="A71" s="74">
        <v>70</v>
      </c>
      <c r="B71" s="71">
        <f>'Д102'!P48</f>
        <v>7070</v>
      </c>
      <c r="C71" s="17" t="str">
        <f>'Д102'!Q48</f>
        <v>Сабирова* Лейсан</v>
      </c>
      <c r="D71" s="18" t="str">
        <f>'Д102'!Q50</f>
        <v>Михайлова* Екатерина</v>
      </c>
      <c r="E71" s="72">
        <f>'Д102'!P50</f>
        <v>7190</v>
      </c>
    </row>
    <row r="72" spans="1:5" ht="12.75">
      <c r="A72" s="74">
        <v>71</v>
      </c>
      <c r="B72" s="71">
        <f>'Д102'!D40</f>
        <v>7206</v>
      </c>
      <c r="C72" s="17" t="str">
        <f>'Д102'!E40</f>
        <v>Балова* Радима</v>
      </c>
      <c r="D72" s="18">
        <f>'Д102'!M52</f>
        <v>0</v>
      </c>
      <c r="E72" s="72">
        <f>'Д102'!L52</f>
        <v>0</v>
      </c>
    </row>
    <row r="73" spans="1:5" ht="12.75">
      <c r="A73" s="74">
        <v>72</v>
      </c>
      <c r="B73" s="71">
        <f>'Д102'!D44</f>
        <v>0</v>
      </c>
      <c r="C73" s="17">
        <f>'Д102'!E44</f>
        <v>0</v>
      </c>
      <c r="D73" s="18">
        <f>'Д102'!M54</f>
        <v>0</v>
      </c>
      <c r="E73" s="72">
        <f>'Д102'!L54</f>
        <v>0</v>
      </c>
    </row>
    <row r="74" spans="1:5" ht="12.75">
      <c r="A74" s="74">
        <v>73</v>
      </c>
      <c r="B74" s="71">
        <f>'Д102'!D48</f>
        <v>0</v>
      </c>
      <c r="C74" s="17">
        <f>'Д102'!E48</f>
        <v>0</v>
      </c>
      <c r="D74" s="18">
        <f>'Д102'!M56</f>
        <v>0</v>
      </c>
      <c r="E74" s="72">
        <f>'Д102'!L56</f>
        <v>0</v>
      </c>
    </row>
    <row r="75" spans="1:5" ht="12.75">
      <c r="A75" s="74">
        <v>74</v>
      </c>
      <c r="B75" s="71">
        <f>'Д102'!D52</f>
        <v>0</v>
      </c>
      <c r="C75" s="17">
        <f>'Д102'!E52</f>
        <v>0</v>
      </c>
      <c r="D75" s="18">
        <f>'Д102'!M58</f>
        <v>0</v>
      </c>
      <c r="E75" s="72">
        <f>'Д102'!L58</f>
        <v>0</v>
      </c>
    </row>
    <row r="76" spans="1:5" ht="12.75">
      <c r="A76" s="74">
        <v>75</v>
      </c>
      <c r="B76" s="71">
        <f>'Д102'!F42</f>
        <v>7206</v>
      </c>
      <c r="C76" s="17" t="str">
        <f>'Д102'!G42</f>
        <v>Балова* Радима</v>
      </c>
      <c r="D76" s="18">
        <f>'Д102'!G54</f>
        <v>0</v>
      </c>
      <c r="E76" s="72">
        <f>'Д102'!F54</f>
        <v>0</v>
      </c>
    </row>
    <row r="77" spans="1:5" ht="12.75">
      <c r="A77" s="74">
        <v>76</v>
      </c>
      <c r="B77" s="71">
        <f>'Д102'!F50</f>
        <v>0</v>
      </c>
      <c r="C77" s="17">
        <f>'Д102'!G50</f>
        <v>0</v>
      </c>
      <c r="D77" s="18">
        <f>'Д102'!G56</f>
        <v>0</v>
      </c>
      <c r="E77" s="72">
        <f>'Д102'!F56</f>
        <v>0</v>
      </c>
    </row>
    <row r="78" spans="1:5" ht="12.75">
      <c r="A78" s="74">
        <v>77</v>
      </c>
      <c r="B78" s="71">
        <f>'Д102'!H46</f>
        <v>7206</v>
      </c>
      <c r="C78" s="17" t="str">
        <f>'Д102'!I46</f>
        <v>Балова* Радима</v>
      </c>
      <c r="D78" s="18">
        <f>'Д102'!I52</f>
        <v>0</v>
      </c>
      <c r="E78" s="72">
        <f>'Д102'!H52</f>
        <v>0</v>
      </c>
    </row>
    <row r="79" spans="1:5" ht="12.75">
      <c r="A79" s="74">
        <v>78</v>
      </c>
      <c r="B79" s="71">
        <f>'Д102'!H55</f>
        <v>0</v>
      </c>
      <c r="C79" s="17">
        <f>'Д102'!I55</f>
        <v>0</v>
      </c>
      <c r="D79" s="18">
        <f>'Д102'!I57</f>
        <v>0</v>
      </c>
      <c r="E79" s="72">
        <f>'Д102'!H57</f>
        <v>0</v>
      </c>
    </row>
    <row r="80" spans="1:5" ht="12.75">
      <c r="A80" s="74">
        <v>79</v>
      </c>
      <c r="B80" s="71">
        <f>'Д102'!N53</f>
        <v>0</v>
      </c>
      <c r="C80" s="17">
        <f>'Д102'!O53</f>
        <v>0</v>
      </c>
      <c r="D80" s="18">
        <f>'Д102'!O60</f>
        <v>0</v>
      </c>
      <c r="E80" s="72">
        <f>'Д102'!N60</f>
        <v>0</v>
      </c>
    </row>
    <row r="81" spans="1:5" ht="12.75">
      <c r="A81" s="74">
        <v>80</v>
      </c>
      <c r="B81" s="71">
        <f>'Д102'!N57</f>
        <v>0</v>
      </c>
      <c r="C81" s="17">
        <f>'Д102'!O57</f>
        <v>0</v>
      </c>
      <c r="D81" s="18">
        <f>'Д102'!O62</f>
        <v>0</v>
      </c>
      <c r="E81" s="72">
        <f>'Д102'!N62</f>
        <v>0</v>
      </c>
    </row>
    <row r="82" spans="1:5" ht="12.75">
      <c r="A82" s="74">
        <v>81</v>
      </c>
      <c r="B82" s="71">
        <f>'Д102'!P55</f>
        <v>0</v>
      </c>
      <c r="C82" s="17">
        <f>'Д102'!Q55</f>
        <v>0</v>
      </c>
      <c r="D82" s="18">
        <f>'Д102'!Q59</f>
        <v>0</v>
      </c>
      <c r="E82" s="72">
        <f>'Д102'!P59</f>
        <v>0</v>
      </c>
    </row>
    <row r="83" spans="1:5" ht="12.75">
      <c r="A83" s="74">
        <v>82</v>
      </c>
      <c r="B83" s="71">
        <f>'Д102'!P61</f>
        <v>0</v>
      </c>
      <c r="C83" s="17">
        <f>'Д102'!Q61</f>
        <v>0</v>
      </c>
      <c r="D83" s="18">
        <f>'Д102'!Q63</f>
        <v>0</v>
      </c>
      <c r="E83" s="72">
        <f>'Д102'!P63</f>
        <v>0</v>
      </c>
    </row>
    <row r="84" spans="1:5" ht="12.75">
      <c r="A84" s="74">
        <v>83</v>
      </c>
      <c r="B84" s="71">
        <f>'Д102'!D59</f>
        <v>0</v>
      </c>
      <c r="C84" s="17">
        <f>'Д102'!E59</f>
        <v>0</v>
      </c>
      <c r="D84" s="18" t="str">
        <f>'Д102'!M65</f>
        <v>_</v>
      </c>
      <c r="E84" s="72">
        <f>'Д102'!L65</f>
        <v>0</v>
      </c>
    </row>
    <row r="85" spans="1:5" ht="12.75">
      <c r="A85" s="74">
        <v>84</v>
      </c>
      <c r="B85" s="71">
        <f>'Д102'!D63</f>
        <v>0</v>
      </c>
      <c r="C85" s="17">
        <f>'Д102'!E63</f>
        <v>0</v>
      </c>
      <c r="D85" s="18">
        <f>'Д102'!M67</f>
        <v>0</v>
      </c>
      <c r="E85" s="72">
        <f>'Д102'!L67</f>
        <v>0</v>
      </c>
    </row>
    <row r="86" spans="1:5" ht="12.75">
      <c r="A86" s="74">
        <v>85</v>
      </c>
      <c r="B86" s="71">
        <f>'Д102'!D67</f>
        <v>0</v>
      </c>
      <c r="C86" s="17">
        <f>'Д102'!E67</f>
        <v>0</v>
      </c>
      <c r="D86" s="18">
        <f>'Д102'!M69</f>
        <v>0</v>
      </c>
      <c r="E86" s="72">
        <f>'Д102'!L69</f>
        <v>0</v>
      </c>
    </row>
    <row r="87" spans="1:5" ht="12.75">
      <c r="A87" s="74">
        <v>86</v>
      </c>
      <c r="B87" s="71">
        <f>'Д102'!D71</f>
        <v>0</v>
      </c>
      <c r="C87" s="17">
        <f>'Д102'!E71</f>
        <v>0</v>
      </c>
      <c r="D87" s="18">
        <f>'Д102'!M71</f>
        <v>0</v>
      </c>
      <c r="E87" s="72">
        <f>'Д102'!L71</f>
        <v>0</v>
      </c>
    </row>
    <row r="88" spans="1:5" ht="12.75">
      <c r="A88" s="74">
        <v>87</v>
      </c>
      <c r="B88" s="71">
        <f>'Д102'!F61</f>
        <v>0</v>
      </c>
      <c r="C88" s="17">
        <f>'Д102'!G61</f>
        <v>0</v>
      </c>
      <c r="D88" s="18">
        <f>'Д102'!G73</f>
        <v>0</v>
      </c>
      <c r="E88" s="72">
        <f>'Д102'!F73</f>
        <v>0</v>
      </c>
    </row>
    <row r="89" spans="1:5" ht="12.75">
      <c r="A89" s="74">
        <v>88</v>
      </c>
      <c r="B89" s="71">
        <f>'Д102'!F69</f>
        <v>0</v>
      </c>
      <c r="C89" s="17">
        <f>'Д102'!G69</f>
        <v>0</v>
      </c>
      <c r="D89" s="18">
        <f>'Д102'!G75</f>
        <v>0</v>
      </c>
      <c r="E89" s="72">
        <f>'Д102'!F75</f>
        <v>0</v>
      </c>
    </row>
    <row r="90" spans="1:5" ht="12.75">
      <c r="A90" s="74">
        <v>89</v>
      </c>
      <c r="B90" s="71">
        <f>'Д102'!H65</f>
        <v>0</v>
      </c>
      <c r="C90" s="17">
        <f>'Д102'!I65</f>
        <v>0</v>
      </c>
      <c r="D90" s="18">
        <f>'Д102'!I71</f>
        <v>0</v>
      </c>
      <c r="E90" s="72">
        <f>'Д102'!H71</f>
        <v>0</v>
      </c>
    </row>
    <row r="91" spans="1:5" ht="12.75">
      <c r="A91" s="74">
        <v>90</v>
      </c>
      <c r="B91" s="71">
        <f>'Д102'!H74</f>
        <v>0</v>
      </c>
      <c r="C91" s="17">
        <f>'Д102'!I74</f>
        <v>0</v>
      </c>
      <c r="D91" s="18">
        <f>'Д102'!I76</f>
        <v>0</v>
      </c>
      <c r="E91" s="72">
        <f>'Д102'!H76</f>
        <v>0</v>
      </c>
    </row>
    <row r="92" spans="1:5" ht="12.75">
      <c r="A92" s="74">
        <v>91</v>
      </c>
      <c r="B92" s="71">
        <f>'Д102'!N66</f>
        <v>0</v>
      </c>
      <c r="C92" s="17">
        <f>'Д102'!O66</f>
        <v>0</v>
      </c>
      <c r="D92" s="18" t="str">
        <f>'Д102'!O73</f>
        <v>_</v>
      </c>
      <c r="E92" s="72">
        <f>'Д102'!N73</f>
        <v>0</v>
      </c>
    </row>
    <row r="93" spans="1:5" ht="12.75">
      <c r="A93" s="74">
        <v>92</v>
      </c>
      <c r="B93" s="71">
        <f>'Д102'!N70</f>
        <v>0</v>
      </c>
      <c r="C93" s="17">
        <f>'Д102'!O70</f>
        <v>0</v>
      </c>
      <c r="D93" s="18">
        <f>'Д102'!O75</f>
        <v>0</v>
      </c>
      <c r="E93" s="72">
        <f>'Д102'!N75</f>
        <v>0</v>
      </c>
    </row>
    <row r="94" spans="1:5" ht="12.75">
      <c r="A94" s="74">
        <v>93</v>
      </c>
      <c r="B94" s="71">
        <f>'Д102'!P68</f>
        <v>0</v>
      </c>
      <c r="C94" s="17">
        <f>'Д102'!Q68</f>
        <v>0</v>
      </c>
      <c r="D94" s="18">
        <f>'Д102'!Q72</f>
        <v>0</v>
      </c>
      <c r="E94" s="72">
        <f>'Д102'!P72</f>
        <v>0</v>
      </c>
    </row>
    <row r="95" spans="1:5" ht="12.75">
      <c r="A95" s="74">
        <v>94</v>
      </c>
      <c r="B95" s="71">
        <f>'Д102'!P74</f>
        <v>0</v>
      </c>
      <c r="C95" s="17">
        <f>'Д102'!Q74</f>
        <v>0</v>
      </c>
      <c r="D95" s="18" t="str">
        <f>'Д102'!Q76</f>
        <v>_</v>
      </c>
      <c r="E95" s="72">
        <f>'Д102'!P76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S82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6" customHeight="1"/>
  <cols>
    <col min="1" max="1" width="4.75390625" style="118" customWidth="1"/>
    <col min="2" max="2" width="3.75390625" style="118" customWidth="1"/>
    <col min="3" max="3" width="20.75390625" style="118" customWidth="1"/>
    <col min="4" max="4" width="3.75390625" style="118" customWidth="1"/>
    <col min="5" max="5" width="15.75390625" style="118" customWidth="1"/>
    <col min="6" max="6" width="3.75390625" style="118" customWidth="1"/>
    <col min="7" max="7" width="15.75390625" style="118" customWidth="1"/>
    <col min="8" max="8" width="3.75390625" style="118" customWidth="1"/>
    <col min="9" max="9" width="15.75390625" style="118" customWidth="1"/>
    <col min="10" max="10" width="3.75390625" style="118" customWidth="1"/>
    <col min="11" max="11" width="18.75390625" style="118" customWidth="1"/>
    <col min="12" max="12" width="3.75390625" style="118" customWidth="1"/>
    <col min="13" max="13" width="9.75390625" style="118" customWidth="1"/>
    <col min="14" max="15" width="5.75390625" style="118" customWidth="1"/>
    <col min="16" max="17" width="6.75390625" style="117" customWidth="1"/>
    <col min="18" max="45" width="9.125" style="117" customWidth="1"/>
    <col min="46" max="16384" width="9.125" style="118" customWidth="1"/>
  </cols>
  <sheetData>
    <row r="1" spans="1:18" s="81" customFormat="1" ht="16.5" thickBot="1">
      <c r="A1" s="98" t="s">
        <v>176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83"/>
      <c r="Q1" s="83"/>
      <c r="R1" s="83"/>
    </row>
    <row r="2" spans="1:18" s="81" customFormat="1" ht="13.5" thickBot="1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83"/>
      <c r="Q2" s="83"/>
      <c r="R2" s="83"/>
    </row>
    <row r="3" spans="1:15" ht="33" customHeight="1">
      <c r="A3" s="116" t="str">
        <f>CONCATENATE(сМ7!A3," ",сМ7!F3,сМ7!G3," ",сМ7!H3," ",сМ7!I3)</f>
        <v>Детское Первенство Республики Башкортостан (до 13 лет)   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9.5" customHeight="1">
      <c r="A4" s="105" t="str">
        <f>CONCATENATE(сМ7!A4," ",сМ7!C4)</f>
        <v> 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45" ht="15" customHeight="1">
      <c r="A5" s="119">
        <v>1</v>
      </c>
      <c r="B5" s="44">
        <f>сМ7!A8</f>
        <v>6127</v>
      </c>
      <c r="C5" s="26" t="str">
        <f>сМ7!B8</f>
        <v>Нафиков Оскар</v>
      </c>
      <c r="D5" s="41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15" customHeight="1">
      <c r="A6" s="119"/>
      <c r="B6" s="39"/>
      <c r="C6" s="120">
        <v>1</v>
      </c>
      <c r="D6" s="49">
        <v>6127</v>
      </c>
      <c r="E6" s="28" t="s">
        <v>96</v>
      </c>
      <c r="F6" s="121"/>
      <c r="G6" s="39"/>
      <c r="H6" s="39"/>
      <c r="I6" s="39"/>
      <c r="J6" s="39"/>
      <c r="K6" s="39"/>
      <c r="L6" s="39"/>
      <c r="M6" s="39"/>
      <c r="N6" s="39"/>
      <c r="O6" s="39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5" customHeight="1">
      <c r="A7" s="119">
        <v>64</v>
      </c>
      <c r="B7" s="44">
        <f>сМ7!A71</f>
        <v>0</v>
      </c>
      <c r="C7" s="29" t="str">
        <f>сМ7!B71</f>
        <v>_</v>
      </c>
      <c r="D7" s="122"/>
      <c r="E7" s="123"/>
      <c r="F7" s="124"/>
      <c r="G7" s="39"/>
      <c r="H7" s="39"/>
      <c r="I7" s="39"/>
      <c r="J7" s="39"/>
      <c r="K7" s="39"/>
      <c r="L7" s="39"/>
      <c r="M7" s="39"/>
      <c r="N7" s="39"/>
      <c r="O7" s="39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15" customHeight="1">
      <c r="A8" s="119"/>
      <c r="B8" s="39"/>
      <c r="C8" s="39"/>
      <c r="D8" s="39"/>
      <c r="E8" s="120">
        <v>33</v>
      </c>
      <c r="F8" s="49">
        <v>6127</v>
      </c>
      <c r="G8" s="28" t="s">
        <v>96</v>
      </c>
      <c r="H8" s="121"/>
      <c r="I8" s="39"/>
      <c r="J8" s="39"/>
      <c r="K8" s="39"/>
      <c r="L8" s="39"/>
      <c r="M8" s="39"/>
      <c r="N8" s="39"/>
      <c r="O8" s="39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5" customHeight="1">
      <c r="A9" s="119">
        <v>33</v>
      </c>
      <c r="B9" s="44">
        <f>сМ7!A40</f>
        <v>7143</v>
      </c>
      <c r="C9" s="26" t="str">
        <f>сМ7!B40</f>
        <v>Кутлиев Илья</v>
      </c>
      <c r="D9" s="41"/>
      <c r="E9" s="123"/>
      <c r="F9" s="122"/>
      <c r="G9" s="123"/>
      <c r="H9" s="124"/>
      <c r="I9" s="39"/>
      <c r="J9" s="39"/>
      <c r="K9" s="39"/>
      <c r="L9" s="39"/>
      <c r="M9" s="39"/>
      <c r="N9" s="39"/>
      <c r="O9" s="39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5" customHeight="1">
      <c r="A10" s="119"/>
      <c r="B10" s="39"/>
      <c r="C10" s="120">
        <v>2</v>
      </c>
      <c r="D10" s="49">
        <v>6957</v>
      </c>
      <c r="E10" s="34" t="s">
        <v>127</v>
      </c>
      <c r="F10" s="43"/>
      <c r="G10" s="123"/>
      <c r="H10" s="124"/>
      <c r="I10" s="39"/>
      <c r="J10" s="39"/>
      <c r="K10" s="39"/>
      <c r="L10" s="39"/>
      <c r="M10" s="39"/>
      <c r="N10" s="39"/>
      <c r="O10" s="39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15" customHeight="1">
      <c r="A11" s="119">
        <v>32</v>
      </c>
      <c r="B11" s="44">
        <f>сМ7!A39</f>
        <v>6957</v>
      </c>
      <c r="C11" s="29" t="str">
        <f>сМ7!B39</f>
        <v>Расходчиков Тихон</v>
      </c>
      <c r="D11" s="122"/>
      <c r="E11" s="39"/>
      <c r="F11" s="39"/>
      <c r="G11" s="123"/>
      <c r="H11" s="124"/>
      <c r="I11" s="39"/>
      <c r="J11" s="39"/>
      <c r="K11" s="39"/>
      <c r="L11" s="39"/>
      <c r="M11" s="39"/>
      <c r="N11" s="39"/>
      <c r="O11" s="39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15" customHeight="1">
      <c r="A12" s="119"/>
      <c r="B12" s="39"/>
      <c r="C12" s="39"/>
      <c r="D12" s="39"/>
      <c r="E12" s="39"/>
      <c r="F12" s="39"/>
      <c r="G12" s="120">
        <v>49</v>
      </c>
      <c r="H12" s="49">
        <v>6127</v>
      </c>
      <c r="I12" s="28" t="s">
        <v>96</v>
      </c>
      <c r="J12" s="121"/>
      <c r="K12" s="39"/>
      <c r="L12" s="39"/>
      <c r="M12" s="39"/>
      <c r="N12" s="39"/>
      <c r="O12" s="39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ht="15" customHeight="1">
      <c r="A13" s="119">
        <v>17</v>
      </c>
      <c r="B13" s="44">
        <f>сМ7!A24</f>
        <v>6867</v>
      </c>
      <c r="C13" s="26" t="str">
        <f>сМ7!B24</f>
        <v>Яппаров Булат</v>
      </c>
      <c r="D13" s="41"/>
      <c r="E13" s="39"/>
      <c r="F13" s="39"/>
      <c r="G13" s="123"/>
      <c r="H13" s="122"/>
      <c r="I13" s="123"/>
      <c r="J13" s="124"/>
      <c r="K13" s="39"/>
      <c r="L13" s="39"/>
      <c r="M13" s="39"/>
      <c r="N13" s="39"/>
      <c r="O13" s="39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</row>
    <row r="14" spans="1:45" ht="15" customHeight="1">
      <c r="A14" s="119"/>
      <c r="B14" s="39"/>
      <c r="C14" s="120">
        <v>3</v>
      </c>
      <c r="D14" s="49">
        <v>6867</v>
      </c>
      <c r="E14" s="28" t="s">
        <v>112</v>
      </c>
      <c r="F14" s="121"/>
      <c r="G14" s="123"/>
      <c r="H14" s="43"/>
      <c r="I14" s="123"/>
      <c r="J14" s="124"/>
      <c r="K14" s="39"/>
      <c r="L14" s="39"/>
      <c r="M14" s="39"/>
      <c r="N14" s="39"/>
      <c r="O14" s="39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ht="15" customHeight="1">
      <c r="A15" s="119">
        <v>48</v>
      </c>
      <c r="B15" s="44">
        <f>сМ7!A55</f>
        <v>0</v>
      </c>
      <c r="C15" s="29" t="str">
        <f>сМ7!B55</f>
        <v>_</v>
      </c>
      <c r="D15" s="122"/>
      <c r="E15" s="123"/>
      <c r="F15" s="124"/>
      <c r="G15" s="123"/>
      <c r="H15" s="39"/>
      <c r="I15" s="123"/>
      <c r="J15" s="124"/>
      <c r="K15" s="39"/>
      <c r="L15" s="39"/>
      <c r="M15" s="39"/>
      <c r="N15" s="39"/>
      <c r="O15" s="39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15" customHeight="1">
      <c r="A16" s="119"/>
      <c r="B16" s="39"/>
      <c r="C16" s="39"/>
      <c r="D16" s="39"/>
      <c r="E16" s="120">
        <v>34</v>
      </c>
      <c r="F16" s="49">
        <v>6835</v>
      </c>
      <c r="G16" s="34" t="s">
        <v>111</v>
      </c>
      <c r="H16" s="39"/>
      <c r="I16" s="123"/>
      <c r="J16" s="124"/>
      <c r="K16" s="39"/>
      <c r="L16" s="39"/>
      <c r="M16" s="39"/>
      <c r="N16" s="39"/>
      <c r="O16" s="39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5" customHeight="1">
      <c r="A17" s="119">
        <v>49</v>
      </c>
      <c r="B17" s="44">
        <f>сМ7!A56</f>
        <v>0</v>
      </c>
      <c r="C17" s="26" t="str">
        <f>сМ7!B56</f>
        <v>_</v>
      </c>
      <c r="D17" s="41"/>
      <c r="E17" s="123"/>
      <c r="F17" s="122"/>
      <c r="G17" s="39"/>
      <c r="H17" s="39"/>
      <c r="I17" s="123"/>
      <c r="J17" s="124"/>
      <c r="K17" s="39"/>
      <c r="L17" s="39"/>
      <c r="M17" s="39"/>
      <c r="N17" s="39"/>
      <c r="O17" s="39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15" customHeight="1">
      <c r="A18" s="119"/>
      <c r="B18" s="39"/>
      <c r="C18" s="120">
        <v>4</v>
      </c>
      <c r="D18" s="49">
        <v>6835</v>
      </c>
      <c r="E18" s="34" t="s">
        <v>111</v>
      </c>
      <c r="F18" s="43"/>
      <c r="G18" s="39"/>
      <c r="H18" s="39"/>
      <c r="I18" s="123"/>
      <c r="J18" s="124"/>
      <c r="K18" s="39"/>
      <c r="L18" s="39"/>
      <c r="M18" s="39"/>
      <c r="N18" s="39"/>
      <c r="O18" s="39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5" customHeight="1">
      <c r="A19" s="119">
        <v>16</v>
      </c>
      <c r="B19" s="44">
        <f>сМ7!A23</f>
        <v>6835</v>
      </c>
      <c r="C19" s="29" t="str">
        <f>сМ7!B23</f>
        <v>Азаматов Бахтияр</v>
      </c>
      <c r="D19" s="122"/>
      <c r="E19" s="39"/>
      <c r="F19" s="39"/>
      <c r="G19" s="39"/>
      <c r="H19" s="39"/>
      <c r="I19" s="123"/>
      <c r="J19" s="124"/>
      <c r="K19" s="39"/>
      <c r="L19" s="39"/>
      <c r="M19" s="39"/>
      <c r="N19" s="39"/>
      <c r="O19" s="39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15" customHeight="1">
      <c r="A20" s="119"/>
      <c r="B20" s="39"/>
      <c r="C20" s="39"/>
      <c r="D20" s="39"/>
      <c r="E20" s="39"/>
      <c r="F20" s="39"/>
      <c r="G20" s="39"/>
      <c r="H20" s="39"/>
      <c r="I20" s="120">
        <v>57</v>
      </c>
      <c r="J20" s="49">
        <v>6127</v>
      </c>
      <c r="K20" s="28" t="s">
        <v>96</v>
      </c>
      <c r="L20" s="121"/>
      <c r="M20" s="124"/>
      <c r="N20" s="124"/>
      <c r="O20" s="39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15" customHeight="1">
      <c r="A21" s="119">
        <v>9</v>
      </c>
      <c r="B21" s="44">
        <f>сМ7!A16</f>
        <v>6121</v>
      </c>
      <c r="C21" s="26" t="str">
        <f>сМ7!B16</f>
        <v>Шамыков Кирилл</v>
      </c>
      <c r="D21" s="41"/>
      <c r="E21" s="39"/>
      <c r="F21" s="39"/>
      <c r="G21" s="39"/>
      <c r="H21" s="39"/>
      <c r="I21" s="123"/>
      <c r="J21" s="122"/>
      <c r="K21" s="123"/>
      <c r="L21" s="124"/>
      <c r="M21" s="124"/>
      <c r="N21" s="124"/>
      <c r="O21" s="39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15" customHeight="1">
      <c r="A22" s="119"/>
      <c r="B22" s="39"/>
      <c r="C22" s="120">
        <v>5</v>
      </c>
      <c r="D22" s="49">
        <v>6121</v>
      </c>
      <c r="E22" s="28" t="s">
        <v>104</v>
      </c>
      <c r="F22" s="121"/>
      <c r="G22" s="39"/>
      <c r="H22" s="39"/>
      <c r="I22" s="123"/>
      <c r="J22" s="43"/>
      <c r="K22" s="123"/>
      <c r="L22" s="124"/>
      <c r="M22" s="124"/>
      <c r="N22" s="124"/>
      <c r="O22" s="39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15" customHeight="1">
      <c r="A23" s="119">
        <v>56</v>
      </c>
      <c r="B23" s="44">
        <f>сМ7!A63</f>
        <v>0</v>
      </c>
      <c r="C23" s="29" t="str">
        <f>сМ7!B63</f>
        <v>_</v>
      </c>
      <c r="D23" s="122"/>
      <c r="E23" s="123"/>
      <c r="F23" s="124"/>
      <c r="G23" s="39"/>
      <c r="H23" s="39"/>
      <c r="I23" s="123"/>
      <c r="J23" s="39"/>
      <c r="K23" s="123"/>
      <c r="L23" s="124"/>
      <c r="M23" s="124"/>
      <c r="N23" s="124"/>
      <c r="O23" s="39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5" customHeight="1">
      <c r="A24" s="119"/>
      <c r="B24" s="39"/>
      <c r="C24" s="39"/>
      <c r="D24" s="39"/>
      <c r="E24" s="120">
        <v>35</v>
      </c>
      <c r="F24" s="49">
        <v>6121</v>
      </c>
      <c r="G24" s="28" t="s">
        <v>104</v>
      </c>
      <c r="H24" s="121"/>
      <c r="I24" s="123"/>
      <c r="J24" s="39"/>
      <c r="K24" s="123"/>
      <c r="L24" s="124"/>
      <c r="M24" s="124"/>
      <c r="N24" s="124"/>
      <c r="O24" s="39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5" customHeight="1">
      <c r="A25" s="119">
        <v>41</v>
      </c>
      <c r="B25" s="44">
        <f>сМ7!A48</f>
        <v>7128</v>
      </c>
      <c r="C25" s="26" t="str">
        <f>сМ7!B48</f>
        <v>Кушнарев Никита</v>
      </c>
      <c r="D25" s="41"/>
      <c r="E25" s="123"/>
      <c r="F25" s="122"/>
      <c r="G25" s="123"/>
      <c r="H25" s="124"/>
      <c r="I25" s="123"/>
      <c r="J25" s="125"/>
      <c r="K25" s="123"/>
      <c r="L25" s="124"/>
      <c r="M25" s="124"/>
      <c r="N25" s="124"/>
      <c r="O25" s="39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5" customHeight="1">
      <c r="A26" s="119"/>
      <c r="B26" s="39"/>
      <c r="C26" s="120">
        <v>6</v>
      </c>
      <c r="D26" s="49">
        <v>7128</v>
      </c>
      <c r="E26" s="34" t="s">
        <v>136</v>
      </c>
      <c r="F26" s="43"/>
      <c r="G26" s="123"/>
      <c r="H26" s="124"/>
      <c r="I26" s="123"/>
      <c r="J26" s="125"/>
      <c r="K26" s="123"/>
      <c r="L26" s="124"/>
      <c r="M26" s="124"/>
      <c r="N26" s="124"/>
      <c r="O26" s="39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5" customHeight="1">
      <c r="A27" s="119">
        <v>24</v>
      </c>
      <c r="B27" s="44">
        <f>сМ7!A31</f>
        <v>7002</v>
      </c>
      <c r="C27" s="29" t="str">
        <f>сМ7!B31</f>
        <v>Акмухаметов Данил</v>
      </c>
      <c r="D27" s="122"/>
      <c r="E27" s="39"/>
      <c r="F27" s="39"/>
      <c r="G27" s="123"/>
      <c r="H27" s="124"/>
      <c r="I27" s="123"/>
      <c r="J27" s="125"/>
      <c r="K27" s="123"/>
      <c r="L27" s="124"/>
      <c r="M27" s="124"/>
      <c r="N27" s="124"/>
      <c r="O27" s="39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5" customHeight="1">
      <c r="A28" s="119"/>
      <c r="B28" s="39"/>
      <c r="C28" s="39"/>
      <c r="D28" s="39"/>
      <c r="E28" s="39"/>
      <c r="F28" s="39"/>
      <c r="G28" s="120">
        <v>50</v>
      </c>
      <c r="H28" s="49">
        <v>6124</v>
      </c>
      <c r="I28" s="34" t="s">
        <v>103</v>
      </c>
      <c r="J28" s="43"/>
      <c r="K28" s="123"/>
      <c r="L28" s="124"/>
      <c r="M28" s="124"/>
      <c r="N28" s="124"/>
      <c r="O28" s="39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15" customHeight="1">
      <c r="A29" s="119">
        <v>25</v>
      </c>
      <c r="B29" s="44">
        <f>сМ7!A32</f>
        <v>6918</v>
      </c>
      <c r="C29" s="26" t="str">
        <f>сМ7!B32</f>
        <v>Салихов Тимур</v>
      </c>
      <c r="D29" s="41"/>
      <c r="E29" s="39"/>
      <c r="F29" s="39"/>
      <c r="G29" s="123"/>
      <c r="H29" s="122"/>
      <c r="I29" s="39"/>
      <c r="J29" s="39"/>
      <c r="K29" s="123"/>
      <c r="L29" s="124"/>
      <c r="M29" s="124"/>
      <c r="N29" s="124"/>
      <c r="O29" s="39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ht="15" customHeight="1">
      <c r="A30" s="119"/>
      <c r="B30" s="39"/>
      <c r="C30" s="120">
        <v>7</v>
      </c>
      <c r="D30" s="49">
        <v>6834</v>
      </c>
      <c r="E30" s="28" t="s">
        <v>135</v>
      </c>
      <c r="F30" s="121"/>
      <c r="G30" s="123"/>
      <c r="H30" s="43"/>
      <c r="I30" s="39"/>
      <c r="J30" s="39"/>
      <c r="K30" s="123"/>
      <c r="L30" s="124"/>
      <c r="M30" s="124"/>
      <c r="N30" s="124"/>
      <c r="O30" s="39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ht="15" customHeight="1">
      <c r="A31" s="119">
        <v>40</v>
      </c>
      <c r="B31" s="44">
        <f>сМ7!A47</f>
        <v>6834</v>
      </c>
      <c r="C31" s="29" t="str">
        <f>сМ7!B47</f>
        <v>Исянбаев Фанур</v>
      </c>
      <c r="D31" s="122"/>
      <c r="E31" s="123"/>
      <c r="F31" s="124"/>
      <c r="G31" s="123"/>
      <c r="H31" s="39"/>
      <c r="I31" s="39"/>
      <c r="J31" s="39"/>
      <c r="K31" s="123"/>
      <c r="L31" s="124"/>
      <c r="M31" s="124"/>
      <c r="N31" s="124"/>
      <c r="O31" s="39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15" customHeight="1">
      <c r="A32" s="119"/>
      <c r="B32" s="39"/>
      <c r="C32" s="39"/>
      <c r="D32" s="39"/>
      <c r="E32" s="120">
        <v>36</v>
      </c>
      <c r="F32" s="49">
        <v>6124</v>
      </c>
      <c r="G32" s="34" t="s">
        <v>103</v>
      </c>
      <c r="H32" s="39"/>
      <c r="I32" s="39"/>
      <c r="J32" s="39"/>
      <c r="K32" s="123"/>
      <c r="L32" s="124"/>
      <c r="M32" s="124"/>
      <c r="N32" s="124"/>
      <c r="O32" s="39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ht="15" customHeight="1">
      <c r="A33" s="119">
        <v>57</v>
      </c>
      <c r="B33" s="44">
        <f>сМ7!A64</f>
        <v>0</v>
      </c>
      <c r="C33" s="26" t="str">
        <f>сМ7!B64</f>
        <v>_</v>
      </c>
      <c r="D33" s="41"/>
      <c r="E33" s="123"/>
      <c r="F33" s="122"/>
      <c r="G33" s="39"/>
      <c r="H33" s="39"/>
      <c r="I33" s="39"/>
      <c r="J33" s="39"/>
      <c r="K33" s="123"/>
      <c r="L33" s="124"/>
      <c r="M33" s="124"/>
      <c r="N33" s="124"/>
      <c r="O33" s="39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ht="15" customHeight="1">
      <c r="A34" s="119"/>
      <c r="B34" s="39"/>
      <c r="C34" s="120">
        <v>8</v>
      </c>
      <c r="D34" s="49">
        <v>6124</v>
      </c>
      <c r="E34" s="34" t="s">
        <v>103</v>
      </c>
      <c r="F34" s="43"/>
      <c r="G34" s="39"/>
      <c r="H34" s="39"/>
      <c r="I34" s="39"/>
      <c r="J34" s="39"/>
      <c r="K34" s="123"/>
      <c r="L34" s="124"/>
      <c r="M34" s="124"/>
      <c r="N34" s="124"/>
      <c r="O34" s="39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ht="15" customHeight="1">
      <c r="A35" s="119">
        <v>8</v>
      </c>
      <c r="B35" s="44">
        <f>сМ7!A15</f>
        <v>6124</v>
      </c>
      <c r="C35" s="29" t="str">
        <f>сМ7!B15</f>
        <v>Кицеров Михаил</v>
      </c>
      <c r="D35" s="122"/>
      <c r="E35" s="39"/>
      <c r="F35" s="39"/>
      <c r="G35" s="39"/>
      <c r="H35" s="39"/>
      <c r="I35" s="39"/>
      <c r="J35" s="39"/>
      <c r="K35" s="123"/>
      <c r="L35" s="124"/>
      <c r="M35" s="124"/>
      <c r="N35" s="124"/>
      <c r="O35" s="39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ht="15" customHeight="1">
      <c r="A36" s="119"/>
      <c r="B36" s="39"/>
      <c r="C36" s="39"/>
      <c r="D36" s="39"/>
      <c r="E36" s="39"/>
      <c r="F36" s="39"/>
      <c r="G36" s="39"/>
      <c r="H36" s="39"/>
      <c r="I36" s="39"/>
      <c r="J36" s="39"/>
      <c r="K36" s="120">
        <v>61</v>
      </c>
      <c r="L36" s="46">
        <v>6127</v>
      </c>
      <c r="M36" s="28" t="s">
        <v>96</v>
      </c>
      <c r="N36" s="28"/>
      <c r="O36" s="28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ht="15" customHeight="1">
      <c r="A37" s="119">
        <v>5</v>
      </c>
      <c r="B37" s="44">
        <f>сМ7!A12</f>
        <v>5727</v>
      </c>
      <c r="C37" s="26" t="str">
        <f>сМ7!B12</f>
        <v>Бабушкин Дмитрий</v>
      </c>
      <c r="D37" s="41"/>
      <c r="E37" s="39"/>
      <c r="F37" s="39"/>
      <c r="G37" s="39"/>
      <c r="H37" s="39"/>
      <c r="I37" s="39"/>
      <c r="J37" s="39"/>
      <c r="K37" s="123"/>
      <c r="L37" s="122"/>
      <c r="M37" s="124"/>
      <c r="N37" s="124"/>
      <c r="O37" s="123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ht="15" customHeight="1">
      <c r="A38" s="119"/>
      <c r="B38" s="39"/>
      <c r="C38" s="120">
        <v>9</v>
      </c>
      <c r="D38" s="49">
        <v>5727</v>
      </c>
      <c r="E38" s="28" t="s">
        <v>100</v>
      </c>
      <c r="F38" s="121"/>
      <c r="G38" s="39"/>
      <c r="H38" s="39"/>
      <c r="I38" s="39"/>
      <c r="J38" s="39"/>
      <c r="K38" s="123"/>
      <c r="L38" s="43"/>
      <c r="M38" s="124"/>
      <c r="N38" s="124"/>
      <c r="O38" s="123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ht="15" customHeight="1">
      <c r="A39" s="119">
        <v>60</v>
      </c>
      <c r="B39" s="44">
        <f>сМ7!A67</f>
        <v>0</v>
      </c>
      <c r="C39" s="29" t="str">
        <f>сМ7!B67</f>
        <v>_</v>
      </c>
      <c r="D39" s="122"/>
      <c r="E39" s="123"/>
      <c r="F39" s="124"/>
      <c r="G39" s="39"/>
      <c r="H39" s="39"/>
      <c r="I39" s="39"/>
      <c r="J39" s="39"/>
      <c r="K39" s="123"/>
      <c r="L39" s="39"/>
      <c r="M39" s="124"/>
      <c r="N39" s="124"/>
      <c r="O39" s="123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ht="15" customHeight="1">
      <c r="A40" s="119"/>
      <c r="B40" s="39"/>
      <c r="C40" s="39"/>
      <c r="D40" s="39"/>
      <c r="E40" s="120">
        <v>37</v>
      </c>
      <c r="F40" s="49">
        <v>5727</v>
      </c>
      <c r="G40" s="28" t="s">
        <v>100</v>
      </c>
      <c r="H40" s="121"/>
      <c r="I40" s="39"/>
      <c r="J40" s="39"/>
      <c r="K40" s="123"/>
      <c r="L40" s="39"/>
      <c r="M40" s="124"/>
      <c r="N40" s="124"/>
      <c r="O40" s="123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ht="15" customHeight="1">
      <c r="A41" s="119">
        <v>37</v>
      </c>
      <c r="B41" s="44">
        <f>сМ7!A44</f>
        <v>7163</v>
      </c>
      <c r="C41" s="26" t="str">
        <f>сМ7!B44</f>
        <v>Привалов Арслан</v>
      </c>
      <c r="D41" s="41"/>
      <c r="E41" s="123"/>
      <c r="F41" s="122"/>
      <c r="G41" s="123"/>
      <c r="H41" s="124"/>
      <c r="I41" s="39"/>
      <c r="J41" s="39"/>
      <c r="K41" s="123"/>
      <c r="L41" s="125"/>
      <c r="M41" s="124"/>
      <c r="N41" s="124"/>
      <c r="O41" s="123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ht="15" customHeight="1">
      <c r="A42" s="119"/>
      <c r="B42" s="39"/>
      <c r="C42" s="120">
        <v>10</v>
      </c>
      <c r="D42" s="49">
        <v>6601</v>
      </c>
      <c r="E42" s="34" t="s">
        <v>123</v>
      </c>
      <c r="F42" s="43"/>
      <c r="G42" s="123"/>
      <c r="H42" s="124"/>
      <c r="I42" s="39"/>
      <c r="J42" s="39"/>
      <c r="K42" s="123"/>
      <c r="L42" s="125"/>
      <c r="M42" s="124"/>
      <c r="N42" s="124"/>
      <c r="O42" s="123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ht="15" customHeight="1">
      <c r="A43" s="119">
        <v>28</v>
      </c>
      <c r="B43" s="44">
        <f>сМ7!A35</f>
        <v>6601</v>
      </c>
      <c r="C43" s="29" t="str">
        <f>сМ7!B35</f>
        <v>Мамаев Артем</v>
      </c>
      <c r="D43" s="122"/>
      <c r="E43" s="39"/>
      <c r="F43" s="39"/>
      <c r="G43" s="123"/>
      <c r="H43" s="124"/>
      <c r="I43" s="39"/>
      <c r="J43" s="39"/>
      <c r="K43" s="123"/>
      <c r="L43" s="125"/>
      <c r="M43" s="124"/>
      <c r="N43" s="124"/>
      <c r="O43" s="123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ht="15" customHeight="1">
      <c r="A44" s="119"/>
      <c r="B44" s="39"/>
      <c r="C44" s="39"/>
      <c r="D44" s="39"/>
      <c r="E44" s="39"/>
      <c r="F44" s="39"/>
      <c r="G44" s="120">
        <v>51</v>
      </c>
      <c r="H44" s="49">
        <v>5727</v>
      </c>
      <c r="I44" s="28" t="s">
        <v>100</v>
      </c>
      <c r="J44" s="121"/>
      <c r="K44" s="123"/>
      <c r="L44" s="43"/>
      <c r="M44" s="124"/>
      <c r="N44" s="124"/>
      <c r="O44" s="123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ht="15" customHeight="1">
      <c r="A45" s="119">
        <v>21</v>
      </c>
      <c r="B45" s="44">
        <f>сМ7!A28</f>
        <v>6824</v>
      </c>
      <c r="C45" s="26" t="str">
        <f>сМ7!B28</f>
        <v>Ханов Шамиль</v>
      </c>
      <c r="D45" s="41"/>
      <c r="E45" s="39"/>
      <c r="F45" s="39"/>
      <c r="G45" s="123"/>
      <c r="H45" s="122"/>
      <c r="I45" s="123"/>
      <c r="J45" s="124"/>
      <c r="K45" s="123"/>
      <c r="L45" s="124"/>
      <c r="M45" s="124"/>
      <c r="N45" s="124"/>
      <c r="O45" s="123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ht="15" customHeight="1">
      <c r="A46" s="119"/>
      <c r="B46" s="39"/>
      <c r="C46" s="120">
        <v>11</v>
      </c>
      <c r="D46" s="49">
        <v>6824</v>
      </c>
      <c r="E46" s="28" t="s">
        <v>116</v>
      </c>
      <c r="F46" s="121"/>
      <c r="G46" s="123"/>
      <c r="H46" s="43"/>
      <c r="I46" s="123"/>
      <c r="J46" s="124"/>
      <c r="K46" s="123"/>
      <c r="L46" s="124"/>
      <c r="M46" s="124"/>
      <c r="N46" s="124"/>
      <c r="O46" s="123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ht="15" customHeight="1">
      <c r="A47" s="119">
        <v>44</v>
      </c>
      <c r="B47" s="44">
        <f>сМ7!A51</f>
        <v>7201</v>
      </c>
      <c r="C47" s="29" t="str">
        <f>сМ7!B51</f>
        <v>Сагитов Альфред</v>
      </c>
      <c r="D47" s="122"/>
      <c r="E47" s="123"/>
      <c r="F47" s="124"/>
      <c r="G47" s="123"/>
      <c r="H47" s="39"/>
      <c r="I47" s="123"/>
      <c r="J47" s="124"/>
      <c r="K47" s="123"/>
      <c r="L47" s="124"/>
      <c r="M47" s="124"/>
      <c r="N47" s="124"/>
      <c r="O47" s="123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ht="15" customHeight="1">
      <c r="A48" s="119"/>
      <c r="B48" s="39"/>
      <c r="C48" s="39"/>
      <c r="D48" s="39"/>
      <c r="E48" s="120">
        <v>38</v>
      </c>
      <c r="F48" s="49">
        <v>6790</v>
      </c>
      <c r="G48" s="34" t="s">
        <v>107</v>
      </c>
      <c r="H48" s="39"/>
      <c r="I48" s="123"/>
      <c r="J48" s="124"/>
      <c r="K48" s="123"/>
      <c r="L48" s="124"/>
      <c r="M48" s="124"/>
      <c r="N48" s="124"/>
      <c r="O48" s="123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ht="15" customHeight="1">
      <c r="A49" s="119">
        <v>53</v>
      </c>
      <c r="B49" s="44">
        <f>сМ7!A60</f>
        <v>0</v>
      </c>
      <c r="C49" s="26" t="str">
        <f>сМ7!B60</f>
        <v>_</v>
      </c>
      <c r="D49" s="41"/>
      <c r="E49" s="123"/>
      <c r="F49" s="122"/>
      <c r="G49" s="39"/>
      <c r="H49" s="39"/>
      <c r="I49" s="123"/>
      <c r="J49" s="124"/>
      <c r="K49" s="123"/>
      <c r="L49" s="124"/>
      <c r="M49" s="124"/>
      <c r="N49" s="124"/>
      <c r="O49" s="123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ht="15" customHeight="1">
      <c r="A50" s="119"/>
      <c r="B50" s="39"/>
      <c r="C50" s="120">
        <v>12</v>
      </c>
      <c r="D50" s="49">
        <v>6790</v>
      </c>
      <c r="E50" s="34" t="s">
        <v>107</v>
      </c>
      <c r="F50" s="43"/>
      <c r="G50" s="39"/>
      <c r="H50" s="39"/>
      <c r="I50" s="123"/>
      <c r="J50" s="124"/>
      <c r="K50" s="123"/>
      <c r="L50" s="124"/>
      <c r="M50" s="124"/>
      <c r="N50" s="124"/>
      <c r="O50" s="123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ht="15" customHeight="1">
      <c r="A51" s="119">
        <v>12</v>
      </c>
      <c r="B51" s="44">
        <f>сМ7!A19</f>
        <v>6790</v>
      </c>
      <c r="C51" s="29" t="str">
        <f>сМ7!B19</f>
        <v>Закиров Радмир</v>
      </c>
      <c r="D51" s="122"/>
      <c r="E51" s="39"/>
      <c r="F51" s="39"/>
      <c r="G51" s="39"/>
      <c r="H51" s="39"/>
      <c r="I51" s="123"/>
      <c r="J51" s="124"/>
      <c r="K51" s="123"/>
      <c r="L51" s="124"/>
      <c r="M51" s="124"/>
      <c r="N51" s="124"/>
      <c r="O51" s="123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ht="15" customHeight="1">
      <c r="A52" s="119"/>
      <c r="B52" s="39"/>
      <c r="C52" s="39"/>
      <c r="D52" s="39"/>
      <c r="E52" s="39"/>
      <c r="F52" s="39"/>
      <c r="G52" s="39"/>
      <c r="H52" s="39"/>
      <c r="I52" s="120">
        <v>58</v>
      </c>
      <c r="J52" s="49">
        <v>5710</v>
      </c>
      <c r="K52" s="34" t="s">
        <v>99</v>
      </c>
      <c r="L52" s="121"/>
      <c r="M52" s="124"/>
      <c r="N52" s="124"/>
      <c r="O52" s="123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ht="15" customHeight="1">
      <c r="A53" s="119">
        <v>13</v>
      </c>
      <c r="B53" s="44">
        <f>сМ7!A20</f>
        <v>6263</v>
      </c>
      <c r="C53" s="26" t="str">
        <f>сМ7!B20</f>
        <v>Нуждин Владислав</v>
      </c>
      <c r="D53" s="41"/>
      <c r="E53" s="39"/>
      <c r="F53" s="39"/>
      <c r="G53" s="39"/>
      <c r="H53" s="39"/>
      <c r="I53" s="123"/>
      <c r="J53" s="122"/>
      <c r="K53" s="39"/>
      <c r="L53" s="39"/>
      <c r="M53" s="39"/>
      <c r="N53" s="39"/>
      <c r="O53" s="123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ht="15" customHeight="1">
      <c r="A54" s="119"/>
      <c r="B54" s="39"/>
      <c r="C54" s="120">
        <v>13</v>
      </c>
      <c r="D54" s="49">
        <v>6263</v>
      </c>
      <c r="E54" s="28" t="s">
        <v>108</v>
      </c>
      <c r="F54" s="121"/>
      <c r="G54" s="39"/>
      <c r="H54" s="39"/>
      <c r="I54" s="123"/>
      <c r="J54" s="43"/>
      <c r="K54" s="39"/>
      <c r="L54" s="39"/>
      <c r="M54" s="39"/>
      <c r="N54" s="39"/>
      <c r="O54" s="123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ht="15" customHeight="1">
      <c r="A55" s="119">
        <v>52</v>
      </c>
      <c r="B55" s="44">
        <f>сМ7!A59</f>
        <v>0</v>
      </c>
      <c r="C55" s="29" t="str">
        <f>сМ7!B59</f>
        <v>_</v>
      </c>
      <c r="D55" s="122"/>
      <c r="E55" s="123"/>
      <c r="F55" s="124"/>
      <c r="G55" s="39"/>
      <c r="H55" s="39"/>
      <c r="I55" s="123"/>
      <c r="J55" s="39"/>
      <c r="K55" s="39"/>
      <c r="L55" s="39"/>
      <c r="M55" s="39"/>
      <c r="N55" s="39"/>
      <c r="O55" s="123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ht="15" customHeight="1">
      <c r="A56" s="119"/>
      <c r="B56" s="39"/>
      <c r="C56" s="39"/>
      <c r="D56" s="39"/>
      <c r="E56" s="120">
        <v>39</v>
      </c>
      <c r="F56" s="49">
        <v>6263</v>
      </c>
      <c r="G56" s="28" t="s">
        <v>108</v>
      </c>
      <c r="H56" s="121"/>
      <c r="I56" s="123"/>
      <c r="J56" s="39"/>
      <c r="K56" s="39"/>
      <c r="L56" s="39"/>
      <c r="M56" s="39"/>
      <c r="N56" s="39"/>
      <c r="O56" s="123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ht="15" customHeight="1">
      <c r="A57" s="119">
        <v>45</v>
      </c>
      <c r="B57" s="44">
        <f>сМ7!A52</f>
        <v>7204</v>
      </c>
      <c r="C57" s="26" t="str">
        <f>сМ7!B52</f>
        <v>Сунагатов Данияр</v>
      </c>
      <c r="D57" s="41"/>
      <c r="E57" s="123"/>
      <c r="F57" s="122"/>
      <c r="G57" s="123"/>
      <c r="H57" s="124"/>
      <c r="I57" s="123"/>
      <c r="J57" s="125"/>
      <c r="K57" s="39"/>
      <c r="L57" s="39"/>
      <c r="M57" s="39"/>
      <c r="N57" s="39"/>
      <c r="O57" s="123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ht="15" customHeight="1">
      <c r="A58" s="119"/>
      <c r="B58" s="39"/>
      <c r="C58" s="120">
        <v>14</v>
      </c>
      <c r="D58" s="49">
        <v>6847</v>
      </c>
      <c r="E58" s="34" t="s">
        <v>115</v>
      </c>
      <c r="F58" s="43"/>
      <c r="G58" s="123"/>
      <c r="H58" s="124"/>
      <c r="I58" s="123"/>
      <c r="J58" s="125"/>
      <c r="K58" s="39"/>
      <c r="L58" s="39"/>
      <c r="M58" s="39"/>
      <c r="N58" s="39"/>
      <c r="O58" s="123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ht="15" customHeight="1">
      <c r="A59" s="119">
        <v>20</v>
      </c>
      <c r="B59" s="44">
        <f>сМ7!A27</f>
        <v>6847</v>
      </c>
      <c r="C59" s="29" t="str">
        <f>сМ7!B27</f>
        <v>Аксаев Алексей</v>
      </c>
      <c r="D59" s="122"/>
      <c r="E59" s="39"/>
      <c r="F59" s="39"/>
      <c r="G59" s="123"/>
      <c r="H59" s="124"/>
      <c r="I59" s="123"/>
      <c r="J59" s="125"/>
      <c r="K59" s="39"/>
      <c r="L59" s="39"/>
      <c r="M59" s="39"/>
      <c r="N59" s="39"/>
      <c r="O59" s="123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ht="15" customHeight="1">
      <c r="A60" s="119"/>
      <c r="B60" s="39"/>
      <c r="C60" s="39"/>
      <c r="D60" s="39"/>
      <c r="E60" s="39"/>
      <c r="F60" s="39"/>
      <c r="G60" s="120">
        <v>52</v>
      </c>
      <c r="H60" s="49">
        <v>5710</v>
      </c>
      <c r="I60" s="34" t="s">
        <v>99</v>
      </c>
      <c r="J60" s="43"/>
      <c r="K60" s="39"/>
      <c r="L60" s="39"/>
      <c r="M60" s="39"/>
      <c r="N60" s="39"/>
      <c r="O60" s="123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ht="15" customHeight="1">
      <c r="A61" s="119">
        <v>29</v>
      </c>
      <c r="B61" s="44">
        <f>сМ7!A36</f>
        <v>6640</v>
      </c>
      <c r="C61" s="26" t="str">
        <f>сМ7!B36</f>
        <v>Яковлев Марат</v>
      </c>
      <c r="D61" s="41"/>
      <c r="E61" s="39"/>
      <c r="F61" s="39"/>
      <c r="G61" s="123"/>
      <c r="H61" s="122"/>
      <c r="I61" s="39"/>
      <c r="J61" s="39"/>
      <c r="K61" s="39"/>
      <c r="L61" s="39"/>
      <c r="M61" s="39"/>
      <c r="N61" s="39"/>
      <c r="O61" s="123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ht="15" customHeight="1">
      <c r="A62" s="119"/>
      <c r="B62" s="39"/>
      <c r="C62" s="120">
        <v>15</v>
      </c>
      <c r="D62" s="49">
        <v>6640</v>
      </c>
      <c r="E62" s="28" t="s">
        <v>124</v>
      </c>
      <c r="F62" s="121"/>
      <c r="G62" s="123"/>
      <c r="H62" s="43"/>
      <c r="I62" s="39"/>
      <c r="J62" s="39"/>
      <c r="K62" s="39"/>
      <c r="L62" s="39"/>
      <c r="M62" s="39"/>
      <c r="N62" s="39"/>
      <c r="O62" s="123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ht="15" customHeight="1">
      <c r="A63" s="119">
        <v>36</v>
      </c>
      <c r="B63" s="44">
        <f>сМ7!A43</f>
        <v>7104</v>
      </c>
      <c r="C63" s="29" t="str">
        <f>сМ7!B43</f>
        <v>Ахмедьянов Лев</v>
      </c>
      <c r="D63" s="122"/>
      <c r="E63" s="123"/>
      <c r="F63" s="124"/>
      <c r="G63" s="123"/>
      <c r="H63" s="39"/>
      <c r="I63" s="39"/>
      <c r="J63" s="39"/>
      <c r="K63" s="39"/>
      <c r="L63" s="39"/>
      <c r="M63" s="39"/>
      <c r="N63" s="39"/>
      <c r="O63" s="123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ht="15" customHeight="1">
      <c r="A64" s="119"/>
      <c r="B64" s="39"/>
      <c r="C64" s="39"/>
      <c r="D64" s="39"/>
      <c r="E64" s="120">
        <v>40</v>
      </c>
      <c r="F64" s="49">
        <v>5710</v>
      </c>
      <c r="G64" s="34" t="s">
        <v>99</v>
      </c>
      <c r="H64" s="39"/>
      <c r="I64" s="39"/>
      <c r="J64" s="39"/>
      <c r="K64" s="39"/>
      <c r="L64" s="39"/>
      <c r="M64" s="39"/>
      <c r="N64" s="39"/>
      <c r="O64" s="123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ht="15" customHeight="1">
      <c r="A65" s="119">
        <v>61</v>
      </c>
      <c r="B65" s="44">
        <f>сМ7!A68</f>
        <v>0</v>
      </c>
      <c r="C65" s="26" t="str">
        <f>сМ7!B68</f>
        <v>_</v>
      </c>
      <c r="D65" s="41"/>
      <c r="E65" s="123"/>
      <c r="F65" s="122"/>
      <c r="G65" s="39"/>
      <c r="H65" s="39"/>
      <c r="I65" s="39"/>
      <c r="J65" s="39"/>
      <c r="K65" s="39"/>
      <c r="L65" s="39"/>
      <c r="M65" s="39"/>
      <c r="N65" s="39"/>
      <c r="O65" s="123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ht="15" customHeight="1">
      <c r="A66" s="119"/>
      <c r="B66" s="39"/>
      <c r="C66" s="120">
        <v>16</v>
      </c>
      <c r="D66" s="49">
        <v>5710</v>
      </c>
      <c r="E66" s="34" t="s">
        <v>99</v>
      </c>
      <c r="F66" s="43"/>
      <c r="G66" s="39"/>
      <c r="H66" s="39"/>
      <c r="I66" s="39"/>
      <c r="J66" s="39"/>
      <c r="K66" s="39"/>
      <c r="L66" s="39"/>
      <c r="M66" s="39"/>
      <c r="N66" s="39"/>
      <c r="O66" s="123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ht="15" customHeight="1">
      <c r="A67" s="119">
        <v>4</v>
      </c>
      <c r="B67" s="44">
        <f>сМ7!A11</f>
        <v>5710</v>
      </c>
      <c r="C67" s="29" t="str">
        <f>сМ7!B11</f>
        <v>Судаков Данил</v>
      </c>
      <c r="D67" s="122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23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ht="15" customHeight="1">
      <c r="A68" s="119"/>
      <c r="B68" s="39"/>
      <c r="C68" s="39"/>
      <c r="D68" s="39"/>
      <c r="E68" s="39"/>
      <c r="F68" s="39"/>
      <c r="G68" s="39"/>
      <c r="H68" s="39"/>
      <c r="I68" s="39"/>
      <c r="J68" s="44">
        <v>6127</v>
      </c>
      <c r="K68" s="28" t="s">
        <v>96</v>
      </c>
      <c r="L68" s="28"/>
      <c r="M68" s="28"/>
      <c r="N68" s="28"/>
      <c r="O68" s="34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ht="15" customHeight="1">
      <c r="A69" s="119"/>
      <c r="B69" s="124"/>
      <c r="C69" s="41"/>
      <c r="D69" s="124"/>
      <c r="E69" s="39"/>
      <c r="F69" s="39"/>
      <c r="G69" s="39"/>
      <c r="H69" s="39"/>
      <c r="I69" s="39"/>
      <c r="J69" s="39"/>
      <c r="K69" s="126" t="s">
        <v>0</v>
      </c>
      <c r="L69" s="126"/>
      <c r="M69" s="127"/>
      <c r="N69" s="127"/>
      <c r="O69" s="119">
        <v>63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1:45" ht="6.7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1:45" ht="6.7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</row>
    <row r="72" spans="1:45" ht="6.7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45" ht="6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45" ht="6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1:45" ht="6.7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</row>
    <row r="76" spans="1:45" ht="6.7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1:45" ht="6.7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45" ht="6.7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45" ht="6.7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45" ht="6.7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45" ht="6.7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45" ht="6.7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</sheetData>
  <sheetProtection sheet="1"/>
  <mergeCells count="4">
    <mergeCell ref="A4:O4"/>
    <mergeCell ref="A3:O3"/>
    <mergeCell ref="A1:O1"/>
    <mergeCell ref="A2:O2"/>
  </mergeCells>
  <conditionalFormatting sqref="A5:O69 M3:O3 E3:J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6" customHeight="1"/>
  <cols>
    <col min="1" max="1" width="4.75390625" style="118" customWidth="1"/>
    <col min="2" max="2" width="3.75390625" style="118" customWidth="1"/>
    <col min="3" max="3" width="20.75390625" style="118" customWidth="1"/>
    <col min="4" max="4" width="3.75390625" style="118" customWidth="1"/>
    <col min="5" max="5" width="18.75390625" style="118" customWidth="1"/>
    <col min="6" max="6" width="3.75390625" style="118" customWidth="1"/>
    <col min="7" max="7" width="15.75390625" style="118" customWidth="1"/>
    <col min="8" max="8" width="3.75390625" style="118" customWidth="1"/>
    <col min="9" max="9" width="15.75390625" style="118" customWidth="1"/>
    <col min="10" max="10" width="3.75390625" style="118" customWidth="1"/>
    <col min="11" max="11" width="15.75390625" style="118" customWidth="1"/>
    <col min="12" max="12" width="3.75390625" style="118" customWidth="1"/>
    <col min="13" max="13" width="9.75390625" style="118" customWidth="1"/>
    <col min="14" max="15" width="5.75390625" style="118" customWidth="1"/>
    <col min="16" max="17" width="6.75390625" style="117" customWidth="1"/>
    <col min="18" max="45" width="9.125" style="117" customWidth="1"/>
    <col min="46" max="16384" width="9.125" style="118" customWidth="1"/>
  </cols>
  <sheetData>
    <row r="1" spans="1:15" s="81" customFormat="1" ht="16.5" thickBot="1">
      <c r="A1" s="98" t="s">
        <v>176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8" s="81" customFormat="1" ht="13.5" thickBot="1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83"/>
      <c r="Q2" s="83"/>
      <c r="R2" s="83"/>
    </row>
    <row r="3" spans="1:15" ht="33" customHeight="1">
      <c r="A3" s="116" t="str">
        <f>'М71'!A3:O3</f>
        <v>Детское Первенство Республики Башкортостан (до 13 лет)   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9.5" customHeight="1">
      <c r="A4" s="105" t="str">
        <f>CONCATENATE(сМ7!A4," ",сМ7!C4)</f>
        <v> 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45" ht="15" customHeight="1">
      <c r="A6" s="119">
        <v>3</v>
      </c>
      <c r="B6" s="44">
        <f>сМ7!A10</f>
        <v>5706</v>
      </c>
      <c r="C6" s="26" t="str">
        <f>сМ7!B10</f>
        <v>Ишметов Игорь</v>
      </c>
      <c r="D6" s="41"/>
      <c r="E6" s="39"/>
      <c r="F6" s="39"/>
      <c r="G6" s="39"/>
      <c r="H6" s="39"/>
      <c r="I6" s="39"/>
      <c r="J6" s="39"/>
      <c r="K6" s="129"/>
      <c r="L6" s="129"/>
      <c r="M6" s="129"/>
      <c r="N6" s="129"/>
      <c r="O6" s="123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5" customHeight="1">
      <c r="A7" s="119"/>
      <c r="B7" s="39"/>
      <c r="C7" s="120">
        <v>17</v>
      </c>
      <c r="D7" s="49">
        <v>5706</v>
      </c>
      <c r="E7" s="28" t="s">
        <v>98</v>
      </c>
      <c r="F7" s="121"/>
      <c r="G7" s="39"/>
      <c r="H7" s="39"/>
      <c r="I7" s="39"/>
      <c r="J7" s="39"/>
      <c r="K7" s="39"/>
      <c r="L7" s="39"/>
      <c r="M7" s="39"/>
      <c r="N7" s="39"/>
      <c r="O7" s="123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15" customHeight="1">
      <c r="A8" s="119">
        <v>62</v>
      </c>
      <c r="B8" s="44">
        <f>сМ7!A69</f>
        <v>0</v>
      </c>
      <c r="C8" s="29" t="str">
        <f>сМ7!B69</f>
        <v>_</v>
      </c>
      <c r="D8" s="122"/>
      <c r="E8" s="123"/>
      <c r="F8" s="124"/>
      <c r="G8" s="39"/>
      <c r="H8" s="39"/>
      <c r="I8" s="39"/>
      <c r="J8" s="39"/>
      <c r="K8" s="39"/>
      <c r="L8" s="39"/>
      <c r="M8" s="39"/>
      <c r="N8" s="39"/>
      <c r="O8" s="123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5" customHeight="1">
      <c r="A9" s="119"/>
      <c r="B9" s="39"/>
      <c r="C9" s="39"/>
      <c r="D9" s="39"/>
      <c r="E9" s="120">
        <v>41</v>
      </c>
      <c r="F9" s="49">
        <v>5706</v>
      </c>
      <c r="G9" s="28" t="s">
        <v>98</v>
      </c>
      <c r="H9" s="121"/>
      <c r="I9" s="39"/>
      <c r="J9" s="44">
        <f>IF('М71'!J68='М71'!L36,'М72'!L37,IF('М71'!J68='М72'!L37,'М71'!L36,0))</f>
        <v>5726</v>
      </c>
      <c r="K9" s="2" t="str">
        <f>IF('М71'!K68='М71'!M36,'М72'!M37,IF('М71'!K68='М72'!M37,'М71'!M36,0))</f>
        <v>Липатов Данил</v>
      </c>
      <c r="L9" s="2"/>
      <c r="M9" s="2"/>
      <c r="N9" s="2"/>
      <c r="O9" s="4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5" customHeight="1">
      <c r="A10" s="119">
        <v>35</v>
      </c>
      <c r="B10" s="44">
        <f>сМ7!A42</f>
        <v>7167</v>
      </c>
      <c r="C10" s="26" t="str">
        <f>сМ7!B42</f>
        <v>Рамазанов Вадим</v>
      </c>
      <c r="D10" s="41"/>
      <c r="E10" s="123"/>
      <c r="F10" s="122"/>
      <c r="G10" s="123"/>
      <c r="H10" s="124"/>
      <c r="I10" s="39"/>
      <c r="J10" s="39"/>
      <c r="K10" s="130" t="s">
        <v>1</v>
      </c>
      <c r="L10" s="130"/>
      <c r="M10" s="129"/>
      <c r="N10" s="129"/>
      <c r="O10" s="120">
        <v>-63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15" customHeight="1">
      <c r="A11" s="119"/>
      <c r="B11" s="39"/>
      <c r="C11" s="120">
        <v>18</v>
      </c>
      <c r="D11" s="49">
        <v>7150</v>
      </c>
      <c r="E11" s="34" t="s">
        <v>125</v>
      </c>
      <c r="F11" s="43"/>
      <c r="G11" s="123"/>
      <c r="H11" s="124"/>
      <c r="I11" s="39"/>
      <c r="J11" s="39"/>
      <c r="K11" s="39"/>
      <c r="L11" s="39"/>
      <c r="M11" s="39"/>
      <c r="N11" s="39"/>
      <c r="O11" s="123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15" customHeight="1">
      <c r="A12" s="119">
        <v>30</v>
      </c>
      <c r="B12" s="44">
        <f>сМ7!A37</f>
        <v>7150</v>
      </c>
      <c r="C12" s="29" t="str">
        <f>сМ7!B37</f>
        <v>Патраков Артемий</v>
      </c>
      <c r="D12" s="122"/>
      <c r="E12" s="39"/>
      <c r="F12" s="39"/>
      <c r="G12" s="123"/>
      <c r="H12" s="124"/>
      <c r="I12" s="39"/>
      <c r="J12" s="39"/>
      <c r="K12" s="39"/>
      <c r="L12" s="39"/>
      <c r="M12" s="39"/>
      <c r="N12" s="39"/>
      <c r="O12" s="123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ht="15" customHeight="1">
      <c r="A13" s="119"/>
      <c r="B13" s="39"/>
      <c r="C13" s="39"/>
      <c r="D13" s="39"/>
      <c r="E13" s="39"/>
      <c r="F13" s="39"/>
      <c r="G13" s="120">
        <v>53</v>
      </c>
      <c r="H13" s="49">
        <v>5706</v>
      </c>
      <c r="I13" s="28" t="s">
        <v>98</v>
      </c>
      <c r="J13" s="121"/>
      <c r="K13" s="39"/>
      <c r="L13" s="39"/>
      <c r="M13" s="39"/>
      <c r="N13" s="39"/>
      <c r="O13" s="123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</row>
    <row r="14" spans="1:45" ht="15" customHeight="1">
      <c r="A14" s="119">
        <v>19</v>
      </c>
      <c r="B14" s="44">
        <f>сМ7!A26</f>
        <v>6440</v>
      </c>
      <c r="C14" s="26" t="str">
        <f>сМ7!B26</f>
        <v>Каюмов Хайдар</v>
      </c>
      <c r="D14" s="41"/>
      <c r="E14" s="39"/>
      <c r="F14" s="39"/>
      <c r="G14" s="123"/>
      <c r="H14" s="122"/>
      <c r="I14" s="123"/>
      <c r="J14" s="124"/>
      <c r="K14" s="39"/>
      <c r="L14" s="39"/>
      <c r="M14" s="39"/>
      <c r="N14" s="39"/>
      <c r="O14" s="123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ht="15" customHeight="1">
      <c r="A15" s="119"/>
      <c r="B15" s="39"/>
      <c r="C15" s="120">
        <v>19</v>
      </c>
      <c r="D15" s="49">
        <v>6440</v>
      </c>
      <c r="E15" s="28" t="s">
        <v>114</v>
      </c>
      <c r="F15" s="121"/>
      <c r="G15" s="123"/>
      <c r="H15" s="43"/>
      <c r="I15" s="123"/>
      <c r="J15" s="124"/>
      <c r="K15" s="39"/>
      <c r="L15" s="39"/>
      <c r="M15" s="39"/>
      <c r="N15" s="39"/>
      <c r="O15" s="123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15" customHeight="1">
      <c r="A16" s="119">
        <v>46</v>
      </c>
      <c r="B16" s="44">
        <f>сМ7!A53</f>
        <v>7205</v>
      </c>
      <c r="C16" s="29" t="str">
        <f>сМ7!B53</f>
        <v>Яковлев Сергей</v>
      </c>
      <c r="D16" s="122"/>
      <c r="E16" s="123"/>
      <c r="F16" s="124"/>
      <c r="G16" s="123"/>
      <c r="H16" s="39"/>
      <c r="I16" s="123"/>
      <c r="J16" s="124"/>
      <c r="K16" s="39"/>
      <c r="L16" s="39"/>
      <c r="M16" s="39"/>
      <c r="N16" s="39"/>
      <c r="O16" s="123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5" customHeight="1">
      <c r="A17" s="119"/>
      <c r="B17" s="39"/>
      <c r="C17" s="39"/>
      <c r="D17" s="39"/>
      <c r="E17" s="120">
        <v>42</v>
      </c>
      <c r="F17" s="49">
        <v>6440</v>
      </c>
      <c r="G17" s="34" t="s">
        <v>114</v>
      </c>
      <c r="H17" s="39"/>
      <c r="I17" s="123"/>
      <c r="J17" s="124"/>
      <c r="K17" s="39"/>
      <c r="L17" s="39"/>
      <c r="M17" s="39"/>
      <c r="N17" s="39"/>
      <c r="O17" s="123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15" customHeight="1">
      <c r="A18" s="119">
        <v>51</v>
      </c>
      <c r="B18" s="44">
        <f>сМ7!A58</f>
        <v>0</v>
      </c>
      <c r="C18" s="26" t="str">
        <f>сМ7!B58</f>
        <v>_</v>
      </c>
      <c r="D18" s="41"/>
      <c r="E18" s="123"/>
      <c r="F18" s="122"/>
      <c r="G18" s="39"/>
      <c r="H18" s="39"/>
      <c r="I18" s="123"/>
      <c r="J18" s="124"/>
      <c r="K18" s="39"/>
      <c r="L18" s="39"/>
      <c r="M18" s="39"/>
      <c r="N18" s="39"/>
      <c r="O18" s="123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5" customHeight="1">
      <c r="A19" s="119"/>
      <c r="B19" s="39"/>
      <c r="C19" s="120">
        <v>20</v>
      </c>
      <c r="D19" s="49">
        <v>6495</v>
      </c>
      <c r="E19" s="34" t="s">
        <v>109</v>
      </c>
      <c r="F19" s="43"/>
      <c r="G19" s="39"/>
      <c r="H19" s="39"/>
      <c r="I19" s="123"/>
      <c r="J19" s="124"/>
      <c r="K19" s="39"/>
      <c r="L19" s="39"/>
      <c r="M19" s="39"/>
      <c r="N19" s="39"/>
      <c r="O19" s="123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15" customHeight="1">
      <c r="A20" s="119">
        <v>14</v>
      </c>
      <c r="B20" s="44">
        <f>сМ7!A21</f>
        <v>6495</v>
      </c>
      <c r="C20" s="29" t="str">
        <f>сМ7!B21</f>
        <v>Шамратов Олег</v>
      </c>
      <c r="D20" s="122"/>
      <c r="E20" s="39"/>
      <c r="F20" s="39"/>
      <c r="G20" s="39"/>
      <c r="H20" s="39"/>
      <c r="I20" s="123"/>
      <c r="J20" s="124"/>
      <c r="K20" s="39"/>
      <c r="L20" s="39"/>
      <c r="M20" s="39"/>
      <c r="N20" s="39"/>
      <c r="O20" s="123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15" customHeight="1">
      <c r="A21" s="119"/>
      <c r="B21" s="39"/>
      <c r="C21" s="39"/>
      <c r="D21" s="39"/>
      <c r="E21" s="39"/>
      <c r="F21" s="39"/>
      <c r="G21" s="39"/>
      <c r="H21" s="39"/>
      <c r="I21" s="120">
        <v>59</v>
      </c>
      <c r="J21" s="49">
        <v>5706</v>
      </c>
      <c r="K21" s="28" t="s">
        <v>98</v>
      </c>
      <c r="L21" s="121"/>
      <c r="M21" s="124"/>
      <c r="N21" s="124"/>
      <c r="O21" s="123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15" customHeight="1">
      <c r="A22" s="119">
        <v>11</v>
      </c>
      <c r="B22" s="44">
        <f>сМ7!A18</f>
        <v>6584</v>
      </c>
      <c r="C22" s="26" t="str">
        <f>сМ7!B18</f>
        <v>Шарипов Азамат</v>
      </c>
      <c r="D22" s="41"/>
      <c r="E22" s="39"/>
      <c r="F22" s="39"/>
      <c r="G22" s="39"/>
      <c r="H22" s="39"/>
      <c r="I22" s="123"/>
      <c r="J22" s="122"/>
      <c r="K22" s="123"/>
      <c r="L22" s="124"/>
      <c r="M22" s="124"/>
      <c r="N22" s="124"/>
      <c r="O22" s="123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15" customHeight="1">
      <c r="A23" s="119"/>
      <c r="B23" s="39"/>
      <c r="C23" s="120">
        <v>21</v>
      </c>
      <c r="D23" s="49">
        <v>6584</v>
      </c>
      <c r="E23" s="28" t="s">
        <v>106</v>
      </c>
      <c r="F23" s="121"/>
      <c r="G23" s="39"/>
      <c r="H23" s="39"/>
      <c r="I23" s="123"/>
      <c r="J23" s="43"/>
      <c r="K23" s="123"/>
      <c r="L23" s="124"/>
      <c r="M23" s="124"/>
      <c r="N23" s="124"/>
      <c r="O23" s="123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5" customHeight="1">
      <c r="A24" s="119">
        <v>54</v>
      </c>
      <c r="B24" s="44">
        <f>сМ7!A61</f>
        <v>0</v>
      </c>
      <c r="C24" s="29" t="str">
        <f>сМ7!B61</f>
        <v>_</v>
      </c>
      <c r="D24" s="122"/>
      <c r="E24" s="123"/>
      <c r="F24" s="124"/>
      <c r="G24" s="39"/>
      <c r="H24" s="39"/>
      <c r="I24" s="123"/>
      <c r="J24" s="39"/>
      <c r="K24" s="123"/>
      <c r="L24" s="124"/>
      <c r="M24" s="124"/>
      <c r="N24" s="124"/>
      <c r="O24" s="123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5" customHeight="1">
      <c r="A25" s="119"/>
      <c r="B25" s="39"/>
      <c r="C25" s="39"/>
      <c r="D25" s="39"/>
      <c r="E25" s="120">
        <v>43</v>
      </c>
      <c r="F25" s="49">
        <v>6584</v>
      </c>
      <c r="G25" s="28" t="s">
        <v>106</v>
      </c>
      <c r="H25" s="121"/>
      <c r="I25" s="123"/>
      <c r="J25" s="39"/>
      <c r="K25" s="123"/>
      <c r="L25" s="124"/>
      <c r="M25" s="124"/>
      <c r="N25" s="124"/>
      <c r="O25" s="123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5" customHeight="1">
      <c r="A26" s="119">
        <v>43</v>
      </c>
      <c r="B26" s="44">
        <f>сМ7!A50</f>
        <v>7153</v>
      </c>
      <c r="C26" s="26" t="str">
        <f>сМ7!B50</f>
        <v>Ямакаев Дмитрий</v>
      </c>
      <c r="D26" s="41"/>
      <c r="E26" s="123"/>
      <c r="F26" s="122"/>
      <c r="G26" s="123"/>
      <c r="H26" s="124"/>
      <c r="I26" s="123"/>
      <c r="J26" s="125"/>
      <c r="K26" s="123"/>
      <c r="L26" s="124"/>
      <c r="M26" s="124"/>
      <c r="N26" s="124"/>
      <c r="O26" s="123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5" customHeight="1">
      <c r="A27" s="119"/>
      <c r="B27" s="39"/>
      <c r="C27" s="120">
        <v>22</v>
      </c>
      <c r="D27" s="49">
        <v>6704</v>
      </c>
      <c r="E27" s="34" t="s">
        <v>117</v>
      </c>
      <c r="F27" s="43"/>
      <c r="G27" s="123"/>
      <c r="H27" s="124"/>
      <c r="I27" s="123"/>
      <c r="J27" s="125"/>
      <c r="K27" s="123"/>
      <c r="L27" s="124"/>
      <c r="M27" s="124"/>
      <c r="N27" s="124"/>
      <c r="O27" s="123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5" customHeight="1">
      <c r="A28" s="119">
        <v>22</v>
      </c>
      <c r="B28" s="44">
        <f>сМ7!A29</f>
        <v>6704</v>
      </c>
      <c r="C28" s="29" t="str">
        <f>сМ7!B29</f>
        <v>Сабиров Ильяс</v>
      </c>
      <c r="D28" s="122"/>
      <c r="E28" s="39"/>
      <c r="F28" s="39"/>
      <c r="G28" s="123"/>
      <c r="H28" s="124"/>
      <c r="I28" s="123"/>
      <c r="J28" s="125"/>
      <c r="K28" s="123"/>
      <c r="L28" s="124"/>
      <c r="M28" s="124"/>
      <c r="N28" s="124"/>
      <c r="O28" s="123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15" customHeight="1">
      <c r="A29" s="119"/>
      <c r="B29" s="39"/>
      <c r="C29" s="39"/>
      <c r="D29" s="39"/>
      <c r="E29" s="39"/>
      <c r="F29" s="39"/>
      <c r="G29" s="120">
        <v>54</v>
      </c>
      <c r="H29" s="49">
        <v>6268</v>
      </c>
      <c r="I29" s="34" t="s">
        <v>101</v>
      </c>
      <c r="J29" s="43"/>
      <c r="K29" s="123"/>
      <c r="L29" s="124"/>
      <c r="M29" s="124"/>
      <c r="N29" s="124"/>
      <c r="O29" s="123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ht="15" customHeight="1">
      <c r="A30" s="119">
        <v>27</v>
      </c>
      <c r="B30" s="44">
        <f>сМ7!A34</f>
        <v>7141</v>
      </c>
      <c r="C30" s="26" t="str">
        <f>сМ7!B34</f>
        <v>Плотников Егор</v>
      </c>
      <c r="D30" s="41"/>
      <c r="E30" s="39"/>
      <c r="F30" s="39"/>
      <c r="G30" s="123"/>
      <c r="H30" s="122"/>
      <c r="I30" s="39"/>
      <c r="J30" s="39"/>
      <c r="K30" s="123"/>
      <c r="L30" s="124"/>
      <c r="M30" s="124"/>
      <c r="N30" s="124"/>
      <c r="O30" s="123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ht="15" customHeight="1">
      <c r="A31" s="119"/>
      <c r="B31" s="39"/>
      <c r="C31" s="120">
        <v>23</v>
      </c>
      <c r="D31" s="49">
        <v>7141</v>
      </c>
      <c r="E31" s="28" t="s">
        <v>122</v>
      </c>
      <c r="F31" s="121"/>
      <c r="G31" s="123"/>
      <c r="H31" s="43"/>
      <c r="I31" s="39"/>
      <c r="J31" s="39"/>
      <c r="K31" s="123"/>
      <c r="L31" s="124"/>
      <c r="M31" s="124"/>
      <c r="N31" s="124"/>
      <c r="O31" s="123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15" customHeight="1">
      <c r="A32" s="119">
        <v>38</v>
      </c>
      <c r="B32" s="44">
        <f>сМ7!A45</f>
        <v>7130</v>
      </c>
      <c r="C32" s="29" t="str">
        <f>сМ7!B45</f>
        <v>Платонов Антон</v>
      </c>
      <c r="D32" s="122"/>
      <c r="E32" s="123"/>
      <c r="F32" s="124"/>
      <c r="G32" s="123"/>
      <c r="H32" s="39"/>
      <c r="I32" s="39"/>
      <c r="J32" s="39"/>
      <c r="K32" s="123"/>
      <c r="L32" s="124"/>
      <c r="M32" s="124"/>
      <c r="N32" s="124"/>
      <c r="O32" s="123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ht="15" customHeight="1">
      <c r="A33" s="119"/>
      <c r="B33" s="39"/>
      <c r="C33" s="39"/>
      <c r="D33" s="39"/>
      <c r="E33" s="120">
        <v>44</v>
      </c>
      <c r="F33" s="49">
        <v>6268</v>
      </c>
      <c r="G33" s="34" t="s">
        <v>101</v>
      </c>
      <c r="H33" s="39"/>
      <c r="I33" s="39"/>
      <c r="J33" s="39"/>
      <c r="K33" s="123"/>
      <c r="L33" s="124"/>
      <c r="M33" s="124"/>
      <c r="N33" s="124"/>
      <c r="O33" s="123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ht="15" customHeight="1">
      <c r="A34" s="119">
        <v>59</v>
      </c>
      <c r="B34" s="44">
        <f>сМ7!A66</f>
        <v>0</v>
      </c>
      <c r="C34" s="26" t="str">
        <f>сМ7!B66</f>
        <v>_</v>
      </c>
      <c r="D34" s="41"/>
      <c r="E34" s="123"/>
      <c r="F34" s="122"/>
      <c r="G34" s="39"/>
      <c r="H34" s="39"/>
      <c r="I34" s="39"/>
      <c r="J34" s="39"/>
      <c r="K34" s="123"/>
      <c r="L34" s="124"/>
      <c r="M34" s="124"/>
      <c r="N34" s="124"/>
      <c r="O34" s="123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ht="15" customHeight="1">
      <c r="A35" s="119"/>
      <c r="B35" s="39"/>
      <c r="C35" s="120">
        <v>24</v>
      </c>
      <c r="D35" s="49">
        <v>6268</v>
      </c>
      <c r="E35" s="34" t="s">
        <v>101</v>
      </c>
      <c r="F35" s="43"/>
      <c r="G35" s="39"/>
      <c r="H35" s="39"/>
      <c r="I35" s="39"/>
      <c r="J35" s="39"/>
      <c r="K35" s="123"/>
      <c r="L35" s="124"/>
      <c r="M35" s="124"/>
      <c r="N35" s="124"/>
      <c r="O35" s="123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ht="15" customHeight="1">
      <c r="A36" s="119">
        <v>6</v>
      </c>
      <c r="B36" s="44">
        <f>сМ7!A13</f>
        <v>6268</v>
      </c>
      <c r="C36" s="29" t="str">
        <f>сМ7!B13</f>
        <v>Тимербаев Тимур</v>
      </c>
      <c r="D36" s="122"/>
      <c r="E36" s="39"/>
      <c r="F36" s="39"/>
      <c r="G36" s="39"/>
      <c r="H36" s="39"/>
      <c r="I36" s="39"/>
      <c r="J36" s="39"/>
      <c r="K36" s="123"/>
      <c r="L36" s="125"/>
      <c r="M36" s="124"/>
      <c r="N36" s="124"/>
      <c r="O36" s="123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ht="15" customHeight="1">
      <c r="A37" s="119"/>
      <c r="B37" s="39"/>
      <c r="C37" s="39"/>
      <c r="D37" s="39"/>
      <c r="E37" s="39"/>
      <c r="F37" s="39"/>
      <c r="G37" s="39"/>
      <c r="H37" s="39"/>
      <c r="I37" s="39"/>
      <c r="J37" s="39"/>
      <c r="K37" s="120">
        <v>62</v>
      </c>
      <c r="L37" s="46">
        <v>5726</v>
      </c>
      <c r="M37" s="28" t="s">
        <v>97</v>
      </c>
      <c r="N37" s="28"/>
      <c r="O37" s="34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ht="15" customHeight="1">
      <c r="A38" s="119">
        <v>7</v>
      </c>
      <c r="B38" s="44">
        <f>сМ7!A14</f>
        <v>6162</v>
      </c>
      <c r="C38" s="26" t="str">
        <f>сМ7!B14</f>
        <v>Майоров Максим</v>
      </c>
      <c r="D38" s="41"/>
      <c r="E38" s="39"/>
      <c r="F38" s="39"/>
      <c r="G38" s="39"/>
      <c r="H38" s="39"/>
      <c r="I38" s="39"/>
      <c r="J38" s="39"/>
      <c r="K38" s="123"/>
      <c r="L38" s="122"/>
      <c r="M38" s="124"/>
      <c r="N38" s="124"/>
      <c r="O38" s="39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ht="15" customHeight="1">
      <c r="A39" s="119"/>
      <c r="B39" s="39"/>
      <c r="C39" s="120">
        <v>25</v>
      </c>
      <c r="D39" s="49">
        <v>6162</v>
      </c>
      <c r="E39" s="28" t="s">
        <v>102</v>
      </c>
      <c r="F39" s="121"/>
      <c r="G39" s="39"/>
      <c r="H39" s="39"/>
      <c r="I39" s="39"/>
      <c r="J39" s="39"/>
      <c r="K39" s="123"/>
      <c r="L39" s="43"/>
      <c r="M39" s="124"/>
      <c r="N39" s="124"/>
      <c r="O39" s="39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ht="15" customHeight="1">
      <c r="A40" s="119">
        <v>58</v>
      </c>
      <c r="B40" s="44">
        <f>сМ7!A65</f>
        <v>0</v>
      </c>
      <c r="C40" s="29" t="str">
        <f>сМ7!B65</f>
        <v>_</v>
      </c>
      <c r="D40" s="122"/>
      <c r="E40" s="123"/>
      <c r="F40" s="124"/>
      <c r="G40" s="39"/>
      <c r="H40" s="39"/>
      <c r="I40" s="39"/>
      <c r="J40" s="39"/>
      <c r="K40" s="123"/>
      <c r="L40" s="39"/>
      <c r="M40" s="124"/>
      <c r="N40" s="124"/>
      <c r="O40" s="39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ht="15" customHeight="1">
      <c r="A41" s="119"/>
      <c r="B41" s="39"/>
      <c r="C41" s="39"/>
      <c r="D41" s="39"/>
      <c r="E41" s="120">
        <v>45</v>
      </c>
      <c r="F41" s="49">
        <v>6162</v>
      </c>
      <c r="G41" s="28" t="s">
        <v>102</v>
      </c>
      <c r="H41" s="121"/>
      <c r="I41" s="39"/>
      <c r="J41" s="39"/>
      <c r="K41" s="123"/>
      <c r="L41" s="39"/>
      <c r="M41" s="124"/>
      <c r="N41" s="124"/>
      <c r="O41" s="39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ht="15" customHeight="1">
      <c r="A42" s="119">
        <v>39</v>
      </c>
      <c r="B42" s="44">
        <f>сМ7!A46</f>
        <v>6859</v>
      </c>
      <c r="C42" s="26" t="str">
        <f>сМ7!B46</f>
        <v>Валитов Булат</v>
      </c>
      <c r="D42" s="41"/>
      <c r="E42" s="123"/>
      <c r="F42" s="122"/>
      <c r="G42" s="123"/>
      <c r="H42" s="124"/>
      <c r="I42" s="39"/>
      <c r="J42" s="39"/>
      <c r="K42" s="123"/>
      <c r="L42" s="125"/>
      <c r="M42" s="124"/>
      <c r="N42" s="124"/>
      <c r="O42" s="39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ht="15" customHeight="1">
      <c r="A43" s="119"/>
      <c r="B43" s="39"/>
      <c r="C43" s="120">
        <v>26</v>
      </c>
      <c r="D43" s="49">
        <v>6446</v>
      </c>
      <c r="E43" s="34" t="s">
        <v>121</v>
      </c>
      <c r="F43" s="43"/>
      <c r="G43" s="123"/>
      <c r="H43" s="124"/>
      <c r="I43" s="39"/>
      <c r="J43" s="39"/>
      <c r="K43" s="123"/>
      <c r="L43" s="125"/>
      <c r="M43" s="124"/>
      <c r="N43" s="124"/>
      <c r="O43" s="39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ht="15" customHeight="1">
      <c r="A44" s="119">
        <v>26</v>
      </c>
      <c r="B44" s="44">
        <f>сМ7!A33</f>
        <v>6446</v>
      </c>
      <c r="C44" s="29" t="str">
        <f>сМ7!B33</f>
        <v>Касимов Линар</v>
      </c>
      <c r="D44" s="122"/>
      <c r="E44" s="39"/>
      <c r="F44" s="39"/>
      <c r="G44" s="123"/>
      <c r="H44" s="124"/>
      <c r="I44" s="39"/>
      <c r="J44" s="39"/>
      <c r="K44" s="123"/>
      <c r="L44" s="125"/>
      <c r="M44" s="124"/>
      <c r="N44" s="124"/>
      <c r="O44" s="39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ht="15" customHeight="1">
      <c r="A45" s="119"/>
      <c r="B45" s="39"/>
      <c r="C45" s="39"/>
      <c r="D45" s="39"/>
      <c r="E45" s="39"/>
      <c r="F45" s="39"/>
      <c r="G45" s="120">
        <v>55</v>
      </c>
      <c r="H45" s="49">
        <v>6162</v>
      </c>
      <c r="I45" s="28" t="s">
        <v>102</v>
      </c>
      <c r="J45" s="121"/>
      <c r="K45" s="123"/>
      <c r="L45" s="43"/>
      <c r="M45" s="124"/>
      <c r="N45" s="124"/>
      <c r="O45" s="39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ht="15" customHeight="1">
      <c r="A46" s="119">
        <v>23</v>
      </c>
      <c r="B46" s="44">
        <f>сМ7!A30</f>
        <v>6112</v>
      </c>
      <c r="C46" s="26" t="str">
        <f>сМ7!B30</f>
        <v>Тимергалиев Эдгар</v>
      </c>
      <c r="D46" s="41"/>
      <c r="E46" s="39"/>
      <c r="F46" s="39"/>
      <c r="G46" s="123"/>
      <c r="H46" s="122"/>
      <c r="I46" s="123"/>
      <c r="J46" s="124"/>
      <c r="K46" s="123"/>
      <c r="L46" s="124"/>
      <c r="M46" s="124"/>
      <c r="N46" s="124"/>
      <c r="O46" s="39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ht="15" customHeight="1">
      <c r="A47" s="119"/>
      <c r="B47" s="39"/>
      <c r="C47" s="120">
        <v>27</v>
      </c>
      <c r="D47" s="49">
        <v>6112</v>
      </c>
      <c r="E47" s="28" t="s">
        <v>118</v>
      </c>
      <c r="F47" s="121"/>
      <c r="G47" s="123"/>
      <c r="H47" s="43"/>
      <c r="I47" s="123"/>
      <c r="J47" s="124"/>
      <c r="K47" s="123"/>
      <c r="L47" s="124"/>
      <c r="M47" s="124"/>
      <c r="N47" s="124"/>
      <c r="O47" s="39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ht="15" customHeight="1">
      <c r="A48" s="119">
        <v>42</v>
      </c>
      <c r="B48" s="44">
        <f>сМ7!A49</f>
        <v>7149</v>
      </c>
      <c r="C48" s="29" t="str">
        <f>сМ7!B49</f>
        <v>Таштимеров Тимур</v>
      </c>
      <c r="D48" s="122"/>
      <c r="E48" s="123"/>
      <c r="F48" s="124"/>
      <c r="G48" s="123"/>
      <c r="H48" s="39"/>
      <c r="I48" s="123"/>
      <c r="J48" s="124"/>
      <c r="K48" s="123"/>
      <c r="L48" s="124"/>
      <c r="M48" s="124"/>
      <c r="N48" s="124"/>
      <c r="O48" s="39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ht="15" customHeight="1">
      <c r="A49" s="119"/>
      <c r="B49" s="39"/>
      <c r="C49" s="39"/>
      <c r="D49" s="39"/>
      <c r="E49" s="120">
        <v>46</v>
      </c>
      <c r="F49" s="49">
        <v>6112</v>
      </c>
      <c r="G49" s="34" t="s">
        <v>118</v>
      </c>
      <c r="H49" s="39"/>
      <c r="I49" s="123"/>
      <c r="J49" s="124"/>
      <c r="K49" s="123"/>
      <c r="L49" s="124"/>
      <c r="M49" s="124"/>
      <c r="N49" s="124"/>
      <c r="O49" s="39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ht="15" customHeight="1">
      <c r="A50" s="119">
        <v>55</v>
      </c>
      <c r="B50" s="44">
        <f>сМ7!A62</f>
        <v>0</v>
      </c>
      <c r="C50" s="26" t="str">
        <f>сМ7!B62</f>
        <v>_</v>
      </c>
      <c r="D50" s="41"/>
      <c r="E50" s="123"/>
      <c r="F50" s="122"/>
      <c r="G50" s="39"/>
      <c r="H50" s="39"/>
      <c r="I50" s="123"/>
      <c r="J50" s="124"/>
      <c r="K50" s="123"/>
      <c r="L50" s="124"/>
      <c r="M50" s="124"/>
      <c r="N50" s="124"/>
      <c r="O50" s="39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ht="15" customHeight="1">
      <c r="A51" s="119"/>
      <c r="B51" s="39"/>
      <c r="C51" s="120">
        <v>28</v>
      </c>
      <c r="D51" s="49">
        <v>5723</v>
      </c>
      <c r="E51" s="34" t="s">
        <v>105</v>
      </c>
      <c r="F51" s="43"/>
      <c r="G51" s="39"/>
      <c r="H51" s="39"/>
      <c r="I51" s="123"/>
      <c r="J51" s="124"/>
      <c r="K51" s="123"/>
      <c r="L51" s="124"/>
      <c r="M51" s="124"/>
      <c r="N51" s="124"/>
      <c r="O51" s="39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ht="15" customHeight="1">
      <c r="A52" s="119">
        <v>10</v>
      </c>
      <c r="B52" s="44">
        <f>сМ7!A17</f>
        <v>5723</v>
      </c>
      <c r="C52" s="29" t="str">
        <f>сМ7!B17</f>
        <v>Макаров Кирилл</v>
      </c>
      <c r="D52" s="122"/>
      <c r="E52" s="39"/>
      <c r="F52" s="39"/>
      <c r="G52" s="39"/>
      <c r="H52" s="39"/>
      <c r="I52" s="123"/>
      <c r="J52" s="124"/>
      <c r="K52" s="123"/>
      <c r="L52" s="124"/>
      <c r="M52" s="124"/>
      <c r="N52" s="124"/>
      <c r="O52" s="39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ht="15" customHeight="1">
      <c r="A53" s="119"/>
      <c r="B53" s="39"/>
      <c r="C53" s="39"/>
      <c r="D53" s="39"/>
      <c r="E53" s="39"/>
      <c r="F53" s="39"/>
      <c r="G53" s="39"/>
      <c r="H53" s="39"/>
      <c r="I53" s="120">
        <v>60</v>
      </c>
      <c r="J53" s="49">
        <v>5726</v>
      </c>
      <c r="K53" s="34" t="s">
        <v>97</v>
      </c>
      <c r="L53" s="121"/>
      <c r="M53" s="124"/>
      <c r="N53" s="124"/>
      <c r="O53" s="39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ht="15" customHeight="1">
      <c r="A54" s="119">
        <v>15</v>
      </c>
      <c r="B54" s="44">
        <f>сМ7!A22</f>
        <v>6386</v>
      </c>
      <c r="C54" s="26" t="str">
        <f>сМ7!B22</f>
        <v>Балабанов Альберт</v>
      </c>
      <c r="D54" s="41"/>
      <c r="E54" s="39"/>
      <c r="F54" s="39"/>
      <c r="G54" s="39"/>
      <c r="H54" s="39"/>
      <c r="I54" s="123"/>
      <c r="J54" s="122"/>
      <c r="K54" s="39"/>
      <c r="L54" s="39"/>
      <c r="M54" s="39"/>
      <c r="N54" s="39"/>
      <c r="O54" s="39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ht="15" customHeight="1">
      <c r="A55" s="119"/>
      <c r="B55" s="39"/>
      <c r="C55" s="120">
        <v>29</v>
      </c>
      <c r="D55" s="49">
        <v>6386</v>
      </c>
      <c r="E55" s="28" t="s">
        <v>110</v>
      </c>
      <c r="F55" s="121"/>
      <c r="G55" s="39"/>
      <c r="H55" s="39"/>
      <c r="I55" s="123"/>
      <c r="J55" s="43"/>
      <c r="K55" s="39"/>
      <c r="L55" s="39"/>
      <c r="M55" s="39"/>
      <c r="N55" s="39"/>
      <c r="O55" s="39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ht="15" customHeight="1">
      <c r="A56" s="119">
        <v>50</v>
      </c>
      <c r="B56" s="44">
        <f>сМ7!A57</f>
        <v>0</v>
      </c>
      <c r="C56" s="29" t="str">
        <f>сМ7!B57</f>
        <v>_</v>
      </c>
      <c r="D56" s="122"/>
      <c r="E56" s="123"/>
      <c r="F56" s="124"/>
      <c r="G56" s="39"/>
      <c r="H56" s="39"/>
      <c r="I56" s="123"/>
      <c r="J56" s="39"/>
      <c r="K56" s="39"/>
      <c r="L56" s="39"/>
      <c r="M56" s="39"/>
      <c r="N56" s="39"/>
      <c r="O56" s="39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ht="15" customHeight="1">
      <c r="A57" s="119"/>
      <c r="B57" s="39"/>
      <c r="C57" s="39"/>
      <c r="D57" s="39"/>
      <c r="E57" s="120">
        <v>47</v>
      </c>
      <c r="F57" s="49">
        <v>6305</v>
      </c>
      <c r="G57" s="28" t="s">
        <v>113</v>
      </c>
      <c r="H57" s="121"/>
      <c r="I57" s="123"/>
      <c r="J57" s="39"/>
      <c r="K57" s="39"/>
      <c r="L57" s="39"/>
      <c r="M57" s="39"/>
      <c r="N57" s="39"/>
      <c r="O57" s="39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ht="15" customHeight="1">
      <c r="A58" s="119">
        <v>47</v>
      </c>
      <c r="B58" s="44">
        <f>сМ7!A54</f>
        <v>0</v>
      </c>
      <c r="C58" s="26" t="str">
        <f>сМ7!B54</f>
        <v>_</v>
      </c>
      <c r="D58" s="41"/>
      <c r="E58" s="123"/>
      <c r="F58" s="122"/>
      <c r="G58" s="123"/>
      <c r="H58" s="124"/>
      <c r="I58" s="123"/>
      <c r="J58" s="125"/>
      <c r="K58" s="39"/>
      <c r="L58" s="39"/>
      <c r="M58" s="39"/>
      <c r="N58" s="39"/>
      <c r="O58" s="39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ht="15" customHeight="1">
      <c r="A59" s="119"/>
      <c r="B59" s="39"/>
      <c r="C59" s="120">
        <v>30</v>
      </c>
      <c r="D59" s="49">
        <v>6305</v>
      </c>
      <c r="E59" s="34" t="s">
        <v>113</v>
      </c>
      <c r="F59" s="43"/>
      <c r="G59" s="123"/>
      <c r="H59" s="124"/>
      <c r="I59" s="123"/>
      <c r="J59" s="125"/>
      <c r="K59" s="39"/>
      <c r="L59" s="39"/>
      <c r="M59" s="39"/>
      <c r="N59" s="39"/>
      <c r="O59" s="39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ht="15" customHeight="1">
      <c r="A60" s="119">
        <v>18</v>
      </c>
      <c r="B60" s="44">
        <f>сМ7!A25</f>
        <v>6305</v>
      </c>
      <c r="C60" s="29" t="str">
        <f>сМ7!B25</f>
        <v>Хоснетдинов Рамиль</v>
      </c>
      <c r="D60" s="122"/>
      <c r="E60" s="39"/>
      <c r="F60" s="39"/>
      <c r="G60" s="123"/>
      <c r="H60" s="124"/>
      <c r="I60" s="123"/>
      <c r="J60" s="125"/>
      <c r="K60" s="39"/>
      <c r="L60" s="39"/>
      <c r="M60" s="39"/>
      <c r="N60" s="39"/>
      <c r="O60" s="39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ht="15" customHeight="1">
      <c r="A61" s="119"/>
      <c r="B61" s="39"/>
      <c r="C61" s="39"/>
      <c r="D61" s="39"/>
      <c r="E61" s="39"/>
      <c r="F61" s="39"/>
      <c r="G61" s="120">
        <v>56</v>
      </c>
      <c r="H61" s="49">
        <v>5726</v>
      </c>
      <c r="I61" s="34" t="s">
        <v>97</v>
      </c>
      <c r="J61" s="43"/>
      <c r="K61" s="39"/>
      <c r="L61" s="39"/>
      <c r="M61" s="39"/>
      <c r="N61" s="39"/>
      <c r="O61" s="39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ht="15" customHeight="1">
      <c r="A62" s="119">
        <v>31</v>
      </c>
      <c r="B62" s="44">
        <f>сМ7!A38</f>
        <v>7155</v>
      </c>
      <c r="C62" s="26" t="str">
        <f>сМ7!B38</f>
        <v>Смородов Виталий</v>
      </c>
      <c r="D62" s="41"/>
      <c r="E62" s="39"/>
      <c r="F62" s="39"/>
      <c r="G62" s="123"/>
      <c r="H62" s="122"/>
      <c r="I62" s="39"/>
      <c r="J62" s="39"/>
      <c r="K62" s="39"/>
      <c r="L62" s="39"/>
      <c r="M62" s="39"/>
      <c r="N62" s="39"/>
      <c r="O62" s="39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ht="15" customHeight="1">
      <c r="A63" s="119"/>
      <c r="B63" s="39"/>
      <c r="C63" s="120">
        <v>31</v>
      </c>
      <c r="D63" s="49">
        <v>7155</v>
      </c>
      <c r="E63" s="28" t="s">
        <v>126</v>
      </c>
      <c r="F63" s="121"/>
      <c r="G63" s="123"/>
      <c r="H63" s="43"/>
      <c r="I63" s="39"/>
      <c r="J63" s="39"/>
      <c r="K63" s="39"/>
      <c r="L63" s="39"/>
      <c r="M63" s="39"/>
      <c r="N63" s="39"/>
      <c r="O63" s="39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ht="15" customHeight="1">
      <c r="A64" s="119">
        <v>34</v>
      </c>
      <c r="B64" s="44">
        <f>сМ7!A41</f>
        <v>7137</v>
      </c>
      <c r="C64" s="29" t="str">
        <f>сМ7!B41</f>
        <v>Халиков Тагир</v>
      </c>
      <c r="D64" s="122"/>
      <c r="E64" s="123"/>
      <c r="F64" s="124"/>
      <c r="G64" s="123"/>
      <c r="H64" s="39"/>
      <c r="I64" s="39"/>
      <c r="J64" s="39"/>
      <c r="K64" s="39"/>
      <c r="L64" s="39"/>
      <c r="M64" s="39"/>
      <c r="N64" s="39"/>
      <c r="O64" s="39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ht="15" customHeight="1">
      <c r="A65" s="119"/>
      <c r="B65" s="39"/>
      <c r="C65" s="39"/>
      <c r="D65" s="39"/>
      <c r="E65" s="120">
        <v>48</v>
      </c>
      <c r="F65" s="49">
        <v>5726</v>
      </c>
      <c r="G65" s="34" t="s">
        <v>97</v>
      </c>
      <c r="H65" s="39"/>
      <c r="I65" s="39"/>
      <c r="J65" s="39"/>
      <c r="K65" s="39"/>
      <c r="L65" s="39"/>
      <c r="M65" s="39"/>
      <c r="N65" s="39"/>
      <c r="O65" s="39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ht="15" customHeight="1">
      <c r="A66" s="119">
        <v>63</v>
      </c>
      <c r="B66" s="44">
        <f>сМ7!A70</f>
        <v>0</v>
      </c>
      <c r="C66" s="26" t="str">
        <f>сМ7!B70</f>
        <v>_</v>
      </c>
      <c r="D66" s="41"/>
      <c r="E66" s="123"/>
      <c r="F66" s="122"/>
      <c r="G66" s="39"/>
      <c r="H66" s="39"/>
      <c r="I66" s="39"/>
      <c r="J66" s="39"/>
      <c r="K66" s="39"/>
      <c r="L66" s="39"/>
      <c r="M66" s="39"/>
      <c r="N66" s="39"/>
      <c r="O66" s="39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ht="15" customHeight="1">
      <c r="A67" s="119"/>
      <c r="B67" s="39"/>
      <c r="C67" s="120">
        <v>32</v>
      </c>
      <c r="D67" s="49">
        <v>5726</v>
      </c>
      <c r="E67" s="34" t="s">
        <v>97</v>
      </c>
      <c r="F67" s="43"/>
      <c r="G67" s="39"/>
      <c r="H67" s="39"/>
      <c r="I67" s="39"/>
      <c r="J67" s="39"/>
      <c r="K67" s="39"/>
      <c r="L67" s="39"/>
      <c r="M67" s="39"/>
      <c r="N67" s="39"/>
      <c r="O67" s="39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ht="15" customHeight="1">
      <c r="A68" s="119">
        <v>2</v>
      </c>
      <c r="B68" s="44">
        <f>сМ7!A9</f>
        <v>5726</v>
      </c>
      <c r="C68" s="29" t="str">
        <f>сМ7!B9</f>
        <v>Липатов Данил</v>
      </c>
      <c r="D68" s="122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ht="15" customHeight="1">
      <c r="A69" s="119"/>
      <c r="B69" s="119"/>
      <c r="C69" s="39"/>
      <c r="D69" s="39"/>
      <c r="E69" s="39"/>
      <c r="F69" s="39"/>
      <c r="G69" s="39"/>
      <c r="H69" s="39"/>
      <c r="I69" s="39"/>
      <c r="J69" s="39"/>
      <c r="K69" s="127"/>
      <c r="L69" s="127"/>
      <c r="M69" s="127"/>
      <c r="N69" s="127"/>
      <c r="O69" s="39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M3:O3 E3:J3 A6:O69 E5:M5 O5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D190"/>
  <sheetViews>
    <sheetView showGridLines="0" showRowColHeaders="0" showZeros="0" showOutlineSymbols="0" zoomScaleSheetLayoutView="97" zoomScalePageLayoutView="0" workbookViewId="0" topLeftCell="A1">
      <selection activeCell="A2" sqref="A2:S2"/>
    </sheetView>
  </sheetViews>
  <sheetFormatPr defaultColWidth="9.00390625" defaultRowHeight="6" customHeight="1"/>
  <cols>
    <col min="1" max="1" width="4.75390625" style="133" customWidth="1"/>
    <col min="2" max="2" width="3.75390625" style="133" customWidth="1"/>
    <col min="3" max="3" width="11.75390625" style="133" customWidth="1"/>
    <col min="4" max="4" width="3.75390625" style="133" customWidth="1"/>
    <col min="5" max="5" width="9.75390625" style="133" customWidth="1"/>
    <col min="6" max="6" width="3.75390625" style="133" customWidth="1"/>
    <col min="7" max="7" width="9.75390625" style="133" customWidth="1"/>
    <col min="8" max="8" width="3.75390625" style="133" customWidth="1"/>
    <col min="9" max="9" width="9.75390625" style="133" customWidth="1"/>
    <col min="10" max="10" width="3.75390625" style="133" customWidth="1"/>
    <col min="11" max="11" width="9.75390625" style="133" customWidth="1"/>
    <col min="12" max="12" width="3.75390625" style="133" customWidth="1"/>
    <col min="13" max="13" width="8.75390625" style="133" customWidth="1"/>
    <col min="14" max="14" width="3.75390625" style="133" customWidth="1"/>
    <col min="15" max="15" width="8.75390625" style="133" customWidth="1"/>
    <col min="16" max="16" width="3.75390625" style="133" customWidth="1"/>
    <col min="17" max="17" width="8.75390625" style="133" customWidth="1"/>
    <col min="18" max="18" width="3.75390625" style="133" customWidth="1"/>
    <col min="19" max="19" width="19.75390625" style="133" customWidth="1"/>
    <col min="20" max="30" width="9.125" style="132" customWidth="1"/>
    <col min="31" max="16384" width="9.125" style="133" customWidth="1"/>
  </cols>
  <sheetData>
    <row r="1" spans="1:19" s="81" customFormat="1" ht="16.5" thickBot="1">
      <c r="A1" s="98" t="s">
        <v>176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81" customFormat="1" ht="13.5" thickBot="1">
      <c r="A2" s="103" t="s">
        <v>142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23.25">
      <c r="A3" s="131" t="str">
        <f>'М72'!A3:O3</f>
        <v>Детское Первенство Республики Башкортостан (до 13 лет)   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ht="19.5" customHeight="1">
      <c r="A4" s="105" t="str">
        <f>CONCATENATE(сМ7!A4," ",сМ7!C4)</f>
        <v> 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1:30" ht="10.5" customHeight="1">
      <c r="A6" s="119">
        <v>-1</v>
      </c>
      <c r="B6" s="44"/>
      <c r="C6" s="26" t="str">
        <f>IF('М71'!E6='М71'!C5,'М71'!C7,IF('М71'!E6='М71'!C7,'М71'!C5,0))</f>
        <v>_</v>
      </c>
      <c r="D6" s="41"/>
      <c r="E6" s="119"/>
      <c r="F6" s="119"/>
      <c r="G6" s="119">
        <v>-49</v>
      </c>
      <c r="H6" s="44">
        <f>IF('М71'!H12='М71'!F8,'М71'!F16,IF('М71'!H12='М71'!F16,'М71'!F8,0))</f>
        <v>6835</v>
      </c>
      <c r="I6" s="26" t="str">
        <f>IF('М71'!I12='М71'!G8,'М71'!G16,IF('М71'!I12='М71'!G16,'М71'!G8,0))</f>
        <v>Азаматов Бахтияр</v>
      </c>
      <c r="J6" s="41"/>
      <c r="K6" s="119"/>
      <c r="L6" s="119"/>
      <c r="M6" s="119"/>
      <c r="N6" s="119"/>
      <c r="O6" s="119"/>
      <c r="P6" s="119"/>
      <c r="Q6" s="119"/>
      <c r="R6" s="119"/>
      <c r="S6" s="119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0" ht="10.5" customHeight="1">
      <c r="A7" s="119"/>
      <c r="B7" s="119"/>
      <c r="C7" s="120">
        <v>64</v>
      </c>
      <c r="D7" s="64">
        <v>7143</v>
      </c>
      <c r="E7" s="33" t="s">
        <v>128</v>
      </c>
      <c r="F7" s="134"/>
      <c r="G7" s="119"/>
      <c r="H7" s="24"/>
      <c r="I7" s="30"/>
      <c r="J7" s="135"/>
      <c r="K7" s="119"/>
      <c r="L7" s="119"/>
      <c r="M7" s="119"/>
      <c r="N7" s="119"/>
      <c r="O7" s="119"/>
      <c r="P7" s="119"/>
      <c r="Q7" s="135"/>
      <c r="R7" s="135"/>
      <c r="S7" s="119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10.5" customHeight="1">
      <c r="A8" s="119">
        <v>-2</v>
      </c>
      <c r="B8" s="44">
        <f>IF('М71'!D10='М71'!B9,'М71'!B11,IF('М71'!D10='М71'!B11,'М71'!B9,0))</f>
        <v>7143</v>
      </c>
      <c r="C8" s="29" t="str">
        <f>IF('М71'!E10='М71'!C9,'М71'!C11,IF('М71'!E10='М71'!C11,'М71'!C9,0))</f>
        <v>Кутлиев Илья</v>
      </c>
      <c r="D8" s="122"/>
      <c r="E8" s="120">
        <v>80</v>
      </c>
      <c r="F8" s="64">
        <v>7155</v>
      </c>
      <c r="G8" s="33" t="s">
        <v>126</v>
      </c>
      <c r="H8" s="37"/>
      <c r="I8" s="27">
        <v>104</v>
      </c>
      <c r="J8" s="49">
        <v>6835</v>
      </c>
      <c r="K8" s="136" t="s">
        <v>111</v>
      </c>
      <c r="L8" s="134"/>
      <c r="M8" s="119"/>
      <c r="N8" s="119"/>
      <c r="O8" s="119">
        <v>-61</v>
      </c>
      <c r="P8" s="44">
        <f>IF('М71'!L36='М71'!J20,'М71'!J52,IF('М71'!L36='М71'!J52,'М71'!J20,0))</f>
        <v>5710</v>
      </c>
      <c r="Q8" s="26" t="str">
        <f>IF('М71'!M36='М71'!K20,'М71'!K52,IF('М71'!M36='М71'!K52,'М71'!K20,0))</f>
        <v>Судаков Данил</v>
      </c>
      <c r="R8" s="41"/>
      <c r="S8" s="119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30" ht="10.5" customHeight="1">
      <c r="A9" s="119"/>
      <c r="B9" s="119"/>
      <c r="C9" s="119">
        <v>-48</v>
      </c>
      <c r="D9" s="61">
        <f>IF('М72'!F65='М72'!D63,'М72'!D67,IF('М72'!F65='М72'!D67,'М72'!D63,0))</f>
        <v>7155</v>
      </c>
      <c r="E9" s="29" t="str">
        <f>IF('М72'!G65='М72'!E63,'М72'!E67,IF('М72'!G65='М72'!E67,'М72'!E63,0))</f>
        <v>Смородов Виталий</v>
      </c>
      <c r="F9" s="122"/>
      <c r="G9" s="120"/>
      <c r="H9" s="42"/>
      <c r="I9" s="30"/>
      <c r="J9" s="137"/>
      <c r="K9" s="30"/>
      <c r="L9" s="135"/>
      <c r="M9" s="119"/>
      <c r="N9" s="119"/>
      <c r="O9" s="119"/>
      <c r="P9" s="119"/>
      <c r="Q9" s="120"/>
      <c r="R9" s="138"/>
      <c r="S9" s="119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10.5" customHeight="1">
      <c r="A10" s="119">
        <v>-3</v>
      </c>
      <c r="B10" s="44">
        <f>IF('М71'!D14='М71'!B13,'М71'!B15,IF('М71'!D14='М71'!B15,'М71'!B13,0))</f>
        <v>0</v>
      </c>
      <c r="C10" s="26" t="str">
        <f>IF('М71'!E14='М71'!C13,'М71'!C15,IF('М71'!E14='М71'!C15,'М71'!C13,0))</f>
        <v>_</v>
      </c>
      <c r="D10" s="119"/>
      <c r="E10" s="119"/>
      <c r="F10" s="119"/>
      <c r="G10" s="120">
        <v>96</v>
      </c>
      <c r="H10" s="46">
        <v>6386</v>
      </c>
      <c r="I10" s="139" t="s">
        <v>110</v>
      </c>
      <c r="J10" s="42"/>
      <c r="K10" s="30"/>
      <c r="L10" s="135"/>
      <c r="M10" s="119"/>
      <c r="N10" s="119"/>
      <c r="O10" s="119"/>
      <c r="P10" s="119"/>
      <c r="Q10" s="120"/>
      <c r="R10" s="138"/>
      <c r="S10" s="119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0.5" customHeight="1">
      <c r="A11" s="119"/>
      <c r="B11" s="119"/>
      <c r="C11" s="120">
        <v>65</v>
      </c>
      <c r="D11" s="64"/>
      <c r="E11" s="33"/>
      <c r="F11" s="134"/>
      <c r="G11" s="120"/>
      <c r="H11" s="135"/>
      <c r="I11" s="135"/>
      <c r="J11" s="37"/>
      <c r="K11" s="30"/>
      <c r="L11" s="135"/>
      <c r="M11" s="119"/>
      <c r="N11" s="119"/>
      <c r="O11" s="119"/>
      <c r="P11" s="119"/>
      <c r="Q11" s="120"/>
      <c r="R11" s="138"/>
      <c r="S11" s="119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10.5" customHeight="1">
      <c r="A12" s="119">
        <v>-4</v>
      </c>
      <c r="B12" s="44">
        <f>IF('М71'!D18='М71'!B17,'М71'!B19,IF('М71'!D18='М71'!B19,'М71'!B17,0))</f>
        <v>0</v>
      </c>
      <c r="C12" s="29" t="str">
        <f>IF('М71'!E18='М71'!C17,'М71'!C19,IF('М71'!E18='М71'!C19,'М71'!C17,0))</f>
        <v>_</v>
      </c>
      <c r="D12" s="122"/>
      <c r="E12" s="120">
        <v>81</v>
      </c>
      <c r="F12" s="64">
        <v>6386</v>
      </c>
      <c r="G12" s="31" t="s">
        <v>110</v>
      </c>
      <c r="H12" s="135"/>
      <c r="I12" s="135"/>
      <c r="J12" s="37"/>
      <c r="K12" s="27">
        <v>112</v>
      </c>
      <c r="L12" s="49">
        <v>6835</v>
      </c>
      <c r="M12" s="33" t="s">
        <v>111</v>
      </c>
      <c r="N12" s="134"/>
      <c r="O12" s="135"/>
      <c r="P12" s="135"/>
      <c r="Q12" s="120"/>
      <c r="R12" s="138"/>
      <c r="S12" s="119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ht="10.5" customHeight="1">
      <c r="A13" s="119"/>
      <c r="B13" s="119"/>
      <c r="C13" s="119">
        <v>-47</v>
      </c>
      <c r="D13" s="61">
        <f>IF('М72'!F57='М72'!D55,'М72'!D59,IF('М72'!F57='М72'!D59,'М72'!D55,0))</f>
        <v>6386</v>
      </c>
      <c r="E13" s="29" t="str">
        <f>IF('М72'!G57='М72'!E55,'М72'!E59,IF('М72'!G57='М72'!E59,'М72'!E55,0))</f>
        <v>Балабанов Альберт</v>
      </c>
      <c r="F13" s="122"/>
      <c r="G13" s="119"/>
      <c r="H13" s="135"/>
      <c r="I13" s="135"/>
      <c r="J13" s="37"/>
      <c r="K13" s="30"/>
      <c r="L13" s="140"/>
      <c r="M13" s="120"/>
      <c r="N13" s="135"/>
      <c r="O13" s="135"/>
      <c r="P13" s="135"/>
      <c r="Q13" s="120"/>
      <c r="R13" s="135"/>
      <c r="S13" s="11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10.5" customHeight="1">
      <c r="A14" s="119">
        <v>-5</v>
      </c>
      <c r="B14" s="44">
        <f>IF('М71'!D22='М71'!B21,'М71'!B23,IF('М71'!D22='М71'!B23,'М71'!B21,0))</f>
        <v>0</v>
      </c>
      <c r="C14" s="26" t="str">
        <f>IF('М71'!E22='М71'!C21,'М71'!C23,IF('М71'!E22='М71'!C23,'М71'!C21,0))</f>
        <v>_</v>
      </c>
      <c r="D14" s="119"/>
      <c r="E14" s="119"/>
      <c r="F14" s="119"/>
      <c r="G14" s="119">
        <v>-50</v>
      </c>
      <c r="H14" s="44">
        <f>IF('М71'!H28='М71'!F24,'М71'!F32,IF('М71'!H28='М71'!F32,'М71'!F24,0))</f>
        <v>6121</v>
      </c>
      <c r="I14" s="26" t="str">
        <f>IF('М71'!I28='М71'!G24,'М71'!G32,IF('М71'!I28='М71'!G32,'М71'!G24,0))</f>
        <v>Шамыков Кирилл</v>
      </c>
      <c r="J14" s="41"/>
      <c r="K14" s="30"/>
      <c r="L14" s="138"/>
      <c r="M14" s="120"/>
      <c r="N14" s="135"/>
      <c r="O14" s="135"/>
      <c r="P14" s="135"/>
      <c r="Q14" s="120"/>
      <c r="R14" s="135"/>
      <c r="S14" s="119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30" ht="10.5" customHeight="1">
      <c r="A15" s="119"/>
      <c r="B15" s="119"/>
      <c r="C15" s="120">
        <v>66</v>
      </c>
      <c r="D15" s="64">
        <v>7002</v>
      </c>
      <c r="E15" s="33" t="s">
        <v>119</v>
      </c>
      <c r="F15" s="134"/>
      <c r="G15" s="119"/>
      <c r="H15" s="24"/>
      <c r="I15" s="30"/>
      <c r="J15" s="37"/>
      <c r="K15" s="30"/>
      <c r="L15" s="138"/>
      <c r="M15" s="120"/>
      <c r="N15" s="135"/>
      <c r="O15" s="135"/>
      <c r="P15" s="135"/>
      <c r="Q15" s="120"/>
      <c r="R15" s="135"/>
      <c r="S15" s="119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10.5" customHeight="1">
      <c r="A16" s="119">
        <v>-6</v>
      </c>
      <c r="B16" s="44">
        <f>IF('М71'!D26='М71'!B25,'М71'!B27,IF('М71'!D26='М71'!B27,'М71'!B25,0))</f>
        <v>7002</v>
      </c>
      <c r="C16" s="29" t="str">
        <f>IF('М71'!E26='М71'!C25,'М71'!C27,IF('М71'!E26='М71'!C27,'М71'!C25,0))</f>
        <v>Акмухаметов Данил</v>
      </c>
      <c r="D16" s="122"/>
      <c r="E16" s="120">
        <v>82</v>
      </c>
      <c r="F16" s="64">
        <v>5723</v>
      </c>
      <c r="G16" s="33" t="s">
        <v>105</v>
      </c>
      <c r="H16" s="37"/>
      <c r="I16" s="27">
        <v>105</v>
      </c>
      <c r="J16" s="49">
        <v>6121</v>
      </c>
      <c r="K16" s="139" t="s">
        <v>104</v>
      </c>
      <c r="L16" s="141"/>
      <c r="M16" s="120">
        <v>116</v>
      </c>
      <c r="N16" s="49">
        <v>6835</v>
      </c>
      <c r="O16" s="33" t="s">
        <v>111</v>
      </c>
      <c r="P16" s="134"/>
      <c r="Q16" s="120">
        <v>122</v>
      </c>
      <c r="R16" s="49">
        <v>5710</v>
      </c>
      <c r="S16" s="33" t="s">
        <v>99</v>
      </c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ht="10.5" customHeight="1">
      <c r="A17" s="119"/>
      <c r="B17" s="119"/>
      <c r="C17" s="119">
        <v>-46</v>
      </c>
      <c r="D17" s="61">
        <f>IF('М72'!F49='М72'!D47,'М72'!D51,IF('М72'!F49='М72'!D51,'М72'!D47,0))</f>
        <v>5723</v>
      </c>
      <c r="E17" s="29" t="str">
        <f>IF('М72'!G49='М72'!E47,'М72'!E51,IF('М72'!G49='М72'!E51,'М72'!E47,0))</f>
        <v>Макаров Кирилл</v>
      </c>
      <c r="F17" s="122"/>
      <c r="G17" s="120"/>
      <c r="H17" s="42"/>
      <c r="I17" s="30"/>
      <c r="J17" s="137"/>
      <c r="K17" s="119"/>
      <c r="L17" s="119"/>
      <c r="M17" s="120"/>
      <c r="N17" s="137"/>
      <c r="O17" s="120"/>
      <c r="P17" s="138"/>
      <c r="Q17" s="120"/>
      <c r="R17" s="137"/>
      <c r="S17" s="120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10.5" customHeight="1">
      <c r="A18" s="119">
        <v>-7</v>
      </c>
      <c r="B18" s="44">
        <f>IF('М71'!D30='М71'!B29,'М71'!B31,IF('М71'!D30='М71'!B31,'М71'!B29,0))</f>
        <v>6918</v>
      </c>
      <c r="C18" s="26" t="str">
        <f>IF('М71'!E30='М71'!C29,'М71'!C31,IF('М71'!E30='М71'!C31,'М71'!C29,0))</f>
        <v>Салихов Тимур</v>
      </c>
      <c r="D18" s="119"/>
      <c r="E18" s="119"/>
      <c r="F18" s="119"/>
      <c r="G18" s="120">
        <v>97</v>
      </c>
      <c r="H18" s="46">
        <v>6918</v>
      </c>
      <c r="I18" s="139" t="s">
        <v>120</v>
      </c>
      <c r="J18" s="134"/>
      <c r="K18" s="119"/>
      <c r="L18" s="119"/>
      <c r="M18" s="120"/>
      <c r="N18" s="138"/>
      <c r="O18" s="120"/>
      <c r="P18" s="138"/>
      <c r="Q18" s="120"/>
      <c r="R18" s="138"/>
      <c r="S18" s="120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ht="10.5" customHeight="1">
      <c r="A19" s="119"/>
      <c r="B19" s="119"/>
      <c r="C19" s="120">
        <v>67</v>
      </c>
      <c r="D19" s="64">
        <v>6918</v>
      </c>
      <c r="E19" s="33" t="s">
        <v>120</v>
      </c>
      <c r="F19" s="134"/>
      <c r="G19" s="120"/>
      <c r="H19" s="135"/>
      <c r="I19" s="135"/>
      <c r="J19" s="135"/>
      <c r="K19" s="119"/>
      <c r="L19" s="119"/>
      <c r="M19" s="120"/>
      <c r="N19" s="138"/>
      <c r="O19" s="120"/>
      <c r="P19" s="138"/>
      <c r="Q19" s="120"/>
      <c r="R19" s="138"/>
      <c r="S19" s="120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10.5" customHeight="1">
      <c r="A20" s="119">
        <v>-8</v>
      </c>
      <c r="B20" s="44">
        <f>IF('М71'!D34='М71'!B33,'М71'!B35,IF('М71'!D34='М71'!B35,'М71'!B33,0))</f>
        <v>0</v>
      </c>
      <c r="C20" s="29" t="str">
        <f>IF('М71'!E34='М71'!C33,'М71'!C35,IF('М71'!E34='М71'!C35,'М71'!C33,0))</f>
        <v>_</v>
      </c>
      <c r="D20" s="122"/>
      <c r="E20" s="120">
        <v>83</v>
      </c>
      <c r="F20" s="64">
        <v>6918</v>
      </c>
      <c r="G20" s="31" t="s">
        <v>120</v>
      </c>
      <c r="H20" s="135"/>
      <c r="I20" s="135"/>
      <c r="J20" s="135"/>
      <c r="K20" s="119">
        <v>-60</v>
      </c>
      <c r="L20" s="44">
        <f>IF('М72'!J53='М72'!H45,'М72'!H61,IF('М72'!J53='М72'!H61,'М72'!H45,0))</f>
        <v>6162</v>
      </c>
      <c r="M20" s="29" t="str">
        <f>IF('М72'!K53='М72'!I45,'М72'!I61,IF('М72'!K53='М72'!I61,'М72'!I45,0))</f>
        <v>Майоров Максим</v>
      </c>
      <c r="N20" s="142"/>
      <c r="O20" s="120"/>
      <c r="P20" s="138"/>
      <c r="Q20" s="120"/>
      <c r="R20" s="142"/>
      <c r="S20" s="120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ht="10.5" customHeight="1">
      <c r="A21" s="119"/>
      <c r="B21" s="119"/>
      <c r="C21" s="119">
        <v>-45</v>
      </c>
      <c r="D21" s="61">
        <f>IF('М72'!F41='М72'!D39,'М72'!D43,IF('М72'!F41='М72'!D43,'М72'!D39,0))</f>
        <v>6446</v>
      </c>
      <c r="E21" s="29" t="str">
        <f>IF('М72'!G41='М72'!E39,'М72'!E43,IF('М72'!G41='М72'!E43,'М72'!E39,0))</f>
        <v>Касимов Линар</v>
      </c>
      <c r="F21" s="122"/>
      <c r="G21" s="119"/>
      <c r="H21" s="135"/>
      <c r="I21" s="135"/>
      <c r="J21" s="135"/>
      <c r="K21" s="119"/>
      <c r="L21" s="135"/>
      <c r="M21" s="135"/>
      <c r="N21" s="135"/>
      <c r="O21" s="120"/>
      <c r="P21" s="135"/>
      <c r="Q21" s="120"/>
      <c r="R21" s="135"/>
      <c r="S21" s="120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10.5" customHeight="1">
      <c r="A22" s="119">
        <v>-9</v>
      </c>
      <c r="B22" s="44">
        <f>IF('М71'!D38='М71'!B37,'М71'!B39,IF('М71'!D38='М71'!B39,'М71'!B37,0))</f>
        <v>0</v>
      </c>
      <c r="C22" s="26" t="str">
        <f>IF('М71'!E38='М71'!C37,'М71'!C39,IF('М71'!E38='М71'!C39,'М71'!C37,0))</f>
        <v>_</v>
      </c>
      <c r="D22" s="119"/>
      <c r="E22" s="119"/>
      <c r="F22" s="119"/>
      <c r="G22" s="119">
        <v>-51</v>
      </c>
      <c r="H22" s="44">
        <f>IF('М71'!H44='М71'!F40,'М71'!F48,IF('М71'!H44='М71'!F48,'М71'!F40,0))</f>
        <v>6790</v>
      </c>
      <c r="I22" s="26" t="str">
        <f>IF('М71'!I44='М71'!G40,'М71'!G48,IF('М71'!I44='М71'!G48,'М71'!G40,0))</f>
        <v>Закиров Радмир</v>
      </c>
      <c r="J22" s="41"/>
      <c r="K22" s="119"/>
      <c r="L22" s="135"/>
      <c r="M22" s="135"/>
      <c r="N22" s="135"/>
      <c r="O22" s="120"/>
      <c r="P22" s="135"/>
      <c r="Q22" s="120"/>
      <c r="R22" s="135"/>
      <c r="S22" s="120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ht="10.5" customHeight="1">
      <c r="A23" s="119"/>
      <c r="B23" s="119"/>
      <c r="C23" s="120">
        <v>68</v>
      </c>
      <c r="D23" s="64">
        <v>7163</v>
      </c>
      <c r="E23" s="33" t="s">
        <v>132</v>
      </c>
      <c r="F23" s="134"/>
      <c r="G23" s="119"/>
      <c r="H23" s="24"/>
      <c r="I23" s="30"/>
      <c r="J23" s="135"/>
      <c r="K23" s="119"/>
      <c r="L23" s="135"/>
      <c r="M23" s="135"/>
      <c r="N23" s="135"/>
      <c r="O23" s="120"/>
      <c r="P23" s="135"/>
      <c r="Q23" s="120"/>
      <c r="R23" s="135"/>
      <c r="S23" s="120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10.5" customHeight="1">
      <c r="A24" s="119">
        <v>-10</v>
      </c>
      <c r="B24" s="44">
        <f>IF('М71'!D42='М71'!B41,'М71'!B43,IF('М71'!D42='М71'!B43,'М71'!B41,0))</f>
        <v>7163</v>
      </c>
      <c r="C24" s="29" t="str">
        <f>IF('М71'!E42='М71'!C41,'М71'!C43,IF('М71'!E42='М71'!C43,'М71'!C41,0))</f>
        <v>Привалов Арслан</v>
      </c>
      <c r="D24" s="122"/>
      <c r="E24" s="120">
        <v>84</v>
      </c>
      <c r="F24" s="64">
        <v>7141</v>
      </c>
      <c r="G24" s="33" t="s">
        <v>122</v>
      </c>
      <c r="H24" s="37"/>
      <c r="I24" s="27">
        <v>106</v>
      </c>
      <c r="J24" s="49">
        <v>6790</v>
      </c>
      <c r="K24" s="136" t="s">
        <v>107</v>
      </c>
      <c r="L24" s="135"/>
      <c r="M24" s="135"/>
      <c r="N24" s="135"/>
      <c r="O24" s="120">
        <v>120</v>
      </c>
      <c r="P24" s="49">
        <v>6495</v>
      </c>
      <c r="Q24" s="31" t="s">
        <v>109</v>
      </c>
      <c r="R24" s="134"/>
      <c r="S24" s="120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10.5" customHeight="1">
      <c r="A25" s="119"/>
      <c r="B25" s="119"/>
      <c r="C25" s="119">
        <v>-44</v>
      </c>
      <c r="D25" s="61">
        <f>IF('М72'!F33='М72'!D31,'М72'!D35,IF('М72'!F33='М72'!D35,'М72'!D31,0))</f>
        <v>7141</v>
      </c>
      <c r="E25" s="29" t="str">
        <f>IF('М72'!G33='М72'!E31,'М72'!E35,IF('М72'!G33='М72'!E35,'М72'!E31,0))</f>
        <v>Плотников Егор</v>
      </c>
      <c r="F25" s="122"/>
      <c r="G25" s="120"/>
      <c r="H25" s="42"/>
      <c r="I25" s="30"/>
      <c r="J25" s="137"/>
      <c r="K25" s="30"/>
      <c r="L25" s="135"/>
      <c r="M25" s="135"/>
      <c r="N25" s="135"/>
      <c r="O25" s="120"/>
      <c r="P25" s="137"/>
      <c r="Q25" s="119"/>
      <c r="R25" s="119"/>
      <c r="S25" s="120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10.5" customHeight="1">
      <c r="A26" s="119">
        <v>-11</v>
      </c>
      <c r="B26" s="44">
        <f>IF('М71'!D46='М71'!B45,'М71'!B47,IF('М71'!D46='М71'!B47,'М71'!B45,0))</f>
        <v>7201</v>
      </c>
      <c r="C26" s="26" t="str">
        <f>IF('М71'!E46='М71'!C45,'М71'!C47,IF('М71'!E46='М71'!C47,'М71'!C45,0))</f>
        <v>Сагитов Альфред</v>
      </c>
      <c r="D26" s="119"/>
      <c r="E26" s="119"/>
      <c r="F26" s="119"/>
      <c r="G26" s="120">
        <v>98</v>
      </c>
      <c r="H26" s="46">
        <v>6704</v>
      </c>
      <c r="I26" s="139" t="s">
        <v>117</v>
      </c>
      <c r="J26" s="42"/>
      <c r="K26" s="30"/>
      <c r="L26" s="135"/>
      <c r="M26" s="135"/>
      <c r="N26" s="135"/>
      <c r="O26" s="120"/>
      <c r="P26" s="138"/>
      <c r="Q26" s="119"/>
      <c r="R26" s="119"/>
      <c r="S26" s="120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ht="10.5" customHeight="1">
      <c r="A27" s="119"/>
      <c r="B27" s="119"/>
      <c r="C27" s="120">
        <v>69</v>
      </c>
      <c r="D27" s="64">
        <v>7201</v>
      </c>
      <c r="E27" s="33" t="s">
        <v>139</v>
      </c>
      <c r="F27" s="134"/>
      <c r="G27" s="120"/>
      <c r="H27" s="135"/>
      <c r="I27" s="135"/>
      <c r="J27" s="37"/>
      <c r="K27" s="30"/>
      <c r="L27" s="135"/>
      <c r="M27" s="135"/>
      <c r="N27" s="135"/>
      <c r="O27" s="120"/>
      <c r="P27" s="138"/>
      <c r="Q27" s="119"/>
      <c r="R27" s="119"/>
      <c r="S27" s="120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10.5" customHeight="1">
      <c r="A28" s="119">
        <v>-12</v>
      </c>
      <c r="B28" s="44">
        <f>IF('М71'!D50='М71'!B49,'М71'!B51,IF('М71'!D50='М71'!B51,'М71'!B49,0))</f>
        <v>0</v>
      </c>
      <c r="C28" s="29" t="str">
        <f>IF('М71'!E50='М71'!C49,'М71'!C51,IF('М71'!E50='М71'!C51,'М71'!C49,0))</f>
        <v>_</v>
      </c>
      <c r="D28" s="122"/>
      <c r="E28" s="120">
        <v>85</v>
      </c>
      <c r="F28" s="64">
        <v>6704</v>
      </c>
      <c r="G28" s="31" t="s">
        <v>117</v>
      </c>
      <c r="H28" s="135"/>
      <c r="I28" s="135"/>
      <c r="J28" s="37"/>
      <c r="K28" s="27">
        <v>113</v>
      </c>
      <c r="L28" s="49">
        <v>6495</v>
      </c>
      <c r="M28" s="33" t="s">
        <v>109</v>
      </c>
      <c r="N28" s="134"/>
      <c r="O28" s="120"/>
      <c r="P28" s="142"/>
      <c r="Q28" s="119"/>
      <c r="R28" s="119"/>
      <c r="S28" s="120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ht="10.5" customHeight="1">
      <c r="A29" s="119"/>
      <c r="B29" s="119"/>
      <c r="C29" s="119">
        <v>-43</v>
      </c>
      <c r="D29" s="61">
        <f>IF('М72'!F25='М72'!D23,'М72'!D27,IF('М72'!F25='М72'!D27,'М72'!D23,0))</f>
        <v>6704</v>
      </c>
      <c r="E29" s="29" t="str">
        <f>IF('М72'!G25='М72'!E23,'М72'!E27,IF('М72'!G25='М72'!E27,'М72'!E23,0))</f>
        <v>Сабиров Ильяс</v>
      </c>
      <c r="F29" s="122"/>
      <c r="G29" s="119"/>
      <c r="H29" s="135"/>
      <c r="I29" s="135"/>
      <c r="J29" s="37"/>
      <c r="K29" s="30"/>
      <c r="L29" s="140"/>
      <c r="M29" s="120"/>
      <c r="N29" s="135"/>
      <c r="O29" s="120"/>
      <c r="P29" s="135"/>
      <c r="Q29" s="119"/>
      <c r="R29" s="119"/>
      <c r="S29" s="120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10.5" customHeight="1">
      <c r="A30" s="119">
        <v>-13</v>
      </c>
      <c r="B30" s="44">
        <f>IF('М71'!D54='М71'!B53,'М71'!B55,IF('М71'!D54='М71'!B55,'М71'!B53,0))</f>
        <v>0</v>
      </c>
      <c r="C30" s="26" t="str">
        <f>IF('М71'!E54='М71'!C53,'М71'!C55,IF('М71'!E54='М71'!C55,'М71'!C53,0))</f>
        <v>_</v>
      </c>
      <c r="D30" s="119"/>
      <c r="E30" s="119"/>
      <c r="F30" s="119"/>
      <c r="G30" s="119">
        <v>-52</v>
      </c>
      <c r="H30" s="44">
        <f>IF('М71'!H60='М71'!F56,'М71'!F64,IF('М71'!H60='М71'!F64,'М71'!F56,0))</f>
        <v>6263</v>
      </c>
      <c r="I30" s="26" t="str">
        <f>IF('М71'!I60='М71'!G56,'М71'!G64,IF('М71'!I60='М71'!G64,'М71'!G56,0))</f>
        <v>Нуждин Владислав</v>
      </c>
      <c r="J30" s="41"/>
      <c r="K30" s="30"/>
      <c r="L30" s="138"/>
      <c r="M30" s="120"/>
      <c r="N30" s="135"/>
      <c r="O30" s="120"/>
      <c r="P30" s="135"/>
      <c r="Q30" s="119"/>
      <c r="R30" s="119"/>
      <c r="S30" s="120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ht="10.5" customHeight="1">
      <c r="A31" s="119"/>
      <c r="B31" s="119"/>
      <c r="C31" s="120">
        <v>70</v>
      </c>
      <c r="D31" s="64">
        <v>7204</v>
      </c>
      <c r="E31" s="33" t="s">
        <v>140</v>
      </c>
      <c r="F31" s="134"/>
      <c r="G31" s="119"/>
      <c r="H31" s="24"/>
      <c r="I31" s="30"/>
      <c r="J31" s="37"/>
      <c r="K31" s="30"/>
      <c r="L31" s="138"/>
      <c r="M31" s="120"/>
      <c r="N31" s="135"/>
      <c r="O31" s="120"/>
      <c r="P31" s="135"/>
      <c r="Q31" s="119"/>
      <c r="R31" s="44">
        <v>5706</v>
      </c>
      <c r="S31" s="143" t="s">
        <v>98</v>
      </c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ht="10.5" customHeight="1">
      <c r="A32" s="119">
        <v>-14</v>
      </c>
      <c r="B32" s="44">
        <f>IF('М71'!D58='М71'!B57,'М71'!B59,IF('М71'!D58='М71'!B59,'М71'!B57,0))</f>
        <v>7204</v>
      </c>
      <c r="C32" s="29" t="str">
        <f>IF('М71'!E58='М71'!C57,'М71'!C59,IF('М71'!E58='М71'!C59,'М71'!C57,0))</f>
        <v>Сунагатов Данияр</v>
      </c>
      <c r="D32" s="122"/>
      <c r="E32" s="120">
        <v>86</v>
      </c>
      <c r="F32" s="64">
        <v>6495</v>
      </c>
      <c r="G32" s="33" t="s">
        <v>109</v>
      </c>
      <c r="H32" s="37"/>
      <c r="I32" s="27">
        <v>107</v>
      </c>
      <c r="J32" s="49">
        <v>6495</v>
      </c>
      <c r="K32" s="139" t="s">
        <v>109</v>
      </c>
      <c r="L32" s="141"/>
      <c r="M32" s="120">
        <v>117</v>
      </c>
      <c r="N32" s="49">
        <v>6495</v>
      </c>
      <c r="O32" s="31" t="s">
        <v>109</v>
      </c>
      <c r="P32" s="134"/>
      <c r="Q32" s="119"/>
      <c r="R32" s="119"/>
      <c r="S32" s="144" t="s">
        <v>2</v>
      </c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ht="10.5" customHeight="1">
      <c r="A33" s="119"/>
      <c r="B33" s="119"/>
      <c r="C33" s="119">
        <v>-42</v>
      </c>
      <c r="D33" s="61">
        <f>IF('М72'!F17='М72'!D15,'М72'!D19,IF('М72'!F17='М72'!D19,'М72'!D15,0))</f>
        <v>6495</v>
      </c>
      <c r="E33" s="29" t="str">
        <f>IF('М72'!G17='М72'!E15,'М72'!E19,IF('М72'!G17='М72'!E19,'М72'!E15,0))</f>
        <v>Шамратов Олег</v>
      </c>
      <c r="F33" s="122"/>
      <c r="G33" s="120"/>
      <c r="H33" s="42"/>
      <c r="I33" s="30"/>
      <c r="J33" s="137"/>
      <c r="K33" s="119"/>
      <c r="L33" s="119"/>
      <c r="M33" s="120"/>
      <c r="N33" s="137"/>
      <c r="O33" s="119"/>
      <c r="P33" s="119"/>
      <c r="Q33" s="119"/>
      <c r="R33" s="119"/>
      <c r="S33" s="120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ht="10.5" customHeight="1">
      <c r="A34" s="119">
        <v>-15</v>
      </c>
      <c r="B34" s="44">
        <f>IF('М71'!D62='М71'!B61,'М71'!B63,IF('М71'!D62='М71'!B63,'М71'!B61,0))</f>
        <v>7104</v>
      </c>
      <c r="C34" s="26" t="str">
        <f>IF('М71'!E62='М71'!C61,'М71'!C63,IF('М71'!E62='М71'!C63,'М71'!C61,0))</f>
        <v>Ахмедьянов Лев</v>
      </c>
      <c r="D34" s="119"/>
      <c r="E34" s="119"/>
      <c r="F34" s="119"/>
      <c r="G34" s="120">
        <v>99</v>
      </c>
      <c r="H34" s="46">
        <v>6495</v>
      </c>
      <c r="I34" s="139" t="s">
        <v>109</v>
      </c>
      <c r="J34" s="134"/>
      <c r="K34" s="119"/>
      <c r="L34" s="119"/>
      <c r="M34" s="120"/>
      <c r="N34" s="138"/>
      <c r="O34" s="119"/>
      <c r="P34" s="119"/>
      <c r="Q34" s="119"/>
      <c r="R34" s="119"/>
      <c r="S34" s="120">
        <v>124</v>
      </c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ht="10.5" customHeight="1">
      <c r="A35" s="119"/>
      <c r="B35" s="119"/>
      <c r="C35" s="120">
        <v>71</v>
      </c>
      <c r="D35" s="64">
        <v>7104</v>
      </c>
      <c r="E35" s="33" t="s">
        <v>131</v>
      </c>
      <c r="F35" s="134"/>
      <c r="G35" s="120"/>
      <c r="H35" s="135"/>
      <c r="I35" s="135"/>
      <c r="J35" s="135"/>
      <c r="K35" s="119"/>
      <c r="L35" s="119"/>
      <c r="M35" s="120"/>
      <c r="N35" s="138"/>
      <c r="O35" s="119"/>
      <c r="P35" s="119"/>
      <c r="Q35" s="119"/>
      <c r="R35" s="119"/>
      <c r="S35" s="120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ht="10.5" customHeight="1">
      <c r="A36" s="119">
        <v>-16</v>
      </c>
      <c r="B36" s="44">
        <f>IF('М71'!D66='М71'!B65,'М71'!B67,IF('М71'!D66='М71'!B67,'М71'!B65,0))</f>
        <v>0</v>
      </c>
      <c r="C36" s="29" t="str">
        <f>IF('М71'!E66='М71'!C65,'М71'!C67,IF('М71'!E66='М71'!C67,'М71'!C65,0))</f>
        <v>_</v>
      </c>
      <c r="D36" s="122"/>
      <c r="E36" s="120">
        <v>87</v>
      </c>
      <c r="F36" s="64">
        <v>7150</v>
      </c>
      <c r="G36" s="31" t="s">
        <v>125</v>
      </c>
      <c r="H36" s="135"/>
      <c r="I36" s="135"/>
      <c r="J36" s="135"/>
      <c r="K36" s="119">
        <v>-59</v>
      </c>
      <c r="L36" s="44">
        <f>IF('М72'!J21='М72'!H13,'М72'!H29,IF('М72'!J21='М72'!H29,'М72'!H13,0))</f>
        <v>6268</v>
      </c>
      <c r="M36" s="29" t="str">
        <f>IF('М72'!K21='М72'!I13,'М72'!I29,IF('М72'!K21='М72'!I29,'М72'!I13,0))</f>
        <v>Тимербаев Тимур</v>
      </c>
      <c r="N36" s="142"/>
      <c r="O36" s="119"/>
      <c r="P36" s="119"/>
      <c r="Q36" s="145"/>
      <c r="R36" s="44">
        <f>IF(R31=R16,R48,IF(R31=R48,R16,0))</f>
        <v>5710</v>
      </c>
      <c r="S36" s="146" t="str">
        <f>IF(S31=S16,S48,IF(S31=S48,S16,0))</f>
        <v>Судаков Данил</v>
      </c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ht="10.5" customHeight="1">
      <c r="A37" s="119"/>
      <c r="B37" s="119"/>
      <c r="C37" s="119">
        <v>-41</v>
      </c>
      <c r="D37" s="61">
        <f>IF('М72'!F9='М72'!D7,'М72'!D11,IF('М72'!F9='М72'!D11,'М72'!D7,0))</f>
        <v>7150</v>
      </c>
      <c r="E37" s="29" t="str">
        <f>IF('М72'!G9='М72'!E7,'М72'!E11,IF('М72'!G9='М72'!E11,'М72'!E7,0))</f>
        <v>Патраков Артемий</v>
      </c>
      <c r="F37" s="122"/>
      <c r="G37" s="119"/>
      <c r="H37" s="135"/>
      <c r="I37" s="135"/>
      <c r="J37" s="135"/>
      <c r="K37" s="119"/>
      <c r="L37" s="119"/>
      <c r="M37" s="119"/>
      <c r="N37" s="119"/>
      <c r="O37" s="119"/>
      <c r="P37" s="119"/>
      <c r="Q37" s="145"/>
      <c r="R37" s="145"/>
      <c r="S37" s="144" t="s">
        <v>3</v>
      </c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ht="10.5" customHeight="1">
      <c r="A38" s="119">
        <v>-17</v>
      </c>
      <c r="B38" s="44">
        <f>IF('М72'!D7='М72'!B6,'М72'!B8,IF('М72'!D7='М72'!B8,'М72'!B6,0))</f>
        <v>0</v>
      </c>
      <c r="C38" s="26" t="str">
        <f>IF('М72'!E7='М72'!C6,'М72'!C8,IF('М72'!E7='М72'!C8,'М72'!C6,0))</f>
        <v>_</v>
      </c>
      <c r="D38" s="119"/>
      <c r="E38" s="119"/>
      <c r="F38" s="119"/>
      <c r="G38" s="119">
        <v>-53</v>
      </c>
      <c r="H38" s="44">
        <f>IF('М72'!H13='М72'!F9,'М72'!F17,IF('М72'!H13='М72'!F17,'М72'!F9,0))</f>
        <v>6440</v>
      </c>
      <c r="I38" s="26" t="str">
        <f>IF('М72'!I13='М72'!G9,'М72'!G17,IF('М72'!I13='М72'!G17,'М72'!G9,0))</f>
        <v>Каюмов Хайдар</v>
      </c>
      <c r="J38" s="41"/>
      <c r="K38" s="119"/>
      <c r="L38" s="119"/>
      <c r="M38" s="119"/>
      <c r="N38" s="119"/>
      <c r="O38" s="119"/>
      <c r="P38" s="119"/>
      <c r="Q38" s="119"/>
      <c r="R38" s="119"/>
      <c r="S38" s="120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ht="10.5" customHeight="1">
      <c r="A39" s="119"/>
      <c r="B39" s="119"/>
      <c r="C39" s="120">
        <v>72</v>
      </c>
      <c r="D39" s="64">
        <v>7167</v>
      </c>
      <c r="E39" s="33" t="s">
        <v>130</v>
      </c>
      <c r="F39" s="134"/>
      <c r="G39" s="119"/>
      <c r="H39" s="24"/>
      <c r="I39" s="30"/>
      <c r="J39" s="135"/>
      <c r="K39" s="119"/>
      <c r="L39" s="119"/>
      <c r="M39" s="119"/>
      <c r="N39" s="119"/>
      <c r="O39" s="119"/>
      <c r="P39" s="119"/>
      <c r="Q39" s="135"/>
      <c r="R39" s="135"/>
      <c r="S39" s="120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ht="10.5" customHeight="1">
      <c r="A40" s="119">
        <v>-18</v>
      </c>
      <c r="B40" s="44">
        <f>IF('М72'!D11='М72'!B10,'М72'!B12,IF('М72'!D11='М72'!B12,'М72'!B10,0))</f>
        <v>7167</v>
      </c>
      <c r="C40" s="29" t="str">
        <f>IF('М72'!E11='М72'!C10,'М72'!C12,IF('М72'!E11='М72'!C12,'М72'!C10,0))</f>
        <v>Рамазанов Вадим</v>
      </c>
      <c r="D40" s="122"/>
      <c r="E40" s="120">
        <v>88</v>
      </c>
      <c r="F40" s="64">
        <v>6640</v>
      </c>
      <c r="G40" s="33" t="s">
        <v>124</v>
      </c>
      <c r="H40" s="37"/>
      <c r="I40" s="27">
        <v>108</v>
      </c>
      <c r="J40" s="49">
        <v>6440</v>
      </c>
      <c r="K40" s="136" t="s">
        <v>114</v>
      </c>
      <c r="L40" s="119"/>
      <c r="M40" s="119"/>
      <c r="N40" s="119"/>
      <c r="O40" s="119">
        <v>-62</v>
      </c>
      <c r="P40" s="44">
        <f>IF('М72'!L37='М72'!J21,'М72'!J53,IF('М72'!L37='М72'!J53,'М72'!J21,0))</f>
        <v>5706</v>
      </c>
      <c r="Q40" s="26" t="str">
        <f>IF('М72'!M37='М72'!K21,'М72'!K53,IF('М72'!M37='М72'!K53,'М72'!K21,0))</f>
        <v>Ишметов Игорь</v>
      </c>
      <c r="R40" s="41"/>
      <c r="S40" s="120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ht="10.5" customHeight="1">
      <c r="A41" s="119"/>
      <c r="B41" s="119"/>
      <c r="C41" s="119">
        <v>-40</v>
      </c>
      <c r="D41" s="61">
        <f>IF('М71'!F64='М71'!D62,'М71'!D66,IF('М71'!F64='М71'!D66,'М71'!D62,0))</f>
        <v>6640</v>
      </c>
      <c r="E41" s="29" t="str">
        <f>IF('М71'!G64='М71'!E62,'М71'!E66,IF('М71'!G64='М71'!E66,'М71'!E62,0))</f>
        <v>Яковлев Марат</v>
      </c>
      <c r="F41" s="122"/>
      <c r="G41" s="120"/>
      <c r="H41" s="42"/>
      <c r="I41" s="30"/>
      <c r="J41" s="137"/>
      <c r="K41" s="30"/>
      <c r="L41" s="119"/>
      <c r="M41" s="119"/>
      <c r="N41" s="119"/>
      <c r="O41" s="119"/>
      <c r="P41" s="119"/>
      <c r="Q41" s="120"/>
      <c r="R41" s="138"/>
      <c r="S41" s="120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ht="10.5" customHeight="1">
      <c r="A42" s="119">
        <v>-19</v>
      </c>
      <c r="B42" s="44">
        <f>IF('М72'!D15='М72'!B14,'М72'!B16,IF('М72'!D15='М72'!B16,'М72'!B14,0))</f>
        <v>7205</v>
      </c>
      <c r="C42" s="26" t="str">
        <f>IF('М72'!E15='М72'!C14,'М72'!C16,IF('М72'!E15='М72'!C16,'М72'!C14,0))</f>
        <v>Яковлев Сергей</v>
      </c>
      <c r="D42" s="119"/>
      <c r="E42" s="119"/>
      <c r="F42" s="119"/>
      <c r="G42" s="120">
        <v>100</v>
      </c>
      <c r="H42" s="46">
        <v>6640</v>
      </c>
      <c r="I42" s="139" t="s">
        <v>124</v>
      </c>
      <c r="J42" s="42"/>
      <c r="K42" s="30"/>
      <c r="L42" s="119"/>
      <c r="M42" s="119"/>
      <c r="N42" s="119"/>
      <c r="O42" s="119"/>
      <c r="P42" s="119"/>
      <c r="Q42" s="120"/>
      <c r="R42" s="138"/>
      <c r="S42" s="120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ht="10.5" customHeight="1">
      <c r="A43" s="119"/>
      <c r="B43" s="119"/>
      <c r="C43" s="120">
        <v>73</v>
      </c>
      <c r="D43" s="64">
        <v>7205</v>
      </c>
      <c r="E43" s="33" t="s">
        <v>141</v>
      </c>
      <c r="F43" s="134"/>
      <c r="G43" s="120"/>
      <c r="H43" s="135"/>
      <c r="I43" s="135"/>
      <c r="J43" s="37"/>
      <c r="K43" s="30"/>
      <c r="L43" s="119"/>
      <c r="M43" s="119"/>
      <c r="N43" s="119"/>
      <c r="O43" s="119"/>
      <c r="P43" s="119"/>
      <c r="Q43" s="120"/>
      <c r="R43" s="138"/>
      <c r="S43" s="120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ht="10.5" customHeight="1">
      <c r="A44" s="119">
        <v>-20</v>
      </c>
      <c r="B44" s="44">
        <f>IF('М72'!D19='М72'!B18,'М72'!B20,IF('М72'!D19='М72'!B20,'М72'!B18,0))</f>
        <v>0</v>
      </c>
      <c r="C44" s="29" t="str">
        <f>IF('М72'!E19='М72'!C18,'М72'!C20,IF('М72'!E19='М72'!C20,'М72'!C18,0))</f>
        <v>_</v>
      </c>
      <c r="D44" s="122"/>
      <c r="E44" s="120">
        <v>89</v>
      </c>
      <c r="F44" s="64">
        <v>6847</v>
      </c>
      <c r="G44" s="31" t="s">
        <v>115</v>
      </c>
      <c r="H44" s="135"/>
      <c r="I44" s="135"/>
      <c r="J44" s="37"/>
      <c r="K44" s="27">
        <v>114</v>
      </c>
      <c r="L44" s="49">
        <v>6440</v>
      </c>
      <c r="M44" s="33" t="s">
        <v>114</v>
      </c>
      <c r="N44" s="134"/>
      <c r="O44" s="135"/>
      <c r="P44" s="135"/>
      <c r="Q44" s="120"/>
      <c r="R44" s="138"/>
      <c r="S44" s="120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ht="10.5" customHeight="1">
      <c r="A45" s="119"/>
      <c r="B45" s="119"/>
      <c r="C45" s="119">
        <v>-39</v>
      </c>
      <c r="D45" s="61">
        <f>IF('М71'!F56='М71'!D54,'М71'!D58,IF('М71'!F56='М71'!D58,'М71'!D54,0))</f>
        <v>6847</v>
      </c>
      <c r="E45" s="29" t="str">
        <f>IF('М71'!G56='М71'!E54,'М71'!E58,IF('М71'!G56='М71'!E58,'М71'!E54,0))</f>
        <v>Аксаев Алексей</v>
      </c>
      <c r="F45" s="122"/>
      <c r="G45" s="119"/>
      <c r="H45" s="135"/>
      <c r="I45" s="135"/>
      <c r="J45" s="37"/>
      <c r="K45" s="30"/>
      <c r="L45" s="140"/>
      <c r="M45" s="120"/>
      <c r="N45" s="135"/>
      <c r="O45" s="135"/>
      <c r="P45" s="135"/>
      <c r="Q45" s="120"/>
      <c r="R45" s="135"/>
      <c r="S45" s="120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ht="10.5" customHeight="1">
      <c r="A46" s="119">
        <v>-21</v>
      </c>
      <c r="B46" s="44">
        <f>IF('М72'!D23='М72'!B22,'М72'!B24,IF('М72'!D23='М72'!B24,'М72'!B22,0))</f>
        <v>0</v>
      </c>
      <c r="C46" s="26" t="str">
        <f>IF('М72'!E23='М72'!C22,'М72'!C24,IF('М72'!E23='М72'!C24,'М72'!C22,0))</f>
        <v>_</v>
      </c>
      <c r="D46" s="119"/>
      <c r="E46" s="119"/>
      <c r="F46" s="119"/>
      <c r="G46" s="119">
        <v>-54</v>
      </c>
      <c r="H46" s="44">
        <f>IF('М72'!H29='М72'!F25,'М72'!F33,IF('М72'!H29='М72'!F33,'М72'!F25,0))</f>
        <v>6584</v>
      </c>
      <c r="I46" s="26" t="str">
        <f>IF('М72'!I29='М72'!G25,'М72'!G33,IF('М72'!I29='М72'!G33,'М72'!G25,0))</f>
        <v>Шарипов Азамат</v>
      </c>
      <c r="J46" s="41"/>
      <c r="K46" s="30"/>
      <c r="L46" s="138"/>
      <c r="M46" s="120"/>
      <c r="N46" s="135"/>
      <c r="O46" s="135"/>
      <c r="P46" s="135"/>
      <c r="Q46" s="120"/>
      <c r="R46" s="135"/>
      <c r="S46" s="120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ht="10.5" customHeight="1">
      <c r="A47" s="119"/>
      <c r="B47" s="119"/>
      <c r="C47" s="120">
        <v>74</v>
      </c>
      <c r="D47" s="64">
        <v>7153</v>
      </c>
      <c r="E47" s="33" t="s">
        <v>138</v>
      </c>
      <c r="F47" s="134"/>
      <c r="G47" s="119"/>
      <c r="H47" s="24"/>
      <c r="I47" s="30"/>
      <c r="J47" s="37"/>
      <c r="K47" s="30"/>
      <c r="L47" s="138"/>
      <c r="M47" s="120"/>
      <c r="N47" s="135"/>
      <c r="O47" s="135"/>
      <c r="P47" s="135"/>
      <c r="Q47" s="120"/>
      <c r="R47" s="135"/>
      <c r="S47" s="120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10.5" customHeight="1">
      <c r="A48" s="119">
        <v>-22</v>
      </c>
      <c r="B48" s="44">
        <f>IF('М72'!D27='М72'!B26,'М72'!B28,IF('М72'!D27='М72'!B28,'М72'!B26,0))</f>
        <v>7153</v>
      </c>
      <c r="C48" s="29" t="str">
        <f>IF('М72'!E27='М72'!C26,'М72'!C28,IF('М72'!E27='М72'!C28,'М72'!C26,0))</f>
        <v>Ямакаев Дмитрий</v>
      </c>
      <c r="D48" s="122"/>
      <c r="E48" s="120">
        <v>90</v>
      </c>
      <c r="F48" s="64">
        <v>6824</v>
      </c>
      <c r="G48" s="33" t="s">
        <v>116</v>
      </c>
      <c r="H48" s="37"/>
      <c r="I48" s="27">
        <v>109</v>
      </c>
      <c r="J48" s="49">
        <v>6584</v>
      </c>
      <c r="K48" s="139" t="s">
        <v>106</v>
      </c>
      <c r="L48" s="141"/>
      <c r="M48" s="120">
        <v>118</v>
      </c>
      <c r="N48" s="49">
        <v>5727</v>
      </c>
      <c r="O48" s="33" t="s">
        <v>100</v>
      </c>
      <c r="P48" s="134"/>
      <c r="Q48" s="120">
        <v>123</v>
      </c>
      <c r="R48" s="49">
        <v>5706</v>
      </c>
      <c r="S48" s="31" t="s">
        <v>98</v>
      </c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10.5" customHeight="1">
      <c r="A49" s="119"/>
      <c r="B49" s="119"/>
      <c r="C49" s="119">
        <v>-38</v>
      </c>
      <c r="D49" s="61">
        <f>IF('М71'!F48='М71'!D46,'М71'!D50,IF('М71'!F48='М71'!D50,'М71'!D46,0))</f>
        <v>6824</v>
      </c>
      <c r="E49" s="29" t="str">
        <f>IF('М71'!G48='М71'!E46,'М71'!E50,IF('М71'!G48='М71'!E50,'М71'!E46,0))</f>
        <v>Ханов Шамиль</v>
      </c>
      <c r="F49" s="122"/>
      <c r="G49" s="120"/>
      <c r="H49" s="42"/>
      <c r="I49" s="30"/>
      <c r="J49" s="137"/>
      <c r="K49" s="119"/>
      <c r="L49" s="119"/>
      <c r="M49" s="120"/>
      <c r="N49" s="137"/>
      <c r="O49" s="120"/>
      <c r="P49" s="138"/>
      <c r="Q49" s="120"/>
      <c r="R49" s="137"/>
      <c r="S49" s="119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0.5" customHeight="1">
      <c r="A50" s="119">
        <v>-23</v>
      </c>
      <c r="B50" s="44">
        <f>IF('М72'!D31='М72'!B30,'М72'!B32,IF('М72'!D31='М72'!B32,'М72'!B30,0))</f>
        <v>7130</v>
      </c>
      <c r="C50" s="26" t="str">
        <f>IF('М72'!E31='М72'!C30,'М72'!C32,IF('М72'!E31='М72'!C32,'М72'!C30,0))</f>
        <v>Платонов Антон</v>
      </c>
      <c r="D50" s="119"/>
      <c r="E50" s="119"/>
      <c r="F50" s="119"/>
      <c r="G50" s="120">
        <v>101</v>
      </c>
      <c r="H50" s="46">
        <v>6824</v>
      </c>
      <c r="I50" s="139" t="s">
        <v>116</v>
      </c>
      <c r="J50" s="134"/>
      <c r="K50" s="119"/>
      <c r="L50" s="119"/>
      <c r="M50" s="120"/>
      <c r="N50" s="138"/>
      <c r="O50" s="120"/>
      <c r="P50" s="138"/>
      <c r="Q50" s="120"/>
      <c r="R50" s="138"/>
      <c r="S50" s="119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0.5" customHeight="1">
      <c r="A51" s="119"/>
      <c r="B51" s="119"/>
      <c r="C51" s="120">
        <v>75</v>
      </c>
      <c r="D51" s="64">
        <v>7130</v>
      </c>
      <c r="E51" s="33" t="s">
        <v>133</v>
      </c>
      <c r="F51" s="134"/>
      <c r="G51" s="120"/>
      <c r="H51" s="135"/>
      <c r="I51" s="135"/>
      <c r="J51" s="135"/>
      <c r="K51" s="119"/>
      <c r="L51" s="119"/>
      <c r="M51" s="120"/>
      <c r="N51" s="138"/>
      <c r="O51" s="120"/>
      <c r="P51" s="138"/>
      <c r="Q51" s="120"/>
      <c r="R51" s="138"/>
      <c r="S51" s="119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10.5" customHeight="1">
      <c r="A52" s="119">
        <v>-24</v>
      </c>
      <c r="B52" s="44">
        <f>IF('М72'!D35='М72'!B34,'М72'!B36,IF('М72'!D35='М72'!B36,'М72'!B34,0))</f>
        <v>0</v>
      </c>
      <c r="C52" s="29" t="str">
        <f>IF('М72'!E35='М72'!C34,'М72'!C36,IF('М72'!E35='М72'!C36,'М72'!C34,0))</f>
        <v>_</v>
      </c>
      <c r="D52" s="122"/>
      <c r="E52" s="120">
        <v>91</v>
      </c>
      <c r="F52" s="64">
        <v>7130</v>
      </c>
      <c r="G52" s="31" t="s">
        <v>133</v>
      </c>
      <c r="H52" s="135"/>
      <c r="I52" s="135"/>
      <c r="J52" s="135"/>
      <c r="K52" s="119">
        <v>-58</v>
      </c>
      <c r="L52" s="44">
        <f>IF('М71'!J52='М71'!H44,'М71'!H60,IF('М71'!J52='М71'!H60,'М71'!H44,0))</f>
        <v>5727</v>
      </c>
      <c r="M52" s="29" t="str">
        <f>IF('М71'!K52='М71'!I44,'М71'!I60,IF('М71'!K52='М71'!I60,'М71'!I44,0))</f>
        <v>Бабушкин Дмитрий</v>
      </c>
      <c r="N52" s="142"/>
      <c r="O52" s="120"/>
      <c r="P52" s="138"/>
      <c r="Q52" s="120"/>
      <c r="R52" s="142"/>
      <c r="S52" s="119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ht="10.5" customHeight="1">
      <c r="A53" s="119"/>
      <c r="B53" s="119"/>
      <c r="C53" s="119">
        <v>-37</v>
      </c>
      <c r="D53" s="61">
        <f>IF('М71'!F40='М71'!D38,'М71'!D42,IF('М71'!F40='М71'!D42,'М71'!D38,0))</f>
        <v>6601</v>
      </c>
      <c r="E53" s="29" t="str">
        <f>IF('М71'!G40='М71'!E38,'М71'!E42,IF('М71'!G40='М71'!E42,'М71'!E38,0))</f>
        <v>Мамаев Артем</v>
      </c>
      <c r="F53" s="122"/>
      <c r="G53" s="119"/>
      <c r="H53" s="135"/>
      <c r="I53" s="135"/>
      <c r="J53" s="135"/>
      <c r="K53" s="119"/>
      <c r="L53" s="135"/>
      <c r="M53" s="135"/>
      <c r="N53" s="135"/>
      <c r="O53" s="120"/>
      <c r="P53" s="135"/>
      <c r="Q53" s="120"/>
      <c r="R53" s="135"/>
      <c r="S53" s="119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ht="10.5" customHeight="1">
      <c r="A54" s="119">
        <v>-25</v>
      </c>
      <c r="B54" s="44">
        <f>IF('М72'!D39='М72'!B38,'М72'!B40,IF('М72'!D39='М72'!B40,'М72'!B38,0))</f>
        <v>0</v>
      </c>
      <c r="C54" s="26" t="str">
        <f>IF('М72'!E39='М72'!C38,'М72'!C40,IF('М72'!E39='М72'!C40,'М72'!C38,0))</f>
        <v>_</v>
      </c>
      <c r="D54" s="119"/>
      <c r="E54" s="119"/>
      <c r="F54" s="119"/>
      <c r="G54" s="119">
        <v>-55</v>
      </c>
      <c r="H54" s="44">
        <f>IF('М72'!H45='М72'!F41,'М72'!F49,IF('М72'!H45='М72'!F49,'М72'!F41,0))</f>
        <v>6112</v>
      </c>
      <c r="I54" s="26" t="str">
        <f>IF('М72'!I45='М72'!G41,'М72'!G49,IF('М72'!I45='М72'!G49,'М72'!G41,0))</f>
        <v>Тимергалиев Эдгар</v>
      </c>
      <c r="J54" s="41"/>
      <c r="K54" s="119"/>
      <c r="L54" s="135"/>
      <c r="M54" s="135"/>
      <c r="N54" s="135"/>
      <c r="O54" s="120"/>
      <c r="P54" s="135"/>
      <c r="Q54" s="120"/>
      <c r="R54" s="135"/>
      <c r="S54" s="119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ht="10.5" customHeight="1">
      <c r="A55" s="119"/>
      <c r="B55" s="119"/>
      <c r="C55" s="120">
        <v>76</v>
      </c>
      <c r="D55" s="64">
        <v>6859</v>
      </c>
      <c r="E55" s="33" t="s">
        <v>134</v>
      </c>
      <c r="F55" s="134"/>
      <c r="G55" s="119"/>
      <c r="H55" s="24"/>
      <c r="I55" s="30"/>
      <c r="J55" s="135"/>
      <c r="K55" s="119"/>
      <c r="L55" s="135"/>
      <c r="M55" s="135"/>
      <c r="N55" s="135"/>
      <c r="O55" s="120"/>
      <c r="P55" s="135"/>
      <c r="Q55" s="120"/>
      <c r="R55" s="135"/>
      <c r="S55" s="119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10.5" customHeight="1">
      <c r="A56" s="119">
        <v>-26</v>
      </c>
      <c r="B56" s="44">
        <f>IF('М72'!D43='М72'!B42,'М72'!B44,IF('М72'!D43='М72'!B44,'М72'!B42,0))</f>
        <v>6859</v>
      </c>
      <c r="C56" s="29" t="str">
        <f>IF('М72'!E43='М72'!C42,'М72'!C44,IF('М72'!E43='М72'!C44,'М72'!C42,0))</f>
        <v>Валитов Булат</v>
      </c>
      <c r="D56" s="122"/>
      <c r="E56" s="120">
        <v>92</v>
      </c>
      <c r="F56" s="64">
        <v>6834</v>
      </c>
      <c r="G56" s="33" t="s">
        <v>135</v>
      </c>
      <c r="H56" s="37"/>
      <c r="I56" s="27">
        <v>110</v>
      </c>
      <c r="J56" s="49">
        <v>6112</v>
      </c>
      <c r="K56" s="136" t="s">
        <v>118</v>
      </c>
      <c r="L56" s="135"/>
      <c r="M56" s="135"/>
      <c r="N56" s="135"/>
      <c r="O56" s="120">
        <v>121</v>
      </c>
      <c r="P56" s="49">
        <v>5727</v>
      </c>
      <c r="Q56" s="31" t="s">
        <v>100</v>
      </c>
      <c r="R56" s="134"/>
      <c r="S56" s="119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ht="10.5" customHeight="1">
      <c r="A57" s="119"/>
      <c r="B57" s="119"/>
      <c r="C57" s="119">
        <v>-36</v>
      </c>
      <c r="D57" s="61">
        <f>IF('М71'!F32='М71'!D30,'М71'!D34,IF('М71'!F32='М71'!D34,'М71'!D30,0))</f>
        <v>6834</v>
      </c>
      <c r="E57" s="29" t="str">
        <f>IF('М71'!G32='М71'!E30,'М71'!E34,IF('М71'!G32='М71'!E34,'М71'!E30,0))</f>
        <v>Исянбаев Фанур</v>
      </c>
      <c r="F57" s="122"/>
      <c r="G57" s="120"/>
      <c r="H57" s="42"/>
      <c r="I57" s="30"/>
      <c r="J57" s="137"/>
      <c r="K57" s="30"/>
      <c r="L57" s="135"/>
      <c r="M57" s="135"/>
      <c r="N57" s="135"/>
      <c r="O57" s="120"/>
      <c r="P57" s="137"/>
      <c r="Q57" s="119"/>
      <c r="R57" s="119"/>
      <c r="S57" s="119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10.5" customHeight="1">
      <c r="A58" s="119">
        <v>-27</v>
      </c>
      <c r="B58" s="44">
        <f>IF('М72'!D47='М72'!B46,'М72'!B48,IF('М72'!D47='М72'!B48,'М72'!B46,0))</f>
        <v>7149</v>
      </c>
      <c r="C58" s="26" t="str">
        <f>IF('М72'!E47='М72'!C46,'М72'!C48,IF('М72'!E47='М72'!C48,'М72'!C46,0))</f>
        <v>Таштимеров Тимур</v>
      </c>
      <c r="D58" s="119"/>
      <c r="E58" s="119"/>
      <c r="F58" s="119"/>
      <c r="G58" s="120">
        <v>102</v>
      </c>
      <c r="H58" s="46">
        <v>6834</v>
      </c>
      <c r="I58" s="139" t="s">
        <v>135</v>
      </c>
      <c r="J58" s="42"/>
      <c r="K58" s="30"/>
      <c r="L58" s="135"/>
      <c r="M58" s="135"/>
      <c r="N58" s="135"/>
      <c r="O58" s="120"/>
      <c r="P58" s="138"/>
      <c r="Q58" s="119"/>
      <c r="R58" s="119"/>
      <c r="S58" s="119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10.5" customHeight="1">
      <c r="A59" s="119"/>
      <c r="B59" s="119"/>
      <c r="C59" s="120">
        <v>77</v>
      </c>
      <c r="D59" s="64">
        <v>7149</v>
      </c>
      <c r="E59" s="33" t="s">
        <v>137</v>
      </c>
      <c r="F59" s="134"/>
      <c r="G59" s="120"/>
      <c r="H59" s="135"/>
      <c r="I59" s="135"/>
      <c r="J59" s="37"/>
      <c r="K59" s="30"/>
      <c r="L59" s="135"/>
      <c r="M59" s="135"/>
      <c r="N59" s="135"/>
      <c r="O59" s="120"/>
      <c r="P59" s="138"/>
      <c r="Q59" s="119"/>
      <c r="R59" s="119"/>
      <c r="S59" s="119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ht="10.5" customHeight="1">
      <c r="A60" s="119">
        <v>-28</v>
      </c>
      <c r="B60" s="44">
        <f>IF('М72'!D51='М72'!B50,'М72'!B52,IF('М72'!D51='М72'!B52,'М72'!B50,0))</f>
        <v>0</v>
      </c>
      <c r="C60" s="29" t="str">
        <f>IF('М72'!E51='М72'!C50,'М72'!C52,IF('М72'!E51='М72'!C52,'М72'!C50,0))</f>
        <v>_</v>
      </c>
      <c r="D60" s="122"/>
      <c r="E60" s="120">
        <v>93</v>
      </c>
      <c r="F60" s="64">
        <v>7128</v>
      </c>
      <c r="G60" s="31" t="s">
        <v>136</v>
      </c>
      <c r="H60" s="135"/>
      <c r="I60" s="135"/>
      <c r="J60" s="37"/>
      <c r="K60" s="27">
        <v>115</v>
      </c>
      <c r="L60" s="49">
        <v>6867</v>
      </c>
      <c r="M60" s="33" t="s">
        <v>112</v>
      </c>
      <c r="N60" s="134"/>
      <c r="O60" s="120"/>
      <c r="P60" s="142"/>
      <c r="Q60" s="119"/>
      <c r="R60" s="119"/>
      <c r="S60" s="119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ht="10.5" customHeight="1">
      <c r="A61" s="119"/>
      <c r="B61" s="119"/>
      <c r="C61" s="119">
        <v>-35</v>
      </c>
      <c r="D61" s="61">
        <f>IF('М71'!F24='М71'!D22,'М71'!D26,IF('М71'!F24='М71'!D26,'М71'!D22,0))</f>
        <v>7128</v>
      </c>
      <c r="E61" s="29" t="str">
        <f>IF('М71'!G24='М71'!E22,'М71'!E26,IF('М71'!G24='М71'!E26,'М71'!E22,0))</f>
        <v>Кушнарев Никита</v>
      </c>
      <c r="F61" s="122"/>
      <c r="G61" s="119"/>
      <c r="H61" s="135"/>
      <c r="I61" s="135"/>
      <c r="J61" s="37"/>
      <c r="K61" s="30"/>
      <c r="L61" s="140"/>
      <c r="M61" s="120"/>
      <c r="N61" s="135"/>
      <c r="O61" s="120"/>
      <c r="P61" s="135"/>
      <c r="Q61" s="119"/>
      <c r="R61" s="119"/>
      <c r="S61" s="119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ht="10.5" customHeight="1">
      <c r="A62" s="119">
        <v>-29</v>
      </c>
      <c r="B62" s="44">
        <f>IF('М72'!D55='М72'!B54,'М72'!B56,IF('М72'!D55='М72'!B56,'М72'!B54,0))</f>
        <v>0</v>
      </c>
      <c r="C62" s="26" t="str">
        <f>IF('М72'!E55='М72'!C54,'М72'!C56,IF('М72'!E55='М72'!C56,'М72'!C54,0))</f>
        <v>_</v>
      </c>
      <c r="D62" s="119"/>
      <c r="E62" s="119"/>
      <c r="F62" s="119"/>
      <c r="G62" s="119">
        <v>-56</v>
      </c>
      <c r="H62" s="44">
        <f>IF('М72'!H61='М72'!F57,'М72'!F65,IF('М72'!H61='М72'!F65,'М72'!F57,0))</f>
        <v>6305</v>
      </c>
      <c r="I62" s="26" t="str">
        <f>IF('М72'!I61='М72'!G57,'М72'!G65,IF('М72'!I61='М72'!G65,'М72'!G57,0))</f>
        <v>Хоснетдинов Рамиль</v>
      </c>
      <c r="J62" s="41"/>
      <c r="K62" s="30"/>
      <c r="L62" s="138"/>
      <c r="M62" s="120"/>
      <c r="N62" s="135"/>
      <c r="O62" s="120"/>
      <c r="P62" s="135"/>
      <c r="Q62" s="119"/>
      <c r="R62" s="119"/>
      <c r="S62" s="119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ht="10.5" customHeight="1">
      <c r="A63" s="119"/>
      <c r="B63" s="119"/>
      <c r="C63" s="120">
        <v>78</v>
      </c>
      <c r="D63" s="64"/>
      <c r="E63" s="33"/>
      <c r="F63" s="134"/>
      <c r="G63" s="119"/>
      <c r="H63" s="24"/>
      <c r="I63" s="30"/>
      <c r="J63" s="37"/>
      <c r="K63" s="30"/>
      <c r="L63" s="138"/>
      <c r="M63" s="120"/>
      <c r="N63" s="135"/>
      <c r="O63" s="120"/>
      <c r="P63" s="135"/>
      <c r="Q63" s="119"/>
      <c r="R63" s="119"/>
      <c r="S63" s="119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ht="10.5" customHeight="1">
      <c r="A64" s="119">
        <v>-30</v>
      </c>
      <c r="B64" s="44">
        <f>IF('М72'!D59='М72'!B58,'М72'!B60,IF('М72'!D59='М72'!B60,'М72'!B58,0))</f>
        <v>0</v>
      </c>
      <c r="C64" s="29" t="str">
        <f>IF('М72'!E59='М72'!C58,'М72'!C60,IF('М72'!E59='М72'!C60,'М72'!C58,0))</f>
        <v>_</v>
      </c>
      <c r="D64" s="122"/>
      <c r="E64" s="120">
        <v>94</v>
      </c>
      <c r="F64" s="64">
        <v>6867</v>
      </c>
      <c r="G64" s="33" t="s">
        <v>112</v>
      </c>
      <c r="H64" s="37"/>
      <c r="I64" s="27">
        <v>111</v>
      </c>
      <c r="J64" s="49">
        <v>6867</v>
      </c>
      <c r="K64" s="139" t="s">
        <v>112</v>
      </c>
      <c r="L64" s="141"/>
      <c r="M64" s="120">
        <v>119</v>
      </c>
      <c r="N64" s="49">
        <v>6124</v>
      </c>
      <c r="O64" s="31" t="s">
        <v>103</v>
      </c>
      <c r="P64" s="134"/>
      <c r="Q64" s="119"/>
      <c r="R64" s="119"/>
      <c r="S64" s="119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ht="10.5" customHeight="1">
      <c r="A65" s="119"/>
      <c r="B65" s="119"/>
      <c r="C65" s="119">
        <v>-34</v>
      </c>
      <c r="D65" s="61">
        <f>IF('М71'!F16='М71'!D14,'М71'!D18,IF('М71'!F16='М71'!D18,'М71'!D14,0))</f>
        <v>6867</v>
      </c>
      <c r="E65" s="29" t="str">
        <f>IF('М71'!G16='М71'!E14,'М71'!E18,IF('М71'!G16='М71'!E18,'М71'!E14,0))</f>
        <v>Яппаров Булат</v>
      </c>
      <c r="F65" s="122"/>
      <c r="G65" s="120"/>
      <c r="H65" s="42"/>
      <c r="I65" s="30"/>
      <c r="J65" s="137"/>
      <c r="K65" s="119"/>
      <c r="L65" s="119"/>
      <c r="M65" s="120"/>
      <c r="N65" s="137"/>
      <c r="O65" s="119"/>
      <c r="P65" s="119"/>
      <c r="Q65" s="119"/>
      <c r="R65" s="119"/>
      <c r="S65" s="119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ht="10.5" customHeight="1">
      <c r="A66" s="119">
        <v>-31</v>
      </c>
      <c r="B66" s="44">
        <f>IF('М72'!D63='М72'!B62,'М72'!B64,IF('М72'!D63='М72'!B64,'М72'!B62,0))</f>
        <v>7137</v>
      </c>
      <c r="C66" s="26" t="str">
        <f>IF('М72'!E63='М72'!C62,'М72'!C64,IF('М72'!E63='М72'!C64,'М72'!C62,0))</f>
        <v>Халиков Тагир</v>
      </c>
      <c r="D66" s="119"/>
      <c r="E66" s="119"/>
      <c r="F66" s="119"/>
      <c r="G66" s="120">
        <v>103</v>
      </c>
      <c r="H66" s="46">
        <v>6867</v>
      </c>
      <c r="I66" s="139" t="s">
        <v>112</v>
      </c>
      <c r="J66" s="134"/>
      <c r="K66" s="119"/>
      <c r="L66" s="119"/>
      <c r="M66" s="120"/>
      <c r="N66" s="138"/>
      <c r="O66" s="119">
        <v>-122</v>
      </c>
      <c r="P66" s="44">
        <f>IF(R16=P8,P24,IF(R16=P24,P8,0))</f>
        <v>6495</v>
      </c>
      <c r="Q66" s="26" t="str">
        <f>IF(S16=Q8,Q24,IF(S16=Q24,Q8,0))</f>
        <v>Шамратов Олег</v>
      </c>
      <c r="R66" s="41"/>
      <c r="S66" s="119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ht="10.5" customHeight="1">
      <c r="A67" s="119"/>
      <c r="B67" s="119"/>
      <c r="C67" s="120">
        <v>79</v>
      </c>
      <c r="D67" s="64">
        <v>7137</v>
      </c>
      <c r="E67" s="33" t="s">
        <v>129</v>
      </c>
      <c r="F67" s="134"/>
      <c r="G67" s="120"/>
      <c r="H67" s="135"/>
      <c r="I67" s="135"/>
      <c r="J67" s="135"/>
      <c r="K67" s="119"/>
      <c r="L67" s="119"/>
      <c r="M67" s="120"/>
      <c r="N67" s="138"/>
      <c r="O67" s="119"/>
      <c r="P67" s="147"/>
      <c r="Q67" s="120">
        <v>125</v>
      </c>
      <c r="R67" s="64">
        <v>5727</v>
      </c>
      <c r="S67" s="33" t="s">
        <v>100</v>
      </c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ht="10.5" customHeight="1">
      <c r="A68" s="119">
        <v>-32</v>
      </c>
      <c r="B68" s="44">
        <f>IF('М72'!D67='М72'!B66,'М72'!B68,IF('М72'!D67='М72'!B68,'М72'!B66,0))</f>
        <v>0</v>
      </c>
      <c r="C68" s="29" t="str">
        <f>IF('М72'!E67='М72'!C66,'М72'!C68,IF('М72'!E67='М72'!C68,'М72'!C66,0))</f>
        <v>_</v>
      </c>
      <c r="D68" s="122"/>
      <c r="E68" s="120">
        <v>95</v>
      </c>
      <c r="F68" s="64">
        <v>6957</v>
      </c>
      <c r="G68" s="31" t="s">
        <v>127</v>
      </c>
      <c r="H68" s="135"/>
      <c r="I68" s="135"/>
      <c r="J68" s="119"/>
      <c r="K68" s="119">
        <v>-57</v>
      </c>
      <c r="L68" s="44">
        <f>IF('М71'!J20='М71'!H12,'М71'!H28,IF('М71'!J20='М71'!H28,'М71'!H12,0))</f>
        <v>6124</v>
      </c>
      <c r="M68" s="29" t="str">
        <f>IF('М71'!K20='М71'!I12,'М71'!I28,IF('М71'!K20='М71'!I28,'М71'!I12,0))</f>
        <v>Кицеров Михаил</v>
      </c>
      <c r="N68" s="142"/>
      <c r="O68" s="119">
        <v>-123</v>
      </c>
      <c r="P68" s="44">
        <f>IF(R48=P40,P56,IF(R48=P56,P40,0))</f>
        <v>5727</v>
      </c>
      <c r="Q68" s="29" t="str">
        <f>IF(S48=Q40,Q56,IF(S48=Q56,Q40,0))</f>
        <v>Бабушкин Дмитрий</v>
      </c>
      <c r="R68" s="122"/>
      <c r="S68" s="35" t="s">
        <v>4</v>
      </c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ht="10.5" customHeight="1">
      <c r="A69" s="119"/>
      <c r="B69" s="119"/>
      <c r="C69" s="119">
        <v>-33</v>
      </c>
      <c r="D69" s="61">
        <f>IF('М71'!F8='М71'!D6,'М71'!D10,IF('М71'!F8='М71'!D10,'М71'!D6,0))</f>
        <v>6957</v>
      </c>
      <c r="E69" s="29" t="str">
        <f>IF('М71'!G8='М71'!E6,'М71'!E10,IF('М71'!G8='М71'!E10,'М71'!E6,0))</f>
        <v>Расходчиков Тихон</v>
      </c>
      <c r="F69" s="122"/>
      <c r="G69" s="119"/>
      <c r="H69" s="135"/>
      <c r="I69" s="135"/>
      <c r="J69" s="119"/>
      <c r="K69" s="119"/>
      <c r="L69" s="119"/>
      <c r="M69" s="119"/>
      <c r="N69" s="119"/>
      <c r="O69" s="119"/>
      <c r="P69" s="119"/>
      <c r="Q69" s="119">
        <v>-125</v>
      </c>
      <c r="R69" s="61">
        <f>IF(R67=P66,P68,IF(R67=P68,P66,0))</f>
        <v>6495</v>
      </c>
      <c r="S69" s="26" t="str">
        <f>IF(S67=Q66,Q68,IF(S67=Q68,Q66,0))</f>
        <v>Шамратов Олег</v>
      </c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ht="10.5" customHeight="1">
      <c r="A70" s="119">
        <v>-116</v>
      </c>
      <c r="B70" s="44">
        <f>IF(N16=L12,L20,IF(N16=L20,L12,0))</f>
        <v>6162</v>
      </c>
      <c r="C70" s="26" t="str">
        <f>IF(O16=M12,M20,IF(O16=M20,M12,0))</f>
        <v>Майоров Максим</v>
      </c>
      <c r="D70" s="119"/>
      <c r="E70" s="119"/>
      <c r="F70" s="119"/>
      <c r="G70" s="119"/>
      <c r="H70" s="119"/>
      <c r="I70" s="119">
        <v>-127</v>
      </c>
      <c r="J70" s="44">
        <f>IF(D71=B70,B72,IF(D71=B72,B70,0))</f>
        <v>6268</v>
      </c>
      <c r="K70" s="26" t="str">
        <f>IF(E71=C70,C72,IF(E71=C72,C70,0))</f>
        <v>Тимербаев Тимур</v>
      </c>
      <c r="L70" s="41"/>
      <c r="M70" s="119"/>
      <c r="N70" s="119"/>
      <c r="O70" s="119">
        <v>-120</v>
      </c>
      <c r="P70" s="44">
        <f>IF(P24=N16,N32,IF(P24=N32,N16,0))</f>
        <v>6835</v>
      </c>
      <c r="Q70" s="26" t="str">
        <f>IF(Q24=O16,O32,IF(Q24=O32,O16,0))</f>
        <v>Азаматов Бахтияр</v>
      </c>
      <c r="R70" s="35"/>
      <c r="S70" s="35" t="s">
        <v>5</v>
      </c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ht="10.5" customHeight="1">
      <c r="A71" s="119"/>
      <c r="B71" s="119"/>
      <c r="C71" s="120">
        <v>127</v>
      </c>
      <c r="D71" s="64">
        <v>6162</v>
      </c>
      <c r="E71" s="33" t="s">
        <v>102</v>
      </c>
      <c r="F71" s="134"/>
      <c r="G71" s="119"/>
      <c r="H71" s="119"/>
      <c r="I71" s="119"/>
      <c r="J71" s="147"/>
      <c r="K71" s="120">
        <v>130</v>
      </c>
      <c r="L71" s="64">
        <v>6440</v>
      </c>
      <c r="M71" s="33" t="s">
        <v>114</v>
      </c>
      <c r="N71" s="134"/>
      <c r="O71" s="119"/>
      <c r="P71" s="147"/>
      <c r="Q71" s="120">
        <v>126</v>
      </c>
      <c r="R71" s="64">
        <v>6124</v>
      </c>
      <c r="S71" s="33" t="s">
        <v>103</v>
      </c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ht="10.5" customHeight="1">
      <c r="A72" s="119">
        <v>-117</v>
      </c>
      <c r="B72" s="44">
        <f>IF(N32=L28,L36,IF(N32=L36,L28,0))</f>
        <v>6268</v>
      </c>
      <c r="C72" s="29" t="str">
        <f>IF(O32=M28,M36,IF(O32=M36,M28,0))</f>
        <v>Тимербаев Тимур</v>
      </c>
      <c r="D72" s="122"/>
      <c r="E72" s="120"/>
      <c r="F72" s="135"/>
      <c r="G72" s="135"/>
      <c r="H72" s="135"/>
      <c r="I72" s="119">
        <v>-128</v>
      </c>
      <c r="J72" s="44">
        <f>IF(D75=B74,B76,IF(D75=B76,B74,0))</f>
        <v>6440</v>
      </c>
      <c r="K72" s="29" t="str">
        <f>IF(E75=C74,C76,IF(E75=C76,C74,0))</f>
        <v>Каюмов Хайдар</v>
      </c>
      <c r="L72" s="122"/>
      <c r="M72" s="35" t="s">
        <v>10</v>
      </c>
      <c r="N72" s="35"/>
      <c r="O72" s="119">
        <v>-121</v>
      </c>
      <c r="P72" s="44">
        <f>IF(P56=N48,N64,IF(P56=N64,N48,0))</f>
        <v>6124</v>
      </c>
      <c r="Q72" s="29" t="str">
        <f>IF(Q56=O48,O64,IF(Q56=O64,O48,0))</f>
        <v>Кицеров Михаил</v>
      </c>
      <c r="R72" s="122"/>
      <c r="S72" s="35" t="s">
        <v>7</v>
      </c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ht="10.5" customHeight="1">
      <c r="A73" s="119"/>
      <c r="B73" s="119"/>
      <c r="C73" s="119"/>
      <c r="D73" s="119"/>
      <c r="E73" s="120">
        <v>129</v>
      </c>
      <c r="F73" s="64">
        <v>6162</v>
      </c>
      <c r="G73" s="33" t="s">
        <v>102</v>
      </c>
      <c r="H73" s="134"/>
      <c r="I73" s="119"/>
      <c r="J73" s="119"/>
      <c r="K73" s="119">
        <v>-130</v>
      </c>
      <c r="L73" s="61">
        <f>IF(L71=J70,J72,IF(L71=J72,J70,0))</f>
        <v>6268</v>
      </c>
      <c r="M73" s="26" t="str">
        <f>IF(M71=K70,K72,IF(M71=K72,K70,0))</f>
        <v>Тимербаев Тимур</v>
      </c>
      <c r="N73" s="41"/>
      <c r="O73" s="119"/>
      <c r="P73" s="119"/>
      <c r="Q73" s="119">
        <v>-126</v>
      </c>
      <c r="R73" s="61">
        <f>IF(R71=P70,P72,IF(R71=P72,P70,0))</f>
        <v>6835</v>
      </c>
      <c r="S73" s="26" t="str">
        <f>IF(S71=Q70,Q72,IF(S71=Q72,Q70,0))</f>
        <v>Азаматов Бахтияр</v>
      </c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ht="10.5" customHeight="1">
      <c r="A74" s="119">
        <v>-118</v>
      </c>
      <c r="B74" s="44">
        <f>IF(N48=L44,L52,IF(N48=L52,L44,0))</f>
        <v>6440</v>
      </c>
      <c r="C74" s="26" t="str">
        <f>IF(O48=M44,M52,IF(O48=M52,M44,0))</f>
        <v>Каюмов Хайдар</v>
      </c>
      <c r="D74" s="41"/>
      <c r="E74" s="120"/>
      <c r="F74" s="122"/>
      <c r="G74" s="38" t="s">
        <v>6</v>
      </c>
      <c r="H74" s="38"/>
      <c r="I74" s="119">
        <v>-112</v>
      </c>
      <c r="J74" s="44">
        <f>IF(L12=J8,J16,IF(L12=J16,J8,0))</f>
        <v>6121</v>
      </c>
      <c r="K74" s="26" t="str">
        <f>IF(M12=K8,K16,IF(M12=K16,K8,0))</f>
        <v>Шамыков Кирилл</v>
      </c>
      <c r="L74" s="41"/>
      <c r="M74" s="35" t="s">
        <v>11</v>
      </c>
      <c r="N74" s="35"/>
      <c r="O74" s="119">
        <v>-131</v>
      </c>
      <c r="P74" s="44">
        <f>IF(L75=J74,J76,IF(L75=J76,J74,0))</f>
        <v>6790</v>
      </c>
      <c r="Q74" s="26" t="str">
        <f>IF(M75=K74,K76,IF(M75=K76,K74,0))</f>
        <v>Закиров Радмир</v>
      </c>
      <c r="R74" s="35"/>
      <c r="S74" s="35" t="s">
        <v>9</v>
      </c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ht="10.5" customHeight="1">
      <c r="A75" s="119"/>
      <c r="B75" s="119"/>
      <c r="C75" s="120">
        <v>128</v>
      </c>
      <c r="D75" s="64">
        <v>6867</v>
      </c>
      <c r="E75" s="31" t="s">
        <v>112</v>
      </c>
      <c r="F75" s="134"/>
      <c r="G75" s="119"/>
      <c r="H75" s="119"/>
      <c r="I75" s="119"/>
      <c r="J75" s="147"/>
      <c r="K75" s="120">
        <v>131</v>
      </c>
      <c r="L75" s="64">
        <v>6121</v>
      </c>
      <c r="M75" s="33" t="s">
        <v>104</v>
      </c>
      <c r="N75" s="134"/>
      <c r="O75" s="119"/>
      <c r="P75" s="147"/>
      <c r="Q75" s="120">
        <v>134</v>
      </c>
      <c r="R75" s="64">
        <v>6790</v>
      </c>
      <c r="S75" s="33" t="s">
        <v>107</v>
      </c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ht="10.5" customHeight="1">
      <c r="A76" s="119">
        <v>-119</v>
      </c>
      <c r="B76" s="44">
        <f>IF(N64=L60,L68,IF(N64=L68,L60,0))</f>
        <v>6867</v>
      </c>
      <c r="C76" s="29" t="str">
        <f>IF(O64=M60,M68,IF(O64=M68,M60,0))</f>
        <v>Яппаров Булат</v>
      </c>
      <c r="D76" s="122"/>
      <c r="E76" s="119">
        <v>-129</v>
      </c>
      <c r="F76" s="61">
        <f>IF(F73=D71,D75,IF(F73=D75,D71,0))</f>
        <v>6867</v>
      </c>
      <c r="G76" s="26" t="str">
        <f>IF(G73=E71,E75,IF(G73=E75,E71,0))</f>
        <v>Яппаров Булат</v>
      </c>
      <c r="H76" s="41"/>
      <c r="I76" s="119">
        <v>-113</v>
      </c>
      <c r="J76" s="44">
        <f>IF(L28=J24,J32,IF(L28=J32,J24,0))</f>
        <v>6790</v>
      </c>
      <c r="K76" s="29" t="str">
        <f>IF(M28=K24,K32,IF(M28=K32,K24,0))</f>
        <v>Закиров Радмир</v>
      </c>
      <c r="L76" s="122"/>
      <c r="M76" s="120"/>
      <c r="N76" s="135"/>
      <c r="O76" s="119">
        <v>-132</v>
      </c>
      <c r="P76" s="44">
        <f>IF(L79=J78,J80,IF(L79=J80,J78,0))</f>
        <v>6112</v>
      </c>
      <c r="Q76" s="29" t="str">
        <f>IF(M79=K78,K80,IF(M79=K80,K78,0))</f>
        <v>Тимергалиев Эдгар</v>
      </c>
      <c r="R76" s="122"/>
      <c r="S76" s="35" t="s">
        <v>13</v>
      </c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ht="10.5" customHeight="1">
      <c r="A77" s="119"/>
      <c r="B77" s="119"/>
      <c r="C77" s="119"/>
      <c r="D77" s="119"/>
      <c r="E77" s="119"/>
      <c r="F77" s="119"/>
      <c r="G77" s="35" t="s">
        <v>8</v>
      </c>
      <c r="H77" s="35"/>
      <c r="I77" s="119"/>
      <c r="J77" s="119"/>
      <c r="K77" s="119"/>
      <c r="L77" s="119"/>
      <c r="M77" s="120">
        <v>133</v>
      </c>
      <c r="N77" s="64">
        <v>6584</v>
      </c>
      <c r="O77" s="33" t="s">
        <v>106</v>
      </c>
      <c r="P77" s="134"/>
      <c r="Q77" s="119">
        <v>-134</v>
      </c>
      <c r="R77" s="61">
        <f>IF(R75=P74,P76,IF(R75=P76,P74,0))</f>
        <v>6112</v>
      </c>
      <c r="S77" s="26" t="str">
        <f>IF(S75=Q74,Q76,IF(S75=Q76,Q74,0))</f>
        <v>Тимергалиев Эдгар</v>
      </c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ht="10.5" customHeight="1">
      <c r="A78" s="119">
        <v>-104</v>
      </c>
      <c r="B78" s="44">
        <f>IF(J8=H6,H10,IF(J8=H10,H6,0))</f>
        <v>6386</v>
      </c>
      <c r="C78" s="26" t="str">
        <f>IF(K8=I6,I10,IF(K8=I10,I6,0))</f>
        <v>Балабанов Альберт</v>
      </c>
      <c r="D78" s="41"/>
      <c r="E78" s="119"/>
      <c r="F78" s="119"/>
      <c r="G78" s="119"/>
      <c r="H78" s="119"/>
      <c r="I78" s="119">
        <v>-114</v>
      </c>
      <c r="J78" s="44">
        <f>IF(L44=J40,J48,IF(L44=J48,J40,0))</f>
        <v>6584</v>
      </c>
      <c r="K78" s="26" t="str">
        <f>IF(M44=K40,K48,IF(M44=K48,K40,0))</f>
        <v>Шарипов Азамат</v>
      </c>
      <c r="L78" s="41"/>
      <c r="M78" s="120"/>
      <c r="N78" s="122"/>
      <c r="O78" s="38" t="s">
        <v>12</v>
      </c>
      <c r="P78" s="38"/>
      <c r="Q78" s="119"/>
      <c r="R78" s="119"/>
      <c r="S78" s="35" t="s">
        <v>15</v>
      </c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ht="10.5" customHeight="1">
      <c r="A79" s="119"/>
      <c r="B79" s="119"/>
      <c r="C79" s="120">
        <v>135</v>
      </c>
      <c r="D79" s="64">
        <v>6918</v>
      </c>
      <c r="E79" s="33" t="s">
        <v>120</v>
      </c>
      <c r="F79" s="134"/>
      <c r="G79" s="119"/>
      <c r="H79" s="119"/>
      <c r="I79" s="119"/>
      <c r="J79" s="147"/>
      <c r="K79" s="120">
        <v>132</v>
      </c>
      <c r="L79" s="64">
        <v>6584</v>
      </c>
      <c r="M79" s="31" t="s">
        <v>106</v>
      </c>
      <c r="N79" s="134"/>
      <c r="O79" s="119"/>
      <c r="P79" s="119"/>
      <c r="Q79" s="119"/>
      <c r="R79" s="119"/>
      <c r="S79" s="119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ht="10.5" customHeight="1">
      <c r="A80" s="119">
        <v>-105</v>
      </c>
      <c r="B80" s="44">
        <f>IF(J16=H14,H18,IF(J16=H18,H14,0))</f>
        <v>6918</v>
      </c>
      <c r="C80" s="29" t="str">
        <f>IF(K16=I14,I18,IF(K16=I18,I14,0))</f>
        <v>Салихов Тимур</v>
      </c>
      <c r="D80" s="122"/>
      <c r="E80" s="120"/>
      <c r="F80" s="135"/>
      <c r="G80" s="119"/>
      <c r="H80" s="119"/>
      <c r="I80" s="119">
        <v>-115</v>
      </c>
      <c r="J80" s="44">
        <f>IF(L60=J56,J64,IF(L60=J64,J56,0))</f>
        <v>6112</v>
      </c>
      <c r="K80" s="29" t="str">
        <f>IF(M60=K56,K64,IF(M60=K64,K56,0))</f>
        <v>Тимергалиев Эдгар</v>
      </c>
      <c r="L80" s="122"/>
      <c r="M80" s="119">
        <v>-133</v>
      </c>
      <c r="N80" s="61">
        <f>IF(N77=L75,L79,IF(N77=L79,L75,0))</f>
        <v>6121</v>
      </c>
      <c r="O80" s="26" t="str">
        <f>IF(O77=M75,M79,IF(O77=M79,M75,0))</f>
        <v>Шамыков Кирилл</v>
      </c>
      <c r="P80" s="41"/>
      <c r="Q80" s="119"/>
      <c r="R80" s="119"/>
      <c r="S80" s="119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ht="10.5" customHeight="1">
      <c r="A81" s="119"/>
      <c r="B81" s="119"/>
      <c r="C81" s="119"/>
      <c r="D81" s="119"/>
      <c r="E81" s="120">
        <v>139</v>
      </c>
      <c r="F81" s="64">
        <v>6263</v>
      </c>
      <c r="G81" s="33" t="s">
        <v>108</v>
      </c>
      <c r="H81" s="134"/>
      <c r="I81" s="119"/>
      <c r="J81" s="119"/>
      <c r="K81" s="119"/>
      <c r="L81" s="119"/>
      <c r="M81" s="119"/>
      <c r="N81" s="119"/>
      <c r="O81" s="35" t="s">
        <v>14</v>
      </c>
      <c r="P81" s="35"/>
      <c r="Q81" s="119"/>
      <c r="R81" s="119"/>
      <c r="S81" s="119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ht="10.5" customHeight="1">
      <c r="A82" s="119">
        <v>-106</v>
      </c>
      <c r="B82" s="44">
        <f>IF(J24=H22,H26,IF(J24=H26,H22,0))</f>
        <v>6704</v>
      </c>
      <c r="C82" s="26" t="str">
        <f>IF(K24=I22,I26,IF(K24=I26,I22,0))</f>
        <v>Сабиров Ильяс</v>
      </c>
      <c r="D82" s="41"/>
      <c r="E82" s="120"/>
      <c r="F82" s="122"/>
      <c r="G82" s="120"/>
      <c r="H82" s="135"/>
      <c r="I82" s="119"/>
      <c r="J82" s="119"/>
      <c r="K82" s="119"/>
      <c r="L82" s="119"/>
      <c r="M82" s="119">
        <v>-139</v>
      </c>
      <c r="N82" s="44">
        <f>IF(F81=D79,D83,IF(F81=D83,D79,0))</f>
        <v>6918</v>
      </c>
      <c r="O82" s="26" t="str">
        <f>IF(G81=E79,E83,IF(G81=E83,E79,0))</f>
        <v>Салихов Тимур</v>
      </c>
      <c r="P82" s="41"/>
      <c r="Q82" s="119"/>
      <c r="R82" s="119"/>
      <c r="S82" s="119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ht="10.5" customHeight="1">
      <c r="A83" s="119"/>
      <c r="B83" s="119"/>
      <c r="C83" s="120">
        <v>136</v>
      </c>
      <c r="D83" s="64">
        <v>6263</v>
      </c>
      <c r="E83" s="31" t="s">
        <v>108</v>
      </c>
      <c r="F83" s="134"/>
      <c r="G83" s="120"/>
      <c r="H83" s="135"/>
      <c r="I83" s="119"/>
      <c r="J83" s="119"/>
      <c r="K83" s="119"/>
      <c r="L83" s="119"/>
      <c r="M83" s="119"/>
      <c r="N83" s="147"/>
      <c r="O83" s="120">
        <v>142</v>
      </c>
      <c r="P83" s="64">
        <v>6834</v>
      </c>
      <c r="Q83" s="33" t="s">
        <v>135</v>
      </c>
      <c r="R83" s="134"/>
      <c r="S83" s="119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ht="10.5" customHeight="1">
      <c r="A84" s="119">
        <v>-107</v>
      </c>
      <c r="B84" s="44">
        <f>IF(J32=H30,H34,IF(J32=H34,H30,0))</f>
        <v>6263</v>
      </c>
      <c r="C84" s="29" t="str">
        <f>IF(K32=I30,I34,IF(K32=I34,I30,0))</f>
        <v>Нуждин Владислав</v>
      </c>
      <c r="D84" s="122"/>
      <c r="E84" s="119"/>
      <c r="F84" s="119"/>
      <c r="G84" s="120"/>
      <c r="H84" s="135"/>
      <c r="I84" s="119"/>
      <c r="J84" s="119"/>
      <c r="K84" s="119"/>
      <c r="L84" s="119"/>
      <c r="M84" s="119">
        <v>-140</v>
      </c>
      <c r="N84" s="44">
        <f>IF(F89=D87,D91,IF(F89=D91,D87,0))</f>
        <v>6834</v>
      </c>
      <c r="O84" s="29" t="str">
        <f>IF(G89=E87,E91,IF(G89=E91,E87,0))</f>
        <v>Исянбаев Фанур</v>
      </c>
      <c r="P84" s="122"/>
      <c r="Q84" s="35" t="s">
        <v>143</v>
      </c>
      <c r="R84" s="35"/>
      <c r="S84" s="119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ht="10.5" customHeight="1">
      <c r="A85" s="119"/>
      <c r="B85" s="119"/>
      <c r="C85" s="119"/>
      <c r="D85" s="119"/>
      <c r="E85" s="135"/>
      <c r="F85" s="135"/>
      <c r="G85" s="120">
        <v>141</v>
      </c>
      <c r="H85" s="64">
        <v>6263</v>
      </c>
      <c r="I85" s="33" t="s">
        <v>108</v>
      </c>
      <c r="J85" s="134"/>
      <c r="K85" s="119">
        <v>-135</v>
      </c>
      <c r="L85" s="44">
        <f>IF(D79=B78,B80,IF(D79=B80,B78,0))</f>
        <v>6386</v>
      </c>
      <c r="M85" s="26" t="str">
        <f>IF(E79=C78,C80,IF(E79=C80,C78,0))</f>
        <v>Балабанов Альберт</v>
      </c>
      <c r="N85" s="41"/>
      <c r="O85" s="119">
        <v>-142</v>
      </c>
      <c r="P85" s="61">
        <f>IF(P83=N82,N84,IF(P83=N84,N82,0))</f>
        <v>6918</v>
      </c>
      <c r="Q85" s="26" t="str">
        <f>IF(Q83=O82,O84,IF(Q83=O84,O82,0))</f>
        <v>Салихов Тимур</v>
      </c>
      <c r="R85" s="41"/>
      <c r="S85" s="119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ht="10.5" customHeight="1">
      <c r="A86" s="119">
        <v>-108</v>
      </c>
      <c r="B86" s="44">
        <f>IF(J40=H38,H42,IF(J40=H42,H38,0))</f>
        <v>6640</v>
      </c>
      <c r="C86" s="26" t="str">
        <f>IF(K40=I38,I42,IF(K40=I42,I38,0))</f>
        <v>Яковлев Марат</v>
      </c>
      <c r="D86" s="41"/>
      <c r="E86" s="119"/>
      <c r="F86" s="119"/>
      <c r="G86" s="120"/>
      <c r="H86" s="122"/>
      <c r="I86" s="35" t="s">
        <v>16</v>
      </c>
      <c r="J86" s="35"/>
      <c r="K86" s="119"/>
      <c r="L86" s="147"/>
      <c r="M86" s="120">
        <v>143</v>
      </c>
      <c r="N86" s="64">
        <v>6386</v>
      </c>
      <c r="O86" s="148" t="s">
        <v>110</v>
      </c>
      <c r="P86" s="35"/>
      <c r="Q86" s="35" t="s">
        <v>19</v>
      </c>
      <c r="R86" s="35"/>
      <c r="S86" s="119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ht="10.5" customHeight="1">
      <c r="A87" s="119"/>
      <c r="B87" s="119"/>
      <c r="C87" s="120">
        <v>137</v>
      </c>
      <c r="D87" s="64">
        <v>6640</v>
      </c>
      <c r="E87" s="33" t="s">
        <v>124</v>
      </c>
      <c r="F87" s="134"/>
      <c r="G87" s="120"/>
      <c r="H87" s="134"/>
      <c r="I87" s="119"/>
      <c r="J87" s="119"/>
      <c r="K87" s="119">
        <v>-136</v>
      </c>
      <c r="L87" s="44">
        <f>IF(D83=B82,B84,IF(D83=B84,B82,0))</f>
        <v>6704</v>
      </c>
      <c r="M87" s="29" t="str">
        <f>IF(E83=C82,C84,IF(E83=C84,C82,0))</f>
        <v>Сабиров Ильяс</v>
      </c>
      <c r="N87" s="122"/>
      <c r="O87" s="120"/>
      <c r="P87" s="119"/>
      <c r="Q87" s="119"/>
      <c r="R87" s="119"/>
      <c r="S87" s="119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ht="10.5" customHeight="1">
      <c r="A88" s="119">
        <v>-109</v>
      </c>
      <c r="B88" s="44">
        <f>IF(J48=H46,H50,IF(J48=H50,H46,0))</f>
        <v>6824</v>
      </c>
      <c r="C88" s="29" t="str">
        <f>IF(K48=I46,I50,IF(K48=I50,I46,0))</f>
        <v>Ханов Шамиль</v>
      </c>
      <c r="D88" s="122"/>
      <c r="E88" s="120"/>
      <c r="F88" s="135"/>
      <c r="G88" s="120"/>
      <c r="H88" s="135"/>
      <c r="I88" s="119"/>
      <c r="J88" s="119"/>
      <c r="K88" s="119"/>
      <c r="L88" s="119"/>
      <c r="M88" s="119"/>
      <c r="N88" s="119"/>
      <c r="O88" s="120">
        <v>145</v>
      </c>
      <c r="P88" s="64">
        <v>6386</v>
      </c>
      <c r="Q88" s="148" t="s">
        <v>110</v>
      </c>
      <c r="R88" s="36"/>
      <c r="S88" s="119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ht="10.5" customHeight="1">
      <c r="A89" s="119"/>
      <c r="B89" s="119"/>
      <c r="C89" s="119"/>
      <c r="D89" s="119"/>
      <c r="E89" s="120">
        <v>140</v>
      </c>
      <c r="F89" s="64">
        <v>6640</v>
      </c>
      <c r="G89" s="31" t="s">
        <v>124</v>
      </c>
      <c r="H89" s="134"/>
      <c r="I89" s="119"/>
      <c r="J89" s="119"/>
      <c r="K89" s="119">
        <v>-137</v>
      </c>
      <c r="L89" s="44">
        <f>IF(D87=B86,B88,IF(D87=B88,B86,0))</f>
        <v>6824</v>
      </c>
      <c r="M89" s="26" t="str">
        <f>IF(E87=C86,C88,IF(E87=C88,C86,0))</f>
        <v>Ханов Шамиль</v>
      </c>
      <c r="N89" s="41"/>
      <c r="O89" s="120"/>
      <c r="P89" s="122"/>
      <c r="Q89" s="38" t="s">
        <v>18</v>
      </c>
      <c r="R89" s="38"/>
      <c r="S89" s="119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ht="10.5" customHeight="1">
      <c r="A90" s="119">
        <v>-110</v>
      </c>
      <c r="B90" s="44">
        <f>IF(J56=H54,H58,IF(J56=H58,H54,0))</f>
        <v>6834</v>
      </c>
      <c r="C90" s="26" t="str">
        <f>IF(K56=I54,I58,IF(K56=I58,I54,0))</f>
        <v>Исянбаев Фанур</v>
      </c>
      <c r="D90" s="41"/>
      <c r="E90" s="120"/>
      <c r="F90" s="122"/>
      <c r="G90" s="135"/>
      <c r="H90" s="135"/>
      <c r="I90" s="119"/>
      <c r="J90" s="119"/>
      <c r="K90" s="119"/>
      <c r="L90" s="147"/>
      <c r="M90" s="120">
        <v>144</v>
      </c>
      <c r="N90" s="64">
        <v>6305</v>
      </c>
      <c r="O90" s="149" t="s">
        <v>113</v>
      </c>
      <c r="P90" s="134"/>
      <c r="Q90" s="119"/>
      <c r="R90" s="119"/>
      <c r="S90" s="119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ht="10.5" customHeight="1">
      <c r="A91" s="119"/>
      <c r="B91" s="119"/>
      <c r="C91" s="120">
        <v>138</v>
      </c>
      <c r="D91" s="64">
        <v>6834</v>
      </c>
      <c r="E91" s="31" t="s">
        <v>135</v>
      </c>
      <c r="F91" s="134"/>
      <c r="G91" s="119">
        <v>-141</v>
      </c>
      <c r="H91" s="61">
        <f>IF(H85=F81,F89,IF(H85=F89,F81,0))</f>
        <v>6640</v>
      </c>
      <c r="I91" s="26" t="str">
        <f>IF(I85=G81,G89,IF(I85=G89,G81,0))</f>
        <v>Яковлев Марат</v>
      </c>
      <c r="J91" s="41"/>
      <c r="K91" s="119">
        <v>-138</v>
      </c>
      <c r="L91" s="44">
        <f>IF(D91=B90,B92,IF(D91=B92,B90,0))</f>
        <v>6305</v>
      </c>
      <c r="M91" s="29" t="str">
        <f>IF(E91=C90,C92,IF(E91=C92,C90,0))</f>
        <v>Хоснетдинов Рамиль</v>
      </c>
      <c r="N91" s="122"/>
      <c r="O91" s="119">
        <v>-145</v>
      </c>
      <c r="P91" s="61">
        <f>IF(P88=N86,N90,IF(P88=N90,N86,0))</f>
        <v>6305</v>
      </c>
      <c r="Q91" s="26" t="str">
        <f>IF(Q88=O86,O90,IF(Q88=O90,O86,0))</f>
        <v>Хоснетдинов Рамиль</v>
      </c>
      <c r="R91" s="41"/>
      <c r="S91" s="119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ht="10.5" customHeight="1">
      <c r="A92" s="119">
        <v>-111</v>
      </c>
      <c r="B92" s="44">
        <f>IF(J64=H62,H66,IF(J64=H66,H62,0))</f>
        <v>6305</v>
      </c>
      <c r="C92" s="29" t="str">
        <f>IF(K64=I62,I66,IF(K64=I66,I62,0))</f>
        <v>Хоснетдинов Рамиль</v>
      </c>
      <c r="D92" s="122"/>
      <c r="E92" s="119"/>
      <c r="F92" s="119"/>
      <c r="G92" s="119"/>
      <c r="H92" s="119"/>
      <c r="I92" s="35" t="s">
        <v>17</v>
      </c>
      <c r="J92" s="35"/>
      <c r="K92" s="119"/>
      <c r="L92" s="119"/>
      <c r="M92" s="119"/>
      <c r="N92" s="119"/>
      <c r="O92" s="119"/>
      <c r="P92" s="119"/>
      <c r="Q92" s="35" t="s">
        <v>20</v>
      </c>
      <c r="R92" s="35"/>
      <c r="S92" s="119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ht="6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ht="6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ht="6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ht="6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ht="6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ht="6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ht="6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ht="6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ht="6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ht="6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ht="6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ht="6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ht="6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ht="6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ht="6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ht="6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ht="6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ht="6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ht="6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ht="6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ht="6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ht="6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ht="6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ht="6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ht="6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ht="6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ht="6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ht="6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ht="6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ht="6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ht="6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ht="6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ht="6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ht="6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ht="6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ht="6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ht="6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ht="6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ht="6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ht="6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ht="6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ht="6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ht="6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ht="6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ht="6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ht="6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ht="6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ht="6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ht="6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ht="6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ht="6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ht="6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ht="6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ht="6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ht="6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ht="6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ht="6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ht="6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ht="6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ht="6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ht="6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ht="6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ht="6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ht="6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ht="6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ht="6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ht="6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ht="6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ht="6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ht="6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ht="6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ht="6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ht="6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ht="6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ht="6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ht="6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ht="6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ht="6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ht="6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ht="6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ht="6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ht="6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ht="6" customHeigh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ht="6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ht="6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ht="6" customHeight="1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ht="6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ht="6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ht="6" customHeight="1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ht="6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ht="6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ht="6" customHeight="1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ht="6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ht="6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ht="6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ht="6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ht="6" customHeigh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ht="6" customHeight="1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E3:N3 Q3:S3 Q5:S92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RowColHeaders="0" showZeros="0" showOutlineSymbols="0" zoomScaleSheetLayoutView="97" zoomScalePageLayoutView="0" workbookViewId="0" topLeftCell="A1">
      <selection activeCell="A2" sqref="A2:S2"/>
    </sheetView>
  </sheetViews>
  <sheetFormatPr defaultColWidth="9.00390625" defaultRowHeight="6" customHeight="1"/>
  <cols>
    <col min="1" max="1" width="5.00390625" style="151" customWidth="1"/>
    <col min="2" max="2" width="3.75390625" style="151" customWidth="1"/>
    <col min="3" max="3" width="11.75390625" style="151" customWidth="1"/>
    <col min="4" max="4" width="3.75390625" style="151" customWidth="1"/>
    <col min="5" max="5" width="9.75390625" style="151" customWidth="1"/>
    <col min="6" max="6" width="3.75390625" style="151" customWidth="1"/>
    <col min="7" max="7" width="9.75390625" style="151" customWidth="1"/>
    <col min="8" max="8" width="3.75390625" style="151" customWidth="1"/>
    <col min="9" max="9" width="11.75390625" style="151" customWidth="1"/>
    <col min="10" max="10" width="3.75390625" style="151" customWidth="1"/>
    <col min="11" max="11" width="9.75390625" style="151" customWidth="1"/>
    <col min="12" max="12" width="3.75390625" style="151" customWidth="1"/>
    <col min="13" max="13" width="8.75390625" style="151" customWidth="1"/>
    <col min="14" max="14" width="3.75390625" style="151" customWidth="1"/>
    <col min="15" max="15" width="9.75390625" style="151" customWidth="1"/>
    <col min="16" max="16" width="3.75390625" style="151" customWidth="1"/>
    <col min="17" max="17" width="9.75390625" style="151" customWidth="1"/>
    <col min="18" max="18" width="3.75390625" style="151" customWidth="1"/>
    <col min="19" max="19" width="15.75390625" style="151" customWidth="1"/>
    <col min="20" max="30" width="9.125" style="150" customWidth="1"/>
    <col min="31" max="16384" width="9.125" style="151" customWidth="1"/>
  </cols>
  <sheetData>
    <row r="1" spans="1:19" s="81" customFormat="1" ht="16.5" thickBot="1">
      <c r="A1" s="98" t="s">
        <v>176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81" customFormat="1" ht="13.5" thickBot="1">
      <c r="A2" s="103" t="s">
        <v>142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23.25">
      <c r="A3" s="131" t="str">
        <f>'М73'!A3:S3</f>
        <v>Детское Первенство Республики Башкортостан (до 13 лет)   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ht="21.75" customHeight="1">
      <c r="A4" s="152" t="str">
        <f>CONCATENATE(сМ7!A4," ",сМ7!C4)</f>
        <v> 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30" ht="10.5" customHeight="1">
      <c r="A5" s="119"/>
      <c r="B5" s="119"/>
      <c r="C5" s="119"/>
      <c r="D5" s="119"/>
      <c r="E5" s="119"/>
      <c r="F5" s="119"/>
      <c r="G5" s="119"/>
      <c r="H5" s="119"/>
      <c r="I5" s="119"/>
      <c r="J5" s="153"/>
      <c r="K5" s="153"/>
      <c r="L5" s="153"/>
      <c r="M5" s="119">
        <v>-151</v>
      </c>
      <c r="N5" s="44">
        <f>IF(F9=D7,D11,IF(F9=D11,D7,0))</f>
        <v>7155</v>
      </c>
      <c r="O5" s="26" t="str">
        <f>IF(G9=E7,E11,IF(G9=E11,E7,0))</f>
        <v>Смородов Виталий</v>
      </c>
      <c r="P5" s="41"/>
      <c r="Q5" s="119"/>
      <c r="R5" s="119"/>
      <c r="S5" s="119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</row>
    <row r="6" spans="1:30" ht="10.5" customHeight="1">
      <c r="A6" s="119">
        <v>-96</v>
      </c>
      <c r="B6" s="44">
        <f>IF('М73'!H10='М73'!F8,'М73'!F12,IF('М73'!H10='М73'!F12,'М73'!F8,0))</f>
        <v>7155</v>
      </c>
      <c r="C6" s="26" t="str">
        <f>IF('М73'!I10='М73'!G8,'М73'!G12,IF('М73'!I10='М73'!G12,'М73'!G8,0))</f>
        <v>Смородов Виталий</v>
      </c>
      <c r="D6" s="41"/>
      <c r="E6" s="119"/>
      <c r="F6" s="119"/>
      <c r="G6" s="119">
        <v>-143</v>
      </c>
      <c r="H6" s="44">
        <f>IF('М73'!N86='М73'!L85,'М73'!L87,IF('М73'!N86='М73'!L87,'М73'!L85,0))</f>
        <v>6704</v>
      </c>
      <c r="I6" s="26" t="str">
        <f>IF('М73'!O86='М73'!M85,'М73'!M87,IF('М73'!O86='М73'!M87,'М73'!M85,0))</f>
        <v>Сабиров Ильяс</v>
      </c>
      <c r="J6" s="41"/>
      <c r="K6" s="119"/>
      <c r="L6" s="119"/>
      <c r="M6" s="119"/>
      <c r="N6" s="119"/>
      <c r="O6" s="120">
        <v>154</v>
      </c>
      <c r="P6" s="49">
        <v>6847</v>
      </c>
      <c r="Q6" s="33" t="s">
        <v>115</v>
      </c>
      <c r="R6" s="134"/>
      <c r="S6" s="119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</row>
    <row r="7" spans="1:30" ht="10.5" customHeight="1">
      <c r="A7" s="119"/>
      <c r="B7" s="119"/>
      <c r="C7" s="120">
        <v>147</v>
      </c>
      <c r="D7" s="49">
        <v>7155</v>
      </c>
      <c r="E7" s="33" t="s">
        <v>126</v>
      </c>
      <c r="F7" s="134"/>
      <c r="G7" s="119"/>
      <c r="H7" s="119"/>
      <c r="I7" s="120">
        <v>146</v>
      </c>
      <c r="J7" s="49">
        <v>6704</v>
      </c>
      <c r="K7" s="33" t="s">
        <v>117</v>
      </c>
      <c r="L7" s="134"/>
      <c r="M7" s="119">
        <v>-152</v>
      </c>
      <c r="N7" s="44">
        <f>IF(F17=D15,D19,IF(F17=D19,D15,0))</f>
        <v>6847</v>
      </c>
      <c r="O7" s="29" t="str">
        <f>IF(G17=E15,E19,IF(G17=E19,E15,0))</f>
        <v>Аксаев Алексей</v>
      </c>
      <c r="P7" s="122"/>
      <c r="Q7" s="35" t="s">
        <v>27</v>
      </c>
      <c r="R7" s="35"/>
      <c r="S7" s="119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</row>
    <row r="8" spans="1:30" ht="10.5" customHeight="1">
      <c r="A8" s="119">
        <v>-97</v>
      </c>
      <c r="B8" s="44">
        <f>IF('М73'!H18='М73'!F16,'М73'!F20,IF('М73'!H18='М73'!F20,'М73'!F16,0))</f>
        <v>5723</v>
      </c>
      <c r="C8" s="29" t="str">
        <f>IF('М73'!I18='М73'!G16,'М73'!G20,IF('М73'!I18='М73'!G20,'М73'!G16,0))</f>
        <v>Макаров Кирилл</v>
      </c>
      <c r="D8" s="122"/>
      <c r="E8" s="120"/>
      <c r="F8" s="135"/>
      <c r="G8" s="119">
        <v>-144</v>
      </c>
      <c r="H8" s="44">
        <f>IF('М73'!N90='М73'!L89,'М73'!L91,IF('М73'!N90='М73'!L91,'М73'!L89,0))</f>
        <v>6824</v>
      </c>
      <c r="I8" s="29" t="str">
        <f>IF('М73'!O90='М73'!M89,'М73'!M91,IF('М73'!O90='М73'!M91,'М73'!M89,0))</f>
        <v>Ханов Шамиль</v>
      </c>
      <c r="J8" s="122"/>
      <c r="K8" s="35" t="s">
        <v>21</v>
      </c>
      <c r="L8" s="35"/>
      <c r="M8" s="119"/>
      <c r="N8" s="119"/>
      <c r="O8" s="119">
        <v>-154</v>
      </c>
      <c r="P8" s="44">
        <f>IF(P6=N5,N7,IF(P6=N7,N5,0))</f>
        <v>7155</v>
      </c>
      <c r="Q8" s="26" t="str">
        <f>IF(Q6=O5,O7,IF(Q6=O7,O5,0))</f>
        <v>Смородов Виталий</v>
      </c>
      <c r="R8" s="41"/>
      <c r="S8" s="119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</row>
    <row r="9" spans="1:30" ht="10.5" customHeight="1">
      <c r="A9" s="119"/>
      <c r="B9" s="119"/>
      <c r="C9" s="119"/>
      <c r="D9" s="119"/>
      <c r="E9" s="120">
        <v>151</v>
      </c>
      <c r="F9" s="49">
        <v>7150</v>
      </c>
      <c r="G9" s="33" t="s">
        <v>125</v>
      </c>
      <c r="H9" s="134"/>
      <c r="I9" s="119">
        <v>-146</v>
      </c>
      <c r="J9" s="44">
        <f>IF(J7=H6,H8,IF(J7=H8,H6,0))</f>
        <v>6824</v>
      </c>
      <c r="K9" s="26" t="str">
        <f>IF(K7=I6,I8,IF(K7=I8,I6,0))</f>
        <v>Ханов Шамиль</v>
      </c>
      <c r="L9" s="41"/>
      <c r="M9" s="119"/>
      <c r="N9" s="119"/>
      <c r="O9" s="119"/>
      <c r="P9" s="119"/>
      <c r="Q9" s="35" t="s">
        <v>29</v>
      </c>
      <c r="R9" s="35"/>
      <c r="S9" s="119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</row>
    <row r="10" spans="1:30" ht="10.5" customHeight="1">
      <c r="A10" s="119">
        <v>-98</v>
      </c>
      <c r="B10" s="44">
        <f>IF('М73'!H26='М73'!F24,'М73'!F28,IF('М73'!H26='М73'!F28,'М73'!F24,0))</f>
        <v>7141</v>
      </c>
      <c r="C10" s="26" t="str">
        <f>IF('М73'!I26='М73'!G24,'М73'!G28,IF('М73'!I26='М73'!G28,'М73'!G24,0))</f>
        <v>Плотников Егор</v>
      </c>
      <c r="D10" s="134"/>
      <c r="E10" s="120"/>
      <c r="F10" s="122"/>
      <c r="G10" s="120"/>
      <c r="H10" s="135"/>
      <c r="I10" s="119"/>
      <c r="J10" s="35"/>
      <c r="K10" s="35" t="s">
        <v>22</v>
      </c>
      <c r="L10" s="35"/>
      <c r="M10" s="119">
        <v>-147</v>
      </c>
      <c r="N10" s="44">
        <f>IF(D7=B6,B8,IF(D7=B8,B6,0))</f>
        <v>5723</v>
      </c>
      <c r="O10" s="26" t="str">
        <f>IF(E7=C6,C8,IF(E7=C8,C6,0))</f>
        <v>Макаров Кирилл</v>
      </c>
      <c r="P10" s="41"/>
      <c r="Q10" s="119"/>
      <c r="R10" s="119"/>
      <c r="S10" s="119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</row>
    <row r="11" spans="1:30" ht="10.5" customHeight="1">
      <c r="A11" s="119"/>
      <c r="B11" s="119"/>
      <c r="C11" s="120">
        <v>148</v>
      </c>
      <c r="D11" s="49">
        <v>7150</v>
      </c>
      <c r="E11" s="31" t="s">
        <v>125</v>
      </c>
      <c r="F11" s="119"/>
      <c r="G11" s="120"/>
      <c r="H11" s="135"/>
      <c r="I11" s="119"/>
      <c r="J11" s="119"/>
      <c r="K11" s="119"/>
      <c r="L11" s="119"/>
      <c r="M11" s="119"/>
      <c r="N11" s="119"/>
      <c r="O11" s="120">
        <v>155</v>
      </c>
      <c r="P11" s="49">
        <v>7141</v>
      </c>
      <c r="Q11" s="33" t="s">
        <v>122</v>
      </c>
      <c r="R11" s="134"/>
      <c r="S11" s="119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</row>
    <row r="12" spans="1:30" ht="10.5" customHeight="1">
      <c r="A12" s="119">
        <v>-99</v>
      </c>
      <c r="B12" s="44">
        <f>IF('М73'!H34='М73'!F32,'М73'!F36,IF('М73'!H34='М73'!F36,'М73'!F32,0))</f>
        <v>7150</v>
      </c>
      <c r="C12" s="29" t="str">
        <f>IF('М73'!I34='М73'!G32,'М73'!G36,IF('М73'!I34='М73'!G36,'М73'!G32,0))</f>
        <v>Патраков Артемий</v>
      </c>
      <c r="D12" s="122"/>
      <c r="E12" s="119"/>
      <c r="F12" s="119"/>
      <c r="G12" s="120"/>
      <c r="H12" s="135"/>
      <c r="I12" s="119"/>
      <c r="J12" s="119"/>
      <c r="K12" s="119"/>
      <c r="L12" s="119"/>
      <c r="M12" s="119">
        <v>-148</v>
      </c>
      <c r="N12" s="44">
        <f>IF(D11=B10,B12,IF(D11=B12,B10,0))</f>
        <v>7141</v>
      </c>
      <c r="O12" s="29" t="str">
        <f>IF(E11=C10,C12,IF(E11=C12,C10,0))</f>
        <v>Плотников Егор</v>
      </c>
      <c r="P12" s="122"/>
      <c r="Q12" s="120"/>
      <c r="R12" s="135"/>
      <c r="S12" s="135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</row>
    <row r="13" spans="1:30" ht="10.5" customHeight="1">
      <c r="A13" s="119"/>
      <c r="B13" s="119"/>
      <c r="C13" s="119"/>
      <c r="D13" s="119"/>
      <c r="E13" s="135"/>
      <c r="F13" s="135"/>
      <c r="G13" s="120">
        <v>153</v>
      </c>
      <c r="H13" s="49">
        <v>6957</v>
      </c>
      <c r="I13" s="33" t="s">
        <v>127</v>
      </c>
      <c r="J13" s="134"/>
      <c r="K13" s="119"/>
      <c r="L13" s="119"/>
      <c r="M13" s="119"/>
      <c r="N13" s="119"/>
      <c r="O13" s="119"/>
      <c r="P13" s="119"/>
      <c r="Q13" s="120">
        <v>157</v>
      </c>
      <c r="R13" s="46">
        <v>7128</v>
      </c>
      <c r="S13" s="33" t="s">
        <v>136</v>
      </c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</row>
    <row r="14" spans="1:30" ht="10.5" customHeight="1">
      <c r="A14" s="119">
        <v>-100</v>
      </c>
      <c r="B14" s="44">
        <f>IF('М73'!H42='М73'!F40,'М73'!F44,IF('М73'!H42='М73'!F44,'М73'!F40,0))</f>
        <v>6847</v>
      </c>
      <c r="C14" s="26" t="str">
        <f>IF('М73'!I42='М73'!G40,'М73'!G44,IF('М73'!I42='М73'!G44,'М73'!G40,0))</f>
        <v>Аксаев Алексей</v>
      </c>
      <c r="D14" s="134"/>
      <c r="E14" s="119"/>
      <c r="F14" s="119"/>
      <c r="G14" s="120"/>
      <c r="H14" s="122"/>
      <c r="I14" s="35" t="s">
        <v>23</v>
      </c>
      <c r="J14" s="35"/>
      <c r="K14" s="119"/>
      <c r="L14" s="119"/>
      <c r="M14" s="119">
        <v>-149</v>
      </c>
      <c r="N14" s="44">
        <f>IF(D15=B14,B16,IF(D15=B16,B14,0))</f>
        <v>7130</v>
      </c>
      <c r="O14" s="26" t="str">
        <f>IF(E15=C14,C16,IF(E15=C16,C14,0))</f>
        <v>Платонов Антон</v>
      </c>
      <c r="P14" s="134"/>
      <c r="Q14" s="120"/>
      <c r="R14" s="38"/>
      <c r="S14" s="38" t="s">
        <v>24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</row>
    <row r="15" spans="1:30" ht="10.5" customHeight="1">
      <c r="A15" s="119"/>
      <c r="B15" s="119"/>
      <c r="C15" s="120">
        <v>149</v>
      </c>
      <c r="D15" s="49">
        <v>6847</v>
      </c>
      <c r="E15" s="33" t="s">
        <v>115</v>
      </c>
      <c r="F15" s="134"/>
      <c r="G15" s="120"/>
      <c r="H15" s="135"/>
      <c r="I15" s="119"/>
      <c r="J15" s="119"/>
      <c r="K15" s="119"/>
      <c r="L15" s="119"/>
      <c r="M15" s="119"/>
      <c r="N15" s="119"/>
      <c r="O15" s="120">
        <v>156</v>
      </c>
      <c r="P15" s="49">
        <v>7128</v>
      </c>
      <c r="Q15" s="31" t="s">
        <v>136</v>
      </c>
      <c r="R15" s="119"/>
      <c r="S15" s="119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</row>
    <row r="16" spans="1:30" ht="10.5" customHeight="1">
      <c r="A16" s="119">
        <v>-101</v>
      </c>
      <c r="B16" s="44">
        <f>IF('М73'!H50='М73'!F48,'М73'!F52,IF('М73'!H50='М73'!F52,'М73'!F48,0))</f>
        <v>7130</v>
      </c>
      <c r="C16" s="29" t="str">
        <f>IF('М73'!I50='М73'!G48,'М73'!G52,IF('М73'!I50='М73'!G52,'М73'!G48,0))</f>
        <v>Платонов Антон</v>
      </c>
      <c r="D16" s="122"/>
      <c r="E16" s="120"/>
      <c r="F16" s="135"/>
      <c r="G16" s="120"/>
      <c r="H16" s="135"/>
      <c r="I16" s="119"/>
      <c r="J16" s="119"/>
      <c r="K16" s="119"/>
      <c r="L16" s="119"/>
      <c r="M16" s="119">
        <v>-150</v>
      </c>
      <c r="N16" s="44">
        <f>IF(D19=B18,B20,IF(D19=B20,B18,0))</f>
        <v>7128</v>
      </c>
      <c r="O16" s="29" t="str">
        <f>IF(E19=C18,C20,IF(E19=C20,C18,0))</f>
        <v>Кушнарев Никита</v>
      </c>
      <c r="P16" s="122"/>
      <c r="Q16" s="119">
        <v>-157</v>
      </c>
      <c r="R16" s="44">
        <f>IF(R13=P11,P15,IF(R13=P15,P11,0))</f>
        <v>7141</v>
      </c>
      <c r="S16" s="26" t="str">
        <f>IF(S13=Q11,Q15,IF(S13=Q15,Q11,0))</f>
        <v>Плотников Егор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</row>
    <row r="17" spans="1:30" ht="10.5" customHeight="1">
      <c r="A17" s="119"/>
      <c r="B17" s="119"/>
      <c r="C17" s="119"/>
      <c r="D17" s="119"/>
      <c r="E17" s="120">
        <v>152</v>
      </c>
      <c r="F17" s="49">
        <v>6957</v>
      </c>
      <c r="G17" s="31" t="s">
        <v>127</v>
      </c>
      <c r="H17" s="134"/>
      <c r="I17" s="119"/>
      <c r="J17" s="119"/>
      <c r="K17" s="119">
        <v>-155</v>
      </c>
      <c r="L17" s="44">
        <f>IF(P11=N10,N12,IF(P11=N12,N10,0))</f>
        <v>5723</v>
      </c>
      <c r="M17" s="26" t="str">
        <f>IF(Q11=O10,O12,IF(Q11=O12,O10,0))</f>
        <v>Макаров Кирилл</v>
      </c>
      <c r="N17" s="41"/>
      <c r="O17" s="135"/>
      <c r="P17" s="135"/>
      <c r="Q17" s="119"/>
      <c r="R17" s="119"/>
      <c r="S17" s="35" t="s">
        <v>26</v>
      </c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</row>
    <row r="18" spans="1:30" ht="10.5" customHeight="1">
      <c r="A18" s="119">
        <v>-102</v>
      </c>
      <c r="B18" s="44">
        <f>IF('М73'!H58='М73'!F56,'М73'!F60,IF('М73'!H58='М73'!F60,'М73'!F56,0))</f>
        <v>7128</v>
      </c>
      <c r="C18" s="26" t="str">
        <f>IF('М73'!I58='М73'!G56,'М73'!G60,IF('М73'!I58='М73'!G60,'М73'!G56,0))</f>
        <v>Кушнарев Никита</v>
      </c>
      <c r="D18" s="134"/>
      <c r="E18" s="120"/>
      <c r="F18" s="122"/>
      <c r="G18" s="135"/>
      <c r="H18" s="135"/>
      <c r="I18" s="119"/>
      <c r="J18" s="119"/>
      <c r="K18" s="119"/>
      <c r="L18" s="119"/>
      <c r="M18" s="120">
        <v>158</v>
      </c>
      <c r="N18" s="49">
        <v>5723</v>
      </c>
      <c r="O18" s="33" t="s">
        <v>105</v>
      </c>
      <c r="P18" s="134"/>
      <c r="Q18" s="119"/>
      <c r="R18" s="119"/>
      <c r="S18" s="119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</row>
    <row r="19" spans="1:30" ht="10.5" customHeight="1">
      <c r="A19" s="119"/>
      <c r="B19" s="119"/>
      <c r="C19" s="120">
        <v>150</v>
      </c>
      <c r="D19" s="49">
        <v>6957</v>
      </c>
      <c r="E19" s="31" t="s">
        <v>127</v>
      </c>
      <c r="F19" s="119"/>
      <c r="G19" s="119">
        <v>-153</v>
      </c>
      <c r="H19" s="44">
        <f>IF(H13=F9,F17,IF(H13=F17,F9,0))</f>
        <v>7150</v>
      </c>
      <c r="I19" s="26" t="str">
        <f>IF(I13=G9,G17,IF(I13=G17,G9,0))</f>
        <v>Патраков Артемий</v>
      </c>
      <c r="J19" s="41"/>
      <c r="K19" s="119">
        <v>-156</v>
      </c>
      <c r="L19" s="44">
        <f>IF(P15=N14,N16,IF(P15=N16,N14,0))</f>
        <v>7130</v>
      </c>
      <c r="M19" s="29" t="str">
        <f>IF(Q15=O14,O16,IF(Q15=O16,O14,0))</f>
        <v>Платонов Антон</v>
      </c>
      <c r="N19" s="122"/>
      <c r="O19" s="35" t="s">
        <v>28</v>
      </c>
      <c r="P19" s="35"/>
      <c r="Q19" s="119"/>
      <c r="R19" s="119"/>
      <c r="S19" s="119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</row>
    <row r="20" spans="1:30" ht="10.5" customHeight="1">
      <c r="A20" s="119">
        <v>-103</v>
      </c>
      <c r="B20" s="44">
        <f>IF('М73'!H66='М73'!F64,'М73'!F68,IF('М73'!H66='М73'!F68,'М73'!F64,0))</f>
        <v>6957</v>
      </c>
      <c r="C20" s="29" t="str">
        <f>IF('М73'!I66='М73'!G64,'М73'!G68,IF('М73'!I66='М73'!G68,'М73'!G64,0))</f>
        <v>Расходчиков Тихон</v>
      </c>
      <c r="D20" s="122"/>
      <c r="E20" s="119"/>
      <c r="F20" s="119"/>
      <c r="G20" s="119"/>
      <c r="H20" s="119"/>
      <c r="I20" s="35" t="s">
        <v>25</v>
      </c>
      <c r="J20" s="35"/>
      <c r="K20" s="119"/>
      <c r="L20" s="119"/>
      <c r="M20" s="119">
        <v>-158</v>
      </c>
      <c r="N20" s="44">
        <f>IF(N18=L17,L19,IF(N18=L19,L17,0))</f>
        <v>7130</v>
      </c>
      <c r="O20" s="26" t="str">
        <f>IF(O18=M17,M19,IF(O18=M19,M17,0))</f>
        <v>Платонов Антон</v>
      </c>
      <c r="P20" s="41"/>
      <c r="Q20" s="119"/>
      <c r="R20" s="119"/>
      <c r="S20" s="119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</row>
    <row r="21" spans="1:30" ht="10.5" customHeight="1">
      <c r="A21" s="119"/>
      <c r="B21" s="119"/>
      <c r="C21" s="119"/>
      <c r="D21" s="119"/>
      <c r="E21" s="135"/>
      <c r="F21" s="135"/>
      <c r="G21" s="119"/>
      <c r="H21" s="119"/>
      <c r="I21" s="119"/>
      <c r="J21" s="119"/>
      <c r="K21" s="119"/>
      <c r="L21" s="119"/>
      <c r="M21" s="119"/>
      <c r="N21" s="119"/>
      <c r="O21" s="35" t="s">
        <v>30</v>
      </c>
      <c r="P21" s="35"/>
      <c r="Q21" s="119"/>
      <c r="R21" s="119"/>
      <c r="S21" s="119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</row>
    <row r="22" spans="1:30" ht="10.5" customHeight="1">
      <c r="A22" s="119">
        <v>-80</v>
      </c>
      <c r="B22" s="44">
        <f>IF('М73'!F8='М73'!D7,'М73'!D9,IF('М73'!F8='М73'!D9,'М73'!D7,0))</f>
        <v>7143</v>
      </c>
      <c r="C22" s="26" t="str">
        <f>IF('М73'!G8='М73'!E7,'М73'!E9,IF('М73'!G8='М73'!E9,'М73'!E7,0))</f>
        <v>Кутлиев Илья</v>
      </c>
      <c r="D22" s="134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>
        <v>-171</v>
      </c>
      <c r="P22" s="44">
        <f>IF(H29=F25,F33,IF(H29=F33,F25,0))</f>
        <v>7002</v>
      </c>
      <c r="Q22" s="26" t="str">
        <f>IF(I29=G25,G33,IF(I29=G33,G25,0))</f>
        <v>Акмухаметов Данил</v>
      </c>
      <c r="R22" s="41"/>
      <c r="S22" s="119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</row>
    <row r="23" spans="1:30" ht="10.5" customHeight="1">
      <c r="A23" s="119"/>
      <c r="B23" s="119"/>
      <c r="C23" s="120">
        <v>159</v>
      </c>
      <c r="D23" s="49">
        <v>7143</v>
      </c>
      <c r="E23" s="33" t="s">
        <v>128</v>
      </c>
      <c r="F23" s="134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>
        <v>174</v>
      </c>
      <c r="R23" s="46">
        <v>7002</v>
      </c>
      <c r="S23" s="33" t="s">
        <v>119</v>
      </c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</row>
    <row r="24" spans="1:30" ht="10.5" customHeight="1">
      <c r="A24" s="119">
        <v>-81</v>
      </c>
      <c r="B24" s="44">
        <f>IF('М73'!F12='М73'!D11,'М73'!D13,IF('М73'!F12='М73'!D13,'М73'!D11,0))</f>
        <v>0</v>
      </c>
      <c r="C24" s="29">
        <f>IF('М73'!G12='М73'!E11,'М73'!E13,IF('М73'!G12='М73'!E13,'М73'!E11,0))</f>
        <v>0</v>
      </c>
      <c r="D24" s="122"/>
      <c r="E24" s="120"/>
      <c r="F24" s="135"/>
      <c r="G24" s="119"/>
      <c r="H24" s="119"/>
      <c r="I24" s="119"/>
      <c r="J24" s="119"/>
      <c r="K24" s="119"/>
      <c r="L24" s="119"/>
      <c r="M24" s="119"/>
      <c r="N24" s="119"/>
      <c r="O24" s="119">
        <v>-172</v>
      </c>
      <c r="P24" s="44">
        <f>IF(H45=F41,F49,IF(H45=F49,F41,0))</f>
        <v>6859</v>
      </c>
      <c r="Q24" s="29" t="str">
        <f>IF(I45=G41,G49,IF(I45=G49,G41,0))</f>
        <v>Валитов Булат</v>
      </c>
      <c r="R24" s="35"/>
      <c r="S24" s="35" t="s">
        <v>144</v>
      </c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</row>
    <row r="25" spans="1:30" ht="10.5" customHeight="1">
      <c r="A25" s="119"/>
      <c r="B25" s="119"/>
      <c r="C25" s="119"/>
      <c r="D25" s="119"/>
      <c r="E25" s="120">
        <v>167</v>
      </c>
      <c r="F25" s="49">
        <v>7002</v>
      </c>
      <c r="G25" s="33" t="s">
        <v>119</v>
      </c>
      <c r="H25" s="134"/>
      <c r="I25" s="119"/>
      <c r="J25" s="119"/>
      <c r="K25" s="119"/>
      <c r="L25" s="119"/>
      <c r="M25" s="119"/>
      <c r="N25" s="119"/>
      <c r="O25" s="119"/>
      <c r="P25" s="119"/>
      <c r="Q25" s="119">
        <v>-174</v>
      </c>
      <c r="R25" s="44">
        <f>IF(R23=P22,P24,IF(R23=P24,P22,0))</f>
        <v>6859</v>
      </c>
      <c r="S25" s="26" t="str">
        <f>IF(S23=Q22,Q24,IF(S23=Q24,Q22,0))</f>
        <v>Валитов Булат</v>
      </c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</row>
    <row r="26" spans="1:30" ht="10.5" customHeight="1">
      <c r="A26" s="119">
        <v>-82</v>
      </c>
      <c r="B26" s="44">
        <f>IF('М73'!F16='М73'!D15,'М73'!D17,IF('М73'!F16='М73'!D17,'М73'!D15,0))</f>
        <v>7002</v>
      </c>
      <c r="C26" s="26" t="str">
        <f>IF('М73'!G16='М73'!E15,'М73'!E17,IF('М73'!G16='М73'!E17,'М73'!E15,0))</f>
        <v>Акмухаметов Данил</v>
      </c>
      <c r="D26" s="134"/>
      <c r="E26" s="120"/>
      <c r="F26" s="122"/>
      <c r="G26" s="120"/>
      <c r="H26" s="135"/>
      <c r="I26" s="119"/>
      <c r="J26" s="119"/>
      <c r="K26" s="119"/>
      <c r="L26" s="119"/>
      <c r="M26" s="119">
        <v>-167</v>
      </c>
      <c r="N26" s="44">
        <f>IF(F25=D23,D27,IF(F25=D27,D23,0))</f>
        <v>7143</v>
      </c>
      <c r="O26" s="26" t="str">
        <f>IF(G25=E23,E27,IF(G25=E27,E23,0))</f>
        <v>Кутлиев Илья</v>
      </c>
      <c r="P26" s="41"/>
      <c r="Q26" s="145"/>
      <c r="R26" s="35"/>
      <c r="S26" s="35" t="s">
        <v>145</v>
      </c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</row>
    <row r="27" spans="1:30" ht="10.5" customHeight="1">
      <c r="A27" s="119"/>
      <c r="B27" s="119"/>
      <c r="C27" s="120">
        <v>160</v>
      </c>
      <c r="D27" s="49">
        <v>7002</v>
      </c>
      <c r="E27" s="31" t="s">
        <v>119</v>
      </c>
      <c r="F27" s="119"/>
      <c r="G27" s="120"/>
      <c r="H27" s="135"/>
      <c r="I27" s="119"/>
      <c r="J27" s="119"/>
      <c r="K27" s="119"/>
      <c r="L27" s="119"/>
      <c r="M27" s="119"/>
      <c r="N27" s="119"/>
      <c r="O27" s="120">
        <v>175</v>
      </c>
      <c r="P27" s="49">
        <v>7163</v>
      </c>
      <c r="Q27" s="33" t="s">
        <v>132</v>
      </c>
      <c r="R27" s="119"/>
      <c r="S27" s="119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</row>
    <row r="28" spans="1:30" ht="10.5" customHeight="1">
      <c r="A28" s="119">
        <v>-83</v>
      </c>
      <c r="B28" s="44">
        <f>IF('М73'!F20='М73'!D19,'М73'!D21,IF('М73'!F20='М73'!D21,'М73'!D19,0))</f>
        <v>6446</v>
      </c>
      <c r="C28" s="29" t="str">
        <f>IF('М73'!G20='М73'!E19,'М73'!E21,IF('М73'!G20='М73'!E21,'М73'!E19,0))</f>
        <v>Касимов Линар</v>
      </c>
      <c r="D28" s="122"/>
      <c r="E28" s="119"/>
      <c r="F28" s="119"/>
      <c r="G28" s="120"/>
      <c r="H28" s="135"/>
      <c r="I28" s="119"/>
      <c r="J28" s="119"/>
      <c r="K28" s="119"/>
      <c r="L28" s="119"/>
      <c r="M28" s="119">
        <v>-168</v>
      </c>
      <c r="N28" s="44">
        <f>IF(F33=D31,D35,IF(F33=D35,D31,0))</f>
        <v>7163</v>
      </c>
      <c r="O28" s="29" t="str">
        <f>IF(G33=E31,E35,IF(G33=E35,E31,0))</f>
        <v>Привалов Арслан</v>
      </c>
      <c r="P28" s="122"/>
      <c r="Q28" s="120"/>
      <c r="R28" s="119"/>
      <c r="S28" s="119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</row>
    <row r="29" spans="1:30" ht="10.5" customHeight="1">
      <c r="A29" s="119"/>
      <c r="B29" s="119"/>
      <c r="C29" s="119"/>
      <c r="D29" s="119"/>
      <c r="E29" s="135"/>
      <c r="F29" s="135"/>
      <c r="G29" s="120">
        <v>171</v>
      </c>
      <c r="H29" s="49">
        <v>7204</v>
      </c>
      <c r="I29" s="33" t="s">
        <v>140</v>
      </c>
      <c r="J29" s="134"/>
      <c r="K29" s="119"/>
      <c r="L29" s="119"/>
      <c r="M29" s="119"/>
      <c r="N29" s="119"/>
      <c r="O29" s="119"/>
      <c r="P29" s="119"/>
      <c r="Q29" s="120">
        <v>177</v>
      </c>
      <c r="R29" s="46">
        <v>7153</v>
      </c>
      <c r="S29" s="33" t="s">
        <v>138</v>
      </c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</row>
    <row r="30" spans="1:30" ht="10.5" customHeight="1">
      <c r="A30" s="119">
        <v>-84</v>
      </c>
      <c r="B30" s="44">
        <f>IF('М73'!F24='М73'!D23,'М73'!D25,IF('М73'!F24='М73'!D25,'М73'!D23,0))</f>
        <v>7163</v>
      </c>
      <c r="C30" s="26" t="str">
        <f>IF('М73'!G24='М73'!E23,'М73'!E25,IF('М73'!G24='М73'!E25,'М73'!E23,0))</f>
        <v>Привалов Арслан</v>
      </c>
      <c r="D30" s="134"/>
      <c r="E30" s="119"/>
      <c r="F30" s="119"/>
      <c r="G30" s="120"/>
      <c r="H30" s="122"/>
      <c r="I30" s="120"/>
      <c r="J30" s="135"/>
      <c r="K30" s="119"/>
      <c r="L30" s="119"/>
      <c r="M30" s="119">
        <v>-169</v>
      </c>
      <c r="N30" s="44">
        <f>IF(F41=D39,D43,IF(F41=D43,D39,0))</f>
        <v>7153</v>
      </c>
      <c r="O30" s="26" t="str">
        <f>IF(G41=E39,E43,IF(G41=E43,E39,0))</f>
        <v>Ямакаев Дмитрий</v>
      </c>
      <c r="P30" s="134"/>
      <c r="Q30" s="120"/>
      <c r="R30" s="35"/>
      <c r="S30" s="35" t="s">
        <v>146</v>
      </c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</row>
    <row r="31" spans="1:30" ht="10.5" customHeight="1">
      <c r="A31" s="119"/>
      <c r="B31" s="119"/>
      <c r="C31" s="120">
        <v>161</v>
      </c>
      <c r="D31" s="49">
        <v>7163</v>
      </c>
      <c r="E31" s="33" t="s">
        <v>132</v>
      </c>
      <c r="F31" s="134"/>
      <c r="G31" s="120"/>
      <c r="H31" s="119"/>
      <c r="I31" s="120"/>
      <c r="J31" s="135"/>
      <c r="K31" s="119"/>
      <c r="L31" s="119"/>
      <c r="M31" s="119"/>
      <c r="N31" s="119"/>
      <c r="O31" s="120">
        <v>176</v>
      </c>
      <c r="P31" s="49">
        <v>7153</v>
      </c>
      <c r="Q31" s="31" t="s">
        <v>138</v>
      </c>
      <c r="R31" s="119"/>
      <c r="S31" s="119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</row>
    <row r="32" spans="1:30" ht="10.5" customHeight="1">
      <c r="A32" s="119">
        <v>-85</v>
      </c>
      <c r="B32" s="44">
        <f>IF('М73'!F28='М73'!D27,'М73'!D29,IF('М73'!F28='М73'!D29,'М73'!D27,0))</f>
        <v>7201</v>
      </c>
      <c r="C32" s="29" t="str">
        <f>IF('М73'!G28='М73'!E27,'М73'!E29,IF('М73'!G28='М73'!E29,'М73'!E27,0))</f>
        <v>Сагитов Альфред</v>
      </c>
      <c r="D32" s="122"/>
      <c r="E32" s="120"/>
      <c r="F32" s="135"/>
      <c r="G32" s="120"/>
      <c r="H32" s="119"/>
      <c r="I32" s="120"/>
      <c r="J32" s="135"/>
      <c r="K32" s="119"/>
      <c r="L32" s="119"/>
      <c r="M32" s="119">
        <v>-170</v>
      </c>
      <c r="N32" s="44">
        <f>IF(F49=D47,D51,IF(F49=D51,D47,0))</f>
        <v>7137</v>
      </c>
      <c r="O32" s="29" t="str">
        <f>IF(G49=E47,E51,IF(G49=E51,E47,0))</f>
        <v>Халиков Тагир</v>
      </c>
      <c r="P32" s="122"/>
      <c r="Q32" s="119">
        <v>-177</v>
      </c>
      <c r="R32" s="44">
        <f>IF(R29=P27,P31,IF(R29=P31,P27,0))</f>
        <v>7163</v>
      </c>
      <c r="S32" s="26" t="str">
        <f>IF(S29=Q27,Q31,IF(S29=Q31,Q27,0))</f>
        <v>Привалов Арслан</v>
      </c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</row>
    <row r="33" spans="1:30" ht="10.5" customHeight="1">
      <c r="A33" s="119"/>
      <c r="B33" s="119"/>
      <c r="C33" s="119"/>
      <c r="D33" s="119"/>
      <c r="E33" s="120">
        <v>168</v>
      </c>
      <c r="F33" s="49">
        <v>7204</v>
      </c>
      <c r="G33" s="31" t="s">
        <v>140</v>
      </c>
      <c r="H33" s="135"/>
      <c r="I33" s="120"/>
      <c r="J33" s="135"/>
      <c r="K33" s="119">
        <v>-175</v>
      </c>
      <c r="L33" s="44">
        <f>IF(P27=N26,N28,IF(P27=N28,N26,0))</f>
        <v>7143</v>
      </c>
      <c r="M33" s="26" t="str">
        <f>IF(Q27=O26,O28,IF(Q27=O28,O26,0))</f>
        <v>Кутлиев Илья</v>
      </c>
      <c r="N33" s="41"/>
      <c r="O33" s="119"/>
      <c r="P33" s="119"/>
      <c r="Q33" s="145"/>
      <c r="R33" s="145"/>
      <c r="S33" s="35" t="s">
        <v>147</v>
      </c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</row>
    <row r="34" spans="1:30" ht="10.5" customHeight="1">
      <c r="A34" s="119">
        <v>-86</v>
      </c>
      <c r="B34" s="44">
        <f>IF('М73'!F32='М73'!D31,'М73'!D33,IF('М73'!F32='М73'!D33,'М73'!D31,0))</f>
        <v>7204</v>
      </c>
      <c r="C34" s="26" t="str">
        <f>IF('М73'!G32='М73'!E31,'М73'!E33,IF('М73'!G32='М73'!E33,'М73'!E31,0))</f>
        <v>Сунагатов Данияр</v>
      </c>
      <c r="D34" s="134"/>
      <c r="E34" s="120"/>
      <c r="F34" s="122"/>
      <c r="G34" s="119"/>
      <c r="H34" s="119"/>
      <c r="I34" s="120"/>
      <c r="J34" s="135"/>
      <c r="K34" s="119"/>
      <c r="L34" s="119"/>
      <c r="M34" s="120">
        <v>178</v>
      </c>
      <c r="N34" s="49">
        <v>7137</v>
      </c>
      <c r="O34" s="33" t="s">
        <v>129</v>
      </c>
      <c r="P34" s="134"/>
      <c r="Q34" s="119"/>
      <c r="R34" s="119"/>
      <c r="S34" s="119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</row>
    <row r="35" spans="1:30" ht="10.5" customHeight="1">
      <c r="A35" s="119"/>
      <c r="B35" s="119"/>
      <c r="C35" s="120">
        <v>162</v>
      </c>
      <c r="D35" s="49">
        <v>7204</v>
      </c>
      <c r="E35" s="31" t="s">
        <v>140</v>
      </c>
      <c r="F35" s="119"/>
      <c r="G35" s="119"/>
      <c r="H35" s="119"/>
      <c r="I35" s="120"/>
      <c r="J35" s="135"/>
      <c r="K35" s="119">
        <v>-176</v>
      </c>
      <c r="L35" s="44">
        <f>IF(P31=N30,N32,IF(P31=N32,N30,0))</f>
        <v>7137</v>
      </c>
      <c r="M35" s="29" t="str">
        <f>IF(Q31=O30,O32,IF(Q31=O32,O30,0))</f>
        <v>Халиков Тагир</v>
      </c>
      <c r="N35" s="122"/>
      <c r="O35" s="35" t="s">
        <v>148</v>
      </c>
      <c r="P35" s="35"/>
      <c r="Q35" s="145"/>
      <c r="R35" s="145"/>
      <c r="S35" s="145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</row>
    <row r="36" spans="1:30" ht="10.5" customHeight="1">
      <c r="A36" s="119">
        <v>-87</v>
      </c>
      <c r="B36" s="44">
        <f>IF('М73'!F36='М73'!D35,'М73'!D37,IF('М73'!F36='М73'!D37,'М73'!D35,0))</f>
        <v>7104</v>
      </c>
      <c r="C36" s="29" t="str">
        <f>IF('М73'!G36='М73'!E35,'М73'!E37,IF('М73'!G36='М73'!E37,'М73'!E35,0))</f>
        <v>Ахмедьянов Лев</v>
      </c>
      <c r="D36" s="122"/>
      <c r="E36" s="119"/>
      <c r="F36" s="119"/>
      <c r="G36" s="119"/>
      <c r="H36" s="44">
        <v>7204</v>
      </c>
      <c r="I36" s="143" t="s">
        <v>140</v>
      </c>
      <c r="J36" s="135"/>
      <c r="K36" s="35"/>
      <c r="L36" s="119"/>
      <c r="M36" s="119">
        <v>-178</v>
      </c>
      <c r="N36" s="44">
        <f>IF(N34=L33,L35,IF(N34=L35,L33,0))</f>
        <v>7143</v>
      </c>
      <c r="O36" s="26" t="str">
        <f>IF(O34=M33,M35,IF(O34=M35,M33,0))</f>
        <v>Кутлиев Илья</v>
      </c>
      <c r="P36" s="41"/>
      <c r="Q36" s="119"/>
      <c r="R36" s="119"/>
      <c r="S36" s="119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</row>
    <row r="37" spans="1:30" ht="10.5" customHeight="1">
      <c r="A37" s="119"/>
      <c r="B37" s="119"/>
      <c r="C37" s="119"/>
      <c r="D37" s="119"/>
      <c r="E37" s="135"/>
      <c r="F37" s="135"/>
      <c r="G37" s="119"/>
      <c r="H37" s="155"/>
      <c r="I37" s="156" t="s">
        <v>149</v>
      </c>
      <c r="J37" s="157"/>
      <c r="K37" s="119">
        <v>-159</v>
      </c>
      <c r="L37" s="44">
        <f>IF(D23=B22,B24,IF(D23=B24,B22,0))</f>
        <v>0</v>
      </c>
      <c r="M37" s="26">
        <f>IF(E23=C22,C24,IF(E23=C24,C22,0))</f>
        <v>0</v>
      </c>
      <c r="N37" s="41"/>
      <c r="O37" s="35" t="s">
        <v>150</v>
      </c>
      <c r="P37" s="35"/>
      <c r="Q37" s="119"/>
      <c r="R37" s="119"/>
      <c r="S37" s="119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</row>
    <row r="38" spans="1:30" ht="10.5" customHeight="1">
      <c r="A38" s="119">
        <v>-88</v>
      </c>
      <c r="B38" s="44">
        <f>IF('М73'!F40='М73'!D39,'М73'!D41,IF('М73'!F40='М73'!D41,'М73'!D39,0))</f>
        <v>7167</v>
      </c>
      <c r="C38" s="26" t="str">
        <f>IF('М73'!G40='М73'!E39,'М73'!E41,IF('М73'!G40='М73'!E41,'М73'!E39,0))</f>
        <v>Рамазанов Вадим</v>
      </c>
      <c r="D38" s="134"/>
      <c r="E38" s="119"/>
      <c r="F38" s="119"/>
      <c r="G38" s="119"/>
      <c r="H38" s="135"/>
      <c r="I38" s="120">
        <v>173</v>
      </c>
      <c r="J38" s="135"/>
      <c r="K38" s="158"/>
      <c r="L38" s="119"/>
      <c r="M38" s="120">
        <v>179</v>
      </c>
      <c r="N38" s="49">
        <v>6446</v>
      </c>
      <c r="O38" s="148" t="s">
        <v>121</v>
      </c>
      <c r="P38" s="36"/>
      <c r="Q38" s="119"/>
      <c r="R38" s="119"/>
      <c r="S38" s="119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</row>
    <row r="39" spans="1:30" ht="10.5" customHeight="1">
      <c r="A39" s="119"/>
      <c r="B39" s="119"/>
      <c r="C39" s="120">
        <v>163</v>
      </c>
      <c r="D39" s="49">
        <v>7205</v>
      </c>
      <c r="E39" s="33" t="s">
        <v>141</v>
      </c>
      <c r="F39" s="134"/>
      <c r="G39" s="119"/>
      <c r="H39" s="44">
        <f>IF(H36=H29,H45,IF(H36=H45,H29,0))</f>
        <v>7205</v>
      </c>
      <c r="I39" s="159" t="str">
        <f>IF(I36=I29,I45,IF(I36=I45,I29,0))</f>
        <v>Яковлев Сергей</v>
      </c>
      <c r="J39" s="160"/>
      <c r="K39" s="119">
        <v>-160</v>
      </c>
      <c r="L39" s="44">
        <f>IF(D27=B26,B28,IF(D27=B28,B26,0))</f>
        <v>6446</v>
      </c>
      <c r="M39" s="29" t="str">
        <f>IF(E27=C26,C28,IF(E27=C28,C26,0))</f>
        <v>Касимов Линар</v>
      </c>
      <c r="N39" s="122"/>
      <c r="O39" s="120"/>
      <c r="P39" s="135"/>
      <c r="Q39" s="145"/>
      <c r="R39" s="145"/>
      <c r="S39" s="145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</row>
    <row r="40" spans="1:30" ht="10.5" customHeight="1">
      <c r="A40" s="119">
        <v>-89</v>
      </c>
      <c r="B40" s="44">
        <f>IF('М73'!F44='М73'!D43,'М73'!D45,IF('М73'!F44='М73'!D45,'М73'!D43,0))</f>
        <v>7205</v>
      </c>
      <c r="C40" s="29" t="str">
        <f>IF('М73'!G44='М73'!E43,'М73'!E45,IF('М73'!G44='М73'!E45,'М73'!E43,0))</f>
        <v>Яковлев Сергей</v>
      </c>
      <c r="D40" s="122"/>
      <c r="E40" s="120"/>
      <c r="F40" s="135"/>
      <c r="G40" s="119"/>
      <c r="H40" s="119"/>
      <c r="I40" s="156" t="s">
        <v>151</v>
      </c>
      <c r="J40" s="157"/>
      <c r="K40" s="119"/>
      <c r="L40" s="119"/>
      <c r="M40" s="119"/>
      <c r="N40" s="119"/>
      <c r="O40" s="120">
        <v>183</v>
      </c>
      <c r="P40" s="49">
        <v>7201</v>
      </c>
      <c r="Q40" s="148" t="s">
        <v>139</v>
      </c>
      <c r="R40" s="36"/>
      <c r="S40" s="119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</row>
    <row r="41" spans="1:30" ht="10.5" customHeight="1">
      <c r="A41" s="119"/>
      <c r="B41" s="119"/>
      <c r="C41" s="119"/>
      <c r="D41" s="119"/>
      <c r="E41" s="120">
        <v>169</v>
      </c>
      <c r="F41" s="49">
        <v>7205</v>
      </c>
      <c r="G41" s="33" t="s">
        <v>141</v>
      </c>
      <c r="H41" s="134"/>
      <c r="I41" s="120"/>
      <c r="J41" s="135"/>
      <c r="K41" s="119">
        <v>-161</v>
      </c>
      <c r="L41" s="44">
        <f>IF(D31=B30,B32,IF(D31=B32,B30,0))</f>
        <v>7201</v>
      </c>
      <c r="M41" s="26" t="str">
        <f>IF(E31=C30,C32,IF(E31=C32,C30,0))</f>
        <v>Сагитов Альфред</v>
      </c>
      <c r="N41" s="134"/>
      <c r="O41" s="120"/>
      <c r="P41" s="122"/>
      <c r="Q41" s="120"/>
      <c r="R41" s="135"/>
      <c r="S41" s="119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</row>
    <row r="42" spans="1:30" ht="10.5" customHeight="1">
      <c r="A42" s="119">
        <v>-90</v>
      </c>
      <c r="B42" s="44">
        <f>IF('М73'!F48='М73'!D47,'М73'!D49,IF('М73'!F48='М73'!D49,'М73'!D47,0))</f>
        <v>7153</v>
      </c>
      <c r="C42" s="26" t="str">
        <f>IF('М73'!G48='М73'!E47,'М73'!E49,IF('М73'!G48='М73'!E49,'М73'!E47,0))</f>
        <v>Ямакаев Дмитрий</v>
      </c>
      <c r="D42" s="134"/>
      <c r="E42" s="120"/>
      <c r="F42" s="122"/>
      <c r="G42" s="120"/>
      <c r="H42" s="135"/>
      <c r="I42" s="120"/>
      <c r="J42" s="135"/>
      <c r="K42" s="119"/>
      <c r="L42" s="119"/>
      <c r="M42" s="120">
        <v>180</v>
      </c>
      <c r="N42" s="49">
        <v>7201</v>
      </c>
      <c r="O42" s="149" t="s">
        <v>139</v>
      </c>
      <c r="P42" s="119"/>
      <c r="Q42" s="120"/>
      <c r="R42" s="135"/>
      <c r="S42" s="119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</row>
    <row r="43" spans="1:30" ht="10.5" customHeight="1">
      <c r="A43" s="119"/>
      <c r="B43" s="119"/>
      <c r="C43" s="120">
        <v>164</v>
      </c>
      <c r="D43" s="49">
        <v>7153</v>
      </c>
      <c r="E43" s="31" t="s">
        <v>138</v>
      </c>
      <c r="F43" s="119"/>
      <c r="G43" s="120"/>
      <c r="H43" s="135"/>
      <c r="I43" s="120"/>
      <c r="J43" s="135"/>
      <c r="K43" s="119">
        <v>-162</v>
      </c>
      <c r="L43" s="44">
        <f>IF(D35=B34,B36,IF(D35=B36,B34,0))</f>
        <v>7104</v>
      </c>
      <c r="M43" s="29" t="str">
        <f>IF(E35=C34,C36,IF(E35=C36,C34,0))</f>
        <v>Ахмедьянов Лев</v>
      </c>
      <c r="N43" s="122"/>
      <c r="O43" s="119"/>
      <c r="P43" s="119"/>
      <c r="Q43" s="120"/>
      <c r="R43" s="135"/>
      <c r="S43" s="119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</row>
    <row r="44" spans="1:30" ht="10.5" customHeight="1">
      <c r="A44" s="119">
        <v>-91</v>
      </c>
      <c r="B44" s="44">
        <f>IF('М73'!F52='М73'!D51,'М73'!D53,IF('М73'!F52='М73'!D53,'М73'!D51,0))</f>
        <v>6601</v>
      </c>
      <c r="C44" s="29" t="str">
        <f>IF('М73'!G52='М73'!E51,'М73'!E53,IF('М73'!G52='М73'!E53,'М73'!E51,0))</f>
        <v>Мамаев Артем</v>
      </c>
      <c r="D44" s="122"/>
      <c r="E44" s="119"/>
      <c r="F44" s="119"/>
      <c r="G44" s="120"/>
      <c r="H44" s="135"/>
      <c r="I44" s="120"/>
      <c r="J44" s="135"/>
      <c r="K44" s="119"/>
      <c r="L44" s="119"/>
      <c r="M44" s="119"/>
      <c r="N44" s="119"/>
      <c r="O44" s="119"/>
      <c r="P44" s="119"/>
      <c r="Q44" s="120">
        <v>185</v>
      </c>
      <c r="R44" s="49">
        <v>7201</v>
      </c>
      <c r="S44" s="148" t="s">
        <v>139</v>
      </c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</row>
    <row r="45" spans="1:30" ht="10.5" customHeight="1">
      <c r="A45" s="119"/>
      <c r="B45" s="119"/>
      <c r="C45" s="119"/>
      <c r="D45" s="119"/>
      <c r="E45" s="135"/>
      <c r="F45" s="135"/>
      <c r="G45" s="120">
        <v>172</v>
      </c>
      <c r="H45" s="49">
        <v>7205</v>
      </c>
      <c r="I45" s="31" t="s">
        <v>141</v>
      </c>
      <c r="J45" s="134"/>
      <c r="K45" s="119">
        <v>-163</v>
      </c>
      <c r="L45" s="44">
        <f>IF(D39=B38,B40,IF(D39=B40,B38,0))</f>
        <v>7167</v>
      </c>
      <c r="M45" s="26" t="str">
        <f>IF(E39=C38,C40,IF(E39=C40,C38,0))</f>
        <v>Рамазанов Вадим</v>
      </c>
      <c r="N45" s="41"/>
      <c r="O45" s="119"/>
      <c r="P45" s="119"/>
      <c r="Q45" s="120"/>
      <c r="R45" s="122"/>
      <c r="S45" s="35" t="s">
        <v>152</v>
      </c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</row>
    <row r="46" spans="1:30" ht="10.5" customHeight="1">
      <c r="A46" s="119">
        <v>-92</v>
      </c>
      <c r="B46" s="44">
        <f>IF('М73'!F56='М73'!D55,'М73'!D57,IF('М73'!F56='М73'!D57,'М73'!D55,0))</f>
        <v>6859</v>
      </c>
      <c r="C46" s="26" t="str">
        <f>IF('М73'!G56='М73'!E55,'М73'!E57,IF('М73'!G56='М73'!E57,'М73'!E55,0))</f>
        <v>Валитов Булат</v>
      </c>
      <c r="D46" s="134"/>
      <c r="E46" s="119"/>
      <c r="F46" s="119"/>
      <c r="G46" s="120"/>
      <c r="H46" s="122"/>
      <c r="I46" s="119"/>
      <c r="J46" s="119"/>
      <c r="K46" s="119"/>
      <c r="L46" s="119"/>
      <c r="M46" s="120">
        <v>181</v>
      </c>
      <c r="N46" s="49">
        <v>7167</v>
      </c>
      <c r="O46" s="148" t="s">
        <v>130</v>
      </c>
      <c r="P46" s="36"/>
      <c r="Q46" s="120"/>
      <c r="R46" s="119"/>
      <c r="S46" s="119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</row>
    <row r="47" spans="1:30" ht="10.5" customHeight="1">
      <c r="A47" s="119"/>
      <c r="B47" s="119"/>
      <c r="C47" s="120">
        <v>165</v>
      </c>
      <c r="D47" s="49">
        <v>6859</v>
      </c>
      <c r="E47" s="33" t="s">
        <v>134</v>
      </c>
      <c r="F47" s="134"/>
      <c r="G47" s="120"/>
      <c r="H47" s="119"/>
      <c r="I47" s="119"/>
      <c r="J47" s="119"/>
      <c r="K47" s="119">
        <v>-164</v>
      </c>
      <c r="L47" s="44">
        <f>IF(D43=B42,B44,IF(D43=B44,B42,0))</f>
        <v>6601</v>
      </c>
      <c r="M47" s="29" t="str">
        <f>IF(E43=C42,C44,IF(E43=C44,C42,0))</f>
        <v>Мамаев Артем</v>
      </c>
      <c r="N47" s="122"/>
      <c r="O47" s="120"/>
      <c r="P47" s="135"/>
      <c r="Q47" s="120"/>
      <c r="R47" s="119"/>
      <c r="S47" s="119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  <row r="48" spans="1:30" ht="10.5" customHeight="1">
      <c r="A48" s="119">
        <v>-93</v>
      </c>
      <c r="B48" s="44">
        <f>IF('М73'!F60='М73'!D59,'М73'!D61,IF('М73'!F60='М73'!D61,'М73'!D59,0))</f>
        <v>7149</v>
      </c>
      <c r="C48" s="29" t="str">
        <f>IF('М73'!G60='М73'!E59,'М73'!E61,IF('М73'!G60='М73'!E61,'М73'!E59,0))</f>
        <v>Таштимеров Тимур</v>
      </c>
      <c r="D48" s="122"/>
      <c r="E48" s="120"/>
      <c r="F48" s="135"/>
      <c r="G48" s="120"/>
      <c r="H48" s="119"/>
      <c r="I48" s="119"/>
      <c r="J48" s="119"/>
      <c r="K48" s="119"/>
      <c r="L48" s="119"/>
      <c r="M48" s="119"/>
      <c r="N48" s="119"/>
      <c r="O48" s="120">
        <v>184</v>
      </c>
      <c r="P48" s="49">
        <v>7149</v>
      </c>
      <c r="Q48" s="149" t="s">
        <v>137</v>
      </c>
      <c r="R48" s="135"/>
      <c r="S48" s="119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</row>
    <row r="49" spans="1:30" ht="10.5" customHeight="1">
      <c r="A49" s="119"/>
      <c r="B49" s="119"/>
      <c r="C49" s="119"/>
      <c r="D49" s="119"/>
      <c r="E49" s="120">
        <v>170</v>
      </c>
      <c r="F49" s="49">
        <v>6859</v>
      </c>
      <c r="G49" s="31" t="s">
        <v>134</v>
      </c>
      <c r="H49" s="135"/>
      <c r="I49" s="119"/>
      <c r="J49" s="119"/>
      <c r="K49" s="119">
        <v>-165</v>
      </c>
      <c r="L49" s="44">
        <f>IF(D47=B46,B48,IF(D47=B48,B46,0))</f>
        <v>7149</v>
      </c>
      <c r="M49" s="26" t="str">
        <f>IF(E47=C46,C48,IF(E47=C48,C46,0))</f>
        <v>Таштимеров Тимур</v>
      </c>
      <c r="N49" s="134"/>
      <c r="O49" s="120"/>
      <c r="P49" s="122"/>
      <c r="Q49" s="119"/>
      <c r="R49" s="119"/>
      <c r="S49" s="119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</row>
    <row r="50" spans="1:30" ht="10.5" customHeight="1">
      <c r="A50" s="119">
        <v>-94</v>
      </c>
      <c r="B50" s="44">
        <f>IF('М73'!F64='М73'!D63,'М73'!D65,IF('М73'!F64='М73'!D65,'М73'!D63,0))</f>
        <v>0</v>
      </c>
      <c r="C50" s="26">
        <f>IF('М73'!G64='М73'!E63,'М73'!E65,IF('М73'!G64='М73'!E65,'М73'!E63,0))</f>
        <v>0</v>
      </c>
      <c r="D50" s="134"/>
      <c r="E50" s="120"/>
      <c r="F50" s="122"/>
      <c r="G50" s="119"/>
      <c r="H50" s="119"/>
      <c r="I50" s="119"/>
      <c r="J50" s="119"/>
      <c r="K50" s="119"/>
      <c r="L50" s="119"/>
      <c r="M50" s="120">
        <v>182</v>
      </c>
      <c r="N50" s="49">
        <v>7149</v>
      </c>
      <c r="O50" s="149" t="s">
        <v>137</v>
      </c>
      <c r="P50" s="119"/>
      <c r="Q50" s="119">
        <v>-185</v>
      </c>
      <c r="R50" s="44">
        <f>IF(R44=P40,P48,IF(R44=P48,P40,0))</f>
        <v>7149</v>
      </c>
      <c r="S50" s="26" t="str">
        <f>IF(S44=Q40,Q48,IF(S44=Q48,Q40,0))</f>
        <v>Таштимеров Тимур</v>
      </c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</row>
    <row r="51" spans="1:30" ht="10.5" customHeight="1">
      <c r="A51" s="119"/>
      <c r="B51" s="119"/>
      <c r="C51" s="120">
        <v>166</v>
      </c>
      <c r="D51" s="49">
        <v>7137</v>
      </c>
      <c r="E51" s="31" t="s">
        <v>129</v>
      </c>
      <c r="F51" s="119"/>
      <c r="G51" s="119">
        <v>-179</v>
      </c>
      <c r="H51" s="44">
        <f>IF(N38=L37,L39,IF(N38=L39,L37,0))</f>
        <v>0</v>
      </c>
      <c r="I51" s="26">
        <f>IF(O38=M37,M39,IF(O38=M39,M37,0))</f>
        <v>0</v>
      </c>
      <c r="J51" s="41"/>
      <c r="K51" s="119">
        <v>-166</v>
      </c>
      <c r="L51" s="44">
        <f>IF(D51=B50,B52,IF(D51=B52,B50,0))</f>
        <v>0</v>
      </c>
      <c r="M51" s="29">
        <f>IF(E51=C50,C52,IF(E51=C52,C50,0))</f>
        <v>0</v>
      </c>
      <c r="N51" s="122"/>
      <c r="O51" s="119"/>
      <c r="P51" s="119"/>
      <c r="Q51" s="145"/>
      <c r="R51" s="35"/>
      <c r="S51" s="35" t="s">
        <v>153</v>
      </c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</row>
    <row r="52" spans="1:30" ht="10.5" customHeight="1">
      <c r="A52" s="119">
        <v>-95</v>
      </c>
      <c r="B52" s="44">
        <f>IF('М73'!F68='М73'!D67,'М73'!D69,IF('М73'!F68='М73'!D69,'М73'!D67,0))</f>
        <v>7137</v>
      </c>
      <c r="C52" s="29" t="str">
        <f>IF('М73'!G68='М73'!E67,'М73'!E69,IF('М73'!G68='М73'!E69,'М73'!E67,0))</f>
        <v>Халиков Тагир</v>
      </c>
      <c r="D52" s="122"/>
      <c r="E52" s="119"/>
      <c r="F52" s="119"/>
      <c r="G52" s="119"/>
      <c r="H52" s="119"/>
      <c r="I52" s="120">
        <v>187</v>
      </c>
      <c r="J52" s="49">
        <v>7104</v>
      </c>
      <c r="K52" s="148" t="s">
        <v>131</v>
      </c>
      <c r="L52" s="36"/>
      <c r="M52" s="119"/>
      <c r="N52" s="119"/>
      <c r="O52" s="119">
        <v>-183</v>
      </c>
      <c r="P52" s="44">
        <f>IF(P40=N38,N42,IF(P40=N42,N38,0))</f>
        <v>6446</v>
      </c>
      <c r="Q52" s="26" t="str">
        <f>IF(Q40=O38,O42,IF(Q40=O42,O38,0))</f>
        <v>Касимов Линар</v>
      </c>
      <c r="R52" s="119"/>
      <c r="S52" s="119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</row>
    <row r="53" spans="1:30" ht="10.5" customHeight="1">
      <c r="A53" s="119"/>
      <c r="B53" s="119"/>
      <c r="C53" s="119"/>
      <c r="D53" s="119"/>
      <c r="E53" s="135"/>
      <c r="F53" s="135"/>
      <c r="G53" s="119">
        <v>-180</v>
      </c>
      <c r="H53" s="44">
        <f>IF(N42=L41,L43,IF(N42=L43,L41,0))</f>
        <v>7104</v>
      </c>
      <c r="I53" s="29" t="str">
        <f>IF(O42=M41,M43,IF(O42=M43,M41,0))</f>
        <v>Ахмедьянов Лев</v>
      </c>
      <c r="J53" s="122"/>
      <c r="K53" s="120"/>
      <c r="L53" s="135"/>
      <c r="M53" s="119"/>
      <c r="N53" s="119"/>
      <c r="O53" s="119"/>
      <c r="P53" s="119"/>
      <c r="Q53" s="120">
        <v>186</v>
      </c>
      <c r="R53" s="46">
        <v>6446</v>
      </c>
      <c r="S53" s="148" t="s">
        <v>121</v>
      </c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</row>
    <row r="54" spans="1:30" ht="10.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20">
        <v>189</v>
      </c>
      <c r="L54" s="49">
        <v>7104</v>
      </c>
      <c r="M54" s="148" t="s">
        <v>131</v>
      </c>
      <c r="N54" s="36"/>
      <c r="O54" s="119">
        <v>-184</v>
      </c>
      <c r="P54" s="44">
        <f>IF(P48=N46,N50,IF(P48=N50,N46,0))</f>
        <v>7167</v>
      </c>
      <c r="Q54" s="29" t="str">
        <f>IF(Q48=O46,O50,IF(Q48=O50,O46,0))</f>
        <v>Рамазанов Вадим</v>
      </c>
      <c r="R54" s="35"/>
      <c r="S54" s="35" t="s">
        <v>154</v>
      </c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</row>
    <row r="55" spans="1:30" ht="10.5" customHeight="1">
      <c r="A55" s="119">
        <v>-64</v>
      </c>
      <c r="B55" s="44">
        <f>IF('М73'!D7='М73'!B6,'М73'!B8,IF('М73'!D7='М73'!B8,'М73'!B6,0))</f>
        <v>0</v>
      </c>
      <c r="C55" s="26" t="str">
        <f>IF('М73'!E7='М73'!C6,'М73'!C8,IF('М73'!E7='М73'!C8,'М73'!C6,0))</f>
        <v>_</v>
      </c>
      <c r="D55" s="41"/>
      <c r="E55" s="119"/>
      <c r="F55" s="119"/>
      <c r="G55" s="119">
        <v>-181</v>
      </c>
      <c r="H55" s="44">
        <f>IF(N46=L45,L47,IF(N46=L47,L45,0))</f>
        <v>6601</v>
      </c>
      <c r="I55" s="26" t="str">
        <f>IF(O46=M45,M47,IF(O46=M47,M45,0))</f>
        <v>Мамаев Артем</v>
      </c>
      <c r="J55" s="41"/>
      <c r="K55" s="120"/>
      <c r="L55" s="122"/>
      <c r="M55" s="35" t="s">
        <v>155</v>
      </c>
      <c r="N55" s="35"/>
      <c r="O55" s="119"/>
      <c r="P55" s="119"/>
      <c r="Q55" s="119">
        <v>-186</v>
      </c>
      <c r="R55" s="44">
        <f>IF(R53=P52,P54,IF(R53=P54,P52,0))</f>
        <v>7167</v>
      </c>
      <c r="S55" s="26" t="str">
        <f>IF(S53=Q52,Q54,IF(S53=Q54,Q52,0))</f>
        <v>Рамазанов Вадим</v>
      </c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</row>
    <row r="56" spans="1:30" ht="10.5" customHeight="1">
      <c r="A56" s="119"/>
      <c r="B56" s="119"/>
      <c r="C56" s="120">
        <v>191</v>
      </c>
      <c r="D56" s="49"/>
      <c r="E56" s="33"/>
      <c r="F56" s="134"/>
      <c r="G56" s="119"/>
      <c r="H56" s="119"/>
      <c r="I56" s="120">
        <v>188</v>
      </c>
      <c r="J56" s="49">
        <v>6601</v>
      </c>
      <c r="K56" s="149" t="s">
        <v>123</v>
      </c>
      <c r="L56" s="36"/>
      <c r="M56" s="119"/>
      <c r="N56" s="119"/>
      <c r="O56" s="119">
        <v>-187</v>
      </c>
      <c r="P56" s="44">
        <f>IF(J52=H51,H53,IF(J52=H53,H51,0))</f>
        <v>0</v>
      </c>
      <c r="Q56" s="26">
        <f>IF(K52=I51,I53,IF(K52=I53,I51,0))</f>
        <v>0</v>
      </c>
      <c r="R56" s="35"/>
      <c r="S56" s="35" t="s">
        <v>156</v>
      </c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</row>
    <row r="57" spans="1:30" ht="10.5" customHeight="1">
      <c r="A57" s="119">
        <v>-65</v>
      </c>
      <c r="B57" s="44">
        <f>IF('М73'!D11='М73'!B10,'М73'!B12,IF('М73'!D11='М73'!B12,'М73'!B10,0))</f>
        <v>0</v>
      </c>
      <c r="C57" s="29">
        <f>IF('М73'!E11='М73'!C10,'М73'!C12,IF('М73'!E11='М73'!C12,'М73'!C10,0))</f>
        <v>0</v>
      </c>
      <c r="D57" s="122"/>
      <c r="E57" s="120"/>
      <c r="F57" s="135"/>
      <c r="G57" s="119">
        <v>-182</v>
      </c>
      <c r="H57" s="44">
        <f>IF(N50=L49,L51,IF(N50=L51,L49,0))</f>
        <v>0</v>
      </c>
      <c r="I57" s="29">
        <f>IF(O50=M49,M51,IF(O50=M51,M49,0))</f>
        <v>0</v>
      </c>
      <c r="J57" s="122"/>
      <c r="K57" s="119">
        <v>-189</v>
      </c>
      <c r="L57" s="44">
        <v>6601</v>
      </c>
      <c r="M57" s="26" t="s">
        <v>123</v>
      </c>
      <c r="N57" s="41"/>
      <c r="O57" s="119"/>
      <c r="P57" s="119"/>
      <c r="Q57" s="120">
        <v>190</v>
      </c>
      <c r="R57" s="46"/>
      <c r="S57" s="148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</row>
    <row r="58" spans="1:30" ht="10.5" customHeight="1">
      <c r="A58" s="119"/>
      <c r="B58" s="119"/>
      <c r="C58" s="119"/>
      <c r="D58" s="119"/>
      <c r="E58" s="120">
        <v>199</v>
      </c>
      <c r="F58" s="49"/>
      <c r="G58" s="33"/>
      <c r="H58" s="134"/>
      <c r="I58" s="119"/>
      <c r="J58" s="119"/>
      <c r="K58" s="145"/>
      <c r="L58" s="145"/>
      <c r="M58" s="35" t="s">
        <v>157</v>
      </c>
      <c r="N58" s="35"/>
      <c r="O58" s="119">
        <v>-188</v>
      </c>
      <c r="P58" s="44">
        <f>IF(J56=H55,H57,IF(J56=H57,H55,0))</f>
        <v>0</v>
      </c>
      <c r="Q58" s="29">
        <f>IF(K56=I55,I57,IF(K56=I57,I55,0))</f>
        <v>0</v>
      </c>
      <c r="R58" s="35"/>
      <c r="S58" s="35" t="s">
        <v>158</v>
      </c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</row>
    <row r="59" spans="1:30" ht="10.5" customHeight="1">
      <c r="A59" s="119">
        <v>-66</v>
      </c>
      <c r="B59" s="44">
        <f>IF('М73'!D15='М73'!B14,'М73'!B16,IF('М73'!D15='М73'!B16,'М73'!B14,0))</f>
        <v>0</v>
      </c>
      <c r="C59" s="26" t="str">
        <f>IF('М73'!E15='М73'!C14,'М73'!C16,IF('М73'!E15='М73'!C16,'М73'!C14,0))</f>
        <v>_</v>
      </c>
      <c r="D59" s="134"/>
      <c r="E59" s="120"/>
      <c r="F59" s="122"/>
      <c r="G59" s="120"/>
      <c r="H59" s="135"/>
      <c r="I59" s="119">
        <v>-203</v>
      </c>
      <c r="J59" s="44">
        <f>IF(H62=F58,F66,IF(H62=F66,F58,0))</f>
        <v>0</v>
      </c>
      <c r="K59" s="26">
        <f>IF(I62=G58,G66,IF(I62=G66,G58,0))</f>
        <v>0</v>
      </c>
      <c r="L59" s="41"/>
      <c r="M59" s="119"/>
      <c r="N59" s="119"/>
      <c r="O59" s="119"/>
      <c r="P59" s="119"/>
      <c r="Q59" s="119">
        <v>-190</v>
      </c>
      <c r="R59" s="44">
        <f>IF(R57=P56,P58,IF(R57=P58,P56,0))</f>
        <v>0</v>
      </c>
      <c r="S59" s="26">
        <f>IF(S57=Q56,Q58,IF(S57=Q58,Q56,0))</f>
        <v>0</v>
      </c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</row>
    <row r="60" spans="1:30" ht="10.5" customHeight="1">
      <c r="A60" s="119"/>
      <c r="B60" s="119"/>
      <c r="C60" s="120">
        <v>192</v>
      </c>
      <c r="D60" s="49"/>
      <c r="E60" s="31"/>
      <c r="F60" s="119"/>
      <c r="G60" s="120"/>
      <c r="H60" s="135"/>
      <c r="I60" s="119"/>
      <c r="J60" s="119"/>
      <c r="K60" s="120">
        <v>206</v>
      </c>
      <c r="L60" s="49"/>
      <c r="M60" s="148"/>
      <c r="N60" s="36"/>
      <c r="O60" s="119"/>
      <c r="P60" s="119"/>
      <c r="Q60" s="119"/>
      <c r="R60" s="35"/>
      <c r="S60" s="35" t="s">
        <v>159</v>
      </c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</row>
    <row r="61" spans="1:30" ht="10.5" customHeight="1">
      <c r="A61" s="119">
        <v>-67</v>
      </c>
      <c r="B61" s="44">
        <f>IF('М73'!D19='М73'!B18,'М73'!B20,IF('М73'!D19='М73'!B20,'М73'!B18,0))</f>
        <v>0</v>
      </c>
      <c r="C61" s="29" t="str">
        <f>IF('М73'!E19='М73'!C18,'М73'!C20,IF('М73'!E19='М73'!C20,'М73'!C18,0))</f>
        <v>_</v>
      </c>
      <c r="D61" s="122"/>
      <c r="E61" s="119"/>
      <c r="F61" s="119"/>
      <c r="G61" s="120"/>
      <c r="H61" s="135"/>
      <c r="I61" s="119">
        <v>-204</v>
      </c>
      <c r="J61" s="44">
        <f>IF(H78=F74,F82,IF(H78=F82,F74,0))</f>
        <v>0</v>
      </c>
      <c r="K61" s="29">
        <f>IF(I78=G74,G82,IF(I78=G82,G74,0))</f>
        <v>0</v>
      </c>
      <c r="L61" s="122"/>
      <c r="M61" s="35" t="s">
        <v>160</v>
      </c>
      <c r="N61" s="35"/>
      <c r="O61" s="119"/>
      <c r="P61" s="119"/>
      <c r="Q61" s="119"/>
      <c r="R61" s="119"/>
      <c r="S61" s="119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</row>
    <row r="62" spans="1:30" ht="10.5" customHeight="1">
      <c r="A62" s="119"/>
      <c r="B62" s="119"/>
      <c r="C62" s="119"/>
      <c r="D62" s="119"/>
      <c r="E62" s="135"/>
      <c r="F62" s="135"/>
      <c r="G62" s="120">
        <v>203</v>
      </c>
      <c r="H62" s="49"/>
      <c r="I62" s="33"/>
      <c r="J62" s="134"/>
      <c r="K62" s="119">
        <v>-206</v>
      </c>
      <c r="L62" s="44">
        <f>IF(L60=J59,J61,IF(L60=J61,J59,0))</f>
        <v>0</v>
      </c>
      <c r="M62" s="26">
        <f>IF(M60=K59,K61,IF(M60=K61,K59,0))</f>
        <v>0</v>
      </c>
      <c r="N62" s="41"/>
      <c r="O62" s="119"/>
      <c r="P62" s="119"/>
      <c r="Q62" s="119"/>
      <c r="R62" s="119"/>
      <c r="S62" s="119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</row>
    <row r="63" spans="1:30" ht="10.5" customHeight="1">
      <c r="A63" s="119">
        <v>-68</v>
      </c>
      <c r="B63" s="44">
        <f>IF('М73'!D23='М73'!B22,'М73'!B24,IF('М73'!D23='М73'!B24,'М73'!B22,0))</f>
        <v>0</v>
      </c>
      <c r="C63" s="26" t="str">
        <f>IF('М73'!E23='М73'!C22,'М73'!C24,IF('М73'!E23='М73'!C24,'М73'!C22,0))</f>
        <v>_</v>
      </c>
      <c r="D63" s="134"/>
      <c r="E63" s="119"/>
      <c r="F63" s="119"/>
      <c r="G63" s="120"/>
      <c r="H63" s="122"/>
      <c r="I63" s="120"/>
      <c r="J63" s="135"/>
      <c r="K63" s="145"/>
      <c r="L63" s="145"/>
      <c r="M63" s="35" t="s">
        <v>161</v>
      </c>
      <c r="N63" s="35"/>
      <c r="O63" s="119"/>
      <c r="P63" s="119"/>
      <c r="Q63" s="119"/>
      <c r="R63" s="119"/>
      <c r="S63" s="119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</row>
    <row r="64" spans="1:30" ht="10.5" customHeight="1">
      <c r="A64" s="119"/>
      <c r="B64" s="119"/>
      <c r="C64" s="120">
        <v>193</v>
      </c>
      <c r="D64" s="49"/>
      <c r="E64" s="33"/>
      <c r="F64" s="134"/>
      <c r="G64" s="120"/>
      <c r="H64" s="119"/>
      <c r="I64" s="120"/>
      <c r="J64" s="135"/>
      <c r="K64" s="145"/>
      <c r="L64" s="145"/>
      <c r="M64" s="145"/>
      <c r="N64" s="145"/>
      <c r="O64" s="145"/>
      <c r="P64" s="145"/>
      <c r="Q64" s="145"/>
      <c r="R64" s="145"/>
      <c r="S64" s="145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</row>
    <row r="65" spans="1:30" ht="10.5" customHeight="1">
      <c r="A65" s="119">
        <v>-69</v>
      </c>
      <c r="B65" s="44">
        <f>IF('М73'!D27='М73'!B26,'М73'!B28,IF('М73'!D27='М73'!B28,'М73'!B26,0))</f>
        <v>0</v>
      </c>
      <c r="C65" s="29" t="str">
        <f>IF('М73'!E27='М73'!C26,'М73'!C28,IF('М73'!E27='М73'!C28,'М73'!C26,0))</f>
        <v>_</v>
      </c>
      <c r="D65" s="122"/>
      <c r="E65" s="120"/>
      <c r="F65" s="135"/>
      <c r="G65" s="120"/>
      <c r="H65" s="119"/>
      <c r="I65" s="120"/>
      <c r="J65" s="135"/>
      <c r="K65" s="119"/>
      <c r="L65" s="119"/>
      <c r="M65" s="119">
        <v>-199</v>
      </c>
      <c r="N65" s="44">
        <f>IF(F58=D56,D60,IF(F58=D60,D56,0))</f>
        <v>0</v>
      </c>
      <c r="O65" s="26">
        <f>IF(G58=E56,E60,IF(G58=E60,E56,0))</f>
        <v>0</v>
      </c>
      <c r="P65" s="41"/>
      <c r="Q65" s="119"/>
      <c r="R65" s="119"/>
      <c r="S65" s="119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</row>
    <row r="66" spans="1:30" ht="10.5" customHeight="1">
      <c r="A66" s="119"/>
      <c r="B66" s="119"/>
      <c r="C66" s="119"/>
      <c r="D66" s="119"/>
      <c r="E66" s="120">
        <v>200</v>
      </c>
      <c r="F66" s="49"/>
      <c r="G66" s="31"/>
      <c r="H66" s="135"/>
      <c r="I66" s="120"/>
      <c r="J66" s="135"/>
      <c r="K66" s="119"/>
      <c r="L66" s="119"/>
      <c r="M66" s="119"/>
      <c r="N66" s="119"/>
      <c r="O66" s="120">
        <v>207</v>
      </c>
      <c r="P66" s="49"/>
      <c r="Q66" s="33"/>
      <c r="R66" s="119"/>
      <c r="S66" s="119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</row>
    <row r="67" spans="1:30" ht="10.5" customHeight="1">
      <c r="A67" s="119">
        <v>-70</v>
      </c>
      <c r="B67" s="44">
        <f>IF('М73'!D31='М73'!B30,'М73'!B32,IF('М73'!D31='М73'!B32,'М73'!B30,0))</f>
        <v>0</v>
      </c>
      <c r="C67" s="26" t="str">
        <f>IF('М73'!E31='М73'!C30,'М73'!C32,IF('М73'!E31='М73'!C32,'М73'!C30,0))</f>
        <v>_</v>
      </c>
      <c r="D67" s="134"/>
      <c r="E67" s="120"/>
      <c r="F67" s="122"/>
      <c r="G67" s="119"/>
      <c r="H67" s="119"/>
      <c r="I67" s="120"/>
      <c r="J67" s="135"/>
      <c r="K67" s="119"/>
      <c r="L67" s="119"/>
      <c r="M67" s="119">
        <v>-200</v>
      </c>
      <c r="N67" s="44">
        <f>IF(F66=D64,D68,IF(F66=D68,D64,0))</f>
        <v>0</v>
      </c>
      <c r="O67" s="29">
        <f>IF(G66=E64,E68,IF(G66=E68,E64,0))</f>
        <v>0</v>
      </c>
      <c r="P67" s="122"/>
      <c r="Q67" s="120"/>
      <c r="R67" s="119"/>
      <c r="S67" s="119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</row>
    <row r="68" spans="1:30" ht="10.5" customHeight="1">
      <c r="A68" s="119"/>
      <c r="B68" s="119"/>
      <c r="C68" s="120">
        <v>194</v>
      </c>
      <c r="D68" s="49"/>
      <c r="E68" s="31"/>
      <c r="F68" s="119"/>
      <c r="G68" s="119"/>
      <c r="H68" s="119"/>
      <c r="I68" s="120"/>
      <c r="J68" s="135"/>
      <c r="K68" s="145"/>
      <c r="L68" s="145"/>
      <c r="M68" s="119"/>
      <c r="N68" s="119"/>
      <c r="O68" s="119"/>
      <c r="P68" s="119"/>
      <c r="Q68" s="120">
        <v>209</v>
      </c>
      <c r="R68" s="46"/>
      <c r="S68" s="33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</row>
    <row r="69" spans="1:30" ht="10.5" customHeight="1">
      <c r="A69" s="119">
        <v>-71</v>
      </c>
      <c r="B69" s="44">
        <f>IF('М73'!D35='М73'!B34,'М73'!B36,IF('М73'!D35='М73'!B36,'М73'!B34,0))</f>
        <v>0</v>
      </c>
      <c r="C69" s="29" t="str">
        <f>IF('М73'!E35='М73'!C34,'М73'!C36,IF('М73'!E35='М73'!C36,'М73'!C34,0))</f>
        <v>_</v>
      </c>
      <c r="D69" s="122"/>
      <c r="E69" s="119"/>
      <c r="F69" s="119"/>
      <c r="G69" s="119"/>
      <c r="H69" s="44"/>
      <c r="I69" s="143"/>
      <c r="J69" s="135"/>
      <c r="K69" s="130"/>
      <c r="L69" s="130"/>
      <c r="M69" s="119">
        <v>-201</v>
      </c>
      <c r="N69" s="44">
        <f>IF(F74=D72,D76,IF(F74=D76,D72,0))</f>
        <v>0</v>
      </c>
      <c r="O69" s="26">
        <f>IF(G74=E72,E76,IF(G74=E76,E72,0))</f>
        <v>0</v>
      </c>
      <c r="P69" s="41"/>
      <c r="Q69" s="120"/>
      <c r="R69" s="35"/>
      <c r="S69" s="35" t="s">
        <v>162</v>
      </c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</row>
    <row r="70" spans="1:30" ht="10.5" customHeight="1">
      <c r="A70" s="119"/>
      <c r="B70" s="119"/>
      <c r="C70" s="119"/>
      <c r="D70" s="119"/>
      <c r="E70" s="135"/>
      <c r="F70" s="135"/>
      <c r="G70" s="119"/>
      <c r="H70" s="155"/>
      <c r="I70" s="156" t="s">
        <v>163</v>
      </c>
      <c r="J70" s="157"/>
      <c r="K70" s="119"/>
      <c r="L70" s="119"/>
      <c r="M70" s="119"/>
      <c r="N70" s="119"/>
      <c r="O70" s="120">
        <v>208</v>
      </c>
      <c r="P70" s="49"/>
      <c r="Q70" s="31"/>
      <c r="R70" s="119"/>
      <c r="S70" s="119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</row>
    <row r="71" spans="1:30" ht="10.5" customHeight="1">
      <c r="A71" s="119">
        <v>-72</v>
      </c>
      <c r="B71" s="44">
        <f>IF('М73'!D39='М73'!B38,'М73'!B40,IF('М73'!D39='М73'!B40,'М73'!B38,0))</f>
        <v>0</v>
      </c>
      <c r="C71" s="26" t="str">
        <f>IF('М73'!E39='М73'!C38,'М73'!C40,IF('М73'!E39='М73'!C40,'М73'!C38,0))</f>
        <v>_</v>
      </c>
      <c r="D71" s="134"/>
      <c r="E71" s="119"/>
      <c r="F71" s="119"/>
      <c r="G71" s="119"/>
      <c r="H71" s="135"/>
      <c r="I71" s="120">
        <v>205</v>
      </c>
      <c r="J71" s="135"/>
      <c r="K71" s="158"/>
      <c r="L71" s="158"/>
      <c r="M71" s="119">
        <v>-202</v>
      </c>
      <c r="N71" s="44">
        <f>IF(F82=D80,D84,IF(F82=D84,D80,0))</f>
        <v>0</v>
      </c>
      <c r="O71" s="29">
        <f>IF(G82=E80,E84,IF(G82=E84,E80,0))</f>
        <v>0</v>
      </c>
      <c r="P71" s="122"/>
      <c r="Q71" s="119">
        <v>-209</v>
      </c>
      <c r="R71" s="44">
        <f>IF(R68=P66,P70,IF(R68=P70,P66,0))</f>
        <v>0</v>
      </c>
      <c r="S71" s="26">
        <f>IF(S68=Q66,Q70,IF(S68=Q70,Q66,0))</f>
        <v>0</v>
      </c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</row>
    <row r="72" spans="1:30" ht="10.5" customHeight="1">
      <c r="A72" s="119"/>
      <c r="B72" s="119"/>
      <c r="C72" s="120">
        <v>195</v>
      </c>
      <c r="D72" s="49"/>
      <c r="E72" s="33"/>
      <c r="F72" s="134"/>
      <c r="G72" s="119"/>
      <c r="H72" s="44">
        <f>IF(H69=H62,H78,IF(H69=H78,H62,0))</f>
        <v>0</v>
      </c>
      <c r="I72" s="159">
        <f>IF(I69=I62,I78,IF(I69=I78,I62,0))</f>
        <v>0</v>
      </c>
      <c r="J72" s="160"/>
      <c r="K72" s="119">
        <v>-191</v>
      </c>
      <c r="L72" s="44">
        <f>IF(D56=B55,B57,IF(D56=B57,B55,0))</f>
        <v>0</v>
      </c>
      <c r="M72" s="26" t="str">
        <f>IF(E56=C55,C57,IF(E56=C57,C55,0))</f>
        <v>_</v>
      </c>
      <c r="N72" s="41"/>
      <c r="O72" s="119"/>
      <c r="P72" s="119"/>
      <c r="Q72" s="145"/>
      <c r="R72" s="35"/>
      <c r="S72" s="35" t="s">
        <v>164</v>
      </c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</row>
    <row r="73" spans="1:30" ht="10.5" customHeight="1">
      <c r="A73" s="119">
        <v>-73</v>
      </c>
      <c r="B73" s="44">
        <f>IF('М73'!D43='М73'!B42,'М73'!B44,IF('М73'!D43='М73'!B44,'М73'!B42,0))</f>
        <v>0</v>
      </c>
      <c r="C73" s="29" t="str">
        <f>IF('М73'!E43='М73'!C42,'М73'!C44,IF('М73'!E43='М73'!C44,'М73'!C42,0))</f>
        <v>_</v>
      </c>
      <c r="D73" s="122"/>
      <c r="E73" s="120"/>
      <c r="F73" s="135"/>
      <c r="G73" s="119"/>
      <c r="H73" s="119"/>
      <c r="I73" s="156" t="s">
        <v>165</v>
      </c>
      <c r="J73" s="157"/>
      <c r="K73" s="119"/>
      <c r="L73" s="119"/>
      <c r="M73" s="120">
        <v>211</v>
      </c>
      <c r="N73" s="49"/>
      <c r="O73" s="33"/>
      <c r="P73" s="134"/>
      <c r="Q73" s="119"/>
      <c r="R73" s="119"/>
      <c r="S73" s="119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</row>
    <row r="74" spans="1:30" ht="10.5" customHeight="1">
      <c r="A74" s="119"/>
      <c r="B74" s="119"/>
      <c r="C74" s="119"/>
      <c r="D74" s="119"/>
      <c r="E74" s="120">
        <v>201</v>
      </c>
      <c r="F74" s="49"/>
      <c r="G74" s="33"/>
      <c r="H74" s="134"/>
      <c r="I74" s="120"/>
      <c r="J74" s="135"/>
      <c r="K74" s="119">
        <v>-192</v>
      </c>
      <c r="L74" s="44">
        <f>IF(D60=B59,B61,IF(D60=B61,B59,0))</f>
        <v>0</v>
      </c>
      <c r="M74" s="29">
        <f>IF(E60=C59,C61,IF(E60=C61,C59,0))</f>
        <v>0</v>
      </c>
      <c r="N74" s="122"/>
      <c r="O74" s="120"/>
      <c r="P74" s="135"/>
      <c r="Q74" s="119"/>
      <c r="R74" s="119"/>
      <c r="S74" s="119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</row>
    <row r="75" spans="1:30" ht="10.5" customHeight="1">
      <c r="A75" s="119">
        <v>-74</v>
      </c>
      <c r="B75" s="44">
        <f>IF('М73'!D47='М73'!B46,'М73'!B48,IF('М73'!D47='М73'!B48,'М73'!B46,0))</f>
        <v>0</v>
      </c>
      <c r="C75" s="26" t="str">
        <f>IF('М73'!E47='М73'!C46,'М73'!C48,IF('М73'!E47='М73'!C48,'М73'!C46,0))</f>
        <v>_</v>
      </c>
      <c r="D75" s="134"/>
      <c r="E75" s="120"/>
      <c r="F75" s="122"/>
      <c r="G75" s="120"/>
      <c r="H75" s="135"/>
      <c r="I75" s="120"/>
      <c r="J75" s="135"/>
      <c r="K75" s="119"/>
      <c r="L75" s="119"/>
      <c r="M75" s="119"/>
      <c r="N75" s="119"/>
      <c r="O75" s="120">
        <v>215</v>
      </c>
      <c r="P75" s="49"/>
      <c r="Q75" s="33"/>
      <c r="R75" s="119"/>
      <c r="S75" s="119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</row>
    <row r="76" spans="1:30" ht="10.5" customHeight="1">
      <c r="A76" s="119"/>
      <c r="B76" s="119"/>
      <c r="C76" s="120">
        <v>196</v>
      </c>
      <c r="D76" s="49"/>
      <c r="E76" s="31"/>
      <c r="F76" s="119"/>
      <c r="G76" s="120"/>
      <c r="H76" s="135"/>
      <c r="I76" s="120"/>
      <c r="J76" s="135"/>
      <c r="K76" s="119">
        <v>-193</v>
      </c>
      <c r="L76" s="44">
        <f>IF(D64=B63,B65,IF(D64=B65,B63,0))</f>
        <v>0</v>
      </c>
      <c r="M76" s="26">
        <f>IF(E64=C63,C65,IF(E64=C65,C63,0))</f>
        <v>0</v>
      </c>
      <c r="N76" s="41"/>
      <c r="O76" s="120"/>
      <c r="P76" s="122"/>
      <c r="Q76" s="120"/>
      <c r="R76" s="119"/>
      <c r="S76" s="119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</row>
    <row r="77" spans="1:30" ht="10.5" customHeight="1">
      <c r="A77" s="119">
        <v>-75</v>
      </c>
      <c r="B77" s="44">
        <f>IF('М73'!D51='М73'!B50,'М73'!B52,IF('М73'!D51='М73'!B52,'М73'!B50,0))</f>
        <v>0</v>
      </c>
      <c r="C77" s="29" t="str">
        <f>IF('М73'!E51='М73'!C50,'М73'!C52,IF('М73'!E51='М73'!C52,'М73'!C50,0))</f>
        <v>_</v>
      </c>
      <c r="D77" s="122"/>
      <c r="E77" s="119"/>
      <c r="F77" s="119"/>
      <c r="G77" s="120"/>
      <c r="H77" s="135"/>
      <c r="I77" s="120"/>
      <c r="J77" s="135"/>
      <c r="K77" s="119"/>
      <c r="L77" s="119"/>
      <c r="M77" s="120">
        <v>212</v>
      </c>
      <c r="N77" s="49"/>
      <c r="O77" s="31"/>
      <c r="P77" s="119"/>
      <c r="Q77" s="120"/>
      <c r="R77" s="119"/>
      <c r="S77" s="119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</row>
    <row r="78" spans="1:30" ht="10.5" customHeight="1">
      <c r="A78" s="119"/>
      <c r="B78" s="119"/>
      <c r="C78" s="119"/>
      <c r="D78" s="119"/>
      <c r="E78" s="135"/>
      <c r="F78" s="135"/>
      <c r="G78" s="120">
        <v>204</v>
      </c>
      <c r="H78" s="49"/>
      <c r="I78" s="31"/>
      <c r="J78" s="134"/>
      <c r="K78" s="119">
        <v>-194</v>
      </c>
      <c r="L78" s="44">
        <f>IF(D68=B67,B69,IF(D68=B69,B67,0))</f>
        <v>0</v>
      </c>
      <c r="M78" s="29">
        <f>IF(E68=C67,C69,IF(E68=C69,C67,0))</f>
        <v>0</v>
      </c>
      <c r="N78" s="122"/>
      <c r="O78" s="119"/>
      <c r="P78" s="119"/>
      <c r="Q78" s="120"/>
      <c r="R78" s="119"/>
      <c r="S78" s="119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</row>
    <row r="79" spans="1:30" ht="10.5" customHeight="1">
      <c r="A79" s="119">
        <v>-76</v>
      </c>
      <c r="B79" s="44">
        <f>IF('М73'!D55='М73'!B54,'М73'!B56,IF('М73'!D55='М73'!B56,'М73'!B54,0))</f>
        <v>0</v>
      </c>
      <c r="C79" s="26" t="str">
        <f>IF('М73'!E55='М73'!C54,'М73'!C56,IF('М73'!E55='М73'!C56,'М73'!C54,0))</f>
        <v>_</v>
      </c>
      <c r="D79" s="134"/>
      <c r="E79" s="119"/>
      <c r="F79" s="119"/>
      <c r="G79" s="120"/>
      <c r="H79" s="122"/>
      <c r="I79" s="119"/>
      <c r="J79" s="119"/>
      <c r="K79" s="119"/>
      <c r="L79" s="119"/>
      <c r="M79" s="119"/>
      <c r="N79" s="119"/>
      <c r="O79" s="119"/>
      <c r="P79" s="135"/>
      <c r="Q79" s="120">
        <v>217</v>
      </c>
      <c r="R79" s="46"/>
      <c r="S79" s="33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</row>
    <row r="80" spans="1:30" ht="10.5" customHeight="1">
      <c r="A80" s="119"/>
      <c r="B80" s="119"/>
      <c r="C80" s="120">
        <v>197</v>
      </c>
      <c r="D80" s="49"/>
      <c r="E80" s="33"/>
      <c r="F80" s="134"/>
      <c r="G80" s="120"/>
      <c r="H80" s="119"/>
      <c r="I80" s="119"/>
      <c r="J80" s="119"/>
      <c r="K80" s="119">
        <v>-195</v>
      </c>
      <c r="L80" s="44">
        <f>IF(D72=B71,B73,IF(D72=B73,B71,0))</f>
        <v>0</v>
      </c>
      <c r="M80" s="26">
        <f>IF(E72=C71,C73,IF(E72=C73,C71,0))</f>
        <v>0</v>
      </c>
      <c r="N80" s="41"/>
      <c r="O80" s="119"/>
      <c r="P80" s="119"/>
      <c r="Q80" s="120"/>
      <c r="R80" s="35"/>
      <c r="S80" s="35" t="s">
        <v>166</v>
      </c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</row>
    <row r="81" spans="1:30" ht="10.5" customHeight="1">
      <c r="A81" s="119">
        <v>-77</v>
      </c>
      <c r="B81" s="44">
        <f>IF('М73'!D59='М73'!B58,'М73'!B60,IF('М73'!D59='М73'!B60,'М73'!B58,0))</f>
        <v>0</v>
      </c>
      <c r="C81" s="29" t="str">
        <f>IF('М73'!E59='М73'!C58,'М73'!C60,IF('М73'!E59='М73'!C60,'М73'!C58,0))</f>
        <v>_</v>
      </c>
      <c r="D81" s="122"/>
      <c r="E81" s="120"/>
      <c r="F81" s="135"/>
      <c r="G81" s="120"/>
      <c r="H81" s="119"/>
      <c r="I81" s="119"/>
      <c r="J81" s="119"/>
      <c r="K81" s="119"/>
      <c r="L81" s="119"/>
      <c r="M81" s="120">
        <v>213</v>
      </c>
      <c r="N81" s="49"/>
      <c r="O81" s="33"/>
      <c r="P81" s="134"/>
      <c r="Q81" s="120"/>
      <c r="R81" s="119"/>
      <c r="S81" s="119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</row>
    <row r="82" spans="1:30" ht="10.5" customHeight="1">
      <c r="A82" s="119"/>
      <c r="B82" s="119"/>
      <c r="C82" s="119"/>
      <c r="D82" s="119"/>
      <c r="E82" s="120">
        <v>202</v>
      </c>
      <c r="F82" s="49"/>
      <c r="G82" s="31"/>
      <c r="H82" s="135"/>
      <c r="I82" s="119"/>
      <c r="J82" s="119"/>
      <c r="K82" s="119">
        <v>-196</v>
      </c>
      <c r="L82" s="44">
        <f>IF(D76=B75,B77,IF(D76=B77,B75,0))</f>
        <v>0</v>
      </c>
      <c r="M82" s="29">
        <f>IF(E76=C75,C77,IF(E76=C77,C75,0))</f>
        <v>0</v>
      </c>
      <c r="N82" s="122"/>
      <c r="O82" s="120"/>
      <c r="P82" s="135"/>
      <c r="Q82" s="120"/>
      <c r="R82" s="119"/>
      <c r="S82" s="119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</row>
    <row r="83" spans="1:30" ht="10.5" customHeight="1">
      <c r="A83" s="119">
        <v>-78</v>
      </c>
      <c r="B83" s="44">
        <f>IF('М73'!D63='М73'!B62,'М73'!B64,IF('М73'!D63='М73'!B64,'М73'!B62,0))</f>
        <v>0</v>
      </c>
      <c r="C83" s="26">
        <f>IF('М73'!E63='М73'!C62,'М73'!C64,IF('М73'!E63='М73'!C64,'М73'!C62,0))</f>
        <v>0</v>
      </c>
      <c r="D83" s="134"/>
      <c r="E83" s="120"/>
      <c r="F83" s="122"/>
      <c r="G83" s="119"/>
      <c r="H83" s="119"/>
      <c r="I83" s="119"/>
      <c r="J83" s="119"/>
      <c r="K83" s="119"/>
      <c r="L83" s="119"/>
      <c r="M83" s="119"/>
      <c r="N83" s="119"/>
      <c r="O83" s="120">
        <v>216</v>
      </c>
      <c r="P83" s="49"/>
      <c r="Q83" s="31"/>
      <c r="R83" s="119"/>
      <c r="S83" s="119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</row>
    <row r="84" spans="1:30" ht="10.5" customHeight="1">
      <c r="A84" s="119"/>
      <c r="B84" s="119"/>
      <c r="C84" s="120">
        <v>198</v>
      </c>
      <c r="D84" s="49"/>
      <c r="E84" s="31"/>
      <c r="F84" s="119"/>
      <c r="G84" s="119"/>
      <c r="H84" s="119"/>
      <c r="I84" s="119"/>
      <c r="J84" s="119"/>
      <c r="K84" s="119">
        <v>-197</v>
      </c>
      <c r="L84" s="44">
        <f>IF(D80=B79,B81,IF(D80=B81,B79,0))</f>
        <v>0</v>
      </c>
      <c r="M84" s="26">
        <f>IF(E80=C79,C81,IF(E80=C81,C79,0))</f>
        <v>0</v>
      </c>
      <c r="N84" s="41"/>
      <c r="O84" s="120"/>
      <c r="P84" s="122"/>
      <c r="Q84" s="119"/>
      <c r="R84" s="119"/>
      <c r="S84" s="119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</row>
    <row r="85" spans="1:30" ht="10.5" customHeight="1">
      <c r="A85" s="119">
        <v>-79</v>
      </c>
      <c r="B85" s="44">
        <f>IF('М73'!D67='М73'!B66,'М73'!B68,IF('М73'!D67='М73'!B68,'М73'!B66,0))</f>
        <v>0</v>
      </c>
      <c r="C85" s="29" t="str">
        <f>IF('М73'!E67='М73'!C66,'М73'!C68,IF('М73'!E67='М73'!C68,'М73'!C66,0))</f>
        <v>_</v>
      </c>
      <c r="D85" s="122"/>
      <c r="E85" s="119"/>
      <c r="F85" s="119"/>
      <c r="G85" s="119"/>
      <c r="H85" s="119"/>
      <c r="I85" s="119"/>
      <c r="J85" s="119"/>
      <c r="K85" s="119"/>
      <c r="L85" s="119"/>
      <c r="M85" s="120">
        <v>214</v>
      </c>
      <c r="N85" s="49"/>
      <c r="O85" s="31"/>
      <c r="P85" s="119"/>
      <c r="Q85" s="119">
        <v>-217</v>
      </c>
      <c r="R85" s="44">
        <f>IF(R79=P75,P83,IF(R79=P83,P75,0))</f>
        <v>0</v>
      </c>
      <c r="S85" s="26">
        <f>IF(S79=Q75,Q83,IF(S79=Q83,Q75,0))</f>
        <v>0</v>
      </c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</row>
    <row r="86" spans="1:30" ht="10.5" customHeight="1">
      <c r="A86" s="119"/>
      <c r="B86" s="119"/>
      <c r="C86" s="119"/>
      <c r="D86" s="119"/>
      <c r="E86" s="135"/>
      <c r="F86" s="135"/>
      <c r="G86" s="119">
        <v>-207</v>
      </c>
      <c r="H86" s="44">
        <f>IF(P66=N65,N67,IF(P66=N67,N65,0))</f>
        <v>0</v>
      </c>
      <c r="I86" s="26">
        <f>IF(Q66=O65,O67,IF(Q66=O67,O65,0))</f>
        <v>0</v>
      </c>
      <c r="J86" s="41"/>
      <c r="K86" s="119">
        <v>-198</v>
      </c>
      <c r="L86" s="44">
        <f>IF(D84=B83,B85,IF(D84=B85,B83,0))</f>
        <v>0</v>
      </c>
      <c r="M86" s="29" t="str">
        <f>IF(E84=C83,C85,IF(E84=C85,C83,0))</f>
        <v>_</v>
      </c>
      <c r="N86" s="122"/>
      <c r="O86" s="119"/>
      <c r="P86" s="119"/>
      <c r="Q86" s="145"/>
      <c r="R86" s="35"/>
      <c r="S86" s="35" t="s">
        <v>167</v>
      </c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</row>
    <row r="87" spans="1:30" ht="10.5" customHeight="1">
      <c r="A87" s="119">
        <v>-211</v>
      </c>
      <c r="B87" s="44">
        <f>IF(N73=L72,L74,IF(N73=L74,L72,0))</f>
        <v>0</v>
      </c>
      <c r="C87" s="26" t="str">
        <f>IF(O73=M72,M74,IF(O73=M74,M72,0))</f>
        <v>_</v>
      </c>
      <c r="D87" s="134"/>
      <c r="E87" s="145"/>
      <c r="F87" s="145"/>
      <c r="G87" s="119"/>
      <c r="H87" s="119"/>
      <c r="I87" s="120">
        <v>210</v>
      </c>
      <c r="J87" s="46"/>
      <c r="K87" s="33"/>
      <c r="L87" s="134"/>
      <c r="M87" s="119"/>
      <c r="N87" s="119"/>
      <c r="O87" s="119"/>
      <c r="P87" s="119"/>
      <c r="Q87" s="119"/>
      <c r="R87" s="119"/>
      <c r="S87" s="119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</row>
    <row r="88" spans="1:30" ht="10.5" customHeight="1">
      <c r="A88" s="119"/>
      <c r="B88" s="119"/>
      <c r="C88" s="120">
        <v>219</v>
      </c>
      <c r="D88" s="49"/>
      <c r="E88" s="33"/>
      <c r="F88" s="134"/>
      <c r="G88" s="119">
        <v>-208</v>
      </c>
      <c r="H88" s="44">
        <f>IF(P70=N69,N71,IF(P70=N71,N69,0))</f>
        <v>0</v>
      </c>
      <c r="I88" s="29">
        <f>IF(Q70=O69,O71,IF(Q70=O71,O69,0))</f>
        <v>0</v>
      </c>
      <c r="J88" s="35"/>
      <c r="K88" s="35" t="s">
        <v>168</v>
      </c>
      <c r="L88" s="35"/>
      <c r="M88" s="119"/>
      <c r="N88" s="119"/>
      <c r="O88" s="119">
        <v>-215</v>
      </c>
      <c r="P88" s="44">
        <f>IF(P75=N73,N77,IF(P75=N77,N73,0))</f>
        <v>0</v>
      </c>
      <c r="Q88" s="26">
        <f>IF(Q75=O73,O77,IF(Q75=O77,O73,0))</f>
        <v>0</v>
      </c>
      <c r="R88" s="119"/>
      <c r="S88" s="119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</row>
    <row r="89" spans="1:30" ht="10.5" customHeight="1">
      <c r="A89" s="119">
        <v>-212</v>
      </c>
      <c r="B89" s="44">
        <f>IF(N77=L76,L78,IF(N77=L78,L76,0))</f>
        <v>0</v>
      </c>
      <c r="C89" s="29">
        <f>IF(O77=M76,M78,IF(O77=M78,M76,0))</f>
        <v>0</v>
      </c>
      <c r="D89" s="122"/>
      <c r="E89" s="120"/>
      <c r="F89" s="135"/>
      <c r="G89" s="119"/>
      <c r="H89" s="119"/>
      <c r="I89" s="119">
        <v>-210</v>
      </c>
      <c r="J89" s="44">
        <f>IF(J87=H86,H88,IF(J87=H88,H86,0))</f>
        <v>0</v>
      </c>
      <c r="K89" s="26">
        <f>IF(K87=I86,I88,IF(K87=I88,I86,0))</f>
        <v>0</v>
      </c>
      <c r="L89" s="41"/>
      <c r="M89" s="119"/>
      <c r="N89" s="119"/>
      <c r="O89" s="119"/>
      <c r="P89" s="119"/>
      <c r="Q89" s="120">
        <v>218</v>
      </c>
      <c r="R89" s="46"/>
      <c r="S89" s="33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</row>
    <row r="90" spans="1:30" ht="10.5" customHeight="1">
      <c r="A90" s="119"/>
      <c r="B90" s="119"/>
      <c r="C90" s="119"/>
      <c r="D90" s="119"/>
      <c r="E90" s="120">
        <v>221</v>
      </c>
      <c r="F90" s="49"/>
      <c r="G90" s="33"/>
      <c r="H90" s="134"/>
      <c r="I90" s="119"/>
      <c r="J90" s="119"/>
      <c r="K90" s="35" t="s">
        <v>169</v>
      </c>
      <c r="L90" s="35"/>
      <c r="M90" s="119"/>
      <c r="N90" s="119"/>
      <c r="O90" s="119">
        <v>-216</v>
      </c>
      <c r="P90" s="44">
        <f>IF(P83=N81,N85,IF(P83=N85,N81,0))</f>
        <v>0</v>
      </c>
      <c r="Q90" s="29">
        <f>IF(Q83=O81,O85,IF(Q83=O85,O81,0))</f>
        <v>0</v>
      </c>
      <c r="R90" s="35"/>
      <c r="S90" s="35" t="s">
        <v>170</v>
      </c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</row>
    <row r="91" spans="1:30" ht="10.5" customHeight="1">
      <c r="A91" s="119">
        <v>-213</v>
      </c>
      <c r="B91" s="44">
        <f>IF(N81=L80,L82,IF(N81=L82,L80,0))</f>
        <v>0</v>
      </c>
      <c r="C91" s="26">
        <f>IF(O81=M80,M82,IF(O81=M82,M80,0))</f>
        <v>0</v>
      </c>
      <c r="D91" s="134"/>
      <c r="E91" s="120"/>
      <c r="F91" s="122"/>
      <c r="G91" s="35" t="s">
        <v>171</v>
      </c>
      <c r="H91" s="35"/>
      <c r="I91" s="119"/>
      <c r="J91" s="119"/>
      <c r="K91" s="119"/>
      <c r="L91" s="119"/>
      <c r="M91" s="119"/>
      <c r="N91" s="119"/>
      <c r="O91" s="119"/>
      <c r="P91" s="119"/>
      <c r="Q91" s="119">
        <v>-218</v>
      </c>
      <c r="R91" s="44">
        <f>IF(R89=P88,P90,IF(R89=P90,P88,0))</f>
        <v>0</v>
      </c>
      <c r="S91" s="26">
        <f>IF(S89=Q88,Q90,IF(S89=Q90,Q88,0))</f>
        <v>0</v>
      </c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</row>
    <row r="92" spans="1:30" ht="10.5" customHeight="1">
      <c r="A92" s="119"/>
      <c r="B92" s="119"/>
      <c r="C92" s="120">
        <v>220</v>
      </c>
      <c r="D92" s="49"/>
      <c r="E92" s="31"/>
      <c r="F92" s="119"/>
      <c r="G92" s="119"/>
      <c r="H92" s="119"/>
      <c r="I92" s="119">
        <v>-219</v>
      </c>
      <c r="J92" s="44">
        <f>IF(D88=B87,B89,IF(D88=B89,B87,0))</f>
        <v>0</v>
      </c>
      <c r="K92" s="26" t="str">
        <f>IF(E88=C87,C89,IF(E88=C89,C87,0))</f>
        <v>_</v>
      </c>
      <c r="L92" s="41"/>
      <c r="M92" s="119"/>
      <c r="N92" s="119"/>
      <c r="O92" s="119"/>
      <c r="P92" s="119"/>
      <c r="Q92" s="145"/>
      <c r="R92" s="145"/>
      <c r="S92" s="35" t="s">
        <v>172</v>
      </c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</row>
    <row r="93" spans="1:30" ht="10.5" customHeight="1">
      <c r="A93" s="119">
        <v>-214</v>
      </c>
      <c r="B93" s="44">
        <f>IF(N85=L84,L86,IF(N85=L86,L84,0))</f>
        <v>0</v>
      </c>
      <c r="C93" s="29" t="str">
        <f>IF(O85=M84,M86,IF(O85=M86,M84,0))</f>
        <v>_</v>
      </c>
      <c r="D93" s="122"/>
      <c r="E93" s="119">
        <v>-221</v>
      </c>
      <c r="F93" s="44">
        <f>IF(F90=D88,D92,IF(F90=D92,D88,0))</f>
        <v>0</v>
      </c>
      <c r="G93" s="26">
        <f>IF(G90=E88,E92,IF(G90=E92,E88,0))</f>
        <v>0</v>
      </c>
      <c r="H93" s="41"/>
      <c r="I93" s="119"/>
      <c r="J93" s="119"/>
      <c r="K93" s="120">
        <v>222</v>
      </c>
      <c r="L93" s="46"/>
      <c r="M93" s="33"/>
      <c r="N93" s="134"/>
      <c r="O93" s="119"/>
      <c r="P93" s="119"/>
      <c r="Q93" s="119"/>
      <c r="R93" s="119"/>
      <c r="S93" s="119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</row>
    <row r="94" spans="1:30" ht="10.5" customHeight="1">
      <c r="A94" s="119"/>
      <c r="B94" s="119"/>
      <c r="C94" s="119"/>
      <c r="D94" s="119"/>
      <c r="E94" s="145"/>
      <c r="F94" s="135"/>
      <c r="G94" s="35" t="s">
        <v>173</v>
      </c>
      <c r="H94" s="35"/>
      <c r="I94" s="119">
        <v>-220</v>
      </c>
      <c r="J94" s="44">
        <f>IF(D92=B91,B93,IF(D92=B93,B91,0))</f>
        <v>0</v>
      </c>
      <c r="K94" s="29" t="str">
        <f>IF(E92=C91,C93,IF(E92=C93,C91,0))</f>
        <v>_</v>
      </c>
      <c r="L94" s="35"/>
      <c r="M94" s="35" t="s">
        <v>174</v>
      </c>
      <c r="N94" s="35"/>
      <c r="O94" s="119"/>
      <c r="P94" s="119"/>
      <c r="Q94" s="119"/>
      <c r="R94" s="119"/>
      <c r="S94" s="119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</row>
    <row r="95" spans="1:30" ht="10.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>
        <v>-222</v>
      </c>
      <c r="L95" s="44">
        <f>IF(L93=J92,J94,IF(L93=J94,J92,0))</f>
        <v>0</v>
      </c>
      <c r="M95" s="26">
        <f>IF(M93=K92,K94,IF(M93=K94,K92,0))</f>
        <v>0</v>
      </c>
      <c r="N95" s="41"/>
      <c r="O95" s="145"/>
      <c r="P95" s="145"/>
      <c r="Q95" s="119"/>
      <c r="R95" s="119"/>
      <c r="S95" s="119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</row>
    <row r="96" spans="1:30" ht="10.5" customHeight="1">
      <c r="A96" s="119"/>
      <c r="B96" s="119"/>
      <c r="C96" s="119"/>
      <c r="D96" s="119"/>
      <c r="E96" s="119"/>
      <c r="F96" s="134"/>
      <c r="G96" s="119"/>
      <c r="H96" s="119"/>
      <c r="I96" s="119"/>
      <c r="J96" s="119"/>
      <c r="K96" s="119"/>
      <c r="L96" s="119"/>
      <c r="M96" s="35" t="s">
        <v>175</v>
      </c>
      <c r="N96" s="35"/>
      <c r="O96" s="145"/>
      <c r="P96" s="145"/>
      <c r="Q96" s="145"/>
      <c r="R96" s="145"/>
      <c r="S96" s="145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</row>
    <row r="97" spans="1:30" ht="6" customHeight="1">
      <c r="A97" s="161"/>
      <c r="B97" s="161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</row>
    <row r="98" spans="1:30" ht="6" customHeight="1">
      <c r="A98" s="161"/>
      <c r="B98" s="161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</row>
    <row r="99" spans="1:30" ht="6" customHeight="1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</row>
    <row r="100" spans="1:30" ht="6" customHeight="1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</row>
    <row r="101" spans="1:30" ht="6" customHeight="1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</row>
    <row r="102" spans="1:30" ht="6" customHeight="1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</row>
    <row r="103" spans="1:30" ht="6" customHeight="1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</row>
    <row r="104" spans="1:30" ht="6" customHeight="1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</row>
    <row r="105" spans="1:30" ht="6" customHeight="1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</row>
    <row r="106" spans="1:30" ht="6" customHeight="1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</row>
    <row r="107" spans="1:30" ht="6" customHeight="1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</row>
    <row r="108" spans="1:30" ht="6" customHeight="1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</row>
    <row r="109" spans="1:30" ht="6" customHeight="1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</row>
    <row r="110" spans="1:30" ht="6" customHeight="1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</row>
    <row r="111" spans="1:30" ht="6" customHeight="1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</row>
    <row r="112" spans="1:30" ht="6" customHeight="1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</row>
    <row r="113" spans="1:30" ht="6" customHeight="1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</row>
    <row r="114" spans="1:30" ht="6" customHeight="1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</row>
    <row r="115" spans="1:30" ht="6" customHeight="1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</row>
    <row r="116" spans="1:30" ht="6" customHeight="1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</row>
    <row r="117" spans="1:30" ht="6" customHeight="1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</row>
    <row r="118" spans="1:30" ht="6" customHeight="1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</row>
    <row r="119" spans="1:30" ht="6" customHeight="1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</row>
    <row r="120" spans="1:30" ht="6" customHeight="1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</row>
    <row r="121" spans="1:30" ht="6" customHeight="1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</row>
    <row r="122" spans="1:30" ht="6" customHeight="1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</row>
    <row r="123" spans="1:30" ht="6" customHeight="1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</row>
    <row r="124" spans="1:30" ht="6" customHeight="1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</row>
    <row r="125" spans="1:30" ht="6" customHeight="1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</row>
    <row r="126" spans="1:30" ht="6" customHeight="1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</row>
    <row r="127" spans="1:30" ht="6" customHeight="1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</row>
    <row r="128" spans="1:30" ht="6" customHeight="1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</row>
    <row r="129" spans="1:30" ht="6" customHeight="1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</row>
    <row r="130" spans="1:30" ht="6" customHeight="1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</row>
    <row r="131" spans="1:30" ht="6" customHeight="1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</row>
    <row r="132" spans="1:30" ht="6" customHeight="1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</row>
    <row r="133" spans="1:30" ht="6" customHeight="1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</row>
    <row r="134" spans="1:30" ht="6" customHeight="1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</row>
    <row r="135" spans="1:30" ht="6" customHeight="1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</row>
    <row r="136" spans="1:30" ht="6" customHeight="1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</row>
    <row r="137" spans="1:30" ht="6" customHeight="1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</row>
    <row r="138" spans="1:30" ht="6" customHeight="1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</row>
    <row r="139" spans="1:30" ht="6" customHeight="1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</row>
    <row r="140" spans="1:30" ht="6" customHeight="1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</row>
    <row r="141" spans="1:30" ht="6" customHeight="1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</row>
    <row r="142" spans="1:30" ht="6" customHeight="1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</row>
    <row r="143" spans="1:30" ht="6" customHeight="1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</row>
    <row r="144" spans="1:30" ht="6" customHeight="1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</row>
    <row r="145" spans="1:30" ht="6" customHeight="1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</row>
    <row r="146" spans="1:30" ht="6" customHeight="1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</row>
    <row r="147" spans="1:30" ht="6" customHeight="1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</row>
    <row r="148" spans="1:30" ht="6" customHeight="1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</row>
    <row r="149" spans="1:30" ht="6" customHeight="1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</row>
    <row r="150" spans="1:30" ht="6" customHeight="1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</row>
    <row r="151" spans="1:30" ht="6" customHeight="1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</row>
    <row r="152" spans="1:30" ht="6" customHeight="1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</row>
    <row r="153" spans="1:30" ht="6" customHeight="1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</row>
    <row r="154" spans="1:30" ht="6" customHeight="1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</row>
    <row r="155" spans="1:30" ht="6" customHeight="1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</row>
    <row r="156" spans="1:30" ht="6" customHeight="1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</row>
    <row r="157" spans="1:30" ht="6" customHeight="1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</row>
    <row r="158" spans="1:30" ht="6" customHeight="1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</row>
    <row r="159" spans="1:30" ht="6" customHeight="1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</row>
    <row r="160" spans="1:30" ht="6" customHeight="1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</row>
    <row r="161" spans="1:30" ht="6" customHeight="1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</row>
    <row r="162" spans="1:30" ht="6" customHeight="1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</row>
    <row r="163" spans="1:30" ht="6" customHeight="1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</row>
    <row r="164" spans="1:30" ht="6" customHeight="1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</row>
    <row r="165" spans="1:30" ht="6" customHeight="1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</row>
    <row r="166" spans="1:30" ht="6" customHeight="1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</row>
    <row r="167" spans="1:30" ht="6" customHeight="1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</row>
    <row r="168" spans="1:30" ht="6" customHeight="1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</row>
    <row r="169" spans="1:30" ht="6" customHeight="1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</row>
    <row r="170" spans="1:30" ht="6" customHeight="1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</row>
    <row r="171" spans="1:30" ht="6" customHeigh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</row>
    <row r="172" spans="1:30" ht="6" customHeight="1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</row>
    <row r="173" spans="1:30" ht="6" customHeight="1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</row>
    <row r="174" spans="1:30" ht="6" customHeight="1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</row>
    <row r="175" spans="1:30" ht="6" customHeight="1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</row>
    <row r="176" spans="1:30" ht="6" customHeight="1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</row>
    <row r="177" spans="1:30" ht="6" customHeight="1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</row>
    <row r="178" spans="1:30" ht="6" customHeight="1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</row>
    <row r="179" spans="1:30" ht="6" customHeight="1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</row>
    <row r="180" spans="1:30" ht="6" customHeight="1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</row>
    <row r="181" spans="1:30" ht="6" customHeight="1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</row>
    <row r="182" spans="1:30" ht="6" customHeight="1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</row>
    <row r="183" spans="1:30" ht="6" customHeight="1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</row>
    <row r="184" spans="1:30" ht="6" customHeight="1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</row>
    <row r="185" spans="1:30" ht="6" customHeight="1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</row>
    <row r="186" spans="1:30" ht="6" customHeight="1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</row>
    <row r="187" spans="1:30" ht="6" customHeight="1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</row>
    <row r="188" spans="1:30" ht="6" customHeight="1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</row>
    <row r="189" spans="1:30" ht="6" customHeight="1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</row>
    <row r="190" spans="1:30" ht="6" customHeight="1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</row>
    <row r="191" spans="1:30" ht="6" customHeight="1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0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zoomScalePageLayoutView="0" workbookViewId="0" topLeftCell="A189">
      <selection activeCell="A2" sqref="A2:I2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73" t="s">
        <v>37</v>
      </c>
      <c r="B1" s="113" t="s">
        <v>35</v>
      </c>
      <c r="C1" s="114"/>
      <c r="D1" s="111" t="s">
        <v>36</v>
      </c>
      <c r="E1" s="112"/>
    </row>
    <row r="2" spans="1:5" ht="12.75">
      <c r="A2" s="74">
        <v>1</v>
      </c>
      <c r="B2" s="71">
        <f>'М71'!D6</f>
        <v>6127</v>
      </c>
      <c r="C2" s="17" t="str">
        <f>'М71'!E6</f>
        <v>Нафиков Оскар</v>
      </c>
      <c r="D2" s="18" t="str">
        <f>'М73'!C6</f>
        <v>_</v>
      </c>
      <c r="E2" s="72">
        <f>'М73'!B6</f>
        <v>0</v>
      </c>
    </row>
    <row r="3" spans="1:5" ht="12.75">
      <c r="A3" s="74">
        <v>2</v>
      </c>
      <c r="B3" s="71">
        <f>'М71'!D10</f>
        <v>6957</v>
      </c>
      <c r="C3" s="17" t="str">
        <f>'М71'!E10</f>
        <v>Расходчиков Тихон</v>
      </c>
      <c r="D3" s="18" t="str">
        <f>'М73'!C8</f>
        <v>Кутлиев Илья</v>
      </c>
      <c r="E3" s="72">
        <f>'М73'!B8</f>
        <v>7143</v>
      </c>
    </row>
    <row r="4" spans="1:5" ht="12.75">
      <c r="A4" s="74">
        <v>3</v>
      </c>
      <c r="B4" s="71">
        <f>'М71'!D14</f>
        <v>6867</v>
      </c>
      <c r="C4" s="17" t="str">
        <f>'М71'!E14</f>
        <v>Яппаров Булат</v>
      </c>
      <c r="D4" s="18" t="str">
        <f>'М73'!C10</f>
        <v>_</v>
      </c>
      <c r="E4" s="72">
        <f>'М73'!B10</f>
        <v>0</v>
      </c>
    </row>
    <row r="5" spans="1:5" ht="12.75">
      <c r="A5" s="74">
        <v>4</v>
      </c>
      <c r="B5" s="71">
        <f>'М71'!D18</f>
        <v>6835</v>
      </c>
      <c r="C5" s="17" t="str">
        <f>'М71'!E18</f>
        <v>Азаматов Бахтияр</v>
      </c>
      <c r="D5" s="18" t="str">
        <f>'М73'!C12</f>
        <v>_</v>
      </c>
      <c r="E5" s="72">
        <f>'М73'!B12</f>
        <v>0</v>
      </c>
    </row>
    <row r="6" spans="1:5" ht="12.75">
      <c r="A6" s="74">
        <v>5</v>
      </c>
      <c r="B6" s="71">
        <f>'М71'!D22</f>
        <v>6121</v>
      </c>
      <c r="C6" s="17" t="str">
        <f>'М71'!E22</f>
        <v>Шамыков Кирилл</v>
      </c>
      <c r="D6" s="18" t="str">
        <f>'М73'!C14</f>
        <v>_</v>
      </c>
      <c r="E6" s="72">
        <f>'М73'!B14</f>
        <v>0</v>
      </c>
    </row>
    <row r="7" spans="1:5" ht="12.75">
      <c r="A7" s="74">
        <v>6</v>
      </c>
      <c r="B7" s="71">
        <f>'М71'!D26</f>
        <v>7128</v>
      </c>
      <c r="C7" s="17" t="str">
        <f>'М71'!E26</f>
        <v>Кушнарев Никита</v>
      </c>
      <c r="D7" s="18" t="str">
        <f>'М73'!C16</f>
        <v>Акмухаметов Данил</v>
      </c>
      <c r="E7" s="72">
        <f>'М73'!B16</f>
        <v>7002</v>
      </c>
    </row>
    <row r="8" spans="1:5" ht="12.75">
      <c r="A8" s="74">
        <v>7</v>
      </c>
      <c r="B8" s="71">
        <f>'М71'!D30</f>
        <v>6834</v>
      </c>
      <c r="C8" s="17" t="str">
        <f>'М71'!E30</f>
        <v>Исянбаев Фанур</v>
      </c>
      <c r="D8" s="18" t="str">
        <f>'М73'!C18</f>
        <v>Салихов Тимур</v>
      </c>
      <c r="E8" s="72">
        <f>'М73'!B18</f>
        <v>6918</v>
      </c>
    </row>
    <row r="9" spans="1:5" ht="12.75">
      <c r="A9" s="74">
        <v>8</v>
      </c>
      <c r="B9" s="71">
        <f>'М71'!D34</f>
        <v>6124</v>
      </c>
      <c r="C9" s="17" t="str">
        <f>'М71'!E34</f>
        <v>Кицеров Михаил</v>
      </c>
      <c r="D9" s="18" t="str">
        <f>'М73'!C20</f>
        <v>_</v>
      </c>
      <c r="E9" s="72">
        <f>'М73'!B20</f>
        <v>0</v>
      </c>
    </row>
    <row r="10" spans="1:5" ht="12.75">
      <c r="A10" s="74">
        <v>9</v>
      </c>
      <c r="B10" s="71">
        <f>'М71'!D38</f>
        <v>5727</v>
      </c>
      <c r="C10" s="17" t="str">
        <f>'М71'!E38</f>
        <v>Бабушкин Дмитрий</v>
      </c>
      <c r="D10" s="18" t="str">
        <f>'М73'!C22</f>
        <v>_</v>
      </c>
      <c r="E10" s="72">
        <f>'М73'!B22</f>
        <v>0</v>
      </c>
    </row>
    <row r="11" spans="1:5" ht="12.75">
      <c r="A11" s="74">
        <v>10</v>
      </c>
      <c r="B11" s="71">
        <f>'М71'!D42</f>
        <v>6601</v>
      </c>
      <c r="C11" s="17" t="str">
        <f>'М71'!E42</f>
        <v>Мамаев Артем</v>
      </c>
      <c r="D11" s="18" t="str">
        <f>'М73'!C24</f>
        <v>Привалов Арслан</v>
      </c>
      <c r="E11" s="72">
        <f>'М73'!B24</f>
        <v>7163</v>
      </c>
    </row>
    <row r="12" spans="1:5" ht="12.75">
      <c r="A12" s="74">
        <v>11</v>
      </c>
      <c r="B12" s="71">
        <f>'М71'!D46</f>
        <v>6824</v>
      </c>
      <c r="C12" s="17" t="str">
        <f>'М71'!E46</f>
        <v>Ханов Шамиль</v>
      </c>
      <c r="D12" s="18" t="str">
        <f>'М73'!C26</f>
        <v>Сагитов Альфред</v>
      </c>
      <c r="E12" s="72">
        <f>'М73'!B26</f>
        <v>7201</v>
      </c>
    </row>
    <row r="13" spans="1:5" ht="12.75">
      <c r="A13" s="74">
        <v>12</v>
      </c>
      <c r="B13" s="71">
        <f>'М71'!D50</f>
        <v>6790</v>
      </c>
      <c r="C13" s="17" t="str">
        <f>'М71'!E50</f>
        <v>Закиров Радмир</v>
      </c>
      <c r="D13" s="18" t="str">
        <f>'М73'!C28</f>
        <v>_</v>
      </c>
      <c r="E13" s="72">
        <f>'М73'!B28</f>
        <v>0</v>
      </c>
    </row>
    <row r="14" spans="1:5" ht="12.75">
      <c r="A14" s="74">
        <v>13</v>
      </c>
      <c r="B14" s="71">
        <f>'М71'!D54</f>
        <v>6263</v>
      </c>
      <c r="C14" s="17" t="str">
        <f>'М71'!E54</f>
        <v>Нуждин Владислав</v>
      </c>
      <c r="D14" s="18" t="str">
        <f>'М73'!C30</f>
        <v>_</v>
      </c>
      <c r="E14" s="72">
        <f>'М73'!B30</f>
        <v>0</v>
      </c>
    </row>
    <row r="15" spans="1:5" ht="12.75">
      <c r="A15" s="74">
        <v>14</v>
      </c>
      <c r="B15" s="71">
        <f>'М71'!D58</f>
        <v>6847</v>
      </c>
      <c r="C15" s="17" t="str">
        <f>'М71'!E58</f>
        <v>Аксаев Алексей</v>
      </c>
      <c r="D15" s="18" t="str">
        <f>'М73'!C32</f>
        <v>Сунагатов Данияр</v>
      </c>
      <c r="E15" s="72">
        <f>'М73'!B32</f>
        <v>7204</v>
      </c>
    </row>
    <row r="16" spans="1:5" ht="12.75">
      <c r="A16" s="74">
        <v>15</v>
      </c>
      <c r="B16" s="71">
        <f>'М71'!D62</f>
        <v>6640</v>
      </c>
      <c r="C16" s="17" t="str">
        <f>'М71'!E62</f>
        <v>Яковлев Марат</v>
      </c>
      <c r="D16" s="18" t="str">
        <f>'М73'!C34</f>
        <v>Ахмедьянов Лев</v>
      </c>
      <c r="E16" s="72">
        <f>'М73'!B34</f>
        <v>7104</v>
      </c>
    </row>
    <row r="17" spans="1:5" ht="12.75">
      <c r="A17" s="74">
        <v>16</v>
      </c>
      <c r="B17" s="71">
        <f>'М71'!D66</f>
        <v>5710</v>
      </c>
      <c r="C17" s="17" t="str">
        <f>'М71'!E66</f>
        <v>Судаков Данил</v>
      </c>
      <c r="D17" s="18" t="str">
        <f>'М73'!C36</f>
        <v>_</v>
      </c>
      <c r="E17" s="72">
        <f>'М73'!B36</f>
        <v>0</v>
      </c>
    </row>
    <row r="18" spans="1:5" ht="12.75">
      <c r="A18" s="74">
        <v>17</v>
      </c>
      <c r="B18" s="71">
        <f>'М72'!D7</f>
        <v>5706</v>
      </c>
      <c r="C18" s="17" t="str">
        <f>'М72'!E7</f>
        <v>Ишметов Игорь</v>
      </c>
      <c r="D18" s="18" t="str">
        <f>'М73'!C38</f>
        <v>_</v>
      </c>
      <c r="E18" s="72">
        <f>'М73'!B38</f>
        <v>0</v>
      </c>
    </row>
    <row r="19" spans="1:5" ht="12.75">
      <c r="A19" s="74">
        <v>18</v>
      </c>
      <c r="B19" s="71">
        <f>'М72'!D11</f>
        <v>7150</v>
      </c>
      <c r="C19" s="17" t="str">
        <f>'М72'!E11</f>
        <v>Патраков Артемий</v>
      </c>
      <c r="D19" s="18" t="str">
        <f>'М73'!C40</f>
        <v>Рамазанов Вадим</v>
      </c>
      <c r="E19" s="72">
        <f>'М73'!B40</f>
        <v>7167</v>
      </c>
    </row>
    <row r="20" spans="1:5" ht="12.75">
      <c r="A20" s="74">
        <v>19</v>
      </c>
      <c r="B20" s="71">
        <f>'М72'!D15</f>
        <v>6440</v>
      </c>
      <c r="C20" s="17" t="str">
        <f>'М72'!E15</f>
        <v>Каюмов Хайдар</v>
      </c>
      <c r="D20" s="18" t="str">
        <f>'М73'!C42</f>
        <v>Яковлев Сергей</v>
      </c>
      <c r="E20" s="72">
        <f>'М73'!B42</f>
        <v>7205</v>
      </c>
    </row>
    <row r="21" spans="1:5" ht="12.75">
      <c r="A21" s="74">
        <v>20</v>
      </c>
      <c r="B21" s="71">
        <f>'М72'!D19</f>
        <v>6495</v>
      </c>
      <c r="C21" s="17" t="str">
        <f>'М72'!E19</f>
        <v>Шамратов Олег</v>
      </c>
      <c r="D21" s="18" t="str">
        <f>'М73'!C44</f>
        <v>_</v>
      </c>
      <c r="E21" s="72">
        <f>'М73'!B44</f>
        <v>0</v>
      </c>
    </row>
    <row r="22" spans="1:5" ht="12.75">
      <c r="A22" s="74">
        <v>21</v>
      </c>
      <c r="B22" s="71">
        <f>'М72'!D23</f>
        <v>6584</v>
      </c>
      <c r="C22" s="17" t="str">
        <f>'М72'!E23</f>
        <v>Шарипов Азамат</v>
      </c>
      <c r="D22" s="18" t="str">
        <f>'М73'!C46</f>
        <v>_</v>
      </c>
      <c r="E22" s="72">
        <f>'М73'!B46</f>
        <v>0</v>
      </c>
    </row>
    <row r="23" spans="1:5" ht="12.75">
      <c r="A23" s="74">
        <v>22</v>
      </c>
      <c r="B23" s="71">
        <f>'М72'!D27</f>
        <v>6704</v>
      </c>
      <c r="C23" s="17" t="str">
        <f>'М72'!E27</f>
        <v>Сабиров Ильяс</v>
      </c>
      <c r="D23" s="18" t="str">
        <f>'М73'!C48</f>
        <v>Ямакаев Дмитрий</v>
      </c>
      <c r="E23" s="72">
        <f>'М73'!B48</f>
        <v>7153</v>
      </c>
    </row>
    <row r="24" spans="1:5" ht="12.75">
      <c r="A24" s="74">
        <v>23</v>
      </c>
      <c r="B24" s="71">
        <f>'М72'!D31</f>
        <v>7141</v>
      </c>
      <c r="C24" s="17" t="str">
        <f>'М72'!E31</f>
        <v>Плотников Егор</v>
      </c>
      <c r="D24" s="18" t="str">
        <f>'М73'!C50</f>
        <v>Платонов Антон</v>
      </c>
      <c r="E24" s="72">
        <f>'М73'!B50</f>
        <v>7130</v>
      </c>
    </row>
    <row r="25" spans="1:5" ht="12.75">
      <c r="A25" s="74">
        <v>24</v>
      </c>
      <c r="B25" s="71">
        <f>'М72'!D35</f>
        <v>6268</v>
      </c>
      <c r="C25" s="17" t="str">
        <f>'М72'!E35</f>
        <v>Тимербаев Тимур</v>
      </c>
      <c r="D25" s="18" t="str">
        <f>'М73'!C52</f>
        <v>_</v>
      </c>
      <c r="E25" s="72">
        <f>'М73'!B52</f>
        <v>0</v>
      </c>
    </row>
    <row r="26" spans="1:5" ht="12.75">
      <c r="A26" s="74">
        <v>25</v>
      </c>
      <c r="B26" s="71">
        <f>'М72'!D39</f>
        <v>6162</v>
      </c>
      <c r="C26" s="17" t="str">
        <f>'М72'!E39</f>
        <v>Майоров Максим</v>
      </c>
      <c r="D26" s="18" t="str">
        <f>'М73'!C54</f>
        <v>_</v>
      </c>
      <c r="E26" s="72">
        <f>'М73'!B54</f>
        <v>0</v>
      </c>
    </row>
    <row r="27" spans="1:5" ht="12.75">
      <c r="A27" s="74">
        <v>26</v>
      </c>
      <c r="B27" s="71">
        <f>'М72'!D43</f>
        <v>6446</v>
      </c>
      <c r="C27" s="17" t="str">
        <f>'М72'!E43</f>
        <v>Касимов Линар</v>
      </c>
      <c r="D27" s="18" t="str">
        <f>'М73'!C56</f>
        <v>Валитов Булат</v>
      </c>
      <c r="E27" s="72">
        <f>'М73'!B56</f>
        <v>6859</v>
      </c>
    </row>
    <row r="28" spans="1:5" ht="12.75">
      <c r="A28" s="74">
        <v>27</v>
      </c>
      <c r="B28" s="71">
        <f>'М72'!D47</f>
        <v>6112</v>
      </c>
      <c r="C28" s="17" t="str">
        <f>'М72'!E47</f>
        <v>Тимергалиев Эдгар</v>
      </c>
      <c r="D28" s="18" t="str">
        <f>'М73'!C58</f>
        <v>Таштимеров Тимур</v>
      </c>
      <c r="E28" s="72">
        <f>'М73'!B58</f>
        <v>7149</v>
      </c>
    </row>
    <row r="29" spans="1:5" ht="12.75">
      <c r="A29" s="74">
        <v>28</v>
      </c>
      <c r="B29" s="71">
        <f>'М72'!D51</f>
        <v>5723</v>
      </c>
      <c r="C29" s="17" t="str">
        <f>'М72'!E51</f>
        <v>Макаров Кирилл</v>
      </c>
      <c r="D29" s="18" t="str">
        <f>'М73'!C60</f>
        <v>_</v>
      </c>
      <c r="E29" s="72">
        <f>'М73'!B60</f>
        <v>0</v>
      </c>
    </row>
    <row r="30" spans="1:5" ht="12.75">
      <c r="A30" s="74">
        <v>29</v>
      </c>
      <c r="B30" s="71">
        <f>'М72'!D55</f>
        <v>6386</v>
      </c>
      <c r="C30" s="17" t="str">
        <f>'М72'!E55</f>
        <v>Балабанов Альберт</v>
      </c>
      <c r="D30" s="18" t="str">
        <f>'М73'!C62</f>
        <v>_</v>
      </c>
      <c r="E30" s="72">
        <f>'М73'!B62</f>
        <v>0</v>
      </c>
    </row>
    <row r="31" spans="1:5" ht="12.75">
      <c r="A31" s="74">
        <v>30</v>
      </c>
      <c r="B31" s="71">
        <f>'М72'!D59</f>
        <v>6305</v>
      </c>
      <c r="C31" s="17" t="str">
        <f>'М72'!E59</f>
        <v>Хоснетдинов Рамиль</v>
      </c>
      <c r="D31" s="18" t="str">
        <f>'М73'!C64</f>
        <v>_</v>
      </c>
      <c r="E31" s="72">
        <f>'М73'!B64</f>
        <v>0</v>
      </c>
    </row>
    <row r="32" spans="1:5" ht="12.75">
      <c r="A32" s="74">
        <v>31</v>
      </c>
      <c r="B32" s="71">
        <f>'М72'!D63</f>
        <v>7155</v>
      </c>
      <c r="C32" s="17" t="str">
        <f>'М72'!E63</f>
        <v>Смородов Виталий</v>
      </c>
      <c r="D32" s="18" t="str">
        <f>'М73'!C66</f>
        <v>Халиков Тагир</v>
      </c>
      <c r="E32" s="72">
        <f>'М73'!B66</f>
        <v>7137</v>
      </c>
    </row>
    <row r="33" spans="1:5" ht="12.75">
      <c r="A33" s="74">
        <v>32</v>
      </c>
      <c r="B33" s="71">
        <f>'М72'!D67</f>
        <v>5726</v>
      </c>
      <c r="C33" s="17" t="str">
        <f>'М72'!E67</f>
        <v>Липатов Данил</v>
      </c>
      <c r="D33" s="18" t="str">
        <f>'М73'!C68</f>
        <v>_</v>
      </c>
      <c r="E33" s="72">
        <f>'М73'!B68</f>
        <v>0</v>
      </c>
    </row>
    <row r="34" spans="1:5" ht="12.75">
      <c r="A34" s="74">
        <v>33</v>
      </c>
      <c r="B34" s="71">
        <f>'М71'!F8</f>
        <v>6127</v>
      </c>
      <c r="C34" s="17" t="str">
        <f>'М71'!G8</f>
        <v>Нафиков Оскар</v>
      </c>
      <c r="D34" s="18" t="str">
        <f>'М73'!E69</f>
        <v>Расходчиков Тихон</v>
      </c>
      <c r="E34" s="72">
        <f>'М73'!D69</f>
        <v>6957</v>
      </c>
    </row>
    <row r="35" spans="1:5" ht="12.75">
      <c r="A35" s="74">
        <v>34</v>
      </c>
      <c r="B35" s="71">
        <f>'М71'!F16</f>
        <v>6835</v>
      </c>
      <c r="C35" s="17" t="str">
        <f>'М71'!G16</f>
        <v>Азаматов Бахтияр</v>
      </c>
      <c r="D35" s="18" t="str">
        <f>'М73'!E65</f>
        <v>Яппаров Булат</v>
      </c>
      <c r="E35" s="72">
        <f>'М73'!D65</f>
        <v>6867</v>
      </c>
    </row>
    <row r="36" spans="1:5" ht="12.75">
      <c r="A36" s="74">
        <v>35</v>
      </c>
      <c r="B36" s="71">
        <f>'М71'!F24</f>
        <v>6121</v>
      </c>
      <c r="C36" s="17" t="str">
        <f>'М71'!G24</f>
        <v>Шамыков Кирилл</v>
      </c>
      <c r="D36" s="18" t="str">
        <f>'М73'!E61</f>
        <v>Кушнарев Никита</v>
      </c>
      <c r="E36" s="72">
        <f>'М73'!D61</f>
        <v>7128</v>
      </c>
    </row>
    <row r="37" spans="1:5" ht="12.75">
      <c r="A37" s="74">
        <v>36</v>
      </c>
      <c r="B37" s="71">
        <f>'М71'!F32</f>
        <v>6124</v>
      </c>
      <c r="C37" s="17" t="str">
        <f>'М71'!G32</f>
        <v>Кицеров Михаил</v>
      </c>
      <c r="D37" s="18" t="str">
        <f>'М73'!E57</f>
        <v>Исянбаев Фанур</v>
      </c>
      <c r="E37" s="72">
        <f>'М73'!D57</f>
        <v>6834</v>
      </c>
    </row>
    <row r="38" spans="1:5" ht="12.75">
      <c r="A38" s="74">
        <v>37</v>
      </c>
      <c r="B38" s="71">
        <f>'М71'!F40</f>
        <v>5727</v>
      </c>
      <c r="C38" s="17" t="str">
        <f>'М71'!G40</f>
        <v>Бабушкин Дмитрий</v>
      </c>
      <c r="D38" s="18" t="str">
        <f>'М73'!E53</f>
        <v>Мамаев Артем</v>
      </c>
      <c r="E38" s="72">
        <f>'М73'!D53</f>
        <v>6601</v>
      </c>
    </row>
    <row r="39" spans="1:5" ht="12.75">
      <c r="A39" s="74">
        <v>38</v>
      </c>
      <c r="B39" s="71">
        <f>'М71'!F48</f>
        <v>6790</v>
      </c>
      <c r="C39" s="17" t="str">
        <f>'М71'!G48</f>
        <v>Закиров Радмир</v>
      </c>
      <c r="D39" s="18" t="str">
        <f>'М73'!E49</f>
        <v>Ханов Шамиль</v>
      </c>
      <c r="E39" s="72">
        <f>'М73'!D49</f>
        <v>6824</v>
      </c>
    </row>
    <row r="40" spans="1:5" ht="12.75">
      <c r="A40" s="74">
        <v>39</v>
      </c>
      <c r="B40" s="71">
        <f>'М71'!F56</f>
        <v>6263</v>
      </c>
      <c r="C40" s="17" t="str">
        <f>'М71'!G56</f>
        <v>Нуждин Владислав</v>
      </c>
      <c r="D40" s="18" t="str">
        <f>'М73'!E45</f>
        <v>Аксаев Алексей</v>
      </c>
      <c r="E40" s="72">
        <f>'М73'!D45</f>
        <v>6847</v>
      </c>
    </row>
    <row r="41" spans="1:5" ht="12.75">
      <c r="A41" s="74">
        <v>40</v>
      </c>
      <c r="B41" s="71">
        <f>'М71'!F64</f>
        <v>5710</v>
      </c>
      <c r="C41" s="17" t="str">
        <f>'М71'!G64</f>
        <v>Судаков Данил</v>
      </c>
      <c r="D41" s="18" t="str">
        <f>'М73'!E41</f>
        <v>Яковлев Марат</v>
      </c>
      <c r="E41" s="72">
        <f>'М73'!D41</f>
        <v>6640</v>
      </c>
    </row>
    <row r="42" spans="1:5" ht="12.75">
      <c r="A42" s="74">
        <v>41</v>
      </c>
      <c r="B42" s="71">
        <f>'М72'!F9</f>
        <v>5706</v>
      </c>
      <c r="C42" s="17" t="str">
        <f>'М72'!G9</f>
        <v>Ишметов Игорь</v>
      </c>
      <c r="D42" s="18" t="str">
        <f>'М73'!E37</f>
        <v>Патраков Артемий</v>
      </c>
      <c r="E42" s="72">
        <f>'М73'!D37</f>
        <v>7150</v>
      </c>
    </row>
    <row r="43" spans="1:5" ht="12.75">
      <c r="A43" s="74">
        <v>42</v>
      </c>
      <c r="B43" s="71">
        <f>'М72'!F17</f>
        <v>6440</v>
      </c>
      <c r="C43" s="17" t="str">
        <f>'М72'!G17</f>
        <v>Каюмов Хайдар</v>
      </c>
      <c r="D43" s="18" t="str">
        <f>'М73'!E33</f>
        <v>Шамратов Олег</v>
      </c>
      <c r="E43" s="72">
        <f>'М73'!D33</f>
        <v>6495</v>
      </c>
    </row>
    <row r="44" spans="1:5" ht="12.75">
      <c r="A44" s="74">
        <v>43</v>
      </c>
      <c r="B44" s="71">
        <f>'М72'!F25</f>
        <v>6584</v>
      </c>
      <c r="C44" s="17" t="str">
        <f>'М72'!G25</f>
        <v>Шарипов Азамат</v>
      </c>
      <c r="D44" s="18" t="str">
        <f>'М73'!E29</f>
        <v>Сабиров Ильяс</v>
      </c>
      <c r="E44" s="72">
        <f>'М73'!D29</f>
        <v>6704</v>
      </c>
    </row>
    <row r="45" spans="1:5" ht="12.75">
      <c r="A45" s="74">
        <v>44</v>
      </c>
      <c r="B45" s="71">
        <f>'М72'!F33</f>
        <v>6268</v>
      </c>
      <c r="C45" s="17" t="str">
        <f>'М72'!G33</f>
        <v>Тимербаев Тимур</v>
      </c>
      <c r="D45" s="18" t="str">
        <f>'М73'!E25</f>
        <v>Плотников Егор</v>
      </c>
      <c r="E45" s="72">
        <f>'М73'!D25</f>
        <v>7141</v>
      </c>
    </row>
    <row r="46" spans="1:5" ht="12.75">
      <c r="A46" s="74">
        <v>45</v>
      </c>
      <c r="B46" s="71">
        <f>'М72'!F41</f>
        <v>6162</v>
      </c>
      <c r="C46" s="17" t="str">
        <f>'М72'!G41</f>
        <v>Майоров Максим</v>
      </c>
      <c r="D46" s="18" t="str">
        <f>'М73'!E21</f>
        <v>Касимов Линар</v>
      </c>
      <c r="E46" s="72">
        <f>'М73'!D21</f>
        <v>6446</v>
      </c>
    </row>
    <row r="47" spans="1:5" ht="12.75">
      <c r="A47" s="74">
        <v>46</v>
      </c>
      <c r="B47" s="71">
        <f>'М72'!F49</f>
        <v>6112</v>
      </c>
      <c r="C47" s="17" t="str">
        <f>'М72'!G49</f>
        <v>Тимергалиев Эдгар</v>
      </c>
      <c r="D47" s="18" t="str">
        <f>'М73'!E17</f>
        <v>Макаров Кирилл</v>
      </c>
      <c r="E47" s="72">
        <f>'М73'!D17</f>
        <v>5723</v>
      </c>
    </row>
    <row r="48" spans="1:5" ht="12.75">
      <c r="A48" s="74">
        <v>47</v>
      </c>
      <c r="B48" s="71">
        <f>'М72'!F57</f>
        <v>6305</v>
      </c>
      <c r="C48" s="17" t="str">
        <f>'М72'!G57</f>
        <v>Хоснетдинов Рамиль</v>
      </c>
      <c r="D48" s="18" t="str">
        <f>'М73'!E13</f>
        <v>Балабанов Альберт</v>
      </c>
      <c r="E48" s="72">
        <f>'М73'!D13</f>
        <v>6386</v>
      </c>
    </row>
    <row r="49" spans="1:5" ht="12.75">
      <c r="A49" s="74">
        <v>48</v>
      </c>
      <c r="B49" s="71">
        <f>'М72'!F65</f>
        <v>5726</v>
      </c>
      <c r="C49" s="17" t="str">
        <f>'М72'!G65</f>
        <v>Липатов Данил</v>
      </c>
      <c r="D49" s="18" t="str">
        <f>'М73'!E9</f>
        <v>Смородов Виталий</v>
      </c>
      <c r="E49" s="72">
        <f>'М73'!D9</f>
        <v>7155</v>
      </c>
    </row>
    <row r="50" spans="1:5" ht="12.75">
      <c r="A50" s="74">
        <v>49</v>
      </c>
      <c r="B50" s="71">
        <f>'М71'!H12</f>
        <v>6127</v>
      </c>
      <c r="C50" s="17" t="str">
        <f>'М71'!I12</f>
        <v>Нафиков Оскар</v>
      </c>
      <c r="D50" s="18" t="str">
        <f>'М73'!I6</f>
        <v>Азаматов Бахтияр</v>
      </c>
      <c r="E50" s="72">
        <f>'М73'!H6</f>
        <v>6835</v>
      </c>
    </row>
    <row r="51" spans="1:5" ht="12.75">
      <c r="A51" s="74">
        <v>50</v>
      </c>
      <c r="B51" s="71">
        <f>'М71'!H28</f>
        <v>6124</v>
      </c>
      <c r="C51" s="17" t="str">
        <f>'М71'!I28</f>
        <v>Кицеров Михаил</v>
      </c>
      <c r="D51" s="18" t="str">
        <f>'М73'!I14</f>
        <v>Шамыков Кирилл</v>
      </c>
      <c r="E51" s="72">
        <f>'М73'!H14</f>
        <v>6121</v>
      </c>
    </row>
    <row r="52" spans="1:5" ht="12.75">
      <c r="A52" s="74">
        <v>51</v>
      </c>
      <c r="B52" s="71">
        <f>'М71'!H44</f>
        <v>5727</v>
      </c>
      <c r="C52" s="17" t="str">
        <f>'М71'!I44</f>
        <v>Бабушкин Дмитрий</v>
      </c>
      <c r="D52" s="18" t="str">
        <f>'М73'!I22</f>
        <v>Закиров Радмир</v>
      </c>
      <c r="E52" s="72">
        <f>'М73'!H22</f>
        <v>6790</v>
      </c>
    </row>
    <row r="53" spans="1:5" ht="12.75">
      <c r="A53" s="74">
        <v>52</v>
      </c>
      <c r="B53" s="71">
        <f>'М71'!H60</f>
        <v>5710</v>
      </c>
      <c r="C53" s="17" t="str">
        <f>'М71'!I60</f>
        <v>Судаков Данил</v>
      </c>
      <c r="D53" s="18" t="str">
        <f>'М73'!I30</f>
        <v>Нуждин Владислав</v>
      </c>
      <c r="E53" s="72">
        <f>'М73'!H30</f>
        <v>6263</v>
      </c>
    </row>
    <row r="54" spans="1:5" ht="12.75">
      <c r="A54" s="74">
        <v>53</v>
      </c>
      <c r="B54" s="71">
        <f>'М72'!H13</f>
        <v>5706</v>
      </c>
      <c r="C54" s="17" t="str">
        <f>'М72'!I13</f>
        <v>Ишметов Игорь</v>
      </c>
      <c r="D54" s="18" t="str">
        <f>'М73'!I38</f>
        <v>Каюмов Хайдар</v>
      </c>
      <c r="E54" s="72">
        <f>'М73'!H38</f>
        <v>6440</v>
      </c>
    </row>
    <row r="55" spans="1:5" ht="12.75">
      <c r="A55" s="74">
        <v>54</v>
      </c>
      <c r="B55" s="71">
        <f>'М72'!H29</f>
        <v>6268</v>
      </c>
      <c r="C55" s="17" t="str">
        <f>'М72'!I29</f>
        <v>Тимербаев Тимур</v>
      </c>
      <c r="D55" s="18" t="str">
        <f>'М73'!I46</f>
        <v>Шарипов Азамат</v>
      </c>
      <c r="E55" s="72">
        <f>'М73'!H46</f>
        <v>6584</v>
      </c>
    </row>
    <row r="56" spans="1:5" ht="12.75">
      <c r="A56" s="74">
        <v>55</v>
      </c>
      <c r="B56" s="71">
        <f>'М72'!H45</f>
        <v>6162</v>
      </c>
      <c r="C56" s="17" t="str">
        <f>'М72'!I45</f>
        <v>Майоров Максим</v>
      </c>
      <c r="D56" s="18" t="str">
        <f>'М73'!I54</f>
        <v>Тимергалиев Эдгар</v>
      </c>
      <c r="E56" s="72">
        <f>'М73'!H54</f>
        <v>6112</v>
      </c>
    </row>
    <row r="57" spans="1:5" ht="12.75">
      <c r="A57" s="74">
        <v>56</v>
      </c>
      <c r="B57" s="71">
        <f>'М72'!H61</f>
        <v>5726</v>
      </c>
      <c r="C57" s="17" t="str">
        <f>'М72'!I61</f>
        <v>Липатов Данил</v>
      </c>
      <c r="D57" s="18" t="str">
        <f>'М73'!I62</f>
        <v>Хоснетдинов Рамиль</v>
      </c>
      <c r="E57" s="72">
        <f>'М73'!H62</f>
        <v>6305</v>
      </c>
    </row>
    <row r="58" spans="1:5" ht="12.75">
      <c r="A58" s="74">
        <v>57</v>
      </c>
      <c r="B58" s="71">
        <f>'М71'!J20</f>
        <v>6127</v>
      </c>
      <c r="C58" s="17" t="str">
        <f>'М71'!K20</f>
        <v>Нафиков Оскар</v>
      </c>
      <c r="D58" s="18" t="str">
        <f>'М73'!M68</f>
        <v>Кицеров Михаил</v>
      </c>
      <c r="E58" s="72">
        <f>'М73'!L68</f>
        <v>6124</v>
      </c>
    </row>
    <row r="59" spans="1:5" ht="12.75">
      <c r="A59" s="74">
        <v>58</v>
      </c>
      <c r="B59" s="71">
        <f>'М71'!J52</f>
        <v>5710</v>
      </c>
      <c r="C59" s="17" t="str">
        <f>'М71'!K52</f>
        <v>Судаков Данил</v>
      </c>
      <c r="D59" s="18" t="str">
        <f>'М73'!M52</f>
        <v>Бабушкин Дмитрий</v>
      </c>
      <c r="E59" s="72">
        <f>'М73'!L52</f>
        <v>5727</v>
      </c>
    </row>
    <row r="60" spans="1:5" ht="12.75">
      <c r="A60" s="74">
        <v>59</v>
      </c>
      <c r="B60" s="71">
        <f>'М72'!J21</f>
        <v>5706</v>
      </c>
      <c r="C60" s="17" t="str">
        <f>'М72'!K21</f>
        <v>Ишметов Игорь</v>
      </c>
      <c r="D60" s="18" t="str">
        <f>'М73'!M36</f>
        <v>Тимербаев Тимур</v>
      </c>
      <c r="E60" s="72">
        <f>'М73'!L36</f>
        <v>6268</v>
      </c>
    </row>
    <row r="61" spans="1:5" ht="12.75">
      <c r="A61" s="74">
        <v>60</v>
      </c>
      <c r="B61" s="71">
        <f>'М72'!J53</f>
        <v>5726</v>
      </c>
      <c r="C61" s="17" t="str">
        <f>'М72'!K53</f>
        <v>Липатов Данил</v>
      </c>
      <c r="D61" s="18" t="str">
        <f>'М73'!M20</f>
        <v>Майоров Максим</v>
      </c>
      <c r="E61" s="72">
        <f>'М73'!L20</f>
        <v>6162</v>
      </c>
    </row>
    <row r="62" spans="1:5" ht="12.75">
      <c r="A62" s="74">
        <v>61</v>
      </c>
      <c r="B62" s="71">
        <f>'М71'!L36</f>
        <v>6127</v>
      </c>
      <c r="C62" s="17" t="str">
        <f>'М71'!M36</f>
        <v>Нафиков Оскар</v>
      </c>
      <c r="D62" s="18" t="str">
        <f>'М73'!Q8</f>
        <v>Судаков Данил</v>
      </c>
      <c r="E62" s="72">
        <f>'М73'!P8</f>
        <v>5710</v>
      </c>
    </row>
    <row r="63" spans="1:5" ht="12.75">
      <c r="A63" s="74">
        <v>62</v>
      </c>
      <c r="B63" s="71">
        <f>'М72'!L37</f>
        <v>5726</v>
      </c>
      <c r="C63" s="17" t="str">
        <f>'М72'!M37</f>
        <v>Липатов Данил</v>
      </c>
      <c r="D63" s="18" t="str">
        <f>'М73'!Q40</f>
        <v>Ишметов Игорь</v>
      </c>
      <c r="E63" s="72">
        <f>'М73'!P40</f>
        <v>5706</v>
      </c>
    </row>
    <row r="64" spans="1:5" ht="12.75">
      <c r="A64" s="74">
        <v>63</v>
      </c>
      <c r="B64" s="71">
        <f>'М71'!J68</f>
        <v>6127</v>
      </c>
      <c r="C64" s="17" t="str">
        <f>'М71'!K68</f>
        <v>Нафиков Оскар</v>
      </c>
      <c r="D64" s="18" t="str">
        <f>'М72'!K9</f>
        <v>Липатов Данил</v>
      </c>
      <c r="E64" s="72">
        <f>'М72'!J9</f>
        <v>5726</v>
      </c>
    </row>
    <row r="65" spans="1:5" ht="12.75">
      <c r="A65" s="74">
        <v>64</v>
      </c>
      <c r="B65" s="71">
        <f>'М73'!D7</f>
        <v>7143</v>
      </c>
      <c r="C65" s="17" t="str">
        <f>'М73'!E7</f>
        <v>Кутлиев Илья</v>
      </c>
      <c r="D65" s="18" t="str">
        <f>'М74'!C55</f>
        <v>_</v>
      </c>
      <c r="E65" s="72">
        <f>'М74'!B55</f>
        <v>0</v>
      </c>
    </row>
    <row r="66" spans="1:5" ht="12.75">
      <c r="A66" s="74">
        <v>65</v>
      </c>
      <c r="B66" s="71">
        <f>'М73'!D11</f>
        <v>0</v>
      </c>
      <c r="C66" s="17">
        <f>'М73'!E11</f>
        <v>0</v>
      </c>
      <c r="D66" s="18">
        <f>'М74'!C57</f>
        <v>0</v>
      </c>
      <c r="E66" s="72">
        <f>'М74'!B57</f>
        <v>0</v>
      </c>
    </row>
    <row r="67" spans="1:5" ht="12.75">
      <c r="A67" s="74">
        <v>66</v>
      </c>
      <c r="B67" s="71">
        <f>'М73'!D15</f>
        <v>7002</v>
      </c>
      <c r="C67" s="17" t="str">
        <f>'М73'!E15</f>
        <v>Акмухаметов Данил</v>
      </c>
      <c r="D67" s="18" t="str">
        <f>'М74'!C59</f>
        <v>_</v>
      </c>
      <c r="E67" s="72">
        <f>'М74'!B59</f>
        <v>0</v>
      </c>
    </row>
    <row r="68" spans="1:5" ht="12.75">
      <c r="A68" s="74">
        <v>67</v>
      </c>
      <c r="B68" s="71">
        <f>'М73'!D19</f>
        <v>6918</v>
      </c>
      <c r="C68" s="17" t="str">
        <f>'М73'!E19</f>
        <v>Салихов Тимур</v>
      </c>
      <c r="D68" s="18" t="str">
        <f>'М74'!C61</f>
        <v>_</v>
      </c>
      <c r="E68" s="72">
        <f>'М74'!B61</f>
        <v>0</v>
      </c>
    </row>
    <row r="69" spans="1:5" ht="12.75">
      <c r="A69" s="74">
        <v>68</v>
      </c>
      <c r="B69" s="71">
        <f>'М73'!D23</f>
        <v>7163</v>
      </c>
      <c r="C69" s="17" t="str">
        <f>'М73'!E23</f>
        <v>Привалов Арслан</v>
      </c>
      <c r="D69" s="18" t="str">
        <f>'М74'!C63</f>
        <v>_</v>
      </c>
      <c r="E69" s="72">
        <f>'М74'!B63</f>
        <v>0</v>
      </c>
    </row>
    <row r="70" spans="1:5" ht="12.75">
      <c r="A70" s="74">
        <v>69</v>
      </c>
      <c r="B70" s="71">
        <f>'М73'!D27</f>
        <v>7201</v>
      </c>
      <c r="C70" s="17" t="str">
        <f>'М73'!E27</f>
        <v>Сагитов Альфред</v>
      </c>
      <c r="D70" s="18" t="str">
        <f>'М74'!C65</f>
        <v>_</v>
      </c>
      <c r="E70" s="72">
        <f>'М74'!B65</f>
        <v>0</v>
      </c>
    </row>
    <row r="71" spans="1:5" ht="12.75">
      <c r="A71" s="74">
        <v>70</v>
      </c>
      <c r="B71" s="71">
        <f>'М73'!D31</f>
        <v>7204</v>
      </c>
      <c r="C71" s="17" t="str">
        <f>'М73'!E31</f>
        <v>Сунагатов Данияр</v>
      </c>
      <c r="D71" s="18" t="str">
        <f>'М74'!C67</f>
        <v>_</v>
      </c>
      <c r="E71" s="72">
        <f>'М74'!B67</f>
        <v>0</v>
      </c>
    </row>
    <row r="72" spans="1:5" ht="12.75">
      <c r="A72" s="74">
        <v>71</v>
      </c>
      <c r="B72" s="71">
        <f>'М73'!D35</f>
        <v>7104</v>
      </c>
      <c r="C72" s="17" t="str">
        <f>'М73'!E35</f>
        <v>Ахмедьянов Лев</v>
      </c>
      <c r="D72" s="18" t="str">
        <f>'М74'!C69</f>
        <v>_</v>
      </c>
      <c r="E72" s="72">
        <f>'М74'!B69</f>
        <v>0</v>
      </c>
    </row>
    <row r="73" spans="1:5" ht="12.75">
      <c r="A73" s="74">
        <v>72</v>
      </c>
      <c r="B73" s="71">
        <f>'М73'!D39</f>
        <v>7167</v>
      </c>
      <c r="C73" s="17" t="str">
        <f>'М73'!E39</f>
        <v>Рамазанов Вадим</v>
      </c>
      <c r="D73" s="18" t="str">
        <f>'М74'!C71</f>
        <v>_</v>
      </c>
      <c r="E73" s="72">
        <f>'М74'!B71</f>
        <v>0</v>
      </c>
    </row>
    <row r="74" spans="1:5" ht="12.75">
      <c r="A74" s="74">
        <v>73</v>
      </c>
      <c r="B74" s="71">
        <f>'М73'!D43</f>
        <v>7205</v>
      </c>
      <c r="C74" s="17" t="str">
        <f>'М73'!E43</f>
        <v>Яковлев Сергей</v>
      </c>
      <c r="D74" s="18" t="str">
        <f>'М74'!C73</f>
        <v>_</v>
      </c>
      <c r="E74" s="72">
        <f>'М74'!B73</f>
        <v>0</v>
      </c>
    </row>
    <row r="75" spans="1:5" ht="12.75">
      <c r="A75" s="74">
        <v>74</v>
      </c>
      <c r="B75" s="71">
        <f>'М73'!D47</f>
        <v>7153</v>
      </c>
      <c r="C75" s="17" t="str">
        <f>'М73'!E47</f>
        <v>Ямакаев Дмитрий</v>
      </c>
      <c r="D75" s="18" t="str">
        <f>'М74'!C75</f>
        <v>_</v>
      </c>
      <c r="E75" s="72">
        <f>'М74'!B75</f>
        <v>0</v>
      </c>
    </row>
    <row r="76" spans="1:5" ht="12.75">
      <c r="A76" s="74">
        <v>75</v>
      </c>
      <c r="B76" s="71">
        <f>'М73'!D51</f>
        <v>7130</v>
      </c>
      <c r="C76" s="17" t="str">
        <f>'М73'!E51</f>
        <v>Платонов Антон</v>
      </c>
      <c r="D76" s="18" t="str">
        <f>'М74'!C77</f>
        <v>_</v>
      </c>
      <c r="E76" s="72">
        <f>'М74'!B77</f>
        <v>0</v>
      </c>
    </row>
    <row r="77" spans="1:5" ht="12.75">
      <c r="A77" s="74">
        <v>76</v>
      </c>
      <c r="B77" s="71">
        <f>'М73'!D55</f>
        <v>6859</v>
      </c>
      <c r="C77" s="17" t="str">
        <f>'М73'!E55</f>
        <v>Валитов Булат</v>
      </c>
      <c r="D77" s="18" t="str">
        <f>'М74'!C79</f>
        <v>_</v>
      </c>
      <c r="E77" s="72">
        <f>'М74'!B79</f>
        <v>0</v>
      </c>
    </row>
    <row r="78" spans="1:5" ht="12.75">
      <c r="A78" s="74">
        <v>77</v>
      </c>
      <c r="B78" s="71">
        <f>'М73'!D59</f>
        <v>7149</v>
      </c>
      <c r="C78" s="17" t="str">
        <f>'М73'!E59</f>
        <v>Таштимеров Тимур</v>
      </c>
      <c r="D78" s="18" t="str">
        <f>'М74'!C81</f>
        <v>_</v>
      </c>
      <c r="E78" s="72">
        <f>'М74'!B81</f>
        <v>0</v>
      </c>
    </row>
    <row r="79" spans="1:5" ht="12.75">
      <c r="A79" s="74">
        <v>78</v>
      </c>
      <c r="B79" s="71">
        <f>'М73'!D63</f>
        <v>0</v>
      </c>
      <c r="C79" s="17">
        <f>'М73'!E63</f>
        <v>0</v>
      </c>
      <c r="D79" s="18">
        <f>'М74'!C83</f>
        <v>0</v>
      </c>
      <c r="E79" s="72">
        <f>'М74'!B83</f>
        <v>0</v>
      </c>
    </row>
    <row r="80" spans="1:5" ht="12.75">
      <c r="A80" s="74">
        <v>79</v>
      </c>
      <c r="B80" s="71">
        <f>'М73'!D67</f>
        <v>7137</v>
      </c>
      <c r="C80" s="17" t="str">
        <f>'М73'!E67</f>
        <v>Халиков Тагир</v>
      </c>
      <c r="D80" s="18" t="str">
        <f>'М74'!C85</f>
        <v>_</v>
      </c>
      <c r="E80" s="72">
        <f>'М74'!B85</f>
        <v>0</v>
      </c>
    </row>
    <row r="81" spans="1:5" ht="12.75">
      <c r="A81" s="74">
        <v>80</v>
      </c>
      <c r="B81" s="71">
        <f>'М73'!F8</f>
        <v>7155</v>
      </c>
      <c r="C81" s="17" t="str">
        <f>'М73'!G8</f>
        <v>Смородов Виталий</v>
      </c>
      <c r="D81" s="18" t="str">
        <f>'М74'!C22</f>
        <v>Кутлиев Илья</v>
      </c>
      <c r="E81" s="72">
        <f>'М74'!B22</f>
        <v>7143</v>
      </c>
    </row>
    <row r="82" spans="1:5" ht="12.75">
      <c r="A82" s="74">
        <v>81</v>
      </c>
      <c r="B82" s="71">
        <f>'М73'!F12</f>
        <v>6386</v>
      </c>
      <c r="C82" s="17" t="str">
        <f>'М73'!G12</f>
        <v>Балабанов Альберт</v>
      </c>
      <c r="D82" s="18">
        <f>'М74'!C24</f>
        <v>0</v>
      </c>
      <c r="E82" s="72">
        <f>'М74'!B24</f>
        <v>0</v>
      </c>
    </row>
    <row r="83" spans="1:5" ht="12.75">
      <c r="A83" s="74">
        <v>82</v>
      </c>
      <c r="B83" s="71">
        <f>'М73'!F16</f>
        <v>5723</v>
      </c>
      <c r="C83" s="17" t="str">
        <f>'М73'!G16</f>
        <v>Макаров Кирилл</v>
      </c>
      <c r="D83" s="18" t="str">
        <f>'М74'!C26</f>
        <v>Акмухаметов Данил</v>
      </c>
      <c r="E83" s="72">
        <f>'М74'!B26</f>
        <v>7002</v>
      </c>
    </row>
    <row r="84" spans="1:5" ht="12.75">
      <c r="A84" s="74">
        <v>83</v>
      </c>
      <c r="B84" s="71">
        <f>'М73'!F20</f>
        <v>6918</v>
      </c>
      <c r="C84" s="17" t="str">
        <f>'М73'!G20</f>
        <v>Салихов Тимур</v>
      </c>
      <c r="D84" s="18" t="str">
        <f>'М74'!C28</f>
        <v>Касимов Линар</v>
      </c>
      <c r="E84" s="72">
        <f>'М74'!B28</f>
        <v>6446</v>
      </c>
    </row>
    <row r="85" spans="1:5" ht="12.75">
      <c r="A85" s="74">
        <v>84</v>
      </c>
      <c r="B85" s="71">
        <f>'М73'!F24</f>
        <v>7141</v>
      </c>
      <c r="C85" s="17" t="str">
        <f>'М73'!G24</f>
        <v>Плотников Егор</v>
      </c>
      <c r="D85" s="18" t="str">
        <f>'М74'!C30</f>
        <v>Привалов Арслан</v>
      </c>
      <c r="E85" s="72">
        <f>'М74'!B30</f>
        <v>7163</v>
      </c>
    </row>
    <row r="86" spans="1:5" ht="12.75">
      <c r="A86" s="74">
        <v>85</v>
      </c>
      <c r="B86" s="71">
        <f>'М73'!F28</f>
        <v>6704</v>
      </c>
      <c r="C86" s="17" t="str">
        <f>'М73'!G28</f>
        <v>Сабиров Ильяс</v>
      </c>
      <c r="D86" s="18" t="str">
        <f>'М74'!C32</f>
        <v>Сагитов Альфред</v>
      </c>
      <c r="E86" s="72">
        <f>'М74'!B32</f>
        <v>7201</v>
      </c>
    </row>
    <row r="87" spans="1:5" ht="12.75">
      <c r="A87" s="74">
        <v>86</v>
      </c>
      <c r="B87" s="71">
        <f>'М73'!F32</f>
        <v>6495</v>
      </c>
      <c r="C87" s="17" t="str">
        <f>'М73'!G32</f>
        <v>Шамратов Олег</v>
      </c>
      <c r="D87" s="18" t="str">
        <f>'М74'!C34</f>
        <v>Сунагатов Данияр</v>
      </c>
      <c r="E87" s="72">
        <f>'М74'!B34</f>
        <v>7204</v>
      </c>
    </row>
    <row r="88" spans="1:5" ht="12.75">
      <c r="A88" s="74">
        <v>87</v>
      </c>
      <c r="B88" s="71">
        <f>'М73'!F36</f>
        <v>7150</v>
      </c>
      <c r="C88" s="17" t="str">
        <f>'М73'!G36</f>
        <v>Патраков Артемий</v>
      </c>
      <c r="D88" s="18" t="str">
        <f>'М74'!C36</f>
        <v>Ахмедьянов Лев</v>
      </c>
      <c r="E88" s="72">
        <f>'М74'!B36</f>
        <v>7104</v>
      </c>
    </row>
    <row r="89" spans="1:5" ht="12.75">
      <c r="A89" s="74">
        <v>88</v>
      </c>
      <c r="B89" s="71">
        <f>'М73'!F40</f>
        <v>6640</v>
      </c>
      <c r="C89" s="17" t="str">
        <f>'М73'!G40</f>
        <v>Яковлев Марат</v>
      </c>
      <c r="D89" s="18" t="str">
        <f>'М74'!C38</f>
        <v>Рамазанов Вадим</v>
      </c>
      <c r="E89" s="72">
        <f>'М74'!B38</f>
        <v>7167</v>
      </c>
    </row>
    <row r="90" spans="1:5" ht="12.75">
      <c r="A90" s="74">
        <v>89</v>
      </c>
      <c r="B90" s="71">
        <f>'М73'!F44</f>
        <v>6847</v>
      </c>
      <c r="C90" s="17" t="str">
        <f>'М73'!G44</f>
        <v>Аксаев Алексей</v>
      </c>
      <c r="D90" s="18" t="str">
        <f>'М74'!C40</f>
        <v>Яковлев Сергей</v>
      </c>
      <c r="E90" s="72">
        <f>'М74'!B40</f>
        <v>7205</v>
      </c>
    </row>
    <row r="91" spans="1:5" ht="12.75">
      <c r="A91" s="74">
        <v>90</v>
      </c>
      <c r="B91" s="71">
        <f>'М73'!F48</f>
        <v>6824</v>
      </c>
      <c r="C91" s="17" t="str">
        <f>'М73'!G48</f>
        <v>Ханов Шамиль</v>
      </c>
      <c r="D91" s="18" t="str">
        <f>'М74'!C42</f>
        <v>Ямакаев Дмитрий</v>
      </c>
      <c r="E91" s="72">
        <f>'М74'!B42</f>
        <v>7153</v>
      </c>
    </row>
    <row r="92" spans="1:5" ht="12.75">
      <c r="A92" s="74">
        <v>91</v>
      </c>
      <c r="B92" s="71">
        <f>'М73'!F52</f>
        <v>7130</v>
      </c>
      <c r="C92" s="17" t="str">
        <f>'М73'!G52</f>
        <v>Платонов Антон</v>
      </c>
      <c r="D92" s="18" t="str">
        <f>'М74'!C44</f>
        <v>Мамаев Артем</v>
      </c>
      <c r="E92" s="72">
        <f>'М74'!B44</f>
        <v>6601</v>
      </c>
    </row>
    <row r="93" spans="1:5" ht="12.75">
      <c r="A93" s="74">
        <v>92</v>
      </c>
      <c r="B93" s="71">
        <f>'М73'!F56</f>
        <v>6834</v>
      </c>
      <c r="C93" s="17" t="str">
        <f>'М73'!G56</f>
        <v>Исянбаев Фанур</v>
      </c>
      <c r="D93" s="18" t="str">
        <f>'М74'!C46</f>
        <v>Валитов Булат</v>
      </c>
      <c r="E93" s="72">
        <f>'М74'!B46</f>
        <v>6859</v>
      </c>
    </row>
    <row r="94" spans="1:5" ht="12.75">
      <c r="A94" s="74">
        <v>93</v>
      </c>
      <c r="B94" s="71">
        <f>'М73'!F60</f>
        <v>7128</v>
      </c>
      <c r="C94" s="17" t="str">
        <f>'М73'!G60</f>
        <v>Кушнарев Никита</v>
      </c>
      <c r="D94" s="18" t="str">
        <f>'М74'!C48</f>
        <v>Таштимеров Тимур</v>
      </c>
      <c r="E94" s="72">
        <f>'М74'!B48</f>
        <v>7149</v>
      </c>
    </row>
    <row r="95" spans="1:5" ht="12.75">
      <c r="A95" s="74">
        <v>94</v>
      </c>
      <c r="B95" s="71">
        <f>'М73'!F64</f>
        <v>6867</v>
      </c>
      <c r="C95" s="17" t="str">
        <f>'М73'!G64</f>
        <v>Яппаров Булат</v>
      </c>
      <c r="D95" s="18">
        <f>'М74'!C50</f>
        <v>0</v>
      </c>
      <c r="E95" s="72">
        <f>'М74'!B50</f>
        <v>0</v>
      </c>
    </row>
    <row r="96" spans="1:5" ht="12.75">
      <c r="A96" s="74">
        <v>95</v>
      </c>
      <c r="B96" s="71">
        <f>'М73'!F68</f>
        <v>6957</v>
      </c>
      <c r="C96" s="17" t="str">
        <f>'М73'!G68</f>
        <v>Расходчиков Тихон</v>
      </c>
      <c r="D96" s="18" t="str">
        <f>'М74'!C52</f>
        <v>Халиков Тагир</v>
      </c>
      <c r="E96" s="72">
        <f>'М74'!B52</f>
        <v>7137</v>
      </c>
    </row>
    <row r="97" spans="1:5" ht="12.75">
      <c r="A97" s="74">
        <v>96</v>
      </c>
      <c r="B97" s="71">
        <f>'М73'!H10</f>
        <v>6386</v>
      </c>
      <c r="C97" s="17" t="str">
        <f>'М73'!I10</f>
        <v>Балабанов Альберт</v>
      </c>
      <c r="D97" s="18" t="str">
        <f>'М74'!C6</f>
        <v>Смородов Виталий</v>
      </c>
      <c r="E97" s="72">
        <f>'М74'!B6</f>
        <v>7155</v>
      </c>
    </row>
    <row r="98" spans="1:5" ht="12.75">
      <c r="A98" s="74">
        <v>97</v>
      </c>
      <c r="B98" s="71">
        <f>'М73'!H18</f>
        <v>6918</v>
      </c>
      <c r="C98" s="17" t="str">
        <f>'М73'!I18</f>
        <v>Салихов Тимур</v>
      </c>
      <c r="D98" s="18" t="str">
        <f>'М74'!C8</f>
        <v>Макаров Кирилл</v>
      </c>
      <c r="E98" s="72">
        <f>'М74'!B8</f>
        <v>5723</v>
      </c>
    </row>
    <row r="99" spans="1:5" ht="12.75">
      <c r="A99" s="74">
        <v>98</v>
      </c>
      <c r="B99" s="71">
        <f>'М73'!H26</f>
        <v>6704</v>
      </c>
      <c r="C99" s="17" t="str">
        <f>'М73'!I26</f>
        <v>Сабиров Ильяс</v>
      </c>
      <c r="D99" s="18" t="str">
        <f>'М74'!C10</f>
        <v>Плотников Егор</v>
      </c>
      <c r="E99" s="72">
        <f>'М74'!B10</f>
        <v>7141</v>
      </c>
    </row>
    <row r="100" spans="1:5" ht="12.75">
      <c r="A100" s="74">
        <v>99</v>
      </c>
      <c r="B100" s="71">
        <f>'М73'!H34</f>
        <v>6495</v>
      </c>
      <c r="C100" s="17" t="str">
        <f>'М73'!I34</f>
        <v>Шамратов Олег</v>
      </c>
      <c r="D100" s="18" t="str">
        <f>'М74'!C12</f>
        <v>Патраков Артемий</v>
      </c>
      <c r="E100" s="72">
        <f>'М74'!B12</f>
        <v>7150</v>
      </c>
    </row>
    <row r="101" spans="1:5" ht="12.75">
      <c r="A101" s="74">
        <v>100</v>
      </c>
      <c r="B101" s="71">
        <f>'М73'!H42</f>
        <v>6640</v>
      </c>
      <c r="C101" s="17" t="str">
        <f>'М73'!I42</f>
        <v>Яковлев Марат</v>
      </c>
      <c r="D101" s="18" t="str">
        <f>'М74'!C14</f>
        <v>Аксаев Алексей</v>
      </c>
      <c r="E101" s="72">
        <f>'М74'!B14</f>
        <v>6847</v>
      </c>
    </row>
    <row r="102" spans="1:5" ht="12.75">
      <c r="A102" s="74">
        <v>101</v>
      </c>
      <c r="B102" s="71">
        <f>'М73'!H50</f>
        <v>6824</v>
      </c>
      <c r="C102" s="17" t="str">
        <f>'М73'!I50</f>
        <v>Ханов Шамиль</v>
      </c>
      <c r="D102" s="18" t="str">
        <f>'М74'!C16</f>
        <v>Платонов Антон</v>
      </c>
      <c r="E102" s="72">
        <f>'М74'!B16</f>
        <v>7130</v>
      </c>
    </row>
    <row r="103" spans="1:5" ht="12.75">
      <c r="A103" s="74">
        <v>102</v>
      </c>
      <c r="B103" s="71">
        <f>'М73'!H58</f>
        <v>6834</v>
      </c>
      <c r="C103" s="17" t="str">
        <f>'М73'!I58</f>
        <v>Исянбаев Фанур</v>
      </c>
      <c r="D103" s="18" t="str">
        <f>'М74'!C18</f>
        <v>Кушнарев Никита</v>
      </c>
      <c r="E103" s="72">
        <f>'М74'!B18</f>
        <v>7128</v>
      </c>
    </row>
    <row r="104" spans="1:5" ht="12.75">
      <c r="A104" s="74">
        <v>103</v>
      </c>
      <c r="B104" s="71">
        <f>'М73'!H66</f>
        <v>6867</v>
      </c>
      <c r="C104" s="17" t="str">
        <f>'М73'!I66</f>
        <v>Яппаров Булат</v>
      </c>
      <c r="D104" s="18" t="str">
        <f>'М74'!C20</f>
        <v>Расходчиков Тихон</v>
      </c>
      <c r="E104" s="72">
        <f>'М74'!B20</f>
        <v>6957</v>
      </c>
    </row>
    <row r="105" spans="1:5" ht="12.75">
      <c r="A105" s="74">
        <v>104</v>
      </c>
      <c r="B105" s="71">
        <f>'М73'!J8</f>
        <v>6835</v>
      </c>
      <c r="C105" s="17" t="str">
        <f>'М73'!K8</f>
        <v>Азаматов Бахтияр</v>
      </c>
      <c r="D105" s="18" t="str">
        <f>'М73'!C78</f>
        <v>Балабанов Альберт</v>
      </c>
      <c r="E105" s="72">
        <f>'М73'!B78</f>
        <v>6386</v>
      </c>
    </row>
    <row r="106" spans="1:5" ht="12.75">
      <c r="A106" s="74">
        <v>105</v>
      </c>
      <c r="B106" s="71">
        <f>'М73'!J16</f>
        <v>6121</v>
      </c>
      <c r="C106" s="17" t="str">
        <f>'М73'!K16</f>
        <v>Шамыков Кирилл</v>
      </c>
      <c r="D106" s="18" t="str">
        <f>'М73'!C80</f>
        <v>Салихов Тимур</v>
      </c>
      <c r="E106" s="72">
        <f>'М73'!B80</f>
        <v>6918</v>
      </c>
    </row>
    <row r="107" spans="1:5" ht="12.75">
      <c r="A107" s="74">
        <v>106</v>
      </c>
      <c r="B107" s="71">
        <f>'М73'!J24</f>
        <v>6790</v>
      </c>
      <c r="C107" s="17" t="str">
        <f>'М73'!K24</f>
        <v>Закиров Радмир</v>
      </c>
      <c r="D107" s="18" t="str">
        <f>'М73'!C82</f>
        <v>Сабиров Ильяс</v>
      </c>
      <c r="E107" s="72">
        <f>'М73'!B82</f>
        <v>6704</v>
      </c>
    </row>
    <row r="108" spans="1:5" ht="12.75">
      <c r="A108" s="74">
        <v>107</v>
      </c>
      <c r="B108" s="71">
        <f>'М73'!J32</f>
        <v>6495</v>
      </c>
      <c r="C108" s="17" t="str">
        <f>'М73'!K32</f>
        <v>Шамратов Олег</v>
      </c>
      <c r="D108" s="18" t="str">
        <f>'М73'!C84</f>
        <v>Нуждин Владислав</v>
      </c>
      <c r="E108" s="72">
        <f>'М73'!B84</f>
        <v>6263</v>
      </c>
    </row>
    <row r="109" spans="1:5" ht="12.75">
      <c r="A109" s="74">
        <v>108</v>
      </c>
      <c r="B109" s="71">
        <f>'М73'!J40</f>
        <v>6440</v>
      </c>
      <c r="C109" s="17" t="str">
        <f>'М73'!K40</f>
        <v>Каюмов Хайдар</v>
      </c>
      <c r="D109" s="18" t="str">
        <f>'М73'!C86</f>
        <v>Яковлев Марат</v>
      </c>
      <c r="E109" s="72">
        <f>'М73'!B86</f>
        <v>6640</v>
      </c>
    </row>
    <row r="110" spans="1:5" ht="12.75">
      <c r="A110" s="74">
        <v>109</v>
      </c>
      <c r="B110" s="71">
        <f>'М73'!J48</f>
        <v>6584</v>
      </c>
      <c r="C110" s="17" t="str">
        <f>'М73'!K48</f>
        <v>Шарипов Азамат</v>
      </c>
      <c r="D110" s="18" t="str">
        <f>'М73'!C88</f>
        <v>Ханов Шамиль</v>
      </c>
      <c r="E110" s="72">
        <f>'М73'!B88</f>
        <v>6824</v>
      </c>
    </row>
    <row r="111" spans="1:5" ht="12.75">
      <c r="A111" s="74">
        <v>110</v>
      </c>
      <c r="B111" s="71">
        <f>'М73'!J56</f>
        <v>6112</v>
      </c>
      <c r="C111" s="17" t="str">
        <f>'М73'!K56</f>
        <v>Тимергалиев Эдгар</v>
      </c>
      <c r="D111" s="18" t="str">
        <f>'М73'!C90</f>
        <v>Исянбаев Фанур</v>
      </c>
      <c r="E111" s="72">
        <f>'М73'!B90</f>
        <v>6834</v>
      </c>
    </row>
    <row r="112" spans="1:5" ht="12.75">
      <c r="A112" s="74">
        <v>111</v>
      </c>
      <c r="B112" s="71">
        <f>'М73'!J64</f>
        <v>6867</v>
      </c>
      <c r="C112" s="17" t="str">
        <f>'М73'!K64</f>
        <v>Яппаров Булат</v>
      </c>
      <c r="D112" s="18" t="str">
        <f>'М73'!C92</f>
        <v>Хоснетдинов Рамиль</v>
      </c>
      <c r="E112" s="72">
        <f>'М73'!B92</f>
        <v>6305</v>
      </c>
    </row>
    <row r="113" spans="1:5" ht="12.75">
      <c r="A113" s="74">
        <v>112</v>
      </c>
      <c r="B113" s="71">
        <f>'М73'!L12</f>
        <v>6835</v>
      </c>
      <c r="C113" s="17" t="str">
        <f>'М73'!M12</f>
        <v>Азаматов Бахтияр</v>
      </c>
      <c r="D113" s="18" t="str">
        <f>'М73'!K74</f>
        <v>Шамыков Кирилл</v>
      </c>
      <c r="E113" s="72">
        <f>'М73'!J74</f>
        <v>6121</v>
      </c>
    </row>
    <row r="114" spans="1:5" ht="12.75">
      <c r="A114" s="74">
        <v>113</v>
      </c>
      <c r="B114" s="71">
        <f>'М73'!L28</f>
        <v>6495</v>
      </c>
      <c r="C114" s="17" t="str">
        <f>'М73'!M28</f>
        <v>Шамратов Олег</v>
      </c>
      <c r="D114" s="18" t="str">
        <f>'М73'!K76</f>
        <v>Закиров Радмир</v>
      </c>
      <c r="E114" s="72">
        <f>'М73'!J76</f>
        <v>6790</v>
      </c>
    </row>
    <row r="115" spans="1:5" ht="12.75">
      <c r="A115" s="74">
        <v>114</v>
      </c>
      <c r="B115" s="71">
        <f>'М73'!L44</f>
        <v>6440</v>
      </c>
      <c r="C115" s="17" t="str">
        <f>'М73'!M44</f>
        <v>Каюмов Хайдар</v>
      </c>
      <c r="D115" s="18" t="str">
        <f>'М73'!K78</f>
        <v>Шарипов Азамат</v>
      </c>
      <c r="E115" s="72">
        <f>'М73'!J78</f>
        <v>6584</v>
      </c>
    </row>
    <row r="116" spans="1:5" ht="12.75">
      <c r="A116" s="74">
        <v>115</v>
      </c>
      <c r="B116" s="71">
        <f>'М73'!L60</f>
        <v>6867</v>
      </c>
      <c r="C116" s="17" t="str">
        <f>'М73'!M60</f>
        <v>Яппаров Булат</v>
      </c>
      <c r="D116" s="18" t="str">
        <f>'М73'!K80</f>
        <v>Тимергалиев Эдгар</v>
      </c>
      <c r="E116" s="72">
        <f>'М73'!J80</f>
        <v>6112</v>
      </c>
    </row>
    <row r="117" spans="1:5" ht="12.75">
      <c r="A117" s="74">
        <v>116</v>
      </c>
      <c r="B117" s="71">
        <f>'М73'!N16</f>
        <v>6835</v>
      </c>
      <c r="C117" s="17" t="str">
        <f>'М73'!O16</f>
        <v>Азаматов Бахтияр</v>
      </c>
      <c r="D117" s="18" t="str">
        <f>'М73'!C70</f>
        <v>Майоров Максим</v>
      </c>
      <c r="E117" s="72">
        <f>'М73'!B70</f>
        <v>6162</v>
      </c>
    </row>
    <row r="118" spans="1:5" ht="12.75">
      <c r="A118" s="74">
        <v>117</v>
      </c>
      <c r="B118" s="71">
        <f>'М73'!N32</f>
        <v>6495</v>
      </c>
      <c r="C118" s="17" t="str">
        <f>'М73'!O32</f>
        <v>Шамратов Олег</v>
      </c>
      <c r="D118" s="18" t="str">
        <f>'М73'!C72</f>
        <v>Тимербаев Тимур</v>
      </c>
      <c r="E118" s="72">
        <f>'М73'!B72</f>
        <v>6268</v>
      </c>
    </row>
    <row r="119" spans="1:5" ht="12.75">
      <c r="A119" s="74">
        <v>118</v>
      </c>
      <c r="B119" s="71">
        <f>'М73'!N48</f>
        <v>5727</v>
      </c>
      <c r="C119" s="17" t="str">
        <f>'М73'!O48</f>
        <v>Бабушкин Дмитрий</v>
      </c>
      <c r="D119" s="18" t="str">
        <f>'М73'!C74</f>
        <v>Каюмов Хайдар</v>
      </c>
      <c r="E119" s="72">
        <f>'М73'!B74</f>
        <v>6440</v>
      </c>
    </row>
    <row r="120" spans="1:5" ht="12.75">
      <c r="A120" s="74">
        <v>119</v>
      </c>
      <c r="B120" s="71">
        <f>'М73'!N64</f>
        <v>6124</v>
      </c>
      <c r="C120" s="17" t="str">
        <f>'М73'!O64</f>
        <v>Кицеров Михаил</v>
      </c>
      <c r="D120" s="18" t="str">
        <f>'М73'!C76</f>
        <v>Яппаров Булат</v>
      </c>
      <c r="E120" s="72">
        <f>'М73'!B76</f>
        <v>6867</v>
      </c>
    </row>
    <row r="121" spans="1:5" ht="12.75">
      <c r="A121" s="74">
        <v>120</v>
      </c>
      <c r="B121" s="71">
        <f>'М73'!P24</f>
        <v>6495</v>
      </c>
      <c r="C121" s="17" t="str">
        <f>'М73'!Q24</f>
        <v>Шамратов Олег</v>
      </c>
      <c r="D121" s="18" t="str">
        <f>'М73'!Q70</f>
        <v>Азаматов Бахтияр</v>
      </c>
      <c r="E121" s="72">
        <f>'М73'!P70</f>
        <v>6835</v>
      </c>
    </row>
    <row r="122" spans="1:5" ht="12.75">
      <c r="A122" s="74">
        <v>121</v>
      </c>
      <c r="B122" s="71">
        <f>'М73'!P56</f>
        <v>5727</v>
      </c>
      <c r="C122" s="17" t="str">
        <f>'М73'!Q56</f>
        <v>Бабушкин Дмитрий</v>
      </c>
      <c r="D122" s="18" t="str">
        <f>'М73'!Q72</f>
        <v>Кицеров Михаил</v>
      </c>
      <c r="E122" s="72">
        <f>'М73'!P72</f>
        <v>6124</v>
      </c>
    </row>
    <row r="123" spans="1:5" ht="12.75">
      <c r="A123" s="74">
        <v>122</v>
      </c>
      <c r="B123" s="71">
        <f>'М73'!R16</f>
        <v>5710</v>
      </c>
      <c r="C123" s="17" t="str">
        <f>'М73'!S16</f>
        <v>Судаков Данил</v>
      </c>
      <c r="D123" s="18" t="str">
        <f>'М73'!Q66</f>
        <v>Шамратов Олег</v>
      </c>
      <c r="E123" s="72">
        <f>'М73'!P66</f>
        <v>6495</v>
      </c>
    </row>
    <row r="124" spans="1:5" ht="12.75">
      <c r="A124" s="74">
        <v>123</v>
      </c>
      <c r="B124" s="71">
        <f>'М73'!R48</f>
        <v>5706</v>
      </c>
      <c r="C124" s="17" t="str">
        <f>'М73'!S48</f>
        <v>Ишметов Игорь</v>
      </c>
      <c r="D124" s="18" t="str">
        <f>'М73'!Q68</f>
        <v>Бабушкин Дмитрий</v>
      </c>
      <c r="E124" s="72">
        <f>'М73'!P68</f>
        <v>5727</v>
      </c>
    </row>
    <row r="125" spans="1:5" ht="12.75">
      <c r="A125" s="74">
        <v>124</v>
      </c>
      <c r="B125" s="71">
        <f>'М73'!R31</f>
        <v>5706</v>
      </c>
      <c r="C125" s="17" t="str">
        <f>'М73'!S31</f>
        <v>Ишметов Игорь</v>
      </c>
      <c r="D125" s="18" t="str">
        <f>'М73'!S36</f>
        <v>Судаков Данил</v>
      </c>
      <c r="E125" s="72">
        <f>'М73'!R36</f>
        <v>5710</v>
      </c>
    </row>
    <row r="126" spans="1:5" ht="12.75">
      <c r="A126" s="74">
        <v>125</v>
      </c>
      <c r="B126" s="71">
        <f>'М73'!R67</f>
        <v>5727</v>
      </c>
      <c r="C126" s="17" t="str">
        <f>'М73'!S67</f>
        <v>Бабушкин Дмитрий</v>
      </c>
      <c r="D126" s="18" t="str">
        <f>'М73'!S69</f>
        <v>Шамратов Олег</v>
      </c>
      <c r="E126" s="72">
        <f>'М73'!R69</f>
        <v>6495</v>
      </c>
    </row>
    <row r="127" spans="1:5" ht="12.75">
      <c r="A127" s="74">
        <v>126</v>
      </c>
      <c r="B127" s="71">
        <f>'М73'!R71</f>
        <v>6124</v>
      </c>
      <c r="C127" s="17" t="str">
        <f>'М73'!S71</f>
        <v>Кицеров Михаил</v>
      </c>
      <c r="D127" s="18" t="str">
        <f>'М73'!S73</f>
        <v>Азаматов Бахтияр</v>
      </c>
      <c r="E127" s="72">
        <f>'М73'!R73</f>
        <v>6835</v>
      </c>
    </row>
    <row r="128" spans="1:5" ht="12.75">
      <c r="A128" s="74">
        <v>127</v>
      </c>
      <c r="B128" s="71">
        <f>'М73'!D71</f>
        <v>6162</v>
      </c>
      <c r="C128" s="17" t="str">
        <f>'М73'!E71</f>
        <v>Майоров Максим</v>
      </c>
      <c r="D128" s="18" t="str">
        <f>'М73'!K70</f>
        <v>Тимербаев Тимур</v>
      </c>
      <c r="E128" s="72">
        <f>'М73'!J70</f>
        <v>6268</v>
      </c>
    </row>
    <row r="129" spans="1:5" ht="12.75">
      <c r="A129" s="74">
        <v>128</v>
      </c>
      <c r="B129" s="71">
        <f>'М73'!D75</f>
        <v>6867</v>
      </c>
      <c r="C129" s="17" t="str">
        <f>'М73'!E75</f>
        <v>Яппаров Булат</v>
      </c>
      <c r="D129" s="18" t="str">
        <f>'М73'!K72</f>
        <v>Каюмов Хайдар</v>
      </c>
      <c r="E129" s="72">
        <f>'М73'!J72</f>
        <v>6440</v>
      </c>
    </row>
    <row r="130" spans="1:5" ht="12.75">
      <c r="A130" s="74">
        <v>129</v>
      </c>
      <c r="B130" s="71">
        <f>'М73'!F73</f>
        <v>6162</v>
      </c>
      <c r="C130" s="17" t="str">
        <f>'М73'!G73</f>
        <v>Майоров Максим</v>
      </c>
      <c r="D130" s="18" t="str">
        <f>'М73'!G76</f>
        <v>Яппаров Булат</v>
      </c>
      <c r="E130" s="72">
        <f>'М73'!F76</f>
        <v>6867</v>
      </c>
    </row>
    <row r="131" spans="1:5" ht="12.75">
      <c r="A131" s="74">
        <v>130</v>
      </c>
      <c r="B131" s="71">
        <f>'М73'!L71</f>
        <v>6440</v>
      </c>
      <c r="C131" s="17" t="str">
        <f>'М73'!M71</f>
        <v>Каюмов Хайдар</v>
      </c>
      <c r="D131" s="18" t="str">
        <f>'М73'!M73</f>
        <v>Тимербаев Тимур</v>
      </c>
      <c r="E131" s="72">
        <f>'М73'!L73</f>
        <v>6268</v>
      </c>
    </row>
    <row r="132" spans="1:5" ht="12.75">
      <c r="A132" s="74">
        <v>131</v>
      </c>
      <c r="B132" s="71">
        <f>'М73'!L75</f>
        <v>6121</v>
      </c>
      <c r="C132" s="17" t="str">
        <f>'М73'!M75</f>
        <v>Шамыков Кирилл</v>
      </c>
      <c r="D132" s="18" t="str">
        <f>'М73'!Q74</f>
        <v>Закиров Радмир</v>
      </c>
      <c r="E132" s="72">
        <f>'М73'!P74</f>
        <v>6790</v>
      </c>
    </row>
    <row r="133" spans="1:5" ht="12.75">
      <c r="A133" s="74">
        <v>132</v>
      </c>
      <c r="B133" s="71">
        <f>'М73'!L79</f>
        <v>6584</v>
      </c>
      <c r="C133" s="17" t="str">
        <f>'М73'!M79</f>
        <v>Шарипов Азамат</v>
      </c>
      <c r="D133" s="18" t="str">
        <f>'М73'!Q76</f>
        <v>Тимергалиев Эдгар</v>
      </c>
      <c r="E133" s="72">
        <f>'М73'!P76</f>
        <v>6112</v>
      </c>
    </row>
    <row r="134" spans="1:5" ht="12.75">
      <c r="A134" s="74">
        <v>133</v>
      </c>
      <c r="B134" s="71">
        <f>'М73'!N77</f>
        <v>6584</v>
      </c>
      <c r="C134" s="17" t="str">
        <f>'М73'!O77</f>
        <v>Шарипов Азамат</v>
      </c>
      <c r="D134" s="18" t="str">
        <f>'М73'!O80</f>
        <v>Шамыков Кирилл</v>
      </c>
      <c r="E134" s="72">
        <f>'М73'!N80</f>
        <v>6121</v>
      </c>
    </row>
    <row r="135" spans="1:5" ht="12.75">
      <c r="A135" s="74">
        <v>134</v>
      </c>
      <c r="B135" s="71">
        <f>'М73'!R75</f>
        <v>6790</v>
      </c>
      <c r="C135" s="17" t="str">
        <f>'М73'!S75</f>
        <v>Закиров Радмир</v>
      </c>
      <c r="D135" s="18" t="str">
        <f>'М73'!S77</f>
        <v>Тимергалиев Эдгар</v>
      </c>
      <c r="E135" s="72">
        <f>'М73'!R77</f>
        <v>6112</v>
      </c>
    </row>
    <row r="136" spans="1:5" ht="12.75">
      <c r="A136" s="74">
        <v>135</v>
      </c>
      <c r="B136" s="71">
        <f>'М73'!D79</f>
        <v>6918</v>
      </c>
      <c r="C136" s="17" t="str">
        <f>'М73'!E79</f>
        <v>Салихов Тимур</v>
      </c>
      <c r="D136" s="18" t="str">
        <f>'М73'!M85</f>
        <v>Балабанов Альберт</v>
      </c>
      <c r="E136" s="72">
        <f>'М73'!L85</f>
        <v>6386</v>
      </c>
    </row>
    <row r="137" spans="1:5" ht="12.75">
      <c r="A137" s="74">
        <v>136</v>
      </c>
      <c r="B137" s="71">
        <f>'М73'!D83</f>
        <v>6263</v>
      </c>
      <c r="C137" s="17" t="str">
        <f>'М73'!E83</f>
        <v>Нуждин Владислав</v>
      </c>
      <c r="D137" s="18" t="str">
        <f>'М73'!M87</f>
        <v>Сабиров Ильяс</v>
      </c>
      <c r="E137" s="72">
        <f>'М73'!L87</f>
        <v>6704</v>
      </c>
    </row>
    <row r="138" spans="1:5" ht="12.75">
      <c r="A138" s="74">
        <v>137</v>
      </c>
      <c r="B138" s="71">
        <f>'М73'!D87</f>
        <v>6640</v>
      </c>
      <c r="C138" s="17" t="str">
        <f>'М73'!E87</f>
        <v>Яковлев Марат</v>
      </c>
      <c r="D138" s="18" t="str">
        <f>'М73'!M89</f>
        <v>Ханов Шамиль</v>
      </c>
      <c r="E138" s="72">
        <f>'М73'!L89</f>
        <v>6824</v>
      </c>
    </row>
    <row r="139" spans="1:5" ht="12.75">
      <c r="A139" s="74">
        <v>138</v>
      </c>
      <c r="B139" s="71">
        <f>'М73'!D91</f>
        <v>6834</v>
      </c>
      <c r="C139" s="17" t="str">
        <f>'М73'!E91</f>
        <v>Исянбаев Фанур</v>
      </c>
      <c r="D139" s="18" t="str">
        <f>'М73'!M91</f>
        <v>Хоснетдинов Рамиль</v>
      </c>
      <c r="E139" s="72">
        <f>'М73'!L91</f>
        <v>6305</v>
      </c>
    </row>
    <row r="140" spans="1:5" ht="12.75">
      <c r="A140" s="74">
        <v>139</v>
      </c>
      <c r="B140" s="71">
        <f>'М73'!F81</f>
        <v>6263</v>
      </c>
      <c r="C140" s="17" t="str">
        <f>'М73'!G81</f>
        <v>Нуждин Владислав</v>
      </c>
      <c r="D140" s="18" t="str">
        <f>'М73'!O82</f>
        <v>Салихов Тимур</v>
      </c>
      <c r="E140" s="72">
        <f>'М73'!N82</f>
        <v>6918</v>
      </c>
    </row>
    <row r="141" spans="1:5" ht="12.75">
      <c r="A141" s="74">
        <v>140</v>
      </c>
      <c r="B141" s="71">
        <f>'М73'!F89</f>
        <v>6640</v>
      </c>
      <c r="C141" s="17" t="str">
        <f>'М73'!G89</f>
        <v>Яковлев Марат</v>
      </c>
      <c r="D141" s="18" t="str">
        <f>'М73'!O84</f>
        <v>Исянбаев Фанур</v>
      </c>
      <c r="E141" s="72">
        <f>'М73'!N84</f>
        <v>6834</v>
      </c>
    </row>
    <row r="142" spans="1:5" ht="12.75">
      <c r="A142" s="74">
        <v>141</v>
      </c>
      <c r="B142" s="71">
        <f>'М73'!H85</f>
        <v>6263</v>
      </c>
      <c r="C142" s="17" t="str">
        <f>'М73'!I85</f>
        <v>Нуждин Владислав</v>
      </c>
      <c r="D142" s="18" t="str">
        <f>'М73'!I91</f>
        <v>Яковлев Марат</v>
      </c>
      <c r="E142" s="72">
        <f>'М73'!H91</f>
        <v>6640</v>
      </c>
    </row>
    <row r="143" spans="1:5" ht="12.75">
      <c r="A143" s="74">
        <v>142</v>
      </c>
      <c r="B143" s="71">
        <f>'М73'!P83</f>
        <v>6834</v>
      </c>
      <c r="C143" s="17" t="str">
        <f>'М73'!Q83</f>
        <v>Исянбаев Фанур</v>
      </c>
      <c r="D143" s="18" t="str">
        <f>'М73'!Q85</f>
        <v>Салихов Тимур</v>
      </c>
      <c r="E143" s="72">
        <f>'М73'!P85</f>
        <v>6918</v>
      </c>
    </row>
    <row r="144" spans="1:5" ht="12.75">
      <c r="A144" s="74">
        <v>143</v>
      </c>
      <c r="B144" s="71">
        <f>'М73'!N86</f>
        <v>6386</v>
      </c>
      <c r="C144" s="17" t="str">
        <f>'М73'!O86</f>
        <v>Балабанов Альберт</v>
      </c>
      <c r="D144" s="18" t="str">
        <f>'М74'!I6</f>
        <v>Сабиров Ильяс</v>
      </c>
      <c r="E144" s="72">
        <f>'М74'!H6</f>
        <v>6704</v>
      </c>
    </row>
    <row r="145" spans="1:5" ht="12.75">
      <c r="A145" s="74">
        <v>144</v>
      </c>
      <c r="B145" s="71">
        <f>'М73'!N90</f>
        <v>6305</v>
      </c>
      <c r="C145" s="17" t="str">
        <f>'М73'!O90</f>
        <v>Хоснетдинов Рамиль</v>
      </c>
      <c r="D145" s="18" t="str">
        <f>'М74'!I8</f>
        <v>Ханов Шамиль</v>
      </c>
      <c r="E145" s="72">
        <f>'М74'!H8</f>
        <v>6824</v>
      </c>
    </row>
    <row r="146" spans="1:5" ht="12.75">
      <c r="A146" s="74">
        <v>145</v>
      </c>
      <c r="B146" s="71">
        <f>'М73'!P88</f>
        <v>6386</v>
      </c>
      <c r="C146" s="17" t="str">
        <f>'М73'!Q88</f>
        <v>Балабанов Альберт</v>
      </c>
      <c r="D146" s="18" t="str">
        <f>'М73'!Q91</f>
        <v>Хоснетдинов Рамиль</v>
      </c>
      <c r="E146" s="72">
        <f>'М73'!P91</f>
        <v>6305</v>
      </c>
    </row>
    <row r="147" spans="1:5" ht="12.75">
      <c r="A147" s="74">
        <v>146</v>
      </c>
      <c r="B147" s="71">
        <f>'М74'!J7</f>
        <v>6704</v>
      </c>
      <c r="C147" s="17" t="str">
        <f>'М74'!K7</f>
        <v>Сабиров Ильяс</v>
      </c>
      <c r="D147" s="18" t="str">
        <f>'М74'!K9</f>
        <v>Ханов Шамиль</v>
      </c>
      <c r="E147" s="72">
        <f>'М74'!J9</f>
        <v>6824</v>
      </c>
    </row>
    <row r="148" spans="1:5" ht="12.75">
      <c r="A148" s="74">
        <v>147</v>
      </c>
      <c r="B148" s="71">
        <f>'М74'!D7</f>
        <v>7155</v>
      </c>
      <c r="C148" s="17" t="str">
        <f>'М74'!E7</f>
        <v>Смородов Виталий</v>
      </c>
      <c r="D148" s="18" t="str">
        <f>'М74'!O10</f>
        <v>Макаров Кирилл</v>
      </c>
      <c r="E148" s="72">
        <f>'М74'!N10</f>
        <v>5723</v>
      </c>
    </row>
    <row r="149" spans="1:5" ht="12.75">
      <c r="A149" s="74">
        <v>148</v>
      </c>
      <c r="B149" s="71">
        <f>'М74'!D11</f>
        <v>7150</v>
      </c>
      <c r="C149" s="17" t="str">
        <f>'М74'!E11</f>
        <v>Патраков Артемий</v>
      </c>
      <c r="D149" s="18" t="str">
        <f>'М74'!O12</f>
        <v>Плотников Егор</v>
      </c>
      <c r="E149" s="72">
        <f>'М74'!N12</f>
        <v>7141</v>
      </c>
    </row>
    <row r="150" spans="1:5" ht="12.75">
      <c r="A150" s="74">
        <v>149</v>
      </c>
      <c r="B150" s="71">
        <f>'М74'!D15</f>
        <v>6847</v>
      </c>
      <c r="C150" s="17" t="str">
        <f>'М74'!E15</f>
        <v>Аксаев Алексей</v>
      </c>
      <c r="D150" s="18" t="str">
        <f>'М74'!O14</f>
        <v>Платонов Антон</v>
      </c>
      <c r="E150" s="72">
        <f>'М74'!N14</f>
        <v>7130</v>
      </c>
    </row>
    <row r="151" spans="1:5" ht="12.75">
      <c r="A151" s="74">
        <v>150</v>
      </c>
      <c r="B151" s="71">
        <f>'М74'!D19</f>
        <v>6957</v>
      </c>
      <c r="C151" s="17" t="str">
        <f>'М74'!E19</f>
        <v>Расходчиков Тихон</v>
      </c>
      <c r="D151" s="18" t="str">
        <f>'М74'!O16</f>
        <v>Кушнарев Никита</v>
      </c>
      <c r="E151" s="72">
        <f>'М74'!N16</f>
        <v>7128</v>
      </c>
    </row>
    <row r="152" spans="1:5" ht="12.75">
      <c r="A152" s="74">
        <v>151</v>
      </c>
      <c r="B152" s="71">
        <f>'М74'!F9</f>
        <v>7150</v>
      </c>
      <c r="C152" s="17" t="str">
        <f>'М74'!G9</f>
        <v>Патраков Артемий</v>
      </c>
      <c r="D152" s="18" t="str">
        <f>'М74'!O5</f>
        <v>Смородов Виталий</v>
      </c>
      <c r="E152" s="72">
        <f>'М74'!N5</f>
        <v>7155</v>
      </c>
    </row>
    <row r="153" spans="1:5" ht="12.75">
      <c r="A153" s="74">
        <v>152</v>
      </c>
      <c r="B153" s="71">
        <f>'М74'!F17</f>
        <v>6957</v>
      </c>
      <c r="C153" s="17" t="str">
        <f>'М74'!G17</f>
        <v>Расходчиков Тихон</v>
      </c>
      <c r="D153" s="18" t="str">
        <f>'М74'!O7</f>
        <v>Аксаев Алексей</v>
      </c>
      <c r="E153" s="72">
        <f>'М74'!N7</f>
        <v>6847</v>
      </c>
    </row>
    <row r="154" spans="1:5" ht="12.75">
      <c r="A154" s="74">
        <v>153</v>
      </c>
      <c r="B154" s="71">
        <f>'М74'!H13</f>
        <v>6957</v>
      </c>
      <c r="C154" s="17" t="str">
        <f>'М74'!I13</f>
        <v>Расходчиков Тихон</v>
      </c>
      <c r="D154" s="18" t="str">
        <f>'М74'!I19</f>
        <v>Патраков Артемий</v>
      </c>
      <c r="E154" s="72">
        <f>'М74'!H19</f>
        <v>7150</v>
      </c>
    </row>
    <row r="155" spans="1:5" ht="12.75">
      <c r="A155" s="74">
        <v>154</v>
      </c>
      <c r="B155" s="71">
        <f>'М74'!P6</f>
        <v>6847</v>
      </c>
      <c r="C155" s="17" t="str">
        <f>'М74'!Q6</f>
        <v>Аксаев Алексей</v>
      </c>
      <c r="D155" s="18" t="str">
        <f>'М74'!Q8</f>
        <v>Смородов Виталий</v>
      </c>
      <c r="E155" s="72">
        <f>'М74'!P8</f>
        <v>7155</v>
      </c>
    </row>
    <row r="156" spans="1:5" ht="12.75">
      <c r="A156" s="74">
        <v>155</v>
      </c>
      <c r="B156" s="71">
        <f>'М74'!P11</f>
        <v>7141</v>
      </c>
      <c r="C156" s="17" t="str">
        <f>'М74'!Q11</f>
        <v>Плотников Егор</v>
      </c>
      <c r="D156" s="18" t="str">
        <f>'М74'!M17</f>
        <v>Макаров Кирилл</v>
      </c>
      <c r="E156" s="72">
        <f>'М74'!L17</f>
        <v>5723</v>
      </c>
    </row>
    <row r="157" spans="1:5" ht="12.75">
      <c r="A157" s="74">
        <v>156</v>
      </c>
      <c r="B157" s="71">
        <f>'М74'!P15</f>
        <v>7128</v>
      </c>
      <c r="C157" s="17" t="str">
        <f>'М74'!Q15</f>
        <v>Кушнарев Никита</v>
      </c>
      <c r="D157" s="18" t="str">
        <f>'М74'!M19</f>
        <v>Платонов Антон</v>
      </c>
      <c r="E157" s="72">
        <f>'М74'!L19</f>
        <v>7130</v>
      </c>
    </row>
    <row r="158" spans="1:5" ht="12.75">
      <c r="A158" s="74">
        <v>157</v>
      </c>
      <c r="B158" s="71">
        <f>'М74'!R13</f>
        <v>7128</v>
      </c>
      <c r="C158" s="17" t="str">
        <f>'М74'!S13</f>
        <v>Кушнарев Никита</v>
      </c>
      <c r="D158" s="18" t="str">
        <f>'М74'!S16</f>
        <v>Плотников Егор</v>
      </c>
      <c r="E158" s="72">
        <f>'М74'!R16</f>
        <v>7141</v>
      </c>
    </row>
    <row r="159" spans="1:5" ht="12.75">
      <c r="A159" s="74">
        <v>158</v>
      </c>
      <c r="B159" s="71">
        <f>'М74'!N18</f>
        <v>5723</v>
      </c>
      <c r="C159" s="17" t="str">
        <f>'М74'!O18</f>
        <v>Макаров Кирилл</v>
      </c>
      <c r="D159" s="18" t="str">
        <f>'М74'!O20</f>
        <v>Платонов Антон</v>
      </c>
      <c r="E159" s="72">
        <f>'М74'!N20</f>
        <v>7130</v>
      </c>
    </row>
    <row r="160" spans="1:5" ht="12.75">
      <c r="A160" s="74">
        <v>159</v>
      </c>
      <c r="B160" s="71">
        <f>'М74'!D23</f>
        <v>7143</v>
      </c>
      <c r="C160" s="17" t="str">
        <f>'М74'!E23</f>
        <v>Кутлиев Илья</v>
      </c>
      <c r="D160" s="18">
        <f>'М74'!M37</f>
        <v>0</v>
      </c>
      <c r="E160" s="72">
        <f>'М74'!L37</f>
        <v>0</v>
      </c>
    </row>
    <row r="161" spans="1:5" ht="12.75">
      <c r="A161" s="74">
        <v>160</v>
      </c>
      <c r="B161" s="71">
        <f>'М74'!D27</f>
        <v>7002</v>
      </c>
      <c r="C161" s="17" t="str">
        <f>'М74'!E27</f>
        <v>Акмухаметов Данил</v>
      </c>
      <c r="D161" s="18" t="str">
        <f>'М74'!M39</f>
        <v>Касимов Линар</v>
      </c>
      <c r="E161" s="72">
        <f>'М74'!L39</f>
        <v>6446</v>
      </c>
    </row>
    <row r="162" spans="1:5" ht="12.75">
      <c r="A162" s="74">
        <v>161</v>
      </c>
      <c r="B162" s="71">
        <f>'М74'!D31</f>
        <v>7163</v>
      </c>
      <c r="C162" s="17" t="str">
        <f>'М74'!E31</f>
        <v>Привалов Арслан</v>
      </c>
      <c r="D162" s="18" t="str">
        <f>'М74'!M41</f>
        <v>Сагитов Альфред</v>
      </c>
      <c r="E162" s="72">
        <f>'М74'!L41</f>
        <v>7201</v>
      </c>
    </row>
    <row r="163" spans="1:5" ht="12.75">
      <c r="A163" s="74">
        <v>162</v>
      </c>
      <c r="B163" s="71">
        <f>'М74'!D35</f>
        <v>7204</v>
      </c>
      <c r="C163" s="17" t="str">
        <f>'М74'!E35</f>
        <v>Сунагатов Данияр</v>
      </c>
      <c r="D163" s="18" t="str">
        <f>'М74'!M43</f>
        <v>Ахмедьянов Лев</v>
      </c>
      <c r="E163" s="72">
        <f>'М74'!L43</f>
        <v>7104</v>
      </c>
    </row>
    <row r="164" spans="1:5" ht="12.75">
      <c r="A164" s="74">
        <v>163</v>
      </c>
      <c r="B164" s="71">
        <f>'М74'!D39</f>
        <v>7205</v>
      </c>
      <c r="C164" s="17" t="str">
        <f>'М74'!E39</f>
        <v>Яковлев Сергей</v>
      </c>
      <c r="D164" s="18" t="str">
        <f>'М74'!M45</f>
        <v>Рамазанов Вадим</v>
      </c>
      <c r="E164" s="72">
        <f>'М74'!L45</f>
        <v>7167</v>
      </c>
    </row>
    <row r="165" spans="1:5" ht="12.75">
      <c r="A165" s="74">
        <v>164</v>
      </c>
      <c r="B165" s="71">
        <f>'М74'!D43</f>
        <v>7153</v>
      </c>
      <c r="C165" s="17" t="str">
        <f>'М74'!E43</f>
        <v>Ямакаев Дмитрий</v>
      </c>
      <c r="D165" s="18" t="str">
        <f>'М74'!M47</f>
        <v>Мамаев Артем</v>
      </c>
      <c r="E165" s="72">
        <f>'М74'!L47</f>
        <v>6601</v>
      </c>
    </row>
    <row r="166" spans="1:5" ht="12.75">
      <c r="A166" s="74">
        <v>165</v>
      </c>
      <c r="B166" s="71">
        <f>'М74'!D47</f>
        <v>6859</v>
      </c>
      <c r="C166" s="17" t="str">
        <f>'М74'!E47</f>
        <v>Валитов Булат</v>
      </c>
      <c r="D166" s="18" t="str">
        <f>'М74'!M49</f>
        <v>Таштимеров Тимур</v>
      </c>
      <c r="E166" s="72">
        <f>'М74'!L49</f>
        <v>7149</v>
      </c>
    </row>
    <row r="167" spans="1:5" ht="12.75">
      <c r="A167" s="74">
        <v>166</v>
      </c>
      <c r="B167" s="71">
        <f>'М74'!D51</f>
        <v>7137</v>
      </c>
      <c r="C167" s="17" t="str">
        <f>'М74'!E51</f>
        <v>Халиков Тагир</v>
      </c>
      <c r="D167" s="18">
        <f>'М74'!M51</f>
        <v>0</v>
      </c>
      <c r="E167" s="72">
        <f>'М74'!L51</f>
        <v>0</v>
      </c>
    </row>
    <row r="168" spans="1:5" ht="12.75">
      <c r="A168" s="74">
        <v>167</v>
      </c>
      <c r="B168" s="71">
        <f>'М74'!F25</f>
        <v>7002</v>
      </c>
      <c r="C168" s="17" t="str">
        <f>'М74'!G25</f>
        <v>Акмухаметов Данил</v>
      </c>
      <c r="D168" s="18" t="str">
        <f>'М74'!O26</f>
        <v>Кутлиев Илья</v>
      </c>
      <c r="E168" s="72">
        <f>'М74'!N26</f>
        <v>7143</v>
      </c>
    </row>
    <row r="169" spans="1:5" ht="12.75">
      <c r="A169" s="74">
        <v>168</v>
      </c>
      <c r="B169" s="71">
        <f>'М74'!F33</f>
        <v>7204</v>
      </c>
      <c r="C169" s="17" t="str">
        <f>'М74'!G33</f>
        <v>Сунагатов Данияр</v>
      </c>
      <c r="D169" s="18" t="str">
        <f>'М74'!O28</f>
        <v>Привалов Арслан</v>
      </c>
      <c r="E169" s="72">
        <f>'М74'!N28</f>
        <v>7163</v>
      </c>
    </row>
    <row r="170" spans="1:5" ht="12.75">
      <c r="A170" s="74">
        <v>169</v>
      </c>
      <c r="B170" s="71">
        <f>'М74'!F41</f>
        <v>7205</v>
      </c>
      <c r="C170" s="17" t="str">
        <f>'М74'!G41</f>
        <v>Яковлев Сергей</v>
      </c>
      <c r="D170" s="18" t="str">
        <f>'М74'!O30</f>
        <v>Ямакаев Дмитрий</v>
      </c>
      <c r="E170" s="72">
        <f>'М74'!N30</f>
        <v>7153</v>
      </c>
    </row>
    <row r="171" spans="1:5" ht="12.75">
      <c r="A171" s="74">
        <v>170</v>
      </c>
      <c r="B171" s="71">
        <f>'М74'!F49</f>
        <v>6859</v>
      </c>
      <c r="C171" s="17" t="str">
        <f>'М74'!G49</f>
        <v>Валитов Булат</v>
      </c>
      <c r="D171" s="18" t="str">
        <f>'М74'!O32</f>
        <v>Халиков Тагир</v>
      </c>
      <c r="E171" s="72">
        <f>'М74'!N32</f>
        <v>7137</v>
      </c>
    </row>
    <row r="172" spans="1:5" ht="12.75">
      <c r="A172" s="74">
        <v>171</v>
      </c>
      <c r="B172" s="71">
        <f>'М74'!H29</f>
        <v>7204</v>
      </c>
      <c r="C172" s="17" t="str">
        <f>'М74'!I29</f>
        <v>Сунагатов Данияр</v>
      </c>
      <c r="D172" s="18" t="str">
        <f>'М74'!Q22</f>
        <v>Акмухаметов Данил</v>
      </c>
      <c r="E172" s="72">
        <f>'М74'!P22</f>
        <v>7002</v>
      </c>
    </row>
    <row r="173" spans="1:5" ht="12.75">
      <c r="A173" s="74">
        <v>172</v>
      </c>
      <c r="B173" s="71">
        <f>'М74'!H45</f>
        <v>7205</v>
      </c>
      <c r="C173" s="17" t="str">
        <f>'М74'!I45</f>
        <v>Яковлев Сергей</v>
      </c>
      <c r="D173" s="18" t="str">
        <f>'М74'!Q24</f>
        <v>Валитов Булат</v>
      </c>
      <c r="E173" s="72">
        <f>'М74'!P24</f>
        <v>6859</v>
      </c>
    </row>
    <row r="174" spans="1:5" ht="12.75">
      <c r="A174" s="74">
        <v>173</v>
      </c>
      <c r="B174" s="71">
        <f>'М74'!H36</f>
        <v>7204</v>
      </c>
      <c r="C174" s="17" t="str">
        <f>'М74'!I36</f>
        <v>Сунагатов Данияр</v>
      </c>
      <c r="D174" s="18" t="str">
        <f>'М74'!I39</f>
        <v>Яковлев Сергей</v>
      </c>
      <c r="E174" s="72">
        <f>'М74'!H39</f>
        <v>7205</v>
      </c>
    </row>
    <row r="175" spans="1:5" ht="12.75">
      <c r="A175" s="74">
        <v>174</v>
      </c>
      <c r="B175" s="71">
        <f>'М74'!R23</f>
        <v>7002</v>
      </c>
      <c r="C175" s="17" t="str">
        <f>'М74'!S23</f>
        <v>Акмухаметов Данил</v>
      </c>
      <c r="D175" s="18" t="str">
        <f>'М74'!S25</f>
        <v>Валитов Булат</v>
      </c>
      <c r="E175" s="72">
        <f>'М74'!R25</f>
        <v>6859</v>
      </c>
    </row>
    <row r="176" spans="1:5" ht="12.75">
      <c r="A176" s="74">
        <v>175</v>
      </c>
      <c r="B176" s="71">
        <f>'М74'!P27</f>
        <v>7163</v>
      </c>
      <c r="C176" s="17" t="str">
        <f>'М74'!Q27</f>
        <v>Привалов Арслан</v>
      </c>
      <c r="D176" s="18" t="str">
        <f>'М74'!M33</f>
        <v>Кутлиев Илья</v>
      </c>
      <c r="E176" s="72">
        <f>'М74'!L33</f>
        <v>7143</v>
      </c>
    </row>
    <row r="177" spans="1:5" ht="12.75">
      <c r="A177" s="74">
        <v>176</v>
      </c>
      <c r="B177" s="71">
        <f>'М74'!P31</f>
        <v>7153</v>
      </c>
      <c r="C177" s="17" t="str">
        <f>'М74'!Q31</f>
        <v>Ямакаев Дмитрий</v>
      </c>
      <c r="D177" s="18" t="str">
        <f>'М74'!M35</f>
        <v>Халиков Тагир</v>
      </c>
      <c r="E177" s="72">
        <f>'М74'!L35</f>
        <v>7137</v>
      </c>
    </row>
    <row r="178" spans="1:5" ht="12.75">
      <c r="A178" s="74">
        <v>177</v>
      </c>
      <c r="B178" s="71">
        <f>'М74'!R29</f>
        <v>7153</v>
      </c>
      <c r="C178" s="17" t="str">
        <f>'М74'!S29</f>
        <v>Ямакаев Дмитрий</v>
      </c>
      <c r="D178" s="18" t="str">
        <f>'М74'!S32</f>
        <v>Привалов Арслан</v>
      </c>
      <c r="E178" s="72">
        <f>'М74'!R32</f>
        <v>7163</v>
      </c>
    </row>
    <row r="179" spans="1:5" ht="12.75">
      <c r="A179" s="74">
        <v>178</v>
      </c>
      <c r="B179" s="71">
        <f>'М74'!N34</f>
        <v>7137</v>
      </c>
      <c r="C179" s="17" t="str">
        <f>'М74'!O34</f>
        <v>Халиков Тагир</v>
      </c>
      <c r="D179" s="18" t="str">
        <f>'М74'!O36</f>
        <v>Кутлиев Илья</v>
      </c>
      <c r="E179" s="72">
        <f>'М74'!N36</f>
        <v>7143</v>
      </c>
    </row>
    <row r="180" spans="1:5" ht="12.75">
      <c r="A180" s="74">
        <v>179</v>
      </c>
      <c r="B180" s="71">
        <f>'М74'!N38</f>
        <v>6446</v>
      </c>
      <c r="C180" s="17" t="str">
        <f>'М74'!O38</f>
        <v>Касимов Линар</v>
      </c>
      <c r="D180" s="18">
        <f>'М74'!I51</f>
        <v>0</v>
      </c>
      <c r="E180" s="72">
        <f>'М74'!H51</f>
        <v>0</v>
      </c>
    </row>
    <row r="181" spans="1:5" ht="12.75">
      <c r="A181" s="74">
        <v>180</v>
      </c>
      <c r="B181" s="71">
        <f>'М74'!N42</f>
        <v>7201</v>
      </c>
      <c r="C181" s="17" t="str">
        <f>'М74'!O42</f>
        <v>Сагитов Альфред</v>
      </c>
      <c r="D181" s="18" t="str">
        <f>'М74'!I53</f>
        <v>Ахмедьянов Лев</v>
      </c>
      <c r="E181" s="72">
        <f>'М74'!H53</f>
        <v>7104</v>
      </c>
    </row>
    <row r="182" spans="1:5" ht="12.75">
      <c r="A182" s="74">
        <v>181</v>
      </c>
      <c r="B182" s="71">
        <f>'М74'!N46</f>
        <v>7167</v>
      </c>
      <c r="C182" s="17" t="str">
        <f>'М74'!O46</f>
        <v>Рамазанов Вадим</v>
      </c>
      <c r="D182" s="18" t="str">
        <f>'М74'!I55</f>
        <v>Мамаев Артем</v>
      </c>
      <c r="E182" s="72">
        <f>'М74'!H55</f>
        <v>6601</v>
      </c>
    </row>
    <row r="183" spans="1:5" ht="12.75">
      <c r="A183" s="74">
        <v>182</v>
      </c>
      <c r="B183" s="71">
        <f>'М74'!N50</f>
        <v>7149</v>
      </c>
      <c r="C183" s="17" t="str">
        <f>'М74'!O50</f>
        <v>Таштимеров Тимур</v>
      </c>
      <c r="D183" s="18">
        <f>'М74'!I57</f>
        <v>0</v>
      </c>
      <c r="E183" s="72">
        <f>'М74'!H57</f>
        <v>0</v>
      </c>
    </row>
    <row r="184" spans="1:5" ht="12.75">
      <c r="A184" s="74">
        <v>183</v>
      </c>
      <c r="B184" s="71">
        <f>'М74'!P40</f>
        <v>7201</v>
      </c>
      <c r="C184" s="17" t="str">
        <f>'М74'!Q40</f>
        <v>Сагитов Альфред</v>
      </c>
      <c r="D184" s="18" t="str">
        <f>'М74'!Q52</f>
        <v>Касимов Линар</v>
      </c>
      <c r="E184" s="72">
        <f>'М74'!P52</f>
        <v>6446</v>
      </c>
    </row>
    <row r="185" spans="1:5" ht="12.75">
      <c r="A185" s="74">
        <v>184</v>
      </c>
      <c r="B185" s="71">
        <f>'М74'!P48</f>
        <v>7149</v>
      </c>
      <c r="C185" s="17" t="str">
        <f>'М74'!Q48</f>
        <v>Таштимеров Тимур</v>
      </c>
      <c r="D185" s="18" t="str">
        <f>'М74'!Q54</f>
        <v>Рамазанов Вадим</v>
      </c>
      <c r="E185" s="72">
        <f>'М74'!P54</f>
        <v>7167</v>
      </c>
    </row>
    <row r="186" spans="1:5" ht="12.75">
      <c r="A186" s="74">
        <v>185</v>
      </c>
      <c r="B186" s="71">
        <f>'М74'!R44</f>
        <v>7201</v>
      </c>
      <c r="C186" s="17" t="str">
        <f>'М74'!S44</f>
        <v>Сагитов Альфред</v>
      </c>
      <c r="D186" s="18" t="str">
        <f>'М74'!S50</f>
        <v>Таштимеров Тимур</v>
      </c>
      <c r="E186" s="72">
        <f>'М74'!R50</f>
        <v>7149</v>
      </c>
    </row>
    <row r="187" spans="1:5" ht="12.75">
      <c r="A187" s="74">
        <v>186</v>
      </c>
      <c r="B187" s="71">
        <f>'М74'!R53</f>
        <v>6446</v>
      </c>
      <c r="C187" s="17" t="str">
        <f>'М74'!S53</f>
        <v>Касимов Линар</v>
      </c>
      <c r="D187" s="18" t="str">
        <f>'М74'!S55</f>
        <v>Рамазанов Вадим</v>
      </c>
      <c r="E187" s="72">
        <f>'М74'!R55</f>
        <v>7167</v>
      </c>
    </row>
    <row r="188" spans="1:5" ht="12.75">
      <c r="A188" s="74">
        <v>187</v>
      </c>
      <c r="B188" s="71">
        <f>'М74'!J52</f>
        <v>7104</v>
      </c>
      <c r="C188" s="17" t="str">
        <f>'М74'!K52</f>
        <v>Ахмедьянов Лев</v>
      </c>
      <c r="D188" s="18">
        <f>'М74'!Q56</f>
        <v>0</v>
      </c>
      <c r="E188" s="72">
        <f>'М74'!P56</f>
        <v>0</v>
      </c>
    </row>
    <row r="189" spans="1:5" ht="12.75">
      <c r="A189" s="74">
        <v>188</v>
      </c>
      <c r="B189" s="71">
        <f>'М74'!J56</f>
        <v>6601</v>
      </c>
      <c r="C189" s="17" t="str">
        <f>'М74'!K56</f>
        <v>Мамаев Артем</v>
      </c>
      <c r="D189" s="18">
        <f>'М74'!Q58</f>
        <v>0</v>
      </c>
      <c r="E189" s="72">
        <f>'М74'!P58</f>
        <v>0</v>
      </c>
    </row>
    <row r="190" spans="1:5" ht="12.75">
      <c r="A190" s="74">
        <v>189</v>
      </c>
      <c r="B190" s="71">
        <f>'М74'!L54</f>
        <v>7104</v>
      </c>
      <c r="C190" s="17" t="str">
        <f>'М74'!M54</f>
        <v>Ахмедьянов Лев</v>
      </c>
      <c r="D190" s="18" t="str">
        <f>'М74'!M57</f>
        <v>Мамаев Артем</v>
      </c>
      <c r="E190" s="72">
        <f>'М74'!L57</f>
        <v>6601</v>
      </c>
    </row>
    <row r="191" spans="1:5" ht="12.75">
      <c r="A191" s="74">
        <v>190</v>
      </c>
      <c r="B191" s="71">
        <f>'М74'!R57</f>
        <v>0</v>
      </c>
      <c r="C191" s="17">
        <f>'М74'!S57</f>
        <v>0</v>
      </c>
      <c r="D191" s="18">
        <f>'М74'!S59</f>
        <v>0</v>
      </c>
      <c r="E191" s="72">
        <f>'М74'!R59</f>
        <v>0</v>
      </c>
    </row>
    <row r="192" spans="1:5" ht="12.75">
      <c r="A192" s="74">
        <v>191</v>
      </c>
      <c r="B192" s="71">
        <f>'М74'!D56</f>
        <v>0</v>
      </c>
      <c r="C192" s="17">
        <f>'М74'!E56</f>
        <v>0</v>
      </c>
      <c r="D192" s="18" t="str">
        <f>'М74'!M72</f>
        <v>_</v>
      </c>
      <c r="E192" s="72">
        <f>'М74'!L72</f>
        <v>0</v>
      </c>
    </row>
    <row r="193" spans="1:5" ht="12.75">
      <c r="A193" s="74">
        <v>192</v>
      </c>
      <c r="B193" s="71">
        <f>'М74'!D60</f>
        <v>0</v>
      </c>
      <c r="C193" s="17">
        <f>'М74'!E60</f>
        <v>0</v>
      </c>
      <c r="D193" s="18">
        <f>'М74'!M74</f>
        <v>0</v>
      </c>
      <c r="E193" s="72">
        <f>'М74'!L74</f>
        <v>0</v>
      </c>
    </row>
    <row r="194" spans="1:5" ht="12.75">
      <c r="A194" s="74">
        <v>193</v>
      </c>
      <c r="B194" s="71">
        <f>'М74'!D64</f>
        <v>0</v>
      </c>
      <c r="C194" s="17">
        <f>'М74'!E64</f>
        <v>0</v>
      </c>
      <c r="D194" s="18">
        <f>'М74'!M76</f>
        <v>0</v>
      </c>
      <c r="E194" s="72">
        <f>'М74'!L76</f>
        <v>0</v>
      </c>
    </row>
    <row r="195" spans="1:5" ht="12.75">
      <c r="A195" s="74">
        <v>194</v>
      </c>
      <c r="B195" s="71">
        <f>'М74'!D68</f>
        <v>0</v>
      </c>
      <c r="C195" s="17">
        <f>'М74'!E68</f>
        <v>0</v>
      </c>
      <c r="D195" s="18">
        <f>'М74'!M78</f>
        <v>0</v>
      </c>
      <c r="E195" s="72">
        <f>'М74'!L78</f>
        <v>0</v>
      </c>
    </row>
    <row r="196" spans="1:5" ht="12.75">
      <c r="A196" s="74">
        <v>195</v>
      </c>
      <c r="B196" s="71">
        <f>'М74'!D72</f>
        <v>0</v>
      </c>
      <c r="C196" s="17">
        <f>'М74'!E72</f>
        <v>0</v>
      </c>
      <c r="D196" s="18">
        <f>'М74'!M80</f>
        <v>0</v>
      </c>
      <c r="E196" s="72">
        <f>'М74'!L80</f>
        <v>0</v>
      </c>
    </row>
    <row r="197" spans="1:5" ht="12.75">
      <c r="A197" s="74">
        <v>196</v>
      </c>
      <c r="B197" s="71">
        <f>'М74'!D76</f>
        <v>0</v>
      </c>
      <c r="C197" s="17">
        <f>'М74'!E76</f>
        <v>0</v>
      </c>
      <c r="D197" s="18">
        <f>'М74'!M82</f>
        <v>0</v>
      </c>
      <c r="E197" s="72">
        <f>'М74'!L82</f>
        <v>0</v>
      </c>
    </row>
    <row r="198" spans="1:5" ht="12.75">
      <c r="A198" s="74">
        <v>197</v>
      </c>
      <c r="B198" s="71">
        <f>'М74'!D80</f>
        <v>0</v>
      </c>
      <c r="C198" s="17">
        <f>'М74'!E80</f>
        <v>0</v>
      </c>
      <c r="D198" s="18">
        <f>'М74'!M84</f>
        <v>0</v>
      </c>
      <c r="E198" s="72">
        <f>'М74'!L84</f>
        <v>0</v>
      </c>
    </row>
    <row r="199" spans="1:5" ht="12.75">
      <c r="A199" s="74">
        <v>198</v>
      </c>
      <c r="B199" s="71">
        <f>'М74'!D84</f>
        <v>0</v>
      </c>
      <c r="C199" s="17">
        <f>'М74'!E84</f>
        <v>0</v>
      </c>
      <c r="D199" s="18" t="str">
        <f>'М74'!M86</f>
        <v>_</v>
      </c>
      <c r="E199" s="72">
        <f>'М74'!L86</f>
        <v>0</v>
      </c>
    </row>
    <row r="200" spans="1:5" ht="12.75">
      <c r="A200" s="74">
        <v>199</v>
      </c>
      <c r="B200" s="71">
        <f>'М74'!F58</f>
        <v>0</v>
      </c>
      <c r="C200" s="17">
        <f>'М74'!G58</f>
        <v>0</v>
      </c>
      <c r="D200" s="18">
        <f>'М74'!O65</f>
        <v>0</v>
      </c>
      <c r="E200" s="72">
        <f>'М74'!N65</f>
        <v>0</v>
      </c>
    </row>
    <row r="201" spans="1:5" ht="12.75">
      <c r="A201" s="74">
        <v>200</v>
      </c>
      <c r="B201" s="71">
        <f>'М74'!F66</f>
        <v>0</v>
      </c>
      <c r="C201" s="17">
        <f>'М74'!G66</f>
        <v>0</v>
      </c>
      <c r="D201" s="18">
        <f>'М74'!O67</f>
        <v>0</v>
      </c>
      <c r="E201" s="72">
        <f>'М74'!N67</f>
        <v>0</v>
      </c>
    </row>
    <row r="202" spans="1:5" ht="12.75">
      <c r="A202" s="74">
        <v>201</v>
      </c>
      <c r="B202" s="71">
        <f>'М74'!F74</f>
        <v>0</v>
      </c>
      <c r="C202" s="17">
        <f>'М74'!G74</f>
        <v>0</v>
      </c>
      <c r="D202" s="18">
        <f>'М74'!O69</f>
        <v>0</v>
      </c>
      <c r="E202" s="72">
        <f>'М74'!N69</f>
        <v>0</v>
      </c>
    </row>
    <row r="203" spans="1:5" ht="12.75">
      <c r="A203" s="74">
        <v>202</v>
      </c>
      <c r="B203" s="71">
        <f>'М74'!F82</f>
        <v>0</v>
      </c>
      <c r="C203" s="17">
        <f>'М74'!G82</f>
        <v>0</v>
      </c>
      <c r="D203" s="18">
        <f>'М74'!O71</f>
        <v>0</v>
      </c>
      <c r="E203" s="72">
        <f>'М74'!N71</f>
        <v>0</v>
      </c>
    </row>
    <row r="204" spans="1:5" ht="12.75">
      <c r="A204" s="74">
        <v>203</v>
      </c>
      <c r="B204" s="71">
        <f>'М74'!H62</f>
        <v>0</v>
      </c>
      <c r="C204" s="17">
        <f>'М74'!I62</f>
        <v>0</v>
      </c>
      <c r="D204" s="18">
        <f>'М74'!K59</f>
        <v>0</v>
      </c>
      <c r="E204" s="72">
        <f>'М74'!J59</f>
        <v>0</v>
      </c>
    </row>
    <row r="205" spans="1:5" ht="12.75">
      <c r="A205" s="74">
        <v>204</v>
      </c>
      <c r="B205" s="71">
        <f>'М74'!H78</f>
        <v>0</v>
      </c>
      <c r="C205" s="17">
        <f>'М74'!I78</f>
        <v>0</v>
      </c>
      <c r="D205" s="18">
        <f>'М74'!K61</f>
        <v>0</v>
      </c>
      <c r="E205" s="72">
        <f>'М74'!J61</f>
        <v>0</v>
      </c>
    </row>
    <row r="206" spans="1:5" ht="12.75">
      <c r="A206" s="74">
        <v>205</v>
      </c>
      <c r="B206" s="71">
        <f>'М74'!H69</f>
        <v>0</v>
      </c>
      <c r="C206" s="17">
        <f>'М74'!I69</f>
        <v>0</v>
      </c>
      <c r="D206" s="18">
        <f>'М74'!I72</f>
        <v>0</v>
      </c>
      <c r="E206" s="72">
        <f>'М74'!H72</f>
        <v>0</v>
      </c>
    </row>
    <row r="207" spans="1:5" ht="12.75">
      <c r="A207" s="74">
        <v>206</v>
      </c>
      <c r="B207" s="71">
        <f>'М74'!L60</f>
        <v>0</v>
      </c>
      <c r="C207" s="17">
        <f>'М74'!M60</f>
        <v>0</v>
      </c>
      <c r="D207" s="18">
        <f>'М74'!M62</f>
        <v>0</v>
      </c>
      <c r="E207" s="72">
        <f>'М74'!L62</f>
        <v>0</v>
      </c>
    </row>
    <row r="208" spans="1:5" ht="12.75">
      <c r="A208" s="74">
        <v>207</v>
      </c>
      <c r="B208" s="71">
        <f>'М74'!P66</f>
        <v>0</v>
      </c>
      <c r="C208" s="17">
        <f>'М74'!Q66</f>
        <v>0</v>
      </c>
      <c r="D208" s="18">
        <f>'М74'!I86</f>
        <v>0</v>
      </c>
      <c r="E208" s="72">
        <f>'М74'!H86</f>
        <v>0</v>
      </c>
    </row>
    <row r="209" spans="1:5" ht="12.75">
      <c r="A209" s="74">
        <v>208</v>
      </c>
      <c r="B209" s="71">
        <f>'М74'!P70</f>
        <v>0</v>
      </c>
      <c r="C209" s="17">
        <f>'М74'!Q70</f>
        <v>0</v>
      </c>
      <c r="D209" s="18">
        <f>'М74'!I88</f>
        <v>0</v>
      </c>
      <c r="E209" s="72">
        <f>'М74'!H88</f>
        <v>0</v>
      </c>
    </row>
    <row r="210" spans="1:5" ht="12.75">
      <c r="A210" s="74">
        <v>209</v>
      </c>
      <c r="B210" s="71">
        <f>'М74'!R68</f>
        <v>0</v>
      </c>
      <c r="C210" s="17">
        <f>'М74'!S68</f>
        <v>0</v>
      </c>
      <c r="D210" s="18">
        <f>'М74'!S71</f>
        <v>0</v>
      </c>
      <c r="E210" s="72">
        <f>'М74'!R71</f>
        <v>0</v>
      </c>
    </row>
    <row r="211" spans="1:5" ht="12.75">
      <c r="A211" s="74">
        <v>210</v>
      </c>
      <c r="B211" s="71">
        <f>'М74'!J87</f>
        <v>0</v>
      </c>
      <c r="C211" s="17">
        <f>'М74'!K87</f>
        <v>0</v>
      </c>
      <c r="D211" s="18">
        <f>'М74'!K89</f>
        <v>0</v>
      </c>
      <c r="E211" s="72">
        <f>'М74'!J89</f>
        <v>0</v>
      </c>
    </row>
    <row r="212" spans="1:5" ht="12.75">
      <c r="A212" s="74">
        <v>211</v>
      </c>
      <c r="B212" s="71">
        <f>'М74'!N73</f>
        <v>0</v>
      </c>
      <c r="C212" s="17">
        <f>'М74'!O73</f>
        <v>0</v>
      </c>
      <c r="D212" s="18" t="str">
        <f>'М74'!C87</f>
        <v>_</v>
      </c>
      <c r="E212" s="72">
        <f>'М74'!B87</f>
        <v>0</v>
      </c>
    </row>
    <row r="213" spans="1:5" ht="12.75">
      <c r="A213" s="74">
        <v>212</v>
      </c>
      <c r="B213" s="71">
        <f>'М74'!N77</f>
        <v>0</v>
      </c>
      <c r="C213" s="17">
        <f>'М74'!O77</f>
        <v>0</v>
      </c>
      <c r="D213" s="18">
        <f>'М74'!C89</f>
        <v>0</v>
      </c>
      <c r="E213" s="72">
        <f>'М74'!B89</f>
        <v>0</v>
      </c>
    </row>
    <row r="214" spans="1:5" ht="12.75">
      <c r="A214" s="74">
        <v>213</v>
      </c>
      <c r="B214" s="71">
        <f>'М74'!N81</f>
        <v>0</v>
      </c>
      <c r="C214" s="17">
        <f>'М74'!O81</f>
        <v>0</v>
      </c>
      <c r="D214" s="18">
        <f>'М74'!C91</f>
        <v>0</v>
      </c>
      <c r="E214" s="72">
        <f>'М74'!B91</f>
        <v>0</v>
      </c>
    </row>
    <row r="215" spans="1:5" ht="12.75">
      <c r="A215" s="74">
        <v>214</v>
      </c>
      <c r="B215" s="71">
        <f>'М74'!N85</f>
        <v>0</v>
      </c>
      <c r="C215" s="17">
        <f>'М74'!O85</f>
        <v>0</v>
      </c>
      <c r="D215" s="18" t="str">
        <f>'М74'!C93</f>
        <v>_</v>
      </c>
      <c r="E215" s="72">
        <f>'М74'!B93</f>
        <v>0</v>
      </c>
    </row>
    <row r="216" spans="1:5" ht="12.75">
      <c r="A216" s="74">
        <v>215</v>
      </c>
      <c r="B216" s="71">
        <f>'М74'!P75</f>
        <v>0</v>
      </c>
      <c r="C216" s="17">
        <f>'М74'!Q75</f>
        <v>0</v>
      </c>
      <c r="D216" s="18">
        <f>'М74'!Q88</f>
        <v>0</v>
      </c>
      <c r="E216" s="72">
        <f>'М74'!P88</f>
        <v>0</v>
      </c>
    </row>
    <row r="217" spans="1:5" ht="12.75">
      <c r="A217" s="74">
        <v>216</v>
      </c>
      <c r="B217" s="71">
        <f>'М74'!P83</f>
        <v>0</v>
      </c>
      <c r="C217" s="17">
        <f>'М74'!Q83</f>
        <v>0</v>
      </c>
      <c r="D217" s="18">
        <f>'М74'!Q90</f>
        <v>0</v>
      </c>
      <c r="E217" s="72">
        <f>'М74'!P90</f>
        <v>0</v>
      </c>
    </row>
    <row r="218" spans="1:5" ht="12.75">
      <c r="A218" s="74">
        <v>217</v>
      </c>
      <c r="B218" s="71">
        <f>'М74'!R79</f>
        <v>0</v>
      </c>
      <c r="C218" s="17">
        <f>'М74'!S79</f>
        <v>0</v>
      </c>
      <c r="D218" s="18">
        <f>'М74'!S85</f>
        <v>0</v>
      </c>
      <c r="E218" s="72">
        <f>'М74'!R85</f>
        <v>0</v>
      </c>
    </row>
    <row r="219" spans="1:5" ht="12.75">
      <c r="A219" s="74">
        <v>218</v>
      </c>
      <c r="B219" s="71">
        <f>'М74'!R89</f>
        <v>0</v>
      </c>
      <c r="C219" s="17">
        <f>'М74'!S89</f>
        <v>0</v>
      </c>
      <c r="D219" s="18">
        <f>'М74'!S91</f>
        <v>0</v>
      </c>
      <c r="E219" s="72">
        <f>'М74'!R91</f>
        <v>0</v>
      </c>
    </row>
    <row r="220" spans="1:5" ht="12.75">
      <c r="A220" s="74">
        <v>219</v>
      </c>
      <c r="B220" s="71">
        <f>'М74'!D88</f>
        <v>0</v>
      </c>
      <c r="C220" s="17">
        <f>'М74'!E88</f>
        <v>0</v>
      </c>
      <c r="D220" s="18" t="str">
        <f>'М74'!K92</f>
        <v>_</v>
      </c>
      <c r="E220" s="72">
        <f>'М74'!J92</f>
        <v>0</v>
      </c>
    </row>
    <row r="221" spans="1:5" ht="12.75">
      <c r="A221" s="74">
        <v>220</v>
      </c>
      <c r="B221" s="71">
        <f>'М74'!D92</f>
        <v>0</v>
      </c>
      <c r="C221" s="17">
        <f>'М74'!E92</f>
        <v>0</v>
      </c>
      <c r="D221" s="18" t="str">
        <f>'М74'!K94</f>
        <v>_</v>
      </c>
      <c r="E221" s="72">
        <f>'М74'!J94</f>
        <v>0</v>
      </c>
    </row>
    <row r="222" spans="1:5" ht="12.75">
      <c r="A222" s="74">
        <v>221</v>
      </c>
      <c r="B222" s="71">
        <f>'М74'!F90</f>
        <v>0</v>
      </c>
      <c r="C222" s="17">
        <f>'М74'!G90</f>
        <v>0</v>
      </c>
      <c r="D222" s="18">
        <f>'М74'!G93</f>
        <v>0</v>
      </c>
      <c r="E222" s="72">
        <f>'М74'!F93</f>
        <v>0</v>
      </c>
    </row>
    <row r="223" spans="1:5" ht="12.75">
      <c r="A223" s="74">
        <v>222</v>
      </c>
      <c r="B223" s="71">
        <f>'М74'!L93</f>
        <v>0</v>
      </c>
      <c r="C223" s="17">
        <f>'М74'!M93</f>
        <v>0</v>
      </c>
      <c r="D223" s="18">
        <f>'М74'!M95</f>
        <v>0</v>
      </c>
      <c r="E223" s="72">
        <f>'М74'!L95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81" customWidth="1"/>
    <col min="2" max="2" width="41.75390625" style="81" customWidth="1"/>
    <col min="3" max="3" width="9.125" style="81" customWidth="1"/>
    <col min="4" max="4" width="35.75390625" style="81" customWidth="1"/>
    <col min="5" max="5" width="2.75390625" style="81" customWidth="1"/>
    <col min="6" max="6" width="4.875" style="81" customWidth="1"/>
    <col min="7" max="7" width="7.75390625" style="81" customWidth="1"/>
    <col min="8" max="8" width="20.75390625" style="81" customWidth="1"/>
    <col min="9" max="9" width="7.125" style="81" customWidth="1"/>
    <col min="10" max="16384" width="9.125" style="81" customWidth="1"/>
  </cols>
  <sheetData>
    <row r="1" spans="1:9" ht="16.5" thickBot="1">
      <c r="A1" s="98" t="s">
        <v>176</v>
      </c>
      <c r="B1" s="98"/>
      <c r="C1" s="98"/>
      <c r="D1" s="98"/>
      <c r="E1" s="98"/>
      <c r="F1" s="98"/>
      <c r="G1" s="98"/>
      <c r="H1" s="98"/>
      <c r="I1" s="98"/>
    </row>
    <row r="2" spans="1:9" ht="13.5" thickBot="1">
      <c r="A2" s="103" t="s">
        <v>41</v>
      </c>
      <c r="B2" s="103"/>
      <c r="C2" s="103"/>
      <c r="D2" s="103"/>
      <c r="E2" s="103"/>
      <c r="F2" s="103"/>
      <c r="G2" s="103"/>
      <c r="H2" s="103"/>
      <c r="I2" s="103"/>
    </row>
    <row r="3" spans="1:10" ht="30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92"/>
    </row>
    <row r="4" spans="1:10" ht="15.75">
      <c r="A4" s="99"/>
      <c r="B4" s="99"/>
      <c r="C4" s="99"/>
      <c r="D4" s="99"/>
      <c r="E4" s="99"/>
      <c r="F4" s="99"/>
      <c r="G4" s="99"/>
      <c r="H4" s="99"/>
      <c r="I4" s="99"/>
      <c r="J4" s="93"/>
    </row>
    <row r="5" spans="1:10" ht="15.75">
      <c r="A5" s="100" t="s">
        <v>177</v>
      </c>
      <c r="B5" s="100"/>
      <c r="C5" s="100"/>
      <c r="D5" s="100"/>
      <c r="E5" s="101" t="s">
        <v>39</v>
      </c>
      <c r="F5" s="101"/>
      <c r="G5" s="101"/>
      <c r="H5" s="102">
        <v>43468</v>
      </c>
      <c r="I5" s="102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6">
        <v>7017</v>
      </c>
      <c r="B8" s="19" t="s">
        <v>178</v>
      </c>
      <c r="C8" s="95">
        <v>1</v>
      </c>
      <c r="D8" s="13" t="str">
        <f>'М10'!K21</f>
        <v>Шамыков Всеволод</v>
      </c>
      <c r="E8" s="163"/>
      <c r="F8" s="12"/>
      <c r="G8" s="12"/>
      <c r="H8" s="12"/>
      <c r="I8" s="12"/>
    </row>
    <row r="9" spans="1:9" ht="18">
      <c r="A9" s="96">
        <v>6895</v>
      </c>
      <c r="B9" s="19" t="s">
        <v>179</v>
      </c>
      <c r="C9" s="95">
        <v>2</v>
      </c>
      <c r="D9" s="13" t="str">
        <f>'М10'!K32</f>
        <v>Хасанов Тимур</v>
      </c>
      <c r="E9" s="12"/>
      <c r="F9" s="12"/>
      <c r="G9" s="12"/>
      <c r="H9" s="12"/>
      <c r="I9" s="12"/>
    </row>
    <row r="10" spans="1:9" ht="18">
      <c r="A10" s="96">
        <v>6818</v>
      </c>
      <c r="B10" s="19" t="s">
        <v>180</v>
      </c>
      <c r="C10" s="95">
        <v>3</v>
      </c>
      <c r="D10" s="13" t="str">
        <f>'М10'!M44</f>
        <v>Еркаев Ярослав</v>
      </c>
      <c r="E10" s="12"/>
      <c r="F10" s="12"/>
      <c r="G10" s="12"/>
      <c r="H10" s="12"/>
      <c r="I10" s="12"/>
    </row>
    <row r="11" spans="1:9" ht="18">
      <c r="A11" s="96">
        <v>7142</v>
      </c>
      <c r="B11" s="19" t="s">
        <v>181</v>
      </c>
      <c r="C11" s="95">
        <v>4</v>
      </c>
      <c r="D11" s="13" t="str">
        <f>'М10'!M52</f>
        <v>Алкечев Алексей</v>
      </c>
      <c r="E11" s="12"/>
      <c r="F11" s="12"/>
      <c r="G11" s="12"/>
      <c r="H11" s="12"/>
      <c r="I11" s="12"/>
    </row>
    <row r="12" spans="1:9" ht="18">
      <c r="A12" s="96">
        <v>7122</v>
      </c>
      <c r="B12" s="19" t="s">
        <v>182</v>
      </c>
      <c r="C12" s="95">
        <v>5</v>
      </c>
      <c r="D12" s="13" t="str">
        <f>'М10'!E56</f>
        <v>Наумов Богдан</v>
      </c>
      <c r="E12" s="12"/>
      <c r="F12" s="12"/>
      <c r="G12" s="12"/>
      <c r="H12" s="12"/>
      <c r="I12" s="12"/>
    </row>
    <row r="13" spans="1:9" ht="18">
      <c r="A13" s="96">
        <v>7105</v>
      </c>
      <c r="B13" s="19" t="s">
        <v>183</v>
      </c>
      <c r="C13" s="95">
        <v>6</v>
      </c>
      <c r="D13" s="13" t="str">
        <f>'М10'!E58</f>
        <v>Тимашев Арсен</v>
      </c>
      <c r="E13" s="12"/>
      <c r="F13" s="12"/>
      <c r="G13" s="12"/>
      <c r="H13" s="12"/>
      <c r="I13" s="12"/>
    </row>
    <row r="14" spans="1:9" ht="18">
      <c r="A14" s="96">
        <v>7044</v>
      </c>
      <c r="B14" s="19" t="s">
        <v>184</v>
      </c>
      <c r="C14" s="95">
        <v>7</v>
      </c>
      <c r="D14" s="13" t="str">
        <f>'М10'!E61</f>
        <v>Кашфуллин Данир</v>
      </c>
      <c r="E14" s="12"/>
      <c r="F14" s="12"/>
      <c r="G14" s="12"/>
      <c r="H14" s="12"/>
      <c r="I14" s="12"/>
    </row>
    <row r="15" spans="1:9" ht="18">
      <c r="A15" s="96">
        <v>6931</v>
      </c>
      <c r="B15" s="19" t="s">
        <v>185</v>
      </c>
      <c r="C15" s="95">
        <v>8</v>
      </c>
      <c r="D15" s="13" t="str">
        <f>'М10'!E63</f>
        <v>Поскряков Матвей</v>
      </c>
      <c r="E15" s="12"/>
      <c r="F15" s="12"/>
      <c r="G15" s="12"/>
      <c r="H15" s="12"/>
      <c r="I15" s="12"/>
    </row>
    <row r="16" spans="1:9" ht="18">
      <c r="A16" s="96">
        <v>7194</v>
      </c>
      <c r="B16" s="19" t="s">
        <v>186</v>
      </c>
      <c r="C16" s="95">
        <v>9</v>
      </c>
      <c r="D16" s="13" t="str">
        <f>'М10'!M58</f>
        <v>Мухтасимов Алмаз</v>
      </c>
      <c r="E16" s="12"/>
      <c r="F16" s="12"/>
      <c r="G16" s="12"/>
      <c r="H16" s="12"/>
      <c r="I16" s="12"/>
    </row>
    <row r="17" spans="1:9" ht="18">
      <c r="A17" s="96">
        <v>7202</v>
      </c>
      <c r="B17" s="19" t="s">
        <v>187</v>
      </c>
      <c r="C17" s="95">
        <v>10</v>
      </c>
      <c r="D17" s="13" t="str">
        <f>'М10'!M61</f>
        <v>Епифанов Иван</v>
      </c>
      <c r="E17" s="12"/>
      <c r="F17" s="12"/>
      <c r="G17" s="12"/>
      <c r="H17" s="12"/>
      <c r="I17" s="12"/>
    </row>
    <row r="18" spans="1:9" ht="18">
      <c r="A18" s="96">
        <v>7203</v>
      </c>
      <c r="B18" s="19" t="s">
        <v>188</v>
      </c>
      <c r="C18" s="95">
        <v>11</v>
      </c>
      <c r="D18" s="13" t="str">
        <f>'М10'!M65</f>
        <v>Картяев Глеб</v>
      </c>
      <c r="E18" s="12"/>
      <c r="F18" s="12"/>
      <c r="G18" s="12"/>
      <c r="H18" s="12"/>
      <c r="I18" s="12"/>
    </row>
    <row r="19" spans="1:9" ht="18">
      <c r="A19" s="96"/>
      <c r="B19" s="19" t="s">
        <v>38</v>
      </c>
      <c r="C19" s="95">
        <v>12</v>
      </c>
      <c r="D19" s="13">
        <f>'М10'!M67</f>
        <v>0</v>
      </c>
      <c r="E19" s="12"/>
      <c r="F19" s="12"/>
      <c r="G19" s="12"/>
      <c r="H19" s="12"/>
      <c r="I19" s="12"/>
    </row>
    <row r="20" spans="1:9" ht="18">
      <c r="A20" s="96"/>
      <c r="B20" s="19" t="s">
        <v>38</v>
      </c>
      <c r="C20" s="95">
        <v>13</v>
      </c>
      <c r="D20" s="13">
        <f>'М10'!G68</f>
        <v>0</v>
      </c>
      <c r="E20" s="12"/>
      <c r="F20" s="12"/>
      <c r="G20" s="12"/>
      <c r="H20" s="12"/>
      <c r="I20" s="12"/>
    </row>
    <row r="21" spans="1:9" ht="18">
      <c r="A21" s="96"/>
      <c r="B21" s="19" t="s">
        <v>38</v>
      </c>
      <c r="C21" s="95">
        <v>14</v>
      </c>
      <c r="D21" s="13">
        <f>'М10'!G71</f>
        <v>0</v>
      </c>
      <c r="E21" s="12"/>
      <c r="F21" s="12"/>
      <c r="G21" s="12"/>
      <c r="H21" s="12"/>
      <c r="I21" s="12"/>
    </row>
    <row r="22" spans="1:9" ht="18">
      <c r="A22" s="96"/>
      <c r="B22" s="19" t="s">
        <v>38</v>
      </c>
      <c r="C22" s="95">
        <v>15</v>
      </c>
      <c r="D22" s="13">
        <f>'М10'!M70</f>
        <v>0</v>
      </c>
      <c r="E22" s="12"/>
      <c r="F22" s="12"/>
      <c r="G22" s="12"/>
      <c r="H22" s="12"/>
      <c r="I22" s="12"/>
    </row>
    <row r="23" spans="1:9" ht="18">
      <c r="A23" s="96"/>
      <c r="B23" s="19" t="s">
        <v>38</v>
      </c>
      <c r="C23" s="95">
        <v>16</v>
      </c>
      <c r="D23" s="13" t="str">
        <f>'М10'!M72</f>
        <v>_</v>
      </c>
      <c r="E23" s="12"/>
      <c r="F23" s="12"/>
      <c r="G23" s="12"/>
      <c r="H23" s="12"/>
      <c r="I23" s="1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I1"/>
    <mergeCell ref="A4:I4"/>
    <mergeCell ref="A5:D5"/>
    <mergeCell ref="E5:G5"/>
    <mergeCell ref="H5:I5"/>
    <mergeCell ref="A2:I2"/>
    <mergeCell ref="A3:I3"/>
  </mergeCells>
  <conditionalFormatting sqref="D8:D23">
    <cfRule type="cellIs" priority="1" dxfId="3" operator="equal" stopIfTrue="1">
      <formula>0</formula>
    </cfRule>
  </conditionalFormatting>
  <conditionalFormatting sqref="B8:B23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O2"/>
    </sheetView>
  </sheetViews>
  <sheetFormatPr defaultColWidth="9.00390625" defaultRowHeight="12.75"/>
  <cols>
    <col min="1" max="1" width="6.00390625" style="84" customWidth="1"/>
    <col min="2" max="2" width="3.75390625" style="84" customWidth="1"/>
    <col min="3" max="3" width="25.75390625" style="84" customWidth="1"/>
    <col min="4" max="4" width="3.75390625" style="84" customWidth="1"/>
    <col min="5" max="5" width="15.75390625" style="84" customWidth="1"/>
    <col min="6" max="6" width="3.75390625" style="84" customWidth="1"/>
    <col min="7" max="7" width="15.75390625" style="84" customWidth="1"/>
    <col min="8" max="8" width="3.75390625" style="84" customWidth="1"/>
    <col min="9" max="9" width="15.75390625" style="84" customWidth="1"/>
    <col min="10" max="10" width="3.75390625" style="84" customWidth="1"/>
    <col min="11" max="11" width="9.75390625" style="84" customWidth="1"/>
    <col min="12" max="12" width="3.75390625" style="84" customWidth="1"/>
    <col min="13" max="15" width="5.75390625" style="84" customWidth="1"/>
    <col min="16" max="16384" width="9.125" style="84" customWidth="1"/>
  </cols>
  <sheetData>
    <row r="1" spans="1:15" s="81" customFormat="1" ht="16.5" thickBot="1">
      <c r="A1" s="98" t="s">
        <v>189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81" customFormat="1" ht="13.5" thickBo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20.25">
      <c r="A3" s="164" t="str">
        <f>CONCATENATE(сМ10!A3," ",сМ10!F3,сМ10!G3," ",сМ10!H3," ",сМ10!I3)</f>
        <v>Детское Первенство Республики Башкортостан (до 10 лет)   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15.75">
      <c r="A4" s="105" t="str">
        <f>CONCATENATE(сМ10!A4," ",сМ10!C4)</f>
        <v> 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2010</v>
      </c>
    </row>
    <row r="6" spans="1:15" ht="12.75">
      <c r="A6" s="21">
        <v>1</v>
      </c>
      <c r="B6" s="165">
        <f>сМ10!A8</f>
        <v>7017</v>
      </c>
      <c r="C6" s="2" t="str">
        <f>сМ10!B8</f>
        <v>Мухтасимов Алмаз</v>
      </c>
      <c r="D6" s="62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21"/>
      <c r="B7" s="166"/>
      <c r="C7" s="22">
        <v>1</v>
      </c>
      <c r="D7" s="167">
        <v>7017</v>
      </c>
      <c r="E7" s="3" t="s">
        <v>178</v>
      </c>
      <c r="F7" s="168"/>
      <c r="G7" s="1"/>
      <c r="H7" s="1"/>
      <c r="I7" s="169"/>
      <c r="J7" s="169"/>
      <c r="K7" s="1"/>
      <c r="L7" s="1"/>
      <c r="M7" s="1"/>
      <c r="N7" s="1"/>
      <c r="O7" s="1"/>
    </row>
    <row r="8" spans="1:15" ht="12.75">
      <c r="A8" s="21">
        <v>16</v>
      </c>
      <c r="B8" s="165">
        <f>сМ10!A23</f>
        <v>0</v>
      </c>
      <c r="C8" s="4" t="str">
        <f>сМ10!B23</f>
        <v>_</v>
      </c>
      <c r="D8" s="170"/>
      <c r="E8" s="5"/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1"/>
      <c r="B9" s="166"/>
      <c r="C9" s="1"/>
      <c r="D9" s="166"/>
      <c r="E9" s="22">
        <v>9</v>
      </c>
      <c r="F9" s="167">
        <v>7194</v>
      </c>
      <c r="G9" s="3" t="s">
        <v>186</v>
      </c>
      <c r="H9" s="168"/>
      <c r="I9" s="1"/>
      <c r="J9" s="1"/>
      <c r="K9" s="1"/>
      <c r="L9" s="1"/>
      <c r="M9" s="1"/>
      <c r="N9" s="1"/>
      <c r="O9" s="1"/>
    </row>
    <row r="10" spans="1:15" ht="12.75">
      <c r="A10" s="21">
        <v>9</v>
      </c>
      <c r="B10" s="165">
        <f>сМ10!A16</f>
        <v>7194</v>
      </c>
      <c r="C10" s="2" t="str">
        <f>сМ10!B16</f>
        <v>Шамыков Всеволод</v>
      </c>
      <c r="D10" s="171"/>
      <c r="E10" s="5"/>
      <c r="F10" s="172"/>
      <c r="G10" s="5"/>
      <c r="H10" s="7"/>
      <c r="I10" s="1"/>
      <c r="J10" s="1"/>
      <c r="K10" s="1"/>
      <c r="L10" s="1"/>
      <c r="M10" s="1"/>
      <c r="N10" s="1"/>
      <c r="O10" s="1"/>
    </row>
    <row r="11" spans="1:15" ht="12.75">
      <c r="A11" s="21"/>
      <c r="B11" s="166"/>
      <c r="C11" s="22">
        <v>2</v>
      </c>
      <c r="D11" s="167">
        <v>7194</v>
      </c>
      <c r="E11" s="173" t="s">
        <v>186</v>
      </c>
      <c r="F11" s="174"/>
      <c r="G11" s="5"/>
      <c r="H11" s="7"/>
      <c r="I11" s="1"/>
      <c r="J11" s="1"/>
      <c r="K11" s="1"/>
      <c r="L11" s="1"/>
      <c r="M11" s="1"/>
      <c r="N11" s="1"/>
      <c r="O11" s="1"/>
    </row>
    <row r="12" spans="1:15" ht="12.75">
      <c r="A12" s="21">
        <v>8</v>
      </c>
      <c r="B12" s="165">
        <f>сМ10!A15</f>
        <v>6931</v>
      </c>
      <c r="C12" s="4" t="str">
        <f>сМ10!B15</f>
        <v>Епифанов Иван</v>
      </c>
      <c r="D12" s="170"/>
      <c r="E12" s="1"/>
      <c r="F12" s="166"/>
      <c r="G12" s="5"/>
      <c r="H12" s="7"/>
      <c r="I12" s="1"/>
      <c r="J12" s="1"/>
      <c r="K12" s="1"/>
      <c r="L12" s="1"/>
      <c r="M12" s="175"/>
      <c r="N12" s="1"/>
      <c r="O12" s="1"/>
    </row>
    <row r="13" spans="1:15" ht="12.75">
      <c r="A13" s="21"/>
      <c r="B13" s="166"/>
      <c r="C13" s="1"/>
      <c r="D13" s="166"/>
      <c r="E13" s="1"/>
      <c r="F13" s="166"/>
      <c r="G13" s="22">
        <v>13</v>
      </c>
      <c r="H13" s="167">
        <v>7194</v>
      </c>
      <c r="I13" s="3" t="s">
        <v>186</v>
      </c>
      <c r="J13" s="168"/>
      <c r="K13" s="1"/>
      <c r="L13" s="1"/>
      <c r="M13" s="175"/>
      <c r="N13" s="1"/>
      <c r="O13" s="1"/>
    </row>
    <row r="14" spans="1:15" ht="12.75">
      <c r="A14" s="21">
        <v>5</v>
      </c>
      <c r="B14" s="165">
        <f>сМ10!A12</f>
        <v>7122</v>
      </c>
      <c r="C14" s="2" t="str">
        <f>сМ10!B12</f>
        <v>Кашфуллин Данир</v>
      </c>
      <c r="D14" s="171"/>
      <c r="E14" s="1"/>
      <c r="F14" s="166"/>
      <c r="G14" s="5"/>
      <c r="H14" s="172"/>
      <c r="I14" s="5"/>
      <c r="J14" s="7"/>
      <c r="K14" s="1"/>
      <c r="L14" s="1"/>
      <c r="M14" s="175"/>
      <c r="N14" s="1"/>
      <c r="O14" s="1"/>
    </row>
    <row r="15" spans="1:15" ht="12.75">
      <c r="A15" s="21"/>
      <c r="B15" s="166"/>
      <c r="C15" s="22">
        <v>3</v>
      </c>
      <c r="D15" s="167">
        <v>7122</v>
      </c>
      <c r="E15" s="6" t="s">
        <v>182</v>
      </c>
      <c r="F15" s="176"/>
      <c r="G15" s="5"/>
      <c r="H15" s="177"/>
      <c r="I15" s="5"/>
      <c r="J15" s="7"/>
      <c r="K15" s="62"/>
      <c r="L15" s="1"/>
      <c r="M15" s="175"/>
      <c r="N15" s="1"/>
      <c r="O15" s="1"/>
    </row>
    <row r="16" spans="1:15" ht="12.75">
      <c r="A16" s="21">
        <v>12</v>
      </c>
      <c r="B16" s="165">
        <f>сМ10!A19</f>
        <v>0</v>
      </c>
      <c r="C16" s="4" t="str">
        <f>сМ10!B19</f>
        <v>_</v>
      </c>
      <c r="D16" s="170"/>
      <c r="E16" s="5"/>
      <c r="F16" s="176"/>
      <c r="G16" s="5"/>
      <c r="H16" s="177"/>
      <c r="I16" s="5"/>
      <c r="J16" s="7"/>
      <c r="K16" s="1"/>
      <c r="L16" s="1"/>
      <c r="M16" s="175"/>
      <c r="N16" s="1"/>
      <c r="O16" s="1"/>
    </row>
    <row r="17" spans="1:15" ht="12.75">
      <c r="A17" s="21"/>
      <c r="B17" s="166"/>
      <c r="C17" s="1"/>
      <c r="D17" s="166"/>
      <c r="E17" s="22">
        <v>10</v>
      </c>
      <c r="F17" s="167">
        <v>7142</v>
      </c>
      <c r="G17" s="173" t="s">
        <v>181</v>
      </c>
      <c r="H17" s="174"/>
      <c r="I17" s="5"/>
      <c r="J17" s="7"/>
      <c r="K17" s="1"/>
      <c r="L17" s="1"/>
      <c r="M17" s="1"/>
      <c r="N17" s="1"/>
      <c r="O17" s="1"/>
    </row>
    <row r="18" spans="1:15" ht="12.75">
      <c r="A18" s="21">
        <v>13</v>
      </c>
      <c r="B18" s="165">
        <f>сМ10!A20</f>
        <v>0</v>
      </c>
      <c r="C18" s="2" t="str">
        <f>сМ10!B20</f>
        <v>_</v>
      </c>
      <c r="D18" s="171"/>
      <c r="E18" s="5"/>
      <c r="F18" s="172"/>
      <c r="G18" s="1"/>
      <c r="H18" s="166"/>
      <c r="I18" s="5"/>
      <c r="J18" s="7"/>
      <c r="K18" s="1"/>
      <c r="L18" s="1"/>
      <c r="M18" s="1"/>
      <c r="N18" s="1"/>
      <c r="O18" s="1"/>
    </row>
    <row r="19" spans="1:15" ht="12.75">
      <c r="A19" s="21"/>
      <c r="B19" s="166"/>
      <c r="C19" s="22">
        <v>4</v>
      </c>
      <c r="D19" s="167">
        <v>7142</v>
      </c>
      <c r="E19" s="173" t="s">
        <v>181</v>
      </c>
      <c r="F19" s="174"/>
      <c r="G19" s="1"/>
      <c r="H19" s="166"/>
      <c r="I19" s="5"/>
      <c r="J19" s="7"/>
      <c r="K19" s="1"/>
      <c r="L19" s="1"/>
      <c r="M19" s="1"/>
      <c r="N19" s="1"/>
      <c r="O19" s="1"/>
    </row>
    <row r="20" spans="1:15" ht="12.75">
      <c r="A20" s="21">
        <v>4</v>
      </c>
      <c r="B20" s="165">
        <f>сМ10!A11</f>
        <v>7142</v>
      </c>
      <c r="C20" s="4" t="str">
        <f>сМ10!B11</f>
        <v>Наумов Богдан</v>
      </c>
      <c r="D20" s="170"/>
      <c r="E20" s="1"/>
      <c r="F20" s="166"/>
      <c r="G20" s="1"/>
      <c r="H20" s="166"/>
      <c r="I20" s="5"/>
      <c r="J20" s="7"/>
      <c r="K20" s="1"/>
      <c r="L20" s="1"/>
      <c r="M20" s="1"/>
      <c r="N20" s="1"/>
      <c r="O20" s="1"/>
    </row>
    <row r="21" spans="1:15" ht="12.75">
      <c r="A21" s="21"/>
      <c r="B21" s="166"/>
      <c r="C21" s="1"/>
      <c r="D21" s="166"/>
      <c r="E21" s="1"/>
      <c r="F21" s="166"/>
      <c r="G21" s="1"/>
      <c r="H21" s="166"/>
      <c r="I21" s="22">
        <v>15</v>
      </c>
      <c r="J21" s="167">
        <v>7194</v>
      </c>
      <c r="K21" s="3" t="s">
        <v>186</v>
      </c>
      <c r="L21" s="3"/>
      <c r="M21" s="3"/>
      <c r="N21" s="3"/>
      <c r="O21" s="3"/>
    </row>
    <row r="22" spans="1:15" ht="12.75">
      <c r="A22" s="21">
        <v>3</v>
      </c>
      <c r="B22" s="165">
        <f>сМ10!A10</f>
        <v>6818</v>
      </c>
      <c r="C22" s="2" t="str">
        <f>сМ10!B10</f>
        <v>Хасанов Тимур</v>
      </c>
      <c r="D22" s="171"/>
      <c r="E22" s="1"/>
      <c r="F22" s="166"/>
      <c r="G22" s="1"/>
      <c r="H22" s="166"/>
      <c r="I22" s="5"/>
      <c r="J22" s="67"/>
      <c r="K22" s="7"/>
      <c r="L22" s="7"/>
      <c r="M22" s="1"/>
      <c r="N22" s="109" t="s">
        <v>0</v>
      </c>
      <c r="O22" s="109"/>
    </row>
    <row r="23" spans="1:15" ht="12.75">
      <c r="A23" s="21"/>
      <c r="B23" s="166"/>
      <c r="C23" s="22">
        <v>5</v>
      </c>
      <c r="D23" s="167">
        <v>6818</v>
      </c>
      <c r="E23" s="3" t="s">
        <v>180</v>
      </c>
      <c r="F23" s="171"/>
      <c r="G23" s="1"/>
      <c r="H23" s="166"/>
      <c r="I23" s="5"/>
      <c r="J23" s="178"/>
      <c r="K23" s="7"/>
      <c r="L23" s="7"/>
      <c r="M23" s="1"/>
      <c r="N23" s="1"/>
      <c r="O23" s="1"/>
    </row>
    <row r="24" spans="1:15" ht="12.75">
      <c r="A24" s="21">
        <v>14</v>
      </c>
      <c r="B24" s="165">
        <f>сМ10!A21</f>
        <v>0</v>
      </c>
      <c r="C24" s="4" t="str">
        <f>сМ10!B21</f>
        <v>_</v>
      </c>
      <c r="D24" s="170"/>
      <c r="E24" s="5"/>
      <c r="F24" s="176"/>
      <c r="G24" s="1"/>
      <c r="H24" s="166"/>
      <c r="I24" s="5"/>
      <c r="J24" s="7"/>
      <c r="K24" s="7"/>
      <c r="L24" s="7"/>
      <c r="M24" s="1"/>
      <c r="N24" s="1"/>
      <c r="O24" s="1"/>
    </row>
    <row r="25" spans="1:15" ht="12.75">
      <c r="A25" s="21"/>
      <c r="B25" s="166"/>
      <c r="C25" s="1"/>
      <c r="D25" s="166"/>
      <c r="E25" s="22">
        <v>11</v>
      </c>
      <c r="F25" s="167">
        <v>6818</v>
      </c>
      <c r="G25" s="3" t="s">
        <v>180</v>
      </c>
      <c r="H25" s="171"/>
      <c r="I25" s="5"/>
      <c r="J25" s="7"/>
      <c r="K25" s="7"/>
      <c r="L25" s="7"/>
      <c r="M25" s="1"/>
      <c r="N25" s="1"/>
      <c r="O25" s="1"/>
    </row>
    <row r="26" spans="1:15" ht="12.75">
      <c r="A26" s="21">
        <v>11</v>
      </c>
      <c r="B26" s="165">
        <f>сМ10!A18</f>
        <v>7203</v>
      </c>
      <c r="C26" s="2" t="str">
        <f>сМ10!B18</f>
        <v>Картяев Глеб</v>
      </c>
      <c r="D26" s="171"/>
      <c r="E26" s="5"/>
      <c r="F26" s="172"/>
      <c r="G26" s="5"/>
      <c r="H26" s="176"/>
      <c r="I26" s="5"/>
      <c r="J26" s="7"/>
      <c r="K26" s="7"/>
      <c r="L26" s="7"/>
      <c r="M26" s="1"/>
      <c r="N26" s="1"/>
      <c r="O26" s="1"/>
    </row>
    <row r="27" spans="1:15" ht="12.75">
      <c r="A27" s="21"/>
      <c r="B27" s="166"/>
      <c r="C27" s="22">
        <v>6</v>
      </c>
      <c r="D27" s="167">
        <v>7105</v>
      </c>
      <c r="E27" s="173" t="s">
        <v>183</v>
      </c>
      <c r="F27" s="174"/>
      <c r="G27" s="5"/>
      <c r="H27" s="176"/>
      <c r="I27" s="5"/>
      <c r="J27" s="7"/>
      <c r="K27" s="7"/>
      <c r="L27" s="7"/>
      <c r="M27" s="1"/>
      <c r="N27" s="1"/>
      <c r="O27" s="1"/>
    </row>
    <row r="28" spans="1:15" ht="12.75">
      <c r="A28" s="21">
        <v>6</v>
      </c>
      <c r="B28" s="165">
        <f>сМ10!A13</f>
        <v>7105</v>
      </c>
      <c r="C28" s="4" t="str">
        <f>сМ10!B13</f>
        <v>Поскряков Матвей</v>
      </c>
      <c r="D28" s="170"/>
      <c r="E28" s="1"/>
      <c r="F28" s="166"/>
      <c r="G28" s="5"/>
      <c r="H28" s="176"/>
      <c r="I28" s="5"/>
      <c r="J28" s="7"/>
      <c r="K28" s="7"/>
      <c r="L28" s="7"/>
      <c r="M28" s="1"/>
      <c r="N28" s="1"/>
      <c r="O28" s="1"/>
    </row>
    <row r="29" spans="1:15" ht="12.75">
      <c r="A29" s="21"/>
      <c r="B29" s="166"/>
      <c r="C29" s="1"/>
      <c r="D29" s="166"/>
      <c r="E29" s="1"/>
      <c r="F29" s="166"/>
      <c r="G29" s="22">
        <v>14</v>
      </c>
      <c r="H29" s="167">
        <v>6818</v>
      </c>
      <c r="I29" s="173" t="s">
        <v>180</v>
      </c>
      <c r="J29" s="168"/>
      <c r="K29" s="7"/>
      <c r="L29" s="7"/>
      <c r="M29" s="1"/>
      <c r="N29" s="1"/>
      <c r="O29" s="1"/>
    </row>
    <row r="30" spans="1:15" ht="12.75">
      <c r="A30" s="21">
        <v>7</v>
      </c>
      <c r="B30" s="165">
        <f>сМ10!A14</f>
        <v>7044</v>
      </c>
      <c r="C30" s="2" t="str">
        <f>сМ10!B14</f>
        <v>Еркаев Ярослав</v>
      </c>
      <c r="D30" s="171"/>
      <c r="E30" s="1"/>
      <c r="F30" s="166"/>
      <c r="G30" s="5"/>
      <c r="H30" s="67"/>
      <c r="I30" s="1"/>
      <c r="J30" s="1"/>
      <c r="K30" s="7"/>
      <c r="L30" s="7"/>
      <c r="M30" s="1"/>
      <c r="N30" s="1"/>
      <c r="O30" s="1"/>
    </row>
    <row r="31" spans="1:15" ht="12.75">
      <c r="A31" s="21"/>
      <c r="B31" s="166"/>
      <c r="C31" s="22">
        <v>7</v>
      </c>
      <c r="D31" s="167">
        <v>7044</v>
      </c>
      <c r="E31" s="3" t="s">
        <v>184</v>
      </c>
      <c r="F31" s="171"/>
      <c r="G31" s="5"/>
      <c r="H31" s="65"/>
      <c r="I31" s="1"/>
      <c r="J31" s="1"/>
      <c r="K31" s="7"/>
      <c r="L31" s="7"/>
      <c r="M31" s="1"/>
      <c r="N31" s="1"/>
      <c r="O31" s="1"/>
    </row>
    <row r="32" spans="1:15" ht="12.75">
      <c r="A32" s="21">
        <v>10</v>
      </c>
      <c r="B32" s="165">
        <f>сМ10!A17</f>
        <v>7202</v>
      </c>
      <c r="C32" s="4" t="str">
        <f>сМ10!B17</f>
        <v>Алкечев Алексей</v>
      </c>
      <c r="D32" s="170"/>
      <c r="E32" s="5"/>
      <c r="F32" s="176"/>
      <c r="G32" s="5"/>
      <c r="H32" s="65"/>
      <c r="I32" s="21">
        <v>-15</v>
      </c>
      <c r="J32" s="179">
        <f>IF(J21=H13,H29,IF(J21=H29,H13,0))</f>
        <v>6818</v>
      </c>
      <c r="K32" s="2" t="str">
        <f>IF(K21=I13,I29,IF(K21=I29,I13,0))</f>
        <v>Хасанов Тимур</v>
      </c>
      <c r="L32" s="2"/>
      <c r="M32" s="6"/>
      <c r="N32" s="6"/>
      <c r="O32" s="6"/>
    </row>
    <row r="33" spans="1:15" ht="12.75">
      <c r="A33" s="21"/>
      <c r="B33" s="166"/>
      <c r="C33" s="1"/>
      <c r="D33" s="166"/>
      <c r="E33" s="22">
        <v>12</v>
      </c>
      <c r="F33" s="167">
        <v>6895</v>
      </c>
      <c r="G33" s="173" t="s">
        <v>179</v>
      </c>
      <c r="H33" s="180"/>
      <c r="I33" s="1"/>
      <c r="J33" s="1"/>
      <c r="K33" s="7"/>
      <c r="L33" s="7"/>
      <c r="M33" s="1"/>
      <c r="N33" s="109" t="s">
        <v>1</v>
      </c>
      <c r="O33" s="109"/>
    </row>
    <row r="34" spans="1:15" ht="12.75">
      <c r="A34" s="21">
        <v>15</v>
      </c>
      <c r="B34" s="165">
        <f>сМ10!A22</f>
        <v>0</v>
      </c>
      <c r="C34" s="2" t="str">
        <f>сМ10!B22</f>
        <v>_</v>
      </c>
      <c r="D34" s="171"/>
      <c r="E34" s="5"/>
      <c r="F34" s="67"/>
      <c r="G34" s="1"/>
      <c r="H34" s="1"/>
      <c r="I34" s="1"/>
      <c r="J34" s="1"/>
      <c r="K34" s="7"/>
      <c r="L34" s="7"/>
      <c r="M34" s="1"/>
      <c r="N34" s="1"/>
      <c r="O34" s="1"/>
    </row>
    <row r="35" spans="1:15" ht="12.75">
      <c r="A35" s="21"/>
      <c r="B35" s="166"/>
      <c r="C35" s="22">
        <v>8</v>
      </c>
      <c r="D35" s="167">
        <v>6895</v>
      </c>
      <c r="E35" s="173" t="s">
        <v>179</v>
      </c>
      <c r="F35" s="180"/>
      <c r="G35" s="1"/>
      <c r="H35" s="1"/>
      <c r="I35" s="1"/>
      <c r="J35" s="1"/>
      <c r="K35" s="7"/>
      <c r="L35" s="7"/>
      <c r="M35" s="1"/>
      <c r="N35" s="1"/>
      <c r="O35" s="1"/>
    </row>
    <row r="36" spans="1:15" ht="12.75">
      <c r="A36" s="21">
        <v>2</v>
      </c>
      <c r="B36" s="165">
        <f>сМ10!A9</f>
        <v>6895</v>
      </c>
      <c r="C36" s="4" t="str">
        <f>сМ10!B9</f>
        <v>Тимашев Арсен</v>
      </c>
      <c r="D36" s="63"/>
      <c r="E36" s="1"/>
      <c r="F36" s="1"/>
      <c r="G36" s="1"/>
      <c r="H36" s="1"/>
      <c r="I36" s="1"/>
      <c r="J36" s="1"/>
      <c r="K36" s="7"/>
      <c r="L36" s="7"/>
      <c r="M36" s="1"/>
      <c r="N36" s="1"/>
      <c r="O36" s="1"/>
    </row>
    <row r="37" spans="1:15" ht="12.75">
      <c r="A37" s="21"/>
      <c r="B37" s="21"/>
      <c r="C37" s="1"/>
      <c r="D37" s="1"/>
      <c r="E37" s="1"/>
      <c r="F37" s="1"/>
      <c r="G37" s="1"/>
      <c r="H37" s="1"/>
      <c r="I37" s="1"/>
      <c r="J37" s="1"/>
      <c r="K37" s="7"/>
      <c r="L37" s="7"/>
      <c r="M37" s="1"/>
      <c r="N37" s="1"/>
      <c r="O37" s="1"/>
    </row>
    <row r="38" spans="1:15" ht="12.75">
      <c r="A38" s="21">
        <v>-1</v>
      </c>
      <c r="B38" s="179">
        <f>IF(D7=B6,B8,IF(D7=B8,B6,0))</f>
        <v>0</v>
      </c>
      <c r="C38" s="2" t="str">
        <f>IF(E7=C6,C8,IF(E7=C8,C6,0))</f>
        <v>_</v>
      </c>
      <c r="D38" s="62"/>
      <c r="E38" s="1"/>
      <c r="F38" s="1"/>
      <c r="G38" s="21">
        <v>-13</v>
      </c>
      <c r="H38" s="179">
        <f>IF(H13=F9,F17,IF(H13=F17,F9,0))</f>
        <v>7142</v>
      </c>
      <c r="I38" s="2" t="str">
        <f>IF(I13=G9,G17,IF(I13=G17,G9,0))</f>
        <v>Наумов Богдан</v>
      </c>
      <c r="J38" s="62"/>
      <c r="K38" s="1"/>
      <c r="L38" s="1"/>
      <c r="M38" s="1"/>
      <c r="N38" s="1"/>
      <c r="O38" s="1"/>
    </row>
    <row r="39" spans="1:15" ht="12.75">
      <c r="A39" s="21"/>
      <c r="B39" s="21"/>
      <c r="C39" s="22">
        <v>16</v>
      </c>
      <c r="D39" s="167">
        <v>6931</v>
      </c>
      <c r="E39" s="181" t="s">
        <v>185</v>
      </c>
      <c r="F39" s="182"/>
      <c r="G39" s="1"/>
      <c r="H39" s="1"/>
      <c r="I39" s="5"/>
      <c r="J39" s="7"/>
      <c r="K39" s="1"/>
      <c r="L39" s="1"/>
      <c r="M39" s="1"/>
      <c r="N39" s="1"/>
      <c r="O39" s="1"/>
    </row>
    <row r="40" spans="1:15" ht="12.75">
      <c r="A40" s="21">
        <v>-2</v>
      </c>
      <c r="B40" s="179">
        <f>IF(D11=B10,B12,IF(D11=B12,B10,0))</f>
        <v>6931</v>
      </c>
      <c r="C40" s="4" t="str">
        <f>IF(E11=C10,C12,IF(E11=C12,C10,0))</f>
        <v>Епифанов Иван</v>
      </c>
      <c r="D40" s="63"/>
      <c r="E40" s="22">
        <v>20</v>
      </c>
      <c r="F40" s="167">
        <v>7044</v>
      </c>
      <c r="G40" s="181" t="s">
        <v>184</v>
      </c>
      <c r="H40" s="182"/>
      <c r="I40" s="22">
        <v>26</v>
      </c>
      <c r="J40" s="167">
        <v>7044</v>
      </c>
      <c r="K40" s="181" t="s">
        <v>184</v>
      </c>
      <c r="L40" s="182"/>
      <c r="M40" s="1"/>
      <c r="N40" s="1"/>
      <c r="O40" s="1"/>
    </row>
    <row r="41" spans="1:15" ht="12.75">
      <c r="A41" s="21"/>
      <c r="B41" s="21"/>
      <c r="C41" s="21">
        <v>-12</v>
      </c>
      <c r="D41" s="179">
        <f>IF(F33=D31,D35,IF(F33=D35,D31,0))</f>
        <v>7044</v>
      </c>
      <c r="E41" s="4" t="str">
        <f>IF(G33=E31,E35,IF(G33=E35,E31,0))</f>
        <v>Еркаев Ярослав</v>
      </c>
      <c r="F41" s="63"/>
      <c r="G41" s="5"/>
      <c r="H41" s="65"/>
      <c r="I41" s="5"/>
      <c r="J41" s="67"/>
      <c r="K41" s="5"/>
      <c r="L41" s="7"/>
      <c r="M41" s="1"/>
      <c r="N41" s="1"/>
      <c r="O41" s="1"/>
    </row>
    <row r="42" spans="1:15" ht="12.75">
      <c r="A42" s="21">
        <v>-3</v>
      </c>
      <c r="B42" s="179">
        <f>IF(D15=B14,B16,IF(D15=B16,B14,0))</f>
        <v>0</v>
      </c>
      <c r="C42" s="2" t="str">
        <f>IF(E15=C14,C16,IF(E15=C16,C14,0))</f>
        <v>_</v>
      </c>
      <c r="D42" s="62"/>
      <c r="E42" s="1"/>
      <c r="F42" s="1"/>
      <c r="G42" s="22">
        <v>24</v>
      </c>
      <c r="H42" s="167">
        <v>7044</v>
      </c>
      <c r="I42" s="183" t="s">
        <v>184</v>
      </c>
      <c r="J42" s="178"/>
      <c r="K42" s="5"/>
      <c r="L42" s="7"/>
      <c r="M42" s="1"/>
      <c r="N42" s="1"/>
      <c r="O42" s="1"/>
    </row>
    <row r="43" spans="1:15" ht="12.75">
      <c r="A43" s="21"/>
      <c r="B43" s="21"/>
      <c r="C43" s="22">
        <v>17</v>
      </c>
      <c r="D43" s="167"/>
      <c r="E43" s="181"/>
      <c r="F43" s="182"/>
      <c r="G43" s="5"/>
      <c r="H43" s="7"/>
      <c r="I43" s="7"/>
      <c r="J43" s="7"/>
      <c r="K43" s="5"/>
      <c r="L43" s="7"/>
      <c r="M43" s="1"/>
      <c r="N43" s="1"/>
      <c r="O43" s="1"/>
    </row>
    <row r="44" spans="1:15" ht="12.75">
      <c r="A44" s="21">
        <v>-4</v>
      </c>
      <c r="B44" s="179">
        <f>IF(D19=B18,B20,IF(D19=B20,B18,0))</f>
        <v>0</v>
      </c>
      <c r="C44" s="4" t="str">
        <f>IF(E19=C18,C20,IF(E19=C20,C18,0))</f>
        <v>_</v>
      </c>
      <c r="D44" s="63"/>
      <c r="E44" s="22">
        <v>21</v>
      </c>
      <c r="F44" s="167">
        <v>7105</v>
      </c>
      <c r="G44" s="183" t="s">
        <v>183</v>
      </c>
      <c r="H44" s="182"/>
      <c r="I44" s="7"/>
      <c r="J44" s="7"/>
      <c r="K44" s="22">
        <v>28</v>
      </c>
      <c r="L44" s="167">
        <v>7044</v>
      </c>
      <c r="M44" s="181" t="s">
        <v>184</v>
      </c>
      <c r="N44" s="6"/>
      <c r="O44" s="6"/>
    </row>
    <row r="45" spans="1:15" ht="12.75">
      <c r="A45" s="21"/>
      <c r="B45" s="21"/>
      <c r="C45" s="21">
        <v>-11</v>
      </c>
      <c r="D45" s="179">
        <f>IF(F25=D23,D27,IF(F25=D27,D23,0))</f>
        <v>7105</v>
      </c>
      <c r="E45" s="4" t="str">
        <f>IF(G25=E23,E27,IF(G25=E27,E23,0))</f>
        <v>Поскряков Матвей</v>
      </c>
      <c r="F45" s="63"/>
      <c r="G45" s="1"/>
      <c r="H45" s="1"/>
      <c r="I45" s="7"/>
      <c r="J45" s="7"/>
      <c r="K45" s="5"/>
      <c r="L45" s="7"/>
      <c r="M45" s="1"/>
      <c r="N45" s="109" t="s">
        <v>2</v>
      </c>
      <c r="O45" s="109"/>
    </row>
    <row r="46" spans="1:15" ht="12.75">
      <c r="A46" s="21">
        <v>-5</v>
      </c>
      <c r="B46" s="179">
        <f>IF(D23=B22,B24,IF(D23=B24,B22,0))</f>
        <v>0</v>
      </c>
      <c r="C46" s="2" t="str">
        <f>IF(E23=C22,C24,IF(E23=C24,C22,0))</f>
        <v>_</v>
      </c>
      <c r="D46" s="62"/>
      <c r="E46" s="1"/>
      <c r="F46" s="1"/>
      <c r="G46" s="21">
        <v>-14</v>
      </c>
      <c r="H46" s="179">
        <f>IF(H29=F25,F33,IF(H29=F33,F25,0))</f>
        <v>6895</v>
      </c>
      <c r="I46" s="2" t="str">
        <f>IF(I29=G25,G33,IF(I29=G33,G25,0))</f>
        <v>Тимашев Арсен</v>
      </c>
      <c r="J46" s="62"/>
      <c r="K46" s="5"/>
      <c r="L46" s="7"/>
      <c r="M46" s="7"/>
      <c r="N46" s="1"/>
      <c r="O46" s="1"/>
    </row>
    <row r="47" spans="1:15" ht="12.75">
      <c r="A47" s="21"/>
      <c r="B47" s="21"/>
      <c r="C47" s="22">
        <v>18</v>
      </c>
      <c r="D47" s="167">
        <v>7203</v>
      </c>
      <c r="E47" s="181" t="s">
        <v>188</v>
      </c>
      <c r="F47" s="182"/>
      <c r="G47" s="1"/>
      <c r="H47" s="1"/>
      <c r="I47" s="184"/>
      <c r="J47" s="7"/>
      <c r="K47" s="5"/>
      <c r="L47" s="7"/>
      <c r="M47" s="7"/>
      <c r="N47" s="1"/>
      <c r="O47" s="1"/>
    </row>
    <row r="48" spans="1:15" ht="12.75">
      <c r="A48" s="21">
        <v>-6</v>
      </c>
      <c r="B48" s="179">
        <f>IF(D27=B26,B28,IF(D27=B28,B26,0))</f>
        <v>7203</v>
      </c>
      <c r="C48" s="4" t="str">
        <f>IF(E27=C26,C28,IF(E27=C28,C26,0))</f>
        <v>Картяев Глеб</v>
      </c>
      <c r="D48" s="63"/>
      <c r="E48" s="22">
        <v>22</v>
      </c>
      <c r="F48" s="167">
        <v>7122</v>
      </c>
      <c r="G48" s="181" t="s">
        <v>182</v>
      </c>
      <c r="H48" s="182"/>
      <c r="I48" s="22">
        <v>27</v>
      </c>
      <c r="J48" s="167">
        <v>7202</v>
      </c>
      <c r="K48" s="183" t="s">
        <v>187</v>
      </c>
      <c r="L48" s="182"/>
      <c r="M48" s="7"/>
      <c r="N48" s="1"/>
      <c r="O48" s="1"/>
    </row>
    <row r="49" spans="1:15" ht="12.75">
      <c r="A49" s="21"/>
      <c r="B49" s="21"/>
      <c r="C49" s="21">
        <v>-10</v>
      </c>
      <c r="D49" s="179">
        <f>IF(F17=D15,D19,IF(F17=D19,D15,0))</f>
        <v>7122</v>
      </c>
      <c r="E49" s="4" t="str">
        <f>IF(G17=E15,E19,IF(G17=E19,E15,0))</f>
        <v>Кашфуллин Данир</v>
      </c>
      <c r="F49" s="63"/>
      <c r="G49" s="5"/>
      <c r="H49" s="65"/>
      <c r="I49" s="5"/>
      <c r="J49" s="67"/>
      <c r="K49" s="1"/>
      <c r="L49" s="1"/>
      <c r="M49" s="7"/>
      <c r="N49" s="1"/>
      <c r="O49" s="1"/>
    </row>
    <row r="50" spans="1:15" ht="12.75">
      <c r="A50" s="21">
        <v>-7</v>
      </c>
      <c r="B50" s="179">
        <f>IF(D31=B30,B32,IF(D31=B32,B30,0))</f>
        <v>7202</v>
      </c>
      <c r="C50" s="2" t="str">
        <f>IF(E31=C30,C32,IF(E31=C32,C30,0))</f>
        <v>Алкечев Алексей</v>
      </c>
      <c r="D50" s="62"/>
      <c r="E50" s="1"/>
      <c r="F50" s="1"/>
      <c r="G50" s="22">
        <v>25</v>
      </c>
      <c r="H50" s="167">
        <v>7202</v>
      </c>
      <c r="I50" s="183" t="s">
        <v>187</v>
      </c>
      <c r="J50" s="178"/>
      <c r="K50" s="1"/>
      <c r="L50" s="1"/>
      <c r="M50" s="7"/>
      <c r="N50" s="1"/>
      <c r="O50" s="1"/>
    </row>
    <row r="51" spans="1:15" ht="12.75">
      <c r="A51" s="21"/>
      <c r="B51" s="21"/>
      <c r="C51" s="22">
        <v>19</v>
      </c>
      <c r="D51" s="167">
        <v>7202</v>
      </c>
      <c r="E51" s="181" t="s">
        <v>187</v>
      </c>
      <c r="F51" s="182"/>
      <c r="G51" s="5"/>
      <c r="H51" s="7"/>
      <c r="I51" s="7"/>
      <c r="J51" s="7"/>
      <c r="K51" s="1"/>
      <c r="L51" s="1"/>
      <c r="M51" s="7"/>
      <c r="N51" s="1"/>
      <c r="O51" s="1"/>
    </row>
    <row r="52" spans="1:15" ht="12.75">
      <c r="A52" s="21">
        <v>-8</v>
      </c>
      <c r="B52" s="179">
        <f>IF(D35=B34,B36,IF(D35=B36,B34,0))</f>
        <v>0</v>
      </c>
      <c r="C52" s="4" t="str">
        <f>IF(E35=C34,C36,IF(E35=C36,C34,0))</f>
        <v>_</v>
      </c>
      <c r="D52" s="63"/>
      <c r="E52" s="22">
        <v>23</v>
      </c>
      <c r="F52" s="167">
        <v>7202</v>
      </c>
      <c r="G52" s="183" t="s">
        <v>187</v>
      </c>
      <c r="H52" s="182"/>
      <c r="I52" s="7"/>
      <c r="J52" s="7"/>
      <c r="K52" s="21">
        <v>-28</v>
      </c>
      <c r="L52" s="179">
        <f>IF(L44=J40,J48,IF(L44=J48,J40,0))</f>
        <v>7202</v>
      </c>
      <c r="M52" s="2" t="str">
        <f>IF(M44=K40,K48,IF(M44=K48,K40,0))</f>
        <v>Алкечев Алексей</v>
      </c>
      <c r="N52" s="6"/>
      <c r="O52" s="6"/>
    </row>
    <row r="53" spans="1:15" ht="12.75">
      <c r="A53" s="21"/>
      <c r="B53" s="21"/>
      <c r="C53" s="23">
        <v>-9</v>
      </c>
      <c r="D53" s="179">
        <f>IF(F9=D7,D11,IF(F9=D11,D7,0))</f>
        <v>7017</v>
      </c>
      <c r="E53" s="4" t="str">
        <f>IF(G9=E7,E11,IF(G9=E11,E7,0))</f>
        <v>Мухтасимов Алмаз</v>
      </c>
      <c r="F53" s="63"/>
      <c r="G53" s="1"/>
      <c r="H53" s="1"/>
      <c r="I53" s="7"/>
      <c r="J53" s="7"/>
      <c r="K53" s="1"/>
      <c r="L53" s="1"/>
      <c r="M53" s="9"/>
      <c r="N53" s="109" t="s">
        <v>3</v>
      </c>
      <c r="O53" s="109"/>
    </row>
    <row r="54" spans="1:15" ht="12.75">
      <c r="A54" s="21"/>
      <c r="B54" s="2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21">
        <v>-26</v>
      </c>
      <c r="B55" s="179">
        <f>IF(J40=H38,H42,IF(J40=H42,H38,0))</f>
        <v>7142</v>
      </c>
      <c r="C55" s="2" t="str">
        <f>IF(K40=I38,I42,IF(K40=I42,I38,0))</f>
        <v>Наумов Богдан</v>
      </c>
      <c r="D55" s="62"/>
      <c r="E55" s="1"/>
      <c r="F55" s="1"/>
      <c r="G55" s="21">
        <v>-20</v>
      </c>
      <c r="H55" s="179">
        <f>IF(F40=D39,D41,IF(F40=D41,D39,0))</f>
        <v>6931</v>
      </c>
      <c r="I55" s="2" t="str">
        <f>IF(G40=E39,E41,IF(G40=E41,E39,0))</f>
        <v>Епифанов Иван</v>
      </c>
      <c r="J55" s="62"/>
      <c r="K55" s="1"/>
      <c r="L55" s="1"/>
      <c r="M55" s="1"/>
      <c r="N55" s="1"/>
      <c r="O55" s="1"/>
    </row>
    <row r="56" spans="1:15" ht="12.75">
      <c r="A56" s="21"/>
      <c r="B56" s="166"/>
      <c r="C56" s="22">
        <v>29</v>
      </c>
      <c r="D56" s="167">
        <v>7142</v>
      </c>
      <c r="E56" s="3" t="s">
        <v>181</v>
      </c>
      <c r="F56" s="168"/>
      <c r="G56" s="21"/>
      <c r="H56" s="21"/>
      <c r="I56" s="22">
        <v>31</v>
      </c>
      <c r="J56" s="167">
        <v>6931</v>
      </c>
      <c r="K56" s="3" t="s">
        <v>185</v>
      </c>
      <c r="L56" s="168"/>
      <c r="M56" s="1"/>
      <c r="N56" s="1"/>
      <c r="O56" s="1"/>
    </row>
    <row r="57" spans="1:15" ht="12.75">
      <c r="A57" s="21">
        <v>-27</v>
      </c>
      <c r="B57" s="179">
        <f>IF(J48=H46,H50,IF(J48=H50,H46,0))</f>
        <v>6895</v>
      </c>
      <c r="C57" s="4" t="str">
        <f>IF(K48=I46,I50,IF(K48=I50,I46,0))</f>
        <v>Тимашев Арсен</v>
      </c>
      <c r="D57" s="63"/>
      <c r="E57" s="8" t="s">
        <v>4</v>
      </c>
      <c r="F57" s="8"/>
      <c r="G57" s="21">
        <v>-21</v>
      </c>
      <c r="H57" s="179">
        <f>IF(F44=D43,D45,IF(F44=D45,D43,0))</f>
        <v>0</v>
      </c>
      <c r="I57" s="4">
        <f>IF(G44=E43,E45,IF(G44=E45,E43,0))</f>
        <v>0</v>
      </c>
      <c r="J57" s="63"/>
      <c r="K57" s="5"/>
      <c r="L57" s="7"/>
      <c r="M57" s="7"/>
      <c r="N57" s="1"/>
      <c r="O57" s="1"/>
    </row>
    <row r="58" spans="1:15" ht="12.75">
      <c r="A58" s="21"/>
      <c r="B58" s="21"/>
      <c r="C58" s="21">
        <v>-29</v>
      </c>
      <c r="D58" s="179">
        <f>IF(D56=B55,B57,IF(D56=B57,B55,0))</f>
        <v>6895</v>
      </c>
      <c r="E58" s="2" t="str">
        <f>IF(E56=C55,C57,IF(E56=C57,C55,0))</f>
        <v>Тимашев Арсен</v>
      </c>
      <c r="F58" s="62"/>
      <c r="G58" s="21"/>
      <c r="H58" s="21"/>
      <c r="I58" s="1"/>
      <c r="J58" s="1"/>
      <c r="K58" s="22">
        <v>33</v>
      </c>
      <c r="L58" s="167">
        <v>7017</v>
      </c>
      <c r="M58" s="3" t="s">
        <v>178</v>
      </c>
      <c r="N58" s="6"/>
      <c r="O58" s="6"/>
    </row>
    <row r="59" spans="1:15" ht="12.75">
      <c r="A59" s="21"/>
      <c r="B59" s="21"/>
      <c r="C59" s="1"/>
      <c r="D59" s="1"/>
      <c r="E59" s="8" t="s">
        <v>5</v>
      </c>
      <c r="F59" s="8"/>
      <c r="G59" s="21">
        <v>-22</v>
      </c>
      <c r="H59" s="179">
        <f>IF(F48=D47,D49,IF(F48=D49,D47,0))</f>
        <v>7203</v>
      </c>
      <c r="I59" s="2" t="str">
        <f>IF(G48=E47,E49,IF(G48=E49,E47,0))</f>
        <v>Картяев Глеб</v>
      </c>
      <c r="J59" s="62"/>
      <c r="K59" s="5"/>
      <c r="L59" s="7"/>
      <c r="M59" s="1"/>
      <c r="N59" s="109" t="s">
        <v>6</v>
      </c>
      <c r="O59" s="109"/>
    </row>
    <row r="60" spans="1:15" ht="12.75">
      <c r="A60" s="21">
        <v>-24</v>
      </c>
      <c r="B60" s="179">
        <f>IF(H42=F40,F44,IF(H42=F44,F40,0))</f>
        <v>7105</v>
      </c>
      <c r="C60" s="2" t="str">
        <f>IF(I42=G40,G44,IF(I42=G44,G40,0))</f>
        <v>Поскряков Матвей</v>
      </c>
      <c r="D60" s="62"/>
      <c r="E60" s="1"/>
      <c r="F60" s="1"/>
      <c r="G60" s="21"/>
      <c r="H60" s="21"/>
      <c r="I60" s="22">
        <v>32</v>
      </c>
      <c r="J60" s="167">
        <v>7017</v>
      </c>
      <c r="K60" s="173" t="s">
        <v>178</v>
      </c>
      <c r="L60" s="168"/>
      <c r="M60" s="10"/>
      <c r="N60" s="1"/>
      <c r="O60" s="1"/>
    </row>
    <row r="61" spans="1:15" ht="12.75">
      <c r="A61" s="21"/>
      <c r="B61" s="21"/>
      <c r="C61" s="22">
        <v>30</v>
      </c>
      <c r="D61" s="167">
        <v>7122</v>
      </c>
      <c r="E61" s="3" t="s">
        <v>182</v>
      </c>
      <c r="F61" s="168"/>
      <c r="G61" s="21">
        <v>-23</v>
      </c>
      <c r="H61" s="179">
        <f>IF(F52=D51,D53,IF(F52=D53,D51,0))</f>
        <v>7017</v>
      </c>
      <c r="I61" s="4" t="str">
        <f>IF(G52=E51,E53,IF(G52=E53,E51,0))</f>
        <v>Мухтасимов Алмаз</v>
      </c>
      <c r="J61" s="63"/>
      <c r="K61" s="21">
        <v>-33</v>
      </c>
      <c r="L61" s="179">
        <f>IF(L58=J56,J60,IF(L58=J60,J56,0))</f>
        <v>6931</v>
      </c>
      <c r="M61" s="2" t="str">
        <f>IF(M58=K56,K60,IF(M58=K60,K56,0))</f>
        <v>Епифанов Иван</v>
      </c>
      <c r="N61" s="6"/>
      <c r="O61" s="6"/>
    </row>
    <row r="62" spans="1:15" ht="12.75">
      <c r="A62" s="21">
        <v>-25</v>
      </c>
      <c r="B62" s="179">
        <f>IF(H50=F48,F52,IF(H50=F52,F48,0))</f>
        <v>7122</v>
      </c>
      <c r="C62" s="4" t="str">
        <f>IF(I50=G48,G52,IF(I50=G52,G48,0))</f>
        <v>Кашфуллин Данир</v>
      </c>
      <c r="D62" s="63"/>
      <c r="E62" s="8" t="s">
        <v>7</v>
      </c>
      <c r="F62" s="8"/>
      <c r="G62" s="1"/>
      <c r="H62" s="1"/>
      <c r="I62" s="1"/>
      <c r="J62" s="1"/>
      <c r="K62" s="1"/>
      <c r="L62" s="1"/>
      <c r="M62" s="1"/>
      <c r="N62" s="109" t="s">
        <v>8</v>
      </c>
      <c r="O62" s="109"/>
    </row>
    <row r="63" spans="1:15" ht="12.75">
      <c r="A63" s="21"/>
      <c r="B63" s="21"/>
      <c r="C63" s="21">
        <v>-30</v>
      </c>
      <c r="D63" s="179">
        <f>IF(D61=B60,B62,IF(D61=B62,B60,0))</f>
        <v>7105</v>
      </c>
      <c r="E63" s="2" t="str">
        <f>IF(E61=C60,C62,IF(E61=C62,C60,0))</f>
        <v>Поскряков Матвей</v>
      </c>
      <c r="F63" s="62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21"/>
      <c r="B64" s="21"/>
      <c r="C64" s="1"/>
      <c r="D64" s="1"/>
      <c r="E64" s="8" t="s">
        <v>9</v>
      </c>
      <c r="F64" s="8"/>
      <c r="G64" s="1"/>
      <c r="H64" s="1"/>
      <c r="I64" s="21">
        <v>-31</v>
      </c>
      <c r="J64" s="179">
        <f>IF(J56=H55,H57,IF(J56=H57,H55,0))</f>
        <v>0</v>
      </c>
      <c r="K64" s="2">
        <f>IF(K56=I55,I57,IF(K56=I57,I55,0))</f>
        <v>0</v>
      </c>
      <c r="L64" s="62"/>
      <c r="M64" s="1"/>
      <c r="N64" s="1"/>
      <c r="O64" s="1"/>
    </row>
    <row r="65" spans="1:15" ht="12.75">
      <c r="A65" s="21">
        <v>-16</v>
      </c>
      <c r="B65" s="179">
        <f>IF(D39=B38,B40,IF(D39=B40,B38,0))</f>
        <v>0</v>
      </c>
      <c r="C65" s="2" t="str">
        <f>IF(E39=C38,C40,IF(E39=C40,C38,0))</f>
        <v>_</v>
      </c>
      <c r="D65" s="62"/>
      <c r="E65" s="1"/>
      <c r="F65" s="1"/>
      <c r="G65" s="1"/>
      <c r="H65" s="1"/>
      <c r="I65" s="1"/>
      <c r="J65" s="1"/>
      <c r="K65" s="22">
        <v>34</v>
      </c>
      <c r="L65" s="167">
        <v>7203</v>
      </c>
      <c r="M65" s="3" t="s">
        <v>188</v>
      </c>
      <c r="N65" s="6"/>
      <c r="O65" s="6"/>
    </row>
    <row r="66" spans="1:15" ht="12.75">
      <c r="A66" s="21"/>
      <c r="B66" s="21"/>
      <c r="C66" s="22">
        <v>35</v>
      </c>
      <c r="D66" s="167"/>
      <c r="E66" s="3"/>
      <c r="F66" s="168"/>
      <c r="G66" s="1"/>
      <c r="H66" s="1"/>
      <c r="I66" s="21">
        <v>-32</v>
      </c>
      <c r="J66" s="179">
        <f>IF(J60=H59,H61,IF(J60=H61,H59,0))</f>
        <v>7203</v>
      </c>
      <c r="K66" s="4" t="str">
        <f>IF(K60=I59,I61,IF(K60=I61,I59,0))</f>
        <v>Картяев Глеб</v>
      </c>
      <c r="L66" s="62"/>
      <c r="M66" s="1"/>
      <c r="N66" s="109" t="s">
        <v>10</v>
      </c>
      <c r="O66" s="109"/>
    </row>
    <row r="67" spans="1:15" ht="12.75">
      <c r="A67" s="21">
        <v>-17</v>
      </c>
      <c r="B67" s="179">
        <f>IF(D43=B42,B44,IF(D43=B44,B42,0))</f>
        <v>0</v>
      </c>
      <c r="C67" s="4">
        <f>IF(E43=C42,C44,IF(E43=C44,C42,0))</f>
        <v>0</v>
      </c>
      <c r="D67" s="63"/>
      <c r="E67" s="5"/>
      <c r="F67" s="7"/>
      <c r="G67" s="7"/>
      <c r="H67" s="7"/>
      <c r="I67" s="21"/>
      <c r="J67" s="21"/>
      <c r="K67" s="21">
        <v>-34</v>
      </c>
      <c r="L67" s="179">
        <f>IF(L65=J64,J66,IF(L65=J66,J64,0))</f>
        <v>0</v>
      </c>
      <c r="M67" s="2">
        <f>IF(M65=K64,K66,IF(M65=K66,K64,0))</f>
        <v>0</v>
      </c>
      <c r="N67" s="6"/>
      <c r="O67" s="6"/>
    </row>
    <row r="68" spans="1:15" ht="12.75">
      <c r="A68" s="21"/>
      <c r="B68" s="21"/>
      <c r="C68" s="1"/>
      <c r="D68" s="1"/>
      <c r="E68" s="22">
        <v>37</v>
      </c>
      <c r="F68" s="167"/>
      <c r="G68" s="3"/>
      <c r="H68" s="168"/>
      <c r="I68" s="21"/>
      <c r="J68" s="21"/>
      <c r="K68" s="1"/>
      <c r="L68" s="1"/>
      <c r="M68" s="1"/>
      <c r="N68" s="109" t="s">
        <v>11</v>
      </c>
      <c r="O68" s="109"/>
    </row>
    <row r="69" spans="1:15" ht="12.75">
      <c r="A69" s="21">
        <v>-18</v>
      </c>
      <c r="B69" s="179">
        <f>IF(D47=B46,B48,IF(D47=B48,B46,0))</f>
        <v>0</v>
      </c>
      <c r="C69" s="2" t="str">
        <f>IF(E47=C46,C48,IF(E47=C48,C46,0))</f>
        <v>_</v>
      </c>
      <c r="D69" s="62"/>
      <c r="E69" s="5"/>
      <c r="F69" s="7"/>
      <c r="G69" s="185" t="s">
        <v>12</v>
      </c>
      <c r="H69" s="185"/>
      <c r="I69" s="21">
        <v>-35</v>
      </c>
      <c r="J69" s="179">
        <f>IF(D66=B65,B67,IF(D66=B67,B65,0))</f>
        <v>0</v>
      </c>
      <c r="K69" s="2" t="str">
        <f>IF(E66=C65,C67,IF(E66=C67,C65,0))</f>
        <v>_</v>
      </c>
      <c r="L69" s="62"/>
      <c r="M69" s="1"/>
      <c r="N69" s="1"/>
      <c r="O69" s="1"/>
    </row>
    <row r="70" spans="1:15" ht="12.75">
      <c r="A70" s="21"/>
      <c r="B70" s="21"/>
      <c r="C70" s="22">
        <v>36</v>
      </c>
      <c r="D70" s="167"/>
      <c r="E70" s="173"/>
      <c r="F70" s="168"/>
      <c r="G70" s="10"/>
      <c r="H70" s="10"/>
      <c r="I70" s="21"/>
      <c r="J70" s="21"/>
      <c r="K70" s="22">
        <v>38</v>
      </c>
      <c r="L70" s="167"/>
      <c r="M70" s="3"/>
      <c r="N70" s="6"/>
      <c r="O70" s="6"/>
    </row>
    <row r="71" spans="1:15" ht="12.75">
      <c r="A71" s="21">
        <v>-19</v>
      </c>
      <c r="B71" s="179">
        <f>IF(D51=B50,B52,IF(D51=B52,B50,0))</f>
        <v>0</v>
      </c>
      <c r="C71" s="4" t="str">
        <f>IF(E51=C50,C52,IF(E51=C52,C50,0))</f>
        <v>_</v>
      </c>
      <c r="D71" s="63"/>
      <c r="E71" s="21">
        <v>-37</v>
      </c>
      <c r="F71" s="179">
        <f>IF(F68=D66,D70,IF(F68=D70,D66,0))</f>
        <v>0</v>
      </c>
      <c r="G71" s="2">
        <f>IF(G68=E66,E70,IF(G68=E70,E66,0))</f>
        <v>0</v>
      </c>
      <c r="H71" s="62"/>
      <c r="I71" s="21">
        <v>-36</v>
      </c>
      <c r="J71" s="179">
        <f>IF(D70=B69,B71,IF(D70=B71,B69,0))</f>
        <v>0</v>
      </c>
      <c r="K71" s="4">
        <f>IF(E70=C69,C71,IF(E70=C71,C69,0))</f>
        <v>0</v>
      </c>
      <c r="L71" s="62"/>
      <c r="M71" s="1"/>
      <c r="N71" s="109" t="s">
        <v>13</v>
      </c>
      <c r="O71" s="109"/>
    </row>
    <row r="72" spans="1:15" ht="12.75">
      <c r="A72" s="1"/>
      <c r="B72" s="1"/>
      <c r="C72" s="1"/>
      <c r="D72" s="1"/>
      <c r="E72" s="1"/>
      <c r="F72" s="1"/>
      <c r="G72" s="8" t="s">
        <v>14</v>
      </c>
      <c r="H72" s="8"/>
      <c r="I72" s="1"/>
      <c r="J72" s="1"/>
      <c r="K72" s="21">
        <v>-38</v>
      </c>
      <c r="L72" s="179">
        <f>IF(L70=J69,J71,IF(L70=J71,J69,0))</f>
        <v>0</v>
      </c>
      <c r="M72" s="2" t="str">
        <f>IF(M70=K69,K71,IF(M70=K71,K69,0))</f>
        <v>_</v>
      </c>
      <c r="N72" s="6"/>
      <c r="O72" s="6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09" t="s">
        <v>15</v>
      </c>
      <c r="O73" s="109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3:O73"/>
    <mergeCell ref="N59:O59"/>
    <mergeCell ref="N62:O62"/>
    <mergeCell ref="N66:O66"/>
    <mergeCell ref="N68:O68"/>
    <mergeCell ref="N71:O71"/>
    <mergeCell ref="A1:O1"/>
    <mergeCell ref="A4:O4"/>
    <mergeCell ref="N53:O53"/>
    <mergeCell ref="N22:O22"/>
    <mergeCell ref="N33:O33"/>
    <mergeCell ref="A3:O3"/>
    <mergeCell ref="N45:O45"/>
    <mergeCell ref="A2:O2"/>
  </mergeCells>
  <conditionalFormatting sqref="A5:O7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9.125" style="190" customWidth="1"/>
    <col min="2" max="2" width="5.75390625" style="190" customWidth="1"/>
    <col min="3" max="4" width="25.75390625" style="83" customWidth="1"/>
    <col min="5" max="5" width="5.75390625" style="83" customWidth="1"/>
    <col min="6" max="16384" width="9.125" style="83" customWidth="1"/>
  </cols>
  <sheetData>
    <row r="1" spans="1:5" ht="12.75">
      <c r="A1" s="73" t="s">
        <v>37</v>
      </c>
      <c r="B1" s="113" t="s">
        <v>35</v>
      </c>
      <c r="C1" s="114"/>
      <c r="D1" s="111" t="s">
        <v>36</v>
      </c>
      <c r="E1" s="112"/>
    </row>
    <row r="2" spans="1:5" ht="12.75">
      <c r="A2" s="74">
        <v>1</v>
      </c>
      <c r="B2" s="186">
        <f>'М10'!D7</f>
        <v>7017</v>
      </c>
      <c r="C2" s="187" t="str">
        <f>'М10'!E7</f>
        <v>Мухтасимов Алмаз</v>
      </c>
      <c r="D2" s="188" t="str">
        <f>'М10'!C38</f>
        <v>_</v>
      </c>
      <c r="E2" s="189">
        <f>'М10'!B38</f>
        <v>0</v>
      </c>
    </row>
    <row r="3" spans="1:5" ht="12.75">
      <c r="A3" s="74">
        <v>2</v>
      </c>
      <c r="B3" s="186">
        <f>'М10'!D11</f>
        <v>7194</v>
      </c>
      <c r="C3" s="187" t="str">
        <f>'М10'!E11</f>
        <v>Шамыков Всеволод</v>
      </c>
      <c r="D3" s="188" t="str">
        <f>'М10'!C40</f>
        <v>Епифанов Иван</v>
      </c>
      <c r="E3" s="189">
        <f>'М10'!B40</f>
        <v>6931</v>
      </c>
    </row>
    <row r="4" spans="1:5" ht="12.75">
      <c r="A4" s="74">
        <v>3</v>
      </c>
      <c r="B4" s="186">
        <f>'М10'!D15</f>
        <v>7122</v>
      </c>
      <c r="C4" s="187" t="str">
        <f>'М10'!E15</f>
        <v>Кашфуллин Данир</v>
      </c>
      <c r="D4" s="188" t="str">
        <f>'М10'!C42</f>
        <v>_</v>
      </c>
      <c r="E4" s="189">
        <f>'М10'!B42</f>
        <v>0</v>
      </c>
    </row>
    <row r="5" spans="1:5" ht="12.75">
      <c r="A5" s="74">
        <v>4</v>
      </c>
      <c r="B5" s="186">
        <f>'М10'!D19</f>
        <v>7142</v>
      </c>
      <c r="C5" s="187" t="str">
        <f>'М10'!E19</f>
        <v>Наумов Богдан</v>
      </c>
      <c r="D5" s="188" t="str">
        <f>'М10'!C44</f>
        <v>_</v>
      </c>
      <c r="E5" s="189">
        <f>'М10'!B44</f>
        <v>0</v>
      </c>
    </row>
    <row r="6" spans="1:5" ht="12.75">
      <c r="A6" s="74">
        <v>5</v>
      </c>
      <c r="B6" s="186">
        <f>'М10'!D23</f>
        <v>6818</v>
      </c>
      <c r="C6" s="187" t="str">
        <f>'М10'!E23</f>
        <v>Хасанов Тимур</v>
      </c>
      <c r="D6" s="188" t="str">
        <f>'М10'!C46</f>
        <v>_</v>
      </c>
      <c r="E6" s="189">
        <f>'М10'!B46</f>
        <v>0</v>
      </c>
    </row>
    <row r="7" spans="1:5" ht="12.75">
      <c r="A7" s="74">
        <v>6</v>
      </c>
      <c r="B7" s="186">
        <f>'М10'!D27</f>
        <v>7105</v>
      </c>
      <c r="C7" s="187" t="str">
        <f>'М10'!E27</f>
        <v>Поскряков Матвей</v>
      </c>
      <c r="D7" s="188" t="str">
        <f>'М10'!C48</f>
        <v>Картяев Глеб</v>
      </c>
      <c r="E7" s="189">
        <f>'М10'!B48</f>
        <v>7203</v>
      </c>
    </row>
    <row r="8" spans="1:5" ht="12.75">
      <c r="A8" s="74">
        <v>7</v>
      </c>
      <c r="B8" s="186">
        <f>'М10'!D31</f>
        <v>7044</v>
      </c>
      <c r="C8" s="187" t="str">
        <f>'М10'!E31</f>
        <v>Еркаев Ярослав</v>
      </c>
      <c r="D8" s="188" t="str">
        <f>'М10'!C50</f>
        <v>Алкечев Алексей</v>
      </c>
      <c r="E8" s="189">
        <f>'М10'!B50</f>
        <v>7202</v>
      </c>
    </row>
    <row r="9" spans="1:5" ht="12.75">
      <c r="A9" s="74">
        <v>8</v>
      </c>
      <c r="B9" s="186">
        <f>'М10'!D35</f>
        <v>6895</v>
      </c>
      <c r="C9" s="187" t="str">
        <f>'М10'!E35</f>
        <v>Тимашев Арсен</v>
      </c>
      <c r="D9" s="188" t="str">
        <f>'М10'!C52</f>
        <v>_</v>
      </c>
      <c r="E9" s="189">
        <f>'М10'!B52</f>
        <v>0</v>
      </c>
    </row>
    <row r="10" spans="1:5" ht="12.75">
      <c r="A10" s="74">
        <v>9</v>
      </c>
      <c r="B10" s="186">
        <f>'М10'!F9</f>
        <v>7194</v>
      </c>
      <c r="C10" s="187" t="str">
        <f>'М10'!G9</f>
        <v>Шамыков Всеволод</v>
      </c>
      <c r="D10" s="188" t="str">
        <f>'М10'!E53</f>
        <v>Мухтасимов Алмаз</v>
      </c>
      <c r="E10" s="189">
        <f>'М10'!D53</f>
        <v>7017</v>
      </c>
    </row>
    <row r="11" spans="1:5" ht="12.75">
      <c r="A11" s="74">
        <v>10</v>
      </c>
      <c r="B11" s="186">
        <f>'М10'!F17</f>
        <v>7142</v>
      </c>
      <c r="C11" s="187" t="str">
        <f>'М10'!G17</f>
        <v>Наумов Богдан</v>
      </c>
      <c r="D11" s="188" t="str">
        <f>'М10'!E49</f>
        <v>Кашфуллин Данир</v>
      </c>
      <c r="E11" s="189">
        <f>'М10'!D49</f>
        <v>7122</v>
      </c>
    </row>
    <row r="12" spans="1:5" ht="12.75">
      <c r="A12" s="74">
        <v>11</v>
      </c>
      <c r="B12" s="186">
        <f>'М10'!F25</f>
        <v>6818</v>
      </c>
      <c r="C12" s="187" t="str">
        <f>'М10'!G25</f>
        <v>Хасанов Тимур</v>
      </c>
      <c r="D12" s="188" t="str">
        <f>'М10'!E45</f>
        <v>Поскряков Матвей</v>
      </c>
      <c r="E12" s="189">
        <f>'М10'!D45</f>
        <v>7105</v>
      </c>
    </row>
    <row r="13" spans="1:5" ht="12.75">
      <c r="A13" s="74">
        <v>12</v>
      </c>
      <c r="B13" s="186">
        <f>'М10'!F33</f>
        <v>6895</v>
      </c>
      <c r="C13" s="187" t="str">
        <f>'М10'!G33</f>
        <v>Тимашев Арсен</v>
      </c>
      <c r="D13" s="188" t="str">
        <f>'М10'!E41</f>
        <v>Еркаев Ярослав</v>
      </c>
      <c r="E13" s="189">
        <f>'М10'!D41</f>
        <v>7044</v>
      </c>
    </row>
    <row r="14" spans="1:5" ht="12.75">
      <c r="A14" s="74">
        <v>13</v>
      </c>
      <c r="B14" s="186">
        <f>'М10'!H13</f>
        <v>7194</v>
      </c>
      <c r="C14" s="187" t="str">
        <f>'М10'!I13</f>
        <v>Шамыков Всеволод</v>
      </c>
      <c r="D14" s="188" t="str">
        <f>'М10'!I38</f>
        <v>Наумов Богдан</v>
      </c>
      <c r="E14" s="189">
        <f>'М10'!H38</f>
        <v>7142</v>
      </c>
    </row>
    <row r="15" spans="1:5" ht="12.75">
      <c r="A15" s="74">
        <v>14</v>
      </c>
      <c r="B15" s="186">
        <f>'М10'!H29</f>
        <v>6818</v>
      </c>
      <c r="C15" s="187" t="str">
        <f>'М10'!I29</f>
        <v>Хасанов Тимур</v>
      </c>
      <c r="D15" s="188" t="str">
        <f>'М10'!I46</f>
        <v>Тимашев Арсен</v>
      </c>
      <c r="E15" s="189">
        <f>'М10'!H46</f>
        <v>6895</v>
      </c>
    </row>
    <row r="16" spans="1:5" ht="12.75">
      <c r="A16" s="74">
        <v>15</v>
      </c>
      <c r="B16" s="186">
        <f>'М10'!J21</f>
        <v>7194</v>
      </c>
      <c r="C16" s="187" t="str">
        <f>'М10'!K21</f>
        <v>Шамыков Всеволод</v>
      </c>
      <c r="D16" s="188" t="str">
        <f>'М10'!K32</f>
        <v>Хасанов Тимур</v>
      </c>
      <c r="E16" s="189">
        <f>'М10'!J32</f>
        <v>6818</v>
      </c>
    </row>
    <row r="17" spans="1:5" ht="12.75">
      <c r="A17" s="74">
        <v>16</v>
      </c>
      <c r="B17" s="186">
        <f>'М10'!D39</f>
        <v>6931</v>
      </c>
      <c r="C17" s="187" t="str">
        <f>'М10'!E39</f>
        <v>Епифанов Иван</v>
      </c>
      <c r="D17" s="188" t="str">
        <f>'М10'!C65</f>
        <v>_</v>
      </c>
      <c r="E17" s="189">
        <f>'М10'!B65</f>
        <v>0</v>
      </c>
    </row>
    <row r="18" spans="1:5" ht="12.75">
      <c r="A18" s="74">
        <v>17</v>
      </c>
      <c r="B18" s="186">
        <f>'М10'!D43</f>
        <v>0</v>
      </c>
      <c r="C18" s="187">
        <f>'М10'!E43</f>
        <v>0</v>
      </c>
      <c r="D18" s="188">
        <f>'М10'!C67</f>
        <v>0</v>
      </c>
      <c r="E18" s="189">
        <f>'М10'!B67</f>
        <v>0</v>
      </c>
    </row>
    <row r="19" spans="1:5" ht="12.75">
      <c r="A19" s="74">
        <v>18</v>
      </c>
      <c r="B19" s="186">
        <f>'М10'!D47</f>
        <v>7203</v>
      </c>
      <c r="C19" s="187" t="str">
        <f>'М10'!E47</f>
        <v>Картяев Глеб</v>
      </c>
      <c r="D19" s="188" t="str">
        <f>'М10'!C69</f>
        <v>_</v>
      </c>
      <c r="E19" s="189">
        <f>'М10'!B69</f>
        <v>0</v>
      </c>
    </row>
    <row r="20" spans="1:5" ht="12.75">
      <c r="A20" s="74">
        <v>19</v>
      </c>
      <c r="B20" s="186">
        <f>'М10'!D51</f>
        <v>7202</v>
      </c>
      <c r="C20" s="187" t="str">
        <f>'М10'!E51</f>
        <v>Алкечев Алексей</v>
      </c>
      <c r="D20" s="188" t="str">
        <f>'М10'!C71</f>
        <v>_</v>
      </c>
      <c r="E20" s="189">
        <f>'М10'!B71</f>
        <v>0</v>
      </c>
    </row>
    <row r="21" spans="1:5" ht="12.75">
      <c r="A21" s="74">
        <v>20</v>
      </c>
      <c r="B21" s="186">
        <f>'М10'!F40</f>
        <v>7044</v>
      </c>
      <c r="C21" s="187" t="str">
        <f>'М10'!G40</f>
        <v>Еркаев Ярослав</v>
      </c>
      <c r="D21" s="188" t="str">
        <f>'М10'!I55</f>
        <v>Епифанов Иван</v>
      </c>
      <c r="E21" s="189">
        <f>'М10'!H55</f>
        <v>6931</v>
      </c>
    </row>
    <row r="22" spans="1:5" ht="12.75">
      <c r="A22" s="74">
        <v>21</v>
      </c>
      <c r="B22" s="186">
        <f>'М10'!F44</f>
        <v>7105</v>
      </c>
      <c r="C22" s="187" t="str">
        <f>'М10'!G44</f>
        <v>Поскряков Матвей</v>
      </c>
      <c r="D22" s="188">
        <f>'М10'!I57</f>
        <v>0</v>
      </c>
      <c r="E22" s="189">
        <f>'М10'!H57</f>
        <v>0</v>
      </c>
    </row>
    <row r="23" spans="1:5" ht="12.75">
      <c r="A23" s="74">
        <v>22</v>
      </c>
      <c r="B23" s="186">
        <f>'М10'!F48</f>
        <v>7122</v>
      </c>
      <c r="C23" s="187" t="str">
        <f>'М10'!G48</f>
        <v>Кашфуллин Данир</v>
      </c>
      <c r="D23" s="188" t="str">
        <f>'М10'!I59</f>
        <v>Картяев Глеб</v>
      </c>
      <c r="E23" s="189">
        <f>'М10'!H59</f>
        <v>7203</v>
      </c>
    </row>
    <row r="24" spans="1:5" ht="12.75">
      <c r="A24" s="74">
        <v>23</v>
      </c>
      <c r="B24" s="186">
        <f>'М10'!F52</f>
        <v>7202</v>
      </c>
      <c r="C24" s="187" t="str">
        <f>'М10'!G52</f>
        <v>Алкечев Алексей</v>
      </c>
      <c r="D24" s="188" t="str">
        <f>'М10'!I61</f>
        <v>Мухтасимов Алмаз</v>
      </c>
      <c r="E24" s="189">
        <f>'М10'!H61</f>
        <v>7017</v>
      </c>
    </row>
    <row r="25" spans="1:5" ht="12.75">
      <c r="A25" s="74">
        <v>24</v>
      </c>
      <c r="B25" s="186">
        <f>'М10'!H42</f>
        <v>7044</v>
      </c>
      <c r="C25" s="187" t="str">
        <f>'М10'!I42</f>
        <v>Еркаев Ярослав</v>
      </c>
      <c r="D25" s="188" t="str">
        <f>'М10'!C60</f>
        <v>Поскряков Матвей</v>
      </c>
      <c r="E25" s="189">
        <f>'М10'!B60</f>
        <v>7105</v>
      </c>
    </row>
    <row r="26" spans="1:5" ht="12.75">
      <c r="A26" s="74">
        <v>25</v>
      </c>
      <c r="B26" s="186">
        <f>'М10'!H50</f>
        <v>7202</v>
      </c>
      <c r="C26" s="187" t="str">
        <f>'М10'!I50</f>
        <v>Алкечев Алексей</v>
      </c>
      <c r="D26" s="188" t="str">
        <f>'М10'!C62</f>
        <v>Кашфуллин Данир</v>
      </c>
      <c r="E26" s="189">
        <f>'М10'!B62</f>
        <v>7122</v>
      </c>
    </row>
    <row r="27" spans="1:5" ht="12.75">
      <c r="A27" s="74">
        <v>26</v>
      </c>
      <c r="B27" s="186">
        <f>'М10'!J40</f>
        <v>7044</v>
      </c>
      <c r="C27" s="187" t="str">
        <f>'М10'!K40</f>
        <v>Еркаев Ярослав</v>
      </c>
      <c r="D27" s="188" t="str">
        <f>'М10'!C55</f>
        <v>Наумов Богдан</v>
      </c>
      <c r="E27" s="189">
        <f>'М10'!B55</f>
        <v>7142</v>
      </c>
    </row>
    <row r="28" spans="1:5" ht="12.75">
      <c r="A28" s="74">
        <v>27</v>
      </c>
      <c r="B28" s="186">
        <f>'М10'!J48</f>
        <v>7202</v>
      </c>
      <c r="C28" s="187" t="str">
        <f>'М10'!K48</f>
        <v>Алкечев Алексей</v>
      </c>
      <c r="D28" s="188" t="str">
        <f>'М10'!C57</f>
        <v>Тимашев Арсен</v>
      </c>
      <c r="E28" s="189">
        <f>'М10'!B57</f>
        <v>6895</v>
      </c>
    </row>
    <row r="29" spans="1:5" ht="12.75">
      <c r="A29" s="74">
        <v>28</v>
      </c>
      <c r="B29" s="186">
        <f>'М10'!L44</f>
        <v>7044</v>
      </c>
      <c r="C29" s="187" t="str">
        <f>'М10'!M44</f>
        <v>Еркаев Ярослав</v>
      </c>
      <c r="D29" s="188" t="str">
        <f>'М10'!M52</f>
        <v>Алкечев Алексей</v>
      </c>
      <c r="E29" s="189">
        <f>'М10'!L52</f>
        <v>7202</v>
      </c>
    </row>
    <row r="30" spans="1:5" ht="12.75">
      <c r="A30" s="74">
        <v>29</v>
      </c>
      <c r="B30" s="186">
        <f>'М10'!D56</f>
        <v>7142</v>
      </c>
      <c r="C30" s="187" t="str">
        <f>'М10'!E56</f>
        <v>Наумов Богдан</v>
      </c>
      <c r="D30" s="188" t="str">
        <f>'М10'!E58</f>
        <v>Тимашев Арсен</v>
      </c>
      <c r="E30" s="189">
        <f>'М10'!D58</f>
        <v>6895</v>
      </c>
    </row>
    <row r="31" spans="1:5" ht="12.75">
      <c r="A31" s="74">
        <v>30</v>
      </c>
      <c r="B31" s="186">
        <f>'М10'!D61</f>
        <v>7122</v>
      </c>
      <c r="C31" s="187" t="str">
        <f>'М10'!E61</f>
        <v>Кашфуллин Данир</v>
      </c>
      <c r="D31" s="188" t="str">
        <f>'М10'!E63</f>
        <v>Поскряков Матвей</v>
      </c>
      <c r="E31" s="189">
        <f>'М10'!D63</f>
        <v>7105</v>
      </c>
    </row>
    <row r="32" spans="1:5" ht="12.75">
      <c r="A32" s="74">
        <v>31</v>
      </c>
      <c r="B32" s="186">
        <f>'М10'!J56</f>
        <v>6931</v>
      </c>
      <c r="C32" s="187" t="str">
        <f>'М10'!K56</f>
        <v>Епифанов Иван</v>
      </c>
      <c r="D32" s="188">
        <f>'М10'!K64</f>
        <v>0</v>
      </c>
      <c r="E32" s="189">
        <f>'М10'!J64</f>
        <v>0</v>
      </c>
    </row>
    <row r="33" spans="1:5" ht="12.75">
      <c r="A33" s="74">
        <v>32</v>
      </c>
      <c r="B33" s="186">
        <f>'М10'!J60</f>
        <v>7017</v>
      </c>
      <c r="C33" s="187" t="str">
        <f>'М10'!K60</f>
        <v>Мухтасимов Алмаз</v>
      </c>
      <c r="D33" s="188" t="str">
        <f>'М10'!K66</f>
        <v>Картяев Глеб</v>
      </c>
      <c r="E33" s="189">
        <f>'М10'!J66</f>
        <v>7203</v>
      </c>
    </row>
    <row r="34" spans="1:5" ht="12.75">
      <c r="A34" s="74">
        <v>33</v>
      </c>
      <c r="B34" s="186">
        <f>'М10'!L58</f>
        <v>7017</v>
      </c>
      <c r="C34" s="187" t="str">
        <f>'М10'!M58</f>
        <v>Мухтасимов Алмаз</v>
      </c>
      <c r="D34" s="188" t="str">
        <f>'М10'!M61</f>
        <v>Епифанов Иван</v>
      </c>
      <c r="E34" s="189">
        <f>'М10'!L61</f>
        <v>6931</v>
      </c>
    </row>
    <row r="35" spans="1:5" ht="12.75">
      <c r="A35" s="74">
        <v>34</v>
      </c>
      <c r="B35" s="186">
        <f>'М10'!L65</f>
        <v>7203</v>
      </c>
      <c r="C35" s="187" t="str">
        <f>'М10'!M65</f>
        <v>Картяев Глеб</v>
      </c>
      <c r="D35" s="188">
        <f>'М10'!M67</f>
        <v>0</v>
      </c>
      <c r="E35" s="189">
        <f>'М10'!L67</f>
        <v>0</v>
      </c>
    </row>
    <row r="36" spans="1:5" ht="12.75">
      <c r="A36" s="74">
        <v>35</v>
      </c>
      <c r="B36" s="186">
        <f>'М10'!D66</f>
        <v>0</v>
      </c>
      <c r="C36" s="187">
        <f>'М10'!E66</f>
        <v>0</v>
      </c>
      <c r="D36" s="188" t="str">
        <f>'М10'!K69</f>
        <v>_</v>
      </c>
      <c r="E36" s="189">
        <f>'М10'!J69</f>
        <v>0</v>
      </c>
    </row>
    <row r="37" spans="1:5" ht="12.75">
      <c r="A37" s="74">
        <v>36</v>
      </c>
      <c r="B37" s="186">
        <f>'М10'!D70</f>
        <v>0</v>
      </c>
      <c r="C37" s="187">
        <f>'М10'!E70</f>
        <v>0</v>
      </c>
      <c r="D37" s="188">
        <f>'М10'!K71</f>
        <v>0</v>
      </c>
      <c r="E37" s="189">
        <f>'М10'!J71</f>
        <v>0</v>
      </c>
    </row>
    <row r="38" spans="1:5" ht="12.75">
      <c r="A38" s="74">
        <v>37</v>
      </c>
      <c r="B38" s="186">
        <f>'М10'!F68</f>
        <v>0</v>
      </c>
      <c r="C38" s="187">
        <f>'М10'!G68</f>
        <v>0</v>
      </c>
      <c r="D38" s="188">
        <f>'М10'!G71</f>
        <v>0</v>
      </c>
      <c r="E38" s="189">
        <f>'М10'!F71</f>
        <v>0</v>
      </c>
    </row>
    <row r="39" spans="1:5" ht="12.75">
      <c r="A39" s="74">
        <v>38</v>
      </c>
      <c r="B39" s="186">
        <f>'М10'!L70</f>
        <v>0</v>
      </c>
      <c r="C39" s="187">
        <f>'М10'!M70</f>
        <v>0</v>
      </c>
      <c r="D39" s="188" t="str">
        <f>'М10'!M72</f>
        <v>_</v>
      </c>
      <c r="E39" s="189">
        <f>'М10'!L72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2018-01-26T13:30:43Z</cp:lastPrinted>
  <dcterms:created xsi:type="dcterms:W3CDTF">2008-02-03T08:28:10Z</dcterms:created>
  <dcterms:modified xsi:type="dcterms:W3CDTF">2019-01-03T16:41:11Z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