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Д6" sheetId="1" r:id="rId1"/>
    <sheet name="Д61" sheetId="2" r:id="rId2"/>
    <sheet name="Д62" sheetId="3" r:id="rId3"/>
    <sheet name="Д63" sheetId="4" r:id="rId4"/>
    <sheet name="Д64" sheetId="5" r:id="rId5"/>
    <sheet name="пД6" sheetId="6" r:id="rId6"/>
    <sheet name="сМ6" sheetId="7" r:id="rId7"/>
    <sheet name="М61" sheetId="8" r:id="rId8"/>
    <sheet name="М62" sheetId="9" r:id="rId9"/>
    <sheet name="М63" sheetId="10" r:id="rId10"/>
    <sheet name="М64" sheetId="11" r:id="rId11"/>
    <sheet name="пМ6" sheetId="12" r:id="rId12"/>
    <sheet name="сД9" sheetId="13" r:id="rId13"/>
    <sheet name="Д91" sheetId="14" r:id="rId14"/>
    <sheet name="Д92" sheetId="15" r:id="rId15"/>
    <sheet name="пД9" sheetId="16" r:id="rId16"/>
    <sheet name="сМ9" sheetId="17" r:id="rId17"/>
    <sheet name="М9" sheetId="18" r:id="rId18"/>
    <sheet name="пМ9" sheetId="19" r:id="rId19"/>
  </sheets>
  <definedNames>
    <definedName name="_xlnm.Print_Area" localSheetId="1">'Д61'!$A$1:$O$70</definedName>
    <definedName name="_xlnm.Print_Area" localSheetId="2">'Д62'!$A$1:$O$69</definedName>
    <definedName name="_xlnm.Print_Area" localSheetId="3">'Д63'!$A$1:$S$93</definedName>
    <definedName name="_xlnm.Print_Area" localSheetId="4">'Д64'!$A$1:$S$96</definedName>
    <definedName name="_xlnm.Print_Area" localSheetId="13">'Д91'!$A$1:$M$78</definedName>
    <definedName name="_xlnm.Print_Area" localSheetId="14">'Д92'!$A$1:$S$78</definedName>
    <definedName name="_xlnm.Print_Area" localSheetId="7">'М61'!$A$1:$O$70</definedName>
    <definedName name="_xlnm.Print_Area" localSheetId="8">'М62'!$A$1:$O$69</definedName>
    <definedName name="_xlnm.Print_Area" localSheetId="9">'М63'!$A$1:$S$93</definedName>
    <definedName name="_xlnm.Print_Area" localSheetId="10">'М64'!$A$1:$S$96</definedName>
    <definedName name="_xlnm.Print_Area" localSheetId="17">'М9'!$A$1:$O$74</definedName>
    <definedName name="_xlnm.Print_Area" localSheetId="0">'сД6'!$A$1:$I$71</definedName>
    <definedName name="_xlnm.Print_Area" localSheetId="12">'сД9'!$A$1:$I$39</definedName>
    <definedName name="_xlnm.Print_Area" localSheetId="6">'сМ6'!$A$1:$I$71</definedName>
    <definedName name="_xlnm.Print_Area" localSheetId="16">'сМ9'!$A$1:$I$23</definedName>
  </definedNames>
  <calcPr fullCalcOnLoad="1"/>
</workbook>
</file>

<file path=xl/sharedStrings.xml><?xml version="1.0" encoding="utf-8"?>
<sst xmlns="http://schemas.openxmlformats.org/spreadsheetml/2006/main" count="893" uniqueCount="213">
  <si>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</si>
  <si>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</si>
  <si>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</si>
  <si>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</si>
  <si>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</si>
  <si>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</si>
  <si>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</si>
  <si>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</si>
  <si>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</si>
  <si>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</si>
  <si>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</si>
  <si>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</si>
  <si>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</si>
  <si>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</si>
  <si>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</si>
  <si>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</si>
  <si>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</si>
  <si>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</si>
  <si>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</si>
  <si>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</si>
  <si>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</si>
  <si>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</si>
  <si>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</si>
  <si>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</si>
  <si>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</si>
  <si>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</si>
  <si>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</si>
  <si>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</si>
  <si>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</si>
  <si>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</si>
  <si>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</si>
  <si>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</si>
  <si>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</si>
  <si>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</si>
  <si>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</si>
  <si>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</si>
  <si>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</si>
  <si>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</si>
  <si>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</si>
  <si>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</si>
  <si>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</si>
  <si>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</si>
  <si>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</si>
  <si>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</si>
  <si>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</si>
  <si>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</si>
  <si>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</si>
  <si>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</si>
  <si>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</si>
  <si>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</si>
  <si>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</si>
  <si>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</si>
  <si>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</si>
  <si>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</si>
  <si>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</si>
  <si>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</si>
  <si>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</si>
  <si>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</si>
  <si>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</si>
  <si>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</si>
  <si>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</si>
  <si>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</si>
  <si>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</si>
  <si>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</si>
  <si>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Список в соответствии с рейтингом</t>
  </si>
  <si>
    <t>№</t>
  </si>
  <si>
    <t>Список согласно занятым местам</t>
  </si>
  <si>
    <t>№ игры</t>
  </si>
  <si>
    <t>Выигравший</t>
  </si>
  <si>
    <t>Проигравший</t>
  </si>
  <si>
    <t>_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</si>
  <si>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</si>
  <si>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>Кужина Ильгиза</t>
  </si>
  <si>
    <t>Якупова Дина</t>
  </si>
  <si>
    <t>Апсатарова Дарина</t>
  </si>
  <si>
    <t>Каштанова Дарья</t>
  </si>
  <si>
    <t>Красноярская Василиса</t>
  </si>
  <si>
    <t>Шарафутдинова Алия</t>
  </si>
  <si>
    <t>Мансурова Алина</t>
  </si>
  <si>
    <t>Каматова Ксения</t>
  </si>
  <si>
    <t>Анфиногенова Валерия</t>
  </si>
  <si>
    <t>Агзамова Алина</t>
  </si>
  <si>
    <t>Ахмадеева Аида</t>
  </si>
  <si>
    <t>Муслухова Диляра</t>
  </si>
  <si>
    <t>Нургалиева Эмилия</t>
  </si>
  <si>
    <t>Фазлыева Арина</t>
  </si>
  <si>
    <t>Дубровина Софья</t>
  </si>
  <si>
    <t>Салмиянова Дарья</t>
  </si>
  <si>
    <t>Махмутова Азалия</t>
  </si>
  <si>
    <t>Гильманова Уралия</t>
  </si>
  <si>
    <t>Гарипова Алия</t>
  </si>
  <si>
    <t>Самойлова Дана</t>
  </si>
  <si>
    <t>Габзалилова Сагдиана</t>
  </si>
  <si>
    <t>Парамонова Анастасия</t>
  </si>
  <si>
    <t>Байбулдина Руслана</t>
  </si>
  <si>
    <t>Байбулдина Алина</t>
  </si>
  <si>
    <t>Насырова Эльвина</t>
  </si>
  <si>
    <t>Аюпова Эльза</t>
  </si>
  <si>
    <t>Айкашева Дарья</t>
  </si>
  <si>
    <t>Никитина Алина</t>
  </si>
  <si>
    <t>Мальцева Карина</t>
  </si>
  <si>
    <t>Сергеева Анастасия</t>
  </si>
  <si>
    <t>Сергеева Ксения</t>
  </si>
  <si>
    <t>Ибатова Анита</t>
  </si>
  <si>
    <t>Гимранова Эвелина</t>
  </si>
  <si>
    <t>Галанова Анастасия</t>
  </si>
  <si>
    <t>Нигматуллина Сафина</t>
  </si>
  <si>
    <t>Волынская Екатерина</t>
  </si>
  <si>
    <t>Детское Первенство Республики Башкортостан 2018</t>
  </si>
  <si>
    <t>Мальчики 2006-2008 г.г.р.</t>
  </si>
  <si>
    <t>3 января 2018 г.</t>
  </si>
  <si>
    <t>Девочки 2006-2008 г.г.р.</t>
  </si>
  <si>
    <t>Хисматуллин Эмиль</t>
  </si>
  <si>
    <t>Суюндуков Фанис</t>
  </si>
  <si>
    <t>Фирсов Денис</t>
  </si>
  <si>
    <t>Джлавян Эдгар</t>
  </si>
  <si>
    <t>Кальмин Евгений</t>
  </si>
  <si>
    <t>Липатов Данил</t>
  </si>
  <si>
    <t>Бабушкин Дмитрий</t>
  </si>
  <si>
    <t>Ишметов Игорь</t>
  </si>
  <si>
    <t>Крапивин Семен</t>
  </si>
  <si>
    <t>Нафиков Оскар</t>
  </si>
  <si>
    <t>Бадртдинов Тагир</t>
  </si>
  <si>
    <t>Судаков Данил</t>
  </si>
  <si>
    <t>Маслов Степан</t>
  </si>
  <si>
    <t>Касаткин Семен</t>
  </si>
  <si>
    <t>Попов Сергей</t>
  </si>
  <si>
    <t>Файзуллин Богдан</t>
  </si>
  <si>
    <t>Лазарев Артем</t>
  </si>
  <si>
    <t>Берко Игорь</t>
  </si>
  <si>
    <t>Макаров Кирилл</t>
  </si>
  <si>
    <t>Муллаянов Рамиль</t>
  </si>
  <si>
    <t>Нуждин Владислав</t>
  </si>
  <si>
    <t>Тимербаев Тимур</t>
  </si>
  <si>
    <t>Кицеров Михаил</t>
  </si>
  <si>
    <t>Дубровин Максим</t>
  </si>
  <si>
    <t>Иванов Алексей</t>
  </si>
  <si>
    <t>Петруша Иван</t>
  </si>
  <si>
    <t>Майоров Максим</t>
  </si>
  <si>
    <t>Шамыков Кирилл</t>
  </si>
  <si>
    <t>Урманцев Артур</t>
  </si>
  <si>
    <t>Раянов Амир</t>
  </si>
  <si>
    <t>Карамов Амир</t>
  </si>
  <si>
    <t>Благирев Роман</t>
  </si>
  <si>
    <t>Минязов Азат</t>
  </si>
  <si>
    <t>Шамратов Олег</t>
  </si>
  <si>
    <t>Личагин Матвей</t>
  </si>
  <si>
    <t>Галиев Тимур</t>
  </si>
  <si>
    <t>Фатеев Егор</t>
  </si>
  <si>
    <t>Гилемханов Ирек</t>
  </si>
  <si>
    <t>Крученков Александр</t>
  </si>
  <si>
    <t>Ханафин Камиль</t>
  </si>
  <si>
    <t>Боровцов Никита</t>
  </si>
  <si>
    <t>Нураев Батыр</t>
  </si>
  <si>
    <t>Харсев Глеб</t>
  </si>
  <si>
    <t>Касимов Линар</t>
  </si>
  <si>
    <t>Балабанов Альберт</t>
  </si>
  <si>
    <t>Николаев Евгений</t>
  </si>
  <si>
    <t>Гарипов Алмаз</t>
  </si>
  <si>
    <t>Закиров Радмир</t>
  </si>
  <si>
    <t>Смирнов Артем</t>
  </si>
  <si>
    <t>Иликбаев Глеб</t>
  </si>
  <si>
    <t>Камалетдинов Руслан</t>
  </si>
  <si>
    <t>Кротов Илья</t>
  </si>
  <si>
    <t>Пехенько Семен</t>
  </si>
  <si>
    <t>Ярмухаметов Булат</t>
  </si>
  <si>
    <t>Гареев Данис</t>
  </si>
  <si>
    <t>Пальгов Егор</t>
  </si>
  <si>
    <t>Сайгафаров Ильмир</t>
  </si>
  <si>
    <t>Юмагулов Арслан</t>
  </si>
  <si>
    <t>Корнев Павел</t>
  </si>
  <si>
    <t>Каратеев Кирилл</t>
  </si>
  <si>
    <t>Валитов Булат</t>
  </si>
  <si>
    <t>Исанбердин Тагир</t>
  </si>
  <si>
    <t>Шаймарданов Тимур</t>
  </si>
  <si>
    <t>Миннегалиев Искандер</t>
  </si>
  <si>
    <t>Девочки 2009 г.р. и мл.</t>
  </si>
  <si>
    <t>Каштанова Ксения</t>
  </si>
  <si>
    <t>Ковтаскина Полина</t>
  </si>
  <si>
    <t>Абдуллина Мадина</t>
  </si>
  <si>
    <t>Валиахметова Лиана</t>
  </si>
  <si>
    <t>Валиахметова Диана</t>
  </si>
  <si>
    <t>Кужина Айгиза</t>
  </si>
  <si>
    <t>Гумерова Ынйы</t>
  </si>
  <si>
    <t>Суюндукова Алтынай</t>
  </si>
  <si>
    <t>Маркина Елена</t>
  </si>
  <si>
    <t>Фисенко Мирослава</t>
  </si>
  <si>
    <t>Андрюшкина Рада</t>
  </si>
  <si>
    <t>Колесникова Софья</t>
  </si>
  <si>
    <t>Решетникова Арина</t>
  </si>
  <si>
    <t>Нургалиева Камила</t>
  </si>
  <si>
    <t>Набиуллина Айгуль</t>
  </si>
  <si>
    <t>Ганиева Диана</t>
  </si>
  <si>
    <t>Беззубенкова Екатерина</t>
  </si>
  <si>
    <t>Фатхинурова Карина</t>
  </si>
  <si>
    <t>Ермолаева Роксана</t>
  </si>
  <si>
    <t>Муратова Диана</t>
  </si>
  <si>
    <t>19- место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</si>
  <si>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</si>
  <si>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>Мальчики 2009 г.р. и мл.</t>
  </si>
  <si>
    <t>Насыров Разиль</t>
  </si>
  <si>
    <t>Шарипов Азамат</t>
  </si>
  <si>
    <t>Тимергалиев Эдгар</t>
  </si>
  <si>
    <t>Сабиров Ильяс</t>
  </si>
  <si>
    <t>Гриценко Артемий</t>
  </si>
  <si>
    <t>Хасанов Тимур</t>
  </si>
  <si>
    <t>Юнусов Аскар</t>
  </si>
  <si>
    <t>Исянбаев Фанур</t>
  </si>
  <si>
    <t>Азаматов Бахтияр</t>
  </si>
  <si>
    <t>Кротов Егор</t>
  </si>
  <si>
    <t>Шарипов Артур</t>
  </si>
  <si>
    <t>Аксаев Алексей</t>
  </si>
  <si>
    <t>Миндияров Ринат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</si>
</sst>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sz val="6"/>
      <color indexed="10"/>
      <name val="Arial Narrow"/>
      <family val="2"/>
    </font>
    <font>
      <sz val="10"/>
      <color indexed="9"/>
      <name val="Arial Cyr"/>
      <family val="0"/>
    </font>
    <font>
      <b/>
      <i/>
      <sz val="12"/>
      <color indexed="21"/>
      <name val="Times New Roman"/>
      <family val="1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11"/>
      <name val="Arial"/>
      <family val="2"/>
    </font>
    <font>
      <b/>
      <sz val="36"/>
      <color indexed="16"/>
      <name val="Arial"/>
      <family val="2"/>
    </font>
    <font>
      <sz val="12"/>
      <color indexed="21"/>
      <name val="Arial"/>
      <family val="2"/>
    </font>
    <font>
      <b/>
      <sz val="1"/>
      <color indexed="12"/>
      <name val="Arial Black"/>
      <family val="2"/>
    </font>
    <font>
      <b/>
      <sz val="1"/>
      <color indexed="12"/>
      <name val="Arial Narrow"/>
      <family val="2"/>
    </font>
    <font>
      <b/>
      <sz val="1"/>
      <color indexed="12"/>
      <name val="Arial"/>
      <family val="2"/>
    </font>
    <font>
      <sz val="1"/>
      <name val="Arial"/>
      <family val="2"/>
    </font>
    <font>
      <i/>
      <sz val="14"/>
      <color indexed="21"/>
      <name val="Times New Roman"/>
      <family val="1"/>
    </font>
    <font>
      <u val="single"/>
      <sz val="10"/>
      <color indexed="12"/>
      <name val="Arial Cyr"/>
      <family val="0"/>
    </font>
    <font>
      <b/>
      <sz val="36"/>
      <color indexed="8"/>
      <name val="Arial"/>
      <family val="2"/>
    </font>
    <font>
      <b/>
      <sz val="36"/>
      <color indexed="58"/>
      <name val="Arial"/>
      <family val="2"/>
    </font>
    <font>
      <b/>
      <sz val="36"/>
      <color indexed="10"/>
      <name val="Arial"/>
      <family val="2"/>
    </font>
    <font>
      <u val="single"/>
      <sz val="10"/>
      <color indexed="36"/>
      <name val="Arial Cyr"/>
      <family val="0"/>
    </font>
    <font>
      <sz val="20"/>
      <color indexed="21"/>
      <name val="Arial"/>
      <family val="2"/>
    </font>
    <font>
      <i/>
      <sz val="8"/>
      <color indexed="21"/>
      <name val="Arial"/>
      <family val="2"/>
    </font>
    <font>
      <b/>
      <sz val="20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8"/>
      <color indexed="21"/>
      <name val="Arial"/>
      <family val="2"/>
    </font>
    <font>
      <i/>
      <sz val="12"/>
      <color indexed="2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"/>
      <name val="Arial Cyr"/>
      <family val="0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  <font>
      <sz val="12"/>
      <name val="Arial Cyr"/>
      <family val="0"/>
    </font>
    <font>
      <sz val="16"/>
      <color indexed="21"/>
      <name val="Arial"/>
      <family val="2"/>
    </font>
    <font>
      <i/>
      <sz val="12"/>
      <color indexed="21"/>
      <name val="Times New Roman"/>
      <family val="1"/>
    </font>
    <font>
      <sz val="10"/>
      <color indexed="21"/>
      <name val="Arial"/>
      <family val="2"/>
    </font>
    <font>
      <sz val="6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/>
      <protection/>
    </xf>
    <xf numFmtId="0" fontId="11" fillId="2" borderId="3" xfId="0" applyFont="1" applyFill="1" applyBorder="1" applyAlignment="1" applyProtection="1">
      <alignment horizontal="left" vertical="center"/>
      <protection/>
    </xf>
    <xf numFmtId="0" fontId="11" fillId="2" borderId="4" xfId="0" applyFont="1" applyFill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2" fillId="2" borderId="1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1" fillId="2" borderId="3" xfId="0" applyFont="1" applyFill="1" applyBorder="1" applyAlignment="1" applyProtection="1">
      <alignment horizontal="left"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righ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3" borderId="5" xfId="0" applyFont="1" applyFill="1" applyBorder="1" applyAlignment="1">
      <alignment horizontal="left"/>
    </xf>
    <xf numFmtId="0" fontId="20" fillId="4" borderId="5" xfId="0" applyFont="1" applyFill="1" applyBorder="1" applyAlignment="1">
      <alignment horizontal="left"/>
    </xf>
    <xf numFmtId="0" fontId="7" fillId="5" borderId="5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24" fillId="2" borderId="3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horizontal="center" vertical="center"/>
      <protection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24" fillId="2" borderId="7" xfId="0" applyFont="1" applyFill="1" applyBorder="1" applyAlignment="1" applyProtection="1">
      <alignment horizontal="center" vertical="center"/>
      <protection/>
    </xf>
    <xf numFmtId="0" fontId="11" fillId="2" borderId="3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24" fillId="2" borderId="3" xfId="0" applyFont="1" applyFill="1" applyBorder="1" applyAlignment="1" applyProtection="1">
      <alignment horizontal="center"/>
      <protection/>
    </xf>
    <xf numFmtId="0" fontId="24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12" fillId="2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right" vertical="center"/>
      <protection/>
    </xf>
    <xf numFmtId="0" fontId="12" fillId="2" borderId="2" xfId="0" applyFont="1" applyFill="1" applyBorder="1" applyAlignment="1" applyProtection="1">
      <alignment horizontal="right" vertical="center"/>
      <protection/>
    </xf>
    <xf numFmtId="0" fontId="12" fillId="2" borderId="2" xfId="0" applyFont="1" applyFill="1" applyBorder="1" applyAlignment="1" applyProtection="1">
      <alignment horizontal="left" vertical="center"/>
      <protection/>
    </xf>
    <xf numFmtId="0" fontId="11" fillId="2" borderId="2" xfId="0" applyFont="1" applyFill="1" applyBorder="1" applyAlignment="1" applyProtection="1">
      <alignment horizontal="left" vertical="center"/>
      <protection/>
    </xf>
    <xf numFmtId="0" fontId="12" fillId="2" borderId="8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11" fillId="2" borderId="4" xfId="0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horizontal="right"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25" fillId="6" borderId="5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190" fontId="26" fillId="2" borderId="0" xfId="0" applyNumberFormat="1" applyFont="1" applyFill="1" applyAlignment="1" applyProtection="1">
      <alignment horizontal="left"/>
      <protection/>
    </xf>
    <xf numFmtId="0" fontId="0" fillId="9" borderId="0" xfId="0" applyFill="1" applyAlignment="1" applyProtection="1">
      <alignment/>
      <protection/>
    </xf>
    <xf numFmtId="0" fontId="14" fillId="9" borderId="0" xfId="0" applyFont="1" applyFill="1" applyAlignment="1" applyProtection="1">
      <alignment vertical="center"/>
      <protection/>
    </xf>
    <xf numFmtId="0" fontId="13" fillId="9" borderId="0" xfId="0" applyFont="1" applyFill="1" applyAlignment="1" applyProtection="1">
      <alignment horizontal="right" vertical="center"/>
      <protection/>
    </xf>
    <xf numFmtId="0" fontId="4" fillId="9" borderId="0" xfId="0" applyFont="1" applyFill="1" applyAlignment="1">
      <alignment/>
    </xf>
    <xf numFmtId="0" fontId="14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 applyProtection="1">
      <alignment vertical="center"/>
      <protection/>
    </xf>
    <xf numFmtId="0" fontId="5" fillId="9" borderId="0" xfId="0" applyFont="1" applyFill="1" applyAlignment="1" applyProtection="1">
      <alignment horizontal="right" vertical="center"/>
      <protection/>
    </xf>
    <xf numFmtId="0" fontId="0" fillId="9" borderId="0" xfId="0" applyFill="1" applyAlignment="1">
      <alignment/>
    </xf>
    <xf numFmtId="0" fontId="10" fillId="9" borderId="0" xfId="0" applyFont="1" applyFill="1" applyAlignment="1" applyProtection="1">
      <alignment/>
      <protection/>
    </xf>
    <xf numFmtId="0" fontId="8" fillId="9" borderId="0" xfId="0" applyFont="1" applyFill="1" applyAlignment="1" applyProtection="1">
      <alignment horizontal="right" vertical="center"/>
      <protection/>
    </xf>
    <xf numFmtId="0" fontId="10" fillId="9" borderId="0" xfId="0" applyFont="1" applyFill="1" applyAlignment="1">
      <alignment/>
    </xf>
    <xf numFmtId="0" fontId="22" fillId="9" borderId="0" xfId="0" applyFont="1" applyFill="1" applyAlignment="1" applyProtection="1">
      <alignment horizontal="left"/>
      <protection/>
    </xf>
    <xf numFmtId="0" fontId="21" fillId="9" borderId="0" xfId="0" applyFont="1" applyFill="1" applyAlignment="1" applyProtection="1">
      <alignment horizontal="left"/>
      <protection locked="0"/>
    </xf>
    <xf numFmtId="189" fontId="21" fillId="9" borderId="0" xfId="0" applyNumberFormat="1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center"/>
      <protection/>
    </xf>
    <xf numFmtId="0" fontId="23" fillId="10" borderId="5" xfId="0" applyFont="1" applyFill="1" applyBorder="1" applyAlignment="1" applyProtection="1">
      <alignment horizontal="center"/>
      <protection/>
    </xf>
    <xf numFmtId="0" fontId="32" fillId="2" borderId="9" xfId="18" applyFont="1" applyFill="1" applyBorder="1" applyAlignment="1">
      <alignment horizontal="left" vertical="center"/>
      <protection/>
    </xf>
    <xf numFmtId="0" fontId="33" fillId="2" borderId="9" xfId="18" applyFont="1" applyFill="1" applyBorder="1" applyAlignment="1">
      <alignment horizontal="right" vertical="center"/>
      <protection/>
    </xf>
    <xf numFmtId="0" fontId="34" fillId="2" borderId="9" xfId="18" applyFont="1" applyFill="1" applyBorder="1" applyAlignment="1">
      <alignment horizontal="left" vertical="center"/>
      <protection/>
    </xf>
    <xf numFmtId="0" fontId="35" fillId="2" borderId="9" xfId="0" applyFont="1" applyFill="1" applyBorder="1" applyAlignment="1" applyProtection="1">
      <alignment/>
      <protection/>
    </xf>
    <xf numFmtId="0" fontId="34" fillId="2" borderId="9" xfId="18" applyFont="1" applyFill="1" applyBorder="1" applyAlignment="1">
      <alignment horizontal="right" vertical="center"/>
      <protection/>
    </xf>
    <xf numFmtId="0" fontId="27" fillId="2" borderId="10" xfId="15" applyFont="1" applyFill="1" applyBorder="1" applyAlignment="1">
      <alignment horizontal="center" vertical="center"/>
    </xf>
    <xf numFmtId="190" fontId="26" fillId="2" borderId="0" xfId="0" applyNumberFormat="1" applyFont="1" applyFill="1" applyAlignment="1" applyProtection="1">
      <alignment horizontal="left"/>
      <protection/>
    </xf>
    <xf numFmtId="0" fontId="36" fillId="2" borderId="0" xfId="0" applyFont="1" applyFill="1" applyAlignment="1" applyProtection="1">
      <alignment horizontal="center"/>
      <protection/>
    </xf>
    <xf numFmtId="189" fontId="31" fillId="2" borderId="0" xfId="0" applyNumberFormat="1" applyFont="1" applyFill="1" applyAlignment="1" applyProtection="1">
      <alignment horizontal="center" vertical="center"/>
      <protection/>
    </xf>
    <xf numFmtId="0" fontId="42" fillId="2" borderId="11" xfId="0" applyFont="1" applyFill="1" applyBorder="1" applyAlignment="1" applyProtection="1">
      <alignment horizontal="center"/>
      <protection/>
    </xf>
    <xf numFmtId="0" fontId="42" fillId="2" borderId="0" xfId="0" applyFont="1" applyFill="1" applyAlignment="1" applyProtection="1">
      <alignment horizontal="center" vertical="center"/>
      <protection/>
    </xf>
    <xf numFmtId="190" fontId="43" fillId="2" borderId="0" xfId="0" applyNumberFormat="1" applyFont="1" applyFill="1" applyAlignment="1" applyProtection="1">
      <alignment horizontal="right" vertical="center"/>
      <protection/>
    </xf>
    <xf numFmtId="0" fontId="18" fillId="8" borderId="1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44" fillId="2" borderId="11" xfId="0" applyFont="1" applyFill="1" applyBorder="1" applyAlignment="1" applyProtection="1">
      <alignment horizontal="left"/>
      <protection/>
    </xf>
    <xf numFmtId="16" fontId="45" fillId="2" borderId="0" xfId="0" applyNumberFormat="1" applyFont="1" applyFill="1" applyAlignment="1" applyProtection="1">
      <alignment horizontal="left"/>
      <protection/>
    </xf>
    <xf numFmtId="0" fontId="46" fillId="2" borderId="0" xfId="0" applyFont="1" applyFill="1" applyAlignment="1" applyProtection="1">
      <alignment horizontal="center" vertical="center"/>
      <protection/>
    </xf>
    <xf numFmtId="0" fontId="8" fillId="9" borderId="0" xfId="0" applyFont="1" applyFill="1" applyAlignment="1">
      <alignment/>
    </xf>
    <xf numFmtId="189" fontId="47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11" fillId="2" borderId="6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2" fillId="2" borderId="6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48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8" fillId="9" borderId="0" xfId="0" applyFont="1" applyFill="1" applyAlignment="1">
      <alignment vertical="center"/>
    </xf>
    <xf numFmtId="0" fontId="48" fillId="9" borderId="0" xfId="0" applyFont="1" applyFill="1" applyAlignment="1">
      <alignment vertical="center"/>
    </xf>
    <xf numFmtId="0" fontId="8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vertical="center"/>
    </xf>
    <xf numFmtId="0" fontId="49" fillId="9" borderId="0" xfId="0" applyFont="1" applyFill="1" applyAlignment="1">
      <alignment vertical="center"/>
    </xf>
    <xf numFmtId="0" fontId="10" fillId="9" borderId="0" xfId="0" applyFont="1" applyFill="1" applyAlignment="1">
      <alignment horizontal="center" vertical="center"/>
    </xf>
    <xf numFmtId="0" fontId="50" fillId="2" borderId="9" xfId="0" applyFont="1" applyFill="1" applyBorder="1" applyAlignment="1" applyProtection="1">
      <alignment/>
      <protection/>
    </xf>
    <xf numFmtId="0" fontId="32" fillId="2" borderId="9" xfId="18" applyFont="1" applyFill="1" applyBorder="1" applyAlignment="1">
      <alignment horizontal="right" vertical="center"/>
      <protection/>
    </xf>
    <xf numFmtId="0" fontId="46" fillId="2" borderId="0" xfId="0" applyFont="1" applyFill="1" applyAlignment="1">
      <alignment horizontal="center"/>
    </xf>
    <xf numFmtId="0" fontId="51" fillId="9" borderId="0" xfId="0" applyFont="1" applyFill="1" applyAlignment="1">
      <alignment/>
    </xf>
    <xf numFmtId="0" fontId="36" fillId="2" borderId="0" xfId="0" applyFont="1" applyFill="1" applyAlignment="1" applyProtection="1">
      <alignment horizontal="center" vertical="center"/>
      <protection/>
    </xf>
    <xf numFmtId="189" fontId="5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/>
      <protection/>
    </xf>
    <xf numFmtId="0" fontId="11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53" fillId="2" borderId="6" xfId="0" applyFont="1" applyFill="1" applyBorder="1" applyAlignment="1" applyProtection="1">
      <alignment horizontal="left"/>
      <protection/>
    </xf>
    <xf numFmtId="0" fontId="11" fillId="2" borderId="6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8" fillId="2" borderId="6" xfId="0" applyFont="1" applyFill="1" applyBorder="1" applyAlignment="1" applyProtection="1">
      <alignment/>
      <protection/>
    </xf>
    <xf numFmtId="0" fontId="53" fillId="2" borderId="0" xfId="0" applyFont="1" applyFill="1" applyBorder="1" applyAlignment="1" applyProtection="1">
      <alignment horizontal="left"/>
      <protection/>
    </xf>
    <xf numFmtId="0" fontId="24" fillId="2" borderId="7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right"/>
      <protection/>
    </xf>
    <xf numFmtId="0" fontId="9" fillId="2" borderId="8" xfId="0" applyFont="1" applyFill="1" applyBorder="1" applyAlignment="1" applyProtection="1">
      <alignment horizontal="right"/>
      <protection/>
    </xf>
    <xf numFmtId="0" fontId="48" fillId="2" borderId="0" xfId="0" applyFont="1" applyFill="1" applyBorder="1" applyAlignment="1" applyProtection="1">
      <alignment/>
      <protection/>
    </xf>
    <xf numFmtId="0" fontId="48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right"/>
      <protection/>
    </xf>
    <xf numFmtId="0" fontId="53" fillId="2" borderId="8" xfId="0" applyFont="1" applyFill="1" applyBorder="1" applyAlignment="1" applyProtection="1">
      <alignment horizontal="left"/>
      <protection/>
    </xf>
    <xf numFmtId="0" fontId="8" fillId="2" borderId="8" xfId="0" applyFont="1" applyFill="1" applyBorder="1" applyAlignment="1" applyProtection="1">
      <alignment/>
      <protection/>
    </xf>
    <xf numFmtId="0" fontId="11" fillId="2" borderId="8" xfId="0" applyFont="1" applyFill="1" applyBorder="1" applyAlignment="1" applyProtection="1">
      <alignment horizontal="left"/>
      <protection/>
    </xf>
    <xf numFmtId="0" fontId="54" fillId="2" borderId="0" xfId="0" applyFont="1" applyFill="1" applyAlignment="1" applyProtection="1">
      <alignment/>
      <protection/>
    </xf>
    <xf numFmtId="0" fontId="55" fillId="2" borderId="0" xfId="0" applyFont="1" applyFill="1" applyAlignment="1" applyProtection="1">
      <alignment horizontal="center" vertical="center"/>
      <protection/>
    </xf>
    <xf numFmtId="0" fontId="56" fillId="2" borderId="0" xfId="0" applyFont="1" applyFill="1" applyAlignment="1" applyProtection="1">
      <alignment horizontal="center"/>
      <protection/>
    </xf>
    <xf numFmtId="189" fontId="57" fillId="2" borderId="0" xfId="0" applyNumberFormat="1" applyFont="1" applyFill="1" applyAlignment="1" applyProtection="1">
      <alignment horizontal="center" vertical="center"/>
      <protection/>
    </xf>
    <xf numFmtId="0" fontId="58" fillId="2" borderId="3" xfId="0" applyFont="1" applyFill="1" applyBorder="1" applyAlignment="1" applyProtection="1">
      <alignment/>
      <protection/>
    </xf>
    <xf numFmtId="0" fontId="58" fillId="2" borderId="0" xfId="0" applyFont="1" applyFill="1" applyAlignment="1" applyProtection="1">
      <alignment/>
      <protection/>
    </xf>
    <xf numFmtId="0" fontId="58" fillId="2" borderId="7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58" fillId="2" borderId="6" xfId="0" applyFont="1" applyFill="1" applyBorder="1" applyAlignment="1" applyProtection="1">
      <alignment horizontal="left"/>
      <protection/>
    </xf>
    <xf numFmtId="0" fontId="58" fillId="2" borderId="0" xfId="0" applyFont="1" applyFill="1" applyBorder="1" applyAlignment="1" applyProtection="1">
      <alignment horizontal="left"/>
      <protection/>
    </xf>
    <xf numFmtId="0" fontId="58" fillId="2" borderId="6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/>
      <protection/>
    </xf>
    <xf numFmtId="0" fontId="58" fillId="2" borderId="2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0" fontId="58" fillId="2" borderId="0" xfId="0" applyFont="1" applyFill="1" applyBorder="1" applyAlignment="1" applyProtection="1">
      <alignment/>
      <protection/>
    </xf>
    <xf numFmtId="0" fontId="58" fillId="2" borderId="2" xfId="0" applyFont="1" applyFill="1" applyBorder="1" applyAlignment="1" applyProtection="1">
      <alignment/>
      <protection/>
    </xf>
    <xf numFmtId="0" fontId="12" fillId="2" borderId="2" xfId="0" applyFont="1" applyFill="1" applyBorder="1" applyAlignment="1" applyProtection="1">
      <alignment horizontal="left"/>
      <protection/>
    </xf>
    <xf numFmtId="0" fontId="58" fillId="2" borderId="3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9" fillId="2" borderId="1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0" fontId="25" fillId="11" borderId="5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left"/>
    </xf>
    <xf numFmtId="0" fontId="20" fillId="12" borderId="5" xfId="0" applyFont="1" applyFill="1" applyBorder="1" applyAlignment="1">
      <alignment horizontal="left"/>
    </xf>
    <xf numFmtId="0" fontId="25" fillId="12" borderId="5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171421" xfId="18"/>
    <cellStyle name="Followed Hyperlink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2257425</xdr:colOff>
      <xdr:row>2</xdr:row>
      <xdr:rowOff>47625</xdr:rowOff>
    </xdr:from>
    <xdr:to>
      <xdr:col>8</xdr:col>
      <xdr:colOff>514350</xdr:colOff>
      <xdr:row>19</xdr:row>
      <xdr:rowOff>85725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67450" y="638175"/>
          <a:ext cx="40290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19</xdr:col>
      <xdr:colOff>28575</xdr:colOff>
      <xdr:row>2</xdr:row>
      <xdr:rowOff>9525</xdr:rowOff>
    </xdr:from>
    <xdr:to>
      <xdr:col>24</xdr:col>
      <xdr:colOff>381000</xdr:colOff>
      <xdr:row>25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600075"/>
          <a:ext cx="38290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2</xdr:row>
      <xdr:rowOff>57150</xdr:rowOff>
    </xdr:from>
    <xdr:to>
      <xdr:col>8</xdr:col>
      <xdr:colOff>485775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10350" y="647700"/>
          <a:ext cx="36861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2</xdr:row>
      <xdr:rowOff>0</xdr:rowOff>
    </xdr:from>
    <xdr:to>
      <xdr:col>18</xdr:col>
      <xdr:colOff>381000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590550"/>
          <a:ext cx="38290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2</xdr:row>
      <xdr:rowOff>9525</xdr:rowOff>
    </xdr:from>
    <xdr:to>
      <xdr:col>24</xdr:col>
      <xdr:colOff>381000</xdr:colOff>
      <xdr:row>21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00075"/>
          <a:ext cx="38290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2257425</xdr:colOff>
      <xdr:row>2</xdr:row>
      <xdr:rowOff>47625</xdr:rowOff>
    </xdr:from>
    <xdr:to>
      <xdr:col>8</xdr:col>
      <xdr:colOff>514350</xdr:colOff>
      <xdr:row>16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0" y="638175"/>
          <a:ext cx="373380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2</xdr:row>
      <xdr:rowOff>9525</xdr:rowOff>
    </xdr:from>
    <xdr:to>
      <xdr:col>20</xdr:col>
      <xdr:colOff>381000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600075"/>
          <a:ext cx="38290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44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44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28575</xdr:colOff>
      <xdr:row>2</xdr:row>
      <xdr:rowOff>9525</xdr:rowOff>
    </xdr:from>
    <xdr:to>
      <xdr:col>21</xdr:col>
      <xdr:colOff>57150</xdr:colOff>
      <xdr:row>19</xdr:row>
      <xdr:rowOff>114300</xdr:rowOff>
    </xdr:to>
    <xdr:pic>
      <xdr:nvPicPr>
        <xdr:cNvPr id="3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600075"/>
          <a:ext cx="38385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28575</xdr:colOff>
      <xdr:row>2</xdr:row>
      <xdr:rowOff>9525</xdr:rowOff>
    </xdr:from>
    <xdr:to>
      <xdr:col>21</xdr:col>
      <xdr:colOff>57150</xdr:colOff>
      <xdr:row>18</xdr:row>
      <xdr:rowOff>47625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600075"/>
          <a:ext cx="38385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0</xdr:col>
      <xdr:colOff>0</xdr:colOff>
      <xdr:row>8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19</xdr:col>
      <xdr:colOff>28575</xdr:colOff>
      <xdr:row>2</xdr:row>
      <xdr:rowOff>9525</xdr:rowOff>
    </xdr:from>
    <xdr:to>
      <xdr:col>24</xdr:col>
      <xdr:colOff>381000</xdr:colOff>
      <xdr:row>24</xdr:row>
      <xdr:rowOff>38100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600075"/>
          <a:ext cx="38290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19</xdr:col>
      <xdr:colOff>19050</xdr:colOff>
      <xdr:row>2</xdr:row>
      <xdr:rowOff>9525</xdr:rowOff>
    </xdr:from>
    <xdr:to>
      <xdr:col>24</xdr:col>
      <xdr:colOff>371475</xdr:colOff>
      <xdr:row>25</xdr:row>
      <xdr:rowOff>9525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600075"/>
          <a:ext cx="38290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2266950</xdr:colOff>
      <xdr:row>2</xdr:row>
      <xdr:rowOff>28575</xdr:rowOff>
    </xdr:from>
    <xdr:to>
      <xdr:col>8</xdr:col>
      <xdr:colOff>523875</xdr:colOff>
      <xdr:row>19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76975" y="619125"/>
          <a:ext cx="40290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44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44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2</xdr:row>
      <xdr:rowOff>9525</xdr:rowOff>
    </xdr:from>
    <xdr:to>
      <xdr:col>21</xdr:col>
      <xdr:colOff>57150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600075"/>
          <a:ext cx="38385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2</xdr:row>
      <xdr:rowOff>9525</xdr:rowOff>
    </xdr:from>
    <xdr:to>
      <xdr:col>21</xdr:col>
      <xdr:colOff>57150</xdr:colOff>
      <xdr:row>18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600075"/>
          <a:ext cx="38385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0</xdr:col>
      <xdr:colOff>0</xdr:colOff>
      <xdr:row>8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19</xdr:col>
      <xdr:colOff>28575</xdr:colOff>
      <xdr:row>2</xdr:row>
      <xdr:rowOff>9525</xdr:rowOff>
    </xdr:from>
    <xdr:to>
      <xdr:col>24</xdr:col>
      <xdr:colOff>381000</xdr:colOff>
      <xdr:row>24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600075"/>
          <a:ext cx="38290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71"/>
  <sheetViews>
    <sheetView showRowColHeaders="0" showZeros="0" tabSelected="1" showOutlineSymbols="0" zoomScaleSheetLayoutView="100" workbookViewId="0" topLeftCell="A1">
      <pane xSplit="9" ySplit="1" topLeftCell="J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5.75390625" style="71" customWidth="1"/>
    <col min="2" max="2" width="37.75390625" style="71" customWidth="1"/>
    <col min="3" max="3" width="9.125" style="71" customWidth="1"/>
    <col min="4" max="4" width="30.75390625" style="71" customWidth="1"/>
    <col min="5" max="5" width="8.75390625" style="71" customWidth="1"/>
    <col min="6" max="6" width="5.75390625" style="71" customWidth="1"/>
    <col min="7" max="7" width="9.75390625" style="71" customWidth="1"/>
    <col min="8" max="8" width="20.75390625" style="71" customWidth="1"/>
    <col min="9" max="9" width="7.125" style="71" customWidth="1"/>
    <col min="10" max="16384" width="9.125" style="71" customWidth="1"/>
  </cols>
  <sheetData>
    <row r="1" spans="1:9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</row>
    <row r="2" spans="1:9" ht="0.75" customHeight="1" thickBot="1">
      <c r="A2" s="88"/>
      <c r="B2" s="88"/>
      <c r="C2" s="88"/>
      <c r="D2" s="88"/>
      <c r="E2" s="88"/>
      <c r="F2" s="88"/>
      <c r="G2" s="88"/>
      <c r="H2" s="88"/>
      <c r="I2" s="89"/>
    </row>
    <row r="3" spans="1:10" ht="25.5">
      <c r="A3" s="104" t="s">
        <v>108</v>
      </c>
      <c r="B3" s="104"/>
      <c r="C3" s="104"/>
      <c r="D3" s="104"/>
      <c r="E3" s="104"/>
      <c r="F3" s="104"/>
      <c r="G3" s="104"/>
      <c r="H3" s="104"/>
      <c r="I3" s="104"/>
      <c r="J3" s="83"/>
    </row>
    <row r="4" spans="1:10" ht="19.5" customHeight="1">
      <c r="A4" s="105" t="s">
        <v>111</v>
      </c>
      <c r="B4" s="105"/>
      <c r="C4" s="105"/>
      <c r="D4" s="105"/>
      <c r="E4" s="105"/>
      <c r="F4" s="105"/>
      <c r="G4" s="105"/>
      <c r="H4" s="105"/>
      <c r="I4" s="105"/>
      <c r="J4" s="84"/>
    </row>
    <row r="5" spans="1:10" ht="15.75">
      <c r="A5" s="94" t="s">
        <v>110</v>
      </c>
      <c r="B5" s="94"/>
      <c r="C5" s="94"/>
      <c r="D5" s="94"/>
      <c r="E5" s="94"/>
      <c r="F5" s="94"/>
      <c r="G5" s="94"/>
      <c r="H5" s="94"/>
      <c r="I5" s="94"/>
      <c r="J5" s="85"/>
    </row>
    <row r="6" spans="1:10" ht="15.75">
      <c r="A6" s="70"/>
      <c r="B6" s="70"/>
      <c r="C6" s="70"/>
      <c r="D6" s="70"/>
      <c r="E6" s="70"/>
      <c r="F6" s="70"/>
      <c r="G6" s="70"/>
      <c r="H6" s="70"/>
      <c r="I6" s="70"/>
      <c r="J6" s="85"/>
    </row>
    <row r="7" spans="1:9" ht="10.5" customHeight="1">
      <c r="A7" s="28"/>
      <c r="B7" s="30" t="s">
        <v>64</v>
      </c>
      <c r="C7" s="31" t="s">
        <v>65</v>
      </c>
      <c r="D7" s="28" t="s">
        <v>66</v>
      </c>
      <c r="E7" s="28"/>
      <c r="F7" s="28"/>
      <c r="G7" s="28"/>
      <c r="H7" s="28"/>
      <c r="I7" s="28"/>
    </row>
    <row r="8" spans="1:9" ht="15.75" customHeight="1">
      <c r="A8" s="87">
        <v>1571</v>
      </c>
      <c r="B8" s="35" t="s">
        <v>72</v>
      </c>
      <c r="C8" s="86">
        <v>1</v>
      </c>
      <c r="D8" s="29" t="str">
        <f>'Д61'!K69</f>
        <v>Кужина Ильгиза</v>
      </c>
      <c r="E8" s="28"/>
      <c r="F8" s="28"/>
      <c r="G8" s="28"/>
      <c r="H8" s="28"/>
      <c r="I8" s="28"/>
    </row>
    <row r="9" spans="1:9" ht="15.75" customHeight="1">
      <c r="A9" s="87">
        <v>1655</v>
      </c>
      <c r="B9" s="35" t="s">
        <v>73</v>
      </c>
      <c r="C9" s="86">
        <v>2</v>
      </c>
      <c r="D9" s="29" t="str">
        <f>'Д62'!K9</f>
        <v>Якупова Дина</v>
      </c>
      <c r="E9" s="28"/>
      <c r="F9" s="28"/>
      <c r="G9" s="28"/>
      <c r="H9" s="28"/>
      <c r="I9" s="28"/>
    </row>
    <row r="10" spans="1:9" ht="15.75" customHeight="1">
      <c r="A10" s="87">
        <v>1508</v>
      </c>
      <c r="B10" s="35" t="s">
        <v>74</v>
      </c>
      <c r="C10" s="86">
        <v>3</v>
      </c>
      <c r="D10" s="29" t="str">
        <f>'Д63'!S32</f>
        <v>Апсатарова Дарина</v>
      </c>
      <c r="E10" s="28"/>
      <c r="F10" s="28"/>
      <c r="G10" s="28"/>
      <c r="H10" s="28"/>
      <c r="I10" s="28"/>
    </row>
    <row r="11" spans="1:9" ht="15.75" customHeight="1">
      <c r="A11" s="87">
        <v>1580</v>
      </c>
      <c r="B11" s="35" t="s">
        <v>75</v>
      </c>
      <c r="C11" s="86">
        <v>4</v>
      </c>
      <c r="D11" s="29" t="str">
        <f>'Д63'!S37</f>
        <v>Шарафутдинова Алия</v>
      </c>
      <c r="E11" s="28"/>
      <c r="F11" s="28"/>
      <c r="G11" s="28"/>
      <c r="H11" s="28"/>
      <c r="I11" s="28"/>
    </row>
    <row r="12" spans="1:9" ht="15.75" customHeight="1">
      <c r="A12" s="87">
        <v>1746</v>
      </c>
      <c r="B12" s="35" t="s">
        <v>76</v>
      </c>
      <c r="C12" s="86">
        <v>5</v>
      </c>
      <c r="D12" s="29" t="str">
        <f>'Д63'!S68</f>
        <v>Каштанова Дарья</v>
      </c>
      <c r="E12" s="28"/>
      <c r="F12" s="28"/>
      <c r="G12" s="28"/>
      <c r="H12" s="28"/>
      <c r="I12" s="28"/>
    </row>
    <row r="13" spans="1:9" ht="15.75" customHeight="1">
      <c r="A13" s="87">
        <v>1583</v>
      </c>
      <c r="B13" s="35" t="s">
        <v>77</v>
      </c>
      <c r="C13" s="86">
        <v>6</v>
      </c>
      <c r="D13" s="29" t="str">
        <f>'Д63'!S70</f>
        <v>Ибатова Анита</v>
      </c>
      <c r="E13" s="28"/>
      <c r="F13" s="28"/>
      <c r="G13" s="28"/>
      <c r="H13" s="28"/>
      <c r="I13" s="28"/>
    </row>
    <row r="14" spans="1:9" ht="15.75" customHeight="1">
      <c r="A14" s="87">
        <v>1691</v>
      </c>
      <c r="B14" s="35" t="s">
        <v>78</v>
      </c>
      <c r="C14" s="86">
        <v>7</v>
      </c>
      <c r="D14" s="29" t="str">
        <f>'Д63'!S72</f>
        <v>Мансурова Алина</v>
      </c>
      <c r="E14" s="28"/>
      <c r="F14" s="28"/>
      <c r="G14" s="28"/>
      <c r="H14" s="28"/>
      <c r="I14" s="28"/>
    </row>
    <row r="15" spans="1:9" ht="15.75" customHeight="1">
      <c r="A15" s="87">
        <v>1665</v>
      </c>
      <c r="B15" s="35" t="s">
        <v>79</v>
      </c>
      <c r="C15" s="86">
        <v>8</v>
      </c>
      <c r="D15" s="29" t="str">
        <f>'Д63'!S74</f>
        <v>Ахмадеева Аида</v>
      </c>
      <c r="E15" s="28"/>
      <c r="F15" s="28"/>
      <c r="G15" s="28"/>
      <c r="H15" s="28"/>
      <c r="I15" s="28"/>
    </row>
    <row r="16" spans="1:9" ht="15.75" customHeight="1">
      <c r="A16" s="87">
        <v>1711</v>
      </c>
      <c r="B16" s="35" t="s">
        <v>80</v>
      </c>
      <c r="C16" s="86">
        <v>9</v>
      </c>
      <c r="D16" s="29" t="str">
        <f>'Д63'!G74</f>
        <v>Анфиногенова Валерия</v>
      </c>
      <c r="E16" s="28"/>
      <c r="F16" s="28"/>
      <c r="G16" s="28"/>
      <c r="H16" s="28"/>
      <c r="I16" s="28"/>
    </row>
    <row r="17" spans="1:9" ht="15.75" customHeight="1">
      <c r="A17" s="87">
        <v>1700</v>
      </c>
      <c r="B17" s="35" t="s">
        <v>81</v>
      </c>
      <c r="C17" s="86">
        <v>10</v>
      </c>
      <c r="D17" s="29" t="str">
        <f>'Д63'!G77</f>
        <v>Байбулдина Руслана</v>
      </c>
      <c r="E17" s="28"/>
      <c r="F17" s="28"/>
      <c r="G17" s="28"/>
      <c r="H17" s="28"/>
      <c r="I17" s="28"/>
    </row>
    <row r="18" spans="1:9" ht="15.75" customHeight="1">
      <c r="A18" s="87">
        <v>1699</v>
      </c>
      <c r="B18" s="35" t="s">
        <v>82</v>
      </c>
      <c r="C18" s="86">
        <v>11</v>
      </c>
      <c r="D18" s="29" t="str">
        <f>'Д63'!M72</f>
        <v>Нургалиева Эмилия</v>
      </c>
      <c r="E18" s="28"/>
      <c r="F18" s="28"/>
      <c r="G18" s="28"/>
      <c r="H18" s="28"/>
      <c r="I18" s="28"/>
    </row>
    <row r="19" spans="1:9" ht="15.75" customHeight="1">
      <c r="A19" s="87">
        <v>1724</v>
      </c>
      <c r="B19" s="35" t="s">
        <v>83</v>
      </c>
      <c r="C19" s="86">
        <v>12</v>
      </c>
      <c r="D19" s="29" t="str">
        <f>'Д63'!M74</f>
        <v>Красноярская Василиса</v>
      </c>
      <c r="E19" s="28"/>
      <c r="F19" s="28"/>
      <c r="G19" s="28"/>
      <c r="H19" s="28"/>
      <c r="I19" s="28"/>
    </row>
    <row r="20" spans="1:9" ht="15.75" customHeight="1">
      <c r="A20" s="87">
        <v>1698</v>
      </c>
      <c r="B20" s="35" t="s">
        <v>84</v>
      </c>
      <c r="C20" s="86">
        <v>13</v>
      </c>
      <c r="D20" s="29" t="str">
        <f>'Д63'!O78</f>
        <v>Махмутова Азалия</v>
      </c>
      <c r="E20" s="28"/>
      <c r="F20" s="28"/>
      <c r="G20" s="28"/>
      <c r="H20" s="28"/>
      <c r="I20" s="28"/>
    </row>
    <row r="21" spans="1:9" ht="15.75" customHeight="1">
      <c r="A21" s="87">
        <v>1503</v>
      </c>
      <c r="B21" s="35" t="s">
        <v>85</v>
      </c>
      <c r="C21" s="86">
        <v>14</v>
      </c>
      <c r="D21" s="29" t="str">
        <f>'Д63'!O81</f>
        <v>Мальцева Карина</v>
      </c>
      <c r="E21" s="28"/>
      <c r="F21" s="28"/>
      <c r="G21" s="28"/>
      <c r="H21" s="28"/>
      <c r="I21" s="28"/>
    </row>
    <row r="22" spans="1:9" ht="15.75" customHeight="1">
      <c r="A22" s="87">
        <v>1584</v>
      </c>
      <c r="B22" s="35" t="s">
        <v>86</v>
      </c>
      <c r="C22" s="86">
        <v>15</v>
      </c>
      <c r="D22" s="29" t="str">
        <f>'Д63'!S76</f>
        <v>Агзамова Алина</v>
      </c>
      <c r="E22" s="28"/>
      <c r="F22" s="28"/>
      <c r="G22" s="28"/>
      <c r="H22" s="28"/>
      <c r="I22" s="28"/>
    </row>
    <row r="23" spans="1:9" ht="15.75" customHeight="1">
      <c r="A23" s="87">
        <v>1664</v>
      </c>
      <c r="B23" s="35" t="s">
        <v>87</v>
      </c>
      <c r="C23" s="86">
        <v>16</v>
      </c>
      <c r="D23" s="29" t="str">
        <f>'Д63'!S78</f>
        <v>Муслухова Диляра</v>
      </c>
      <c r="E23" s="28"/>
      <c r="F23" s="28"/>
      <c r="G23" s="28"/>
      <c r="H23" s="28"/>
      <c r="I23" s="28"/>
    </row>
    <row r="24" spans="1:9" ht="15.75" customHeight="1">
      <c r="A24" s="87">
        <v>1697</v>
      </c>
      <c r="B24" s="35" t="s">
        <v>88</v>
      </c>
      <c r="C24" s="86">
        <v>17</v>
      </c>
      <c r="D24" s="29" t="str">
        <f>'Д63'!I86</f>
        <v>Фазлыева Арина</v>
      </c>
      <c r="E24" s="28"/>
      <c r="F24" s="28"/>
      <c r="G24" s="28"/>
      <c r="H24" s="28"/>
      <c r="I24" s="28"/>
    </row>
    <row r="25" spans="1:9" ht="15.75" customHeight="1">
      <c r="A25" s="87">
        <v>1712</v>
      </c>
      <c r="B25" s="35" t="s">
        <v>89</v>
      </c>
      <c r="C25" s="86">
        <v>18</v>
      </c>
      <c r="D25" s="29" t="str">
        <f>'Д63'!I92</f>
        <v>Гарипова Алия</v>
      </c>
      <c r="E25" s="28"/>
      <c r="F25" s="28"/>
      <c r="G25" s="28"/>
      <c r="H25" s="28"/>
      <c r="I25" s="28"/>
    </row>
    <row r="26" spans="1:9" ht="15.75" customHeight="1">
      <c r="A26" s="87">
        <v>1743</v>
      </c>
      <c r="B26" s="35" t="s">
        <v>90</v>
      </c>
      <c r="C26" s="86">
        <v>19</v>
      </c>
      <c r="D26" s="29" t="str">
        <f>'Д63'!Q84</f>
        <v>Каматова Ксения</v>
      </c>
      <c r="E26" s="28"/>
      <c r="F26" s="28"/>
      <c r="G26" s="28"/>
      <c r="H26" s="28"/>
      <c r="I26" s="28"/>
    </row>
    <row r="27" spans="1:9" ht="15.75" customHeight="1">
      <c r="A27" s="87">
        <v>1788</v>
      </c>
      <c r="B27" s="35" t="s">
        <v>91</v>
      </c>
      <c r="C27" s="86">
        <v>20</v>
      </c>
      <c r="D27" s="29" t="str">
        <f>'Д63'!Q86</f>
        <v>Гильманова Уралия</v>
      </c>
      <c r="E27" s="28"/>
      <c r="F27" s="28"/>
      <c r="G27" s="28"/>
      <c r="H27" s="28"/>
      <c r="I27" s="28"/>
    </row>
    <row r="28" spans="1:9" ht="15.75" customHeight="1">
      <c r="A28" s="87">
        <v>1807</v>
      </c>
      <c r="B28" s="35" t="s">
        <v>92</v>
      </c>
      <c r="C28" s="86">
        <v>21</v>
      </c>
      <c r="D28" s="29" t="str">
        <f>'Д63'!Q89</f>
        <v>Дубровина Софья</v>
      </c>
      <c r="E28" s="28"/>
      <c r="F28" s="28"/>
      <c r="G28" s="28"/>
      <c r="H28" s="28"/>
      <c r="I28" s="28"/>
    </row>
    <row r="29" spans="1:9" ht="15.75" customHeight="1">
      <c r="A29" s="87">
        <v>1811</v>
      </c>
      <c r="B29" s="35" t="s">
        <v>93</v>
      </c>
      <c r="C29" s="86">
        <v>22</v>
      </c>
      <c r="D29" s="29" t="str">
        <f>'Д63'!Q92</f>
        <v>Байбулдина Алина</v>
      </c>
      <c r="E29" s="28"/>
      <c r="F29" s="28"/>
      <c r="G29" s="28"/>
      <c r="H29" s="28"/>
      <c r="I29" s="28"/>
    </row>
    <row r="30" spans="1:9" ht="15.75" customHeight="1">
      <c r="A30" s="87">
        <v>1813</v>
      </c>
      <c r="B30" s="35" t="s">
        <v>94</v>
      </c>
      <c r="C30" s="86">
        <v>23</v>
      </c>
      <c r="D30" s="29" t="str">
        <f>'Д64'!K7</f>
        <v>Габзалилова Сагдиана</v>
      </c>
      <c r="E30" s="28"/>
      <c r="F30" s="28"/>
      <c r="G30" s="28"/>
      <c r="H30" s="28"/>
      <c r="I30" s="28"/>
    </row>
    <row r="31" spans="1:9" ht="15.75" customHeight="1">
      <c r="A31" s="87">
        <v>1814</v>
      </c>
      <c r="B31" s="35" t="s">
        <v>95</v>
      </c>
      <c r="C31" s="86">
        <v>24</v>
      </c>
      <c r="D31" s="29" t="str">
        <f>'Д64'!K9</f>
        <v>Айкашева Дарья</v>
      </c>
      <c r="E31" s="28"/>
      <c r="F31" s="28"/>
      <c r="G31" s="28"/>
      <c r="H31" s="28"/>
      <c r="I31" s="28"/>
    </row>
    <row r="32" spans="1:9" ht="15.75" customHeight="1">
      <c r="A32" s="87">
        <v>1815</v>
      </c>
      <c r="B32" s="35" t="s">
        <v>96</v>
      </c>
      <c r="C32" s="86">
        <v>25</v>
      </c>
      <c r="D32" s="29" t="str">
        <f>'Д64'!I13</f>
        <v>Салмиянова Дарья</v>
      </c>
      <c r="E32" s="28"/>
      <c r="F32" s="28"/>
      <c r="G32" s="28"/>
      <c r="H32" s="28"/>
      <c r="I32" s="28"/>
    </row>
    <row r="33" spans="1:9" ht="15.75" customHeight="1">
      <c r="A33" s="87">
        <v>1816</v>
      </c>
      <c r="B33" s="35" t="s">
        <v>97</v>
      </c>
      <c r="C33" s="86">
        <v>26</v>
      </c>
      <c r="D33" s="29" t="str">
        <f>'Д64'!I19</f>
        <v>Аюпова Эльза</v>
      </c>
      <c r="E33" s="28"/>
      <c r="F33" s="28"/>
      <c r="G33" s="28"/>
      <c r="H33" s="28"/>
      <c r="I33" s="28"/>
    </row>
    <row r="34" spans="1:9" ht="15.75" customHeight="1">
      <c r="A34" s="87">
        <v>1817</v>
      </c>
      <c r="B34" s="35" t="s">
        <v>98</v>
      </c>
      <c r="C34" s="86">
        <v>27</v>
      </c>
      <c r="D34" s="29" t="str">
        <f>'Д64'!Q6</f>
        <v>Самойлова Дана</v>
      </c>
      <c r="E34" s="28"/>
      <c r="F34" s="28"/>
      <c r="G34" s="28"/>
      <c r="H34" s="28"/>
      <c r="I34" s="28"/>
    </row>
    <row r="35" spans="1:9" ht="15.75" customHeight="1">
      <c r="A35" s="87">
        <v>1818</v>
      </c>
      <c r="B35" s="35" t="s">
        <v>99</v>
      </c>
      <c r="C35" s="86">
        <v>28</v>
      </c>
      <c r="D35" s="29" t="str">
        <f>'Д64'!Q8</f>
        <v>Волынская Екатерина</v>
      </c>
      <c r="E35" s="28"/>
      <c r="F35" s="28"/>
      <c r="G35" s="28"/>
      <c r="H35" s="28"/>
      <c r="I35" s="28"/>
    </row>
    <row r="36" spans="1:9" ht="15.75" customHeight="1">
      <c r="A36" s="87">
        <v>1819</v>
      </c>
      <c r="B36" s="35" t="s">
        <v>100</v>
      </c>
      <c r="C36" s="86">
        <v>29</v>
      </c>
      <c r="D36" s="29" t="str">
        <f>'Д64'!S13</f>
        <v>Галанова Анастасия</v>
      </c>
      <c r="E36" s="28"/>
      <c r="F36" s="28"/>
      <c r="G36" s="28"/>
      <c r="H36" s="28"/>
      <c r="I36" s="28"/>
    </row>
    <row r="37" spans="1:9" ht="15.75" customHeight="1">
      <c r="A37" s="87">
        <v>1820</v>
      </c>
      <c r="B37" s="35" t="s">
        <v>101</v>
      </c>
      <c r="C37" s="86">
        <v>30</v>
      </c>
      <c r="D37" s="29" t="str">
        <f>'Д64'!S16</f>
        <v>Никитина Алина</v>
      </c>
      <c r="E37" s="28"/>
      <c r="F37" s="28"/>
      <c r="G37" s="28"/>
      <c r="H37" s="28"/>
      <c r="I37" s="28"/>
    </row>
    <row r="38" spans="1:9" ht="15.75" customHeight="1">
      <c r="A38" s="87">
        <v>1821</v>
      </c>
      <c r="B38" s="35" t="s">
        <v>102</v>
      </c>
      <c r="C38" s="86">
        <v>31</v>
      </c>
      <c r="D38" s="29" t="str">
        <f>'Д64'!O18</f>
        <v>Насырова Эльвина</v>
      </c>
      <c r="E38" s="28"/>
      <c r="F38" s="28"/>
      <c r="G38" s="28"/>
      <c r="H38" s="28"/>
      <c r="I38" s="28"/>
    </row>
    <row r="39" spans="1:9" ht="15.75" customHeight="1">
      <c r="A39" s="87">
        <v>1822</v>
      </c>
      <c r="B39" s="35" t="s">
        <v>103</v>
      </c>
      <c r="C39" s="86">
        <v>32</v>
      </c>
      <c r="D39" s="29" t="str">
        <f>'Д64'!O20</f>
        <v>Парамонова Анастасия</v>
      </c>
      <c r="E39" s="28"/>
      <c r="F39" s="28"/>
      <c r="G39" s="28"/>
      <c r="H39" s="28"/>
      <c r="I39" s="28"/>
    </row>
    <row r="40" spans="1:9" ht="15.75" customHeight="1">
      <c r="A40" s="87">
        <v>1823</v>
      </c>
      <c r="B40" s="35" t="s">
        <v>104</v>
      </c>
      <c r="C40" s="86">
        <v>33</v>
      </c>
      <c r="D40" s="29" t="str">
        <f>'Д64'!I36</f>
        <v>Нигматуллина Сафина</v>
      </c>
      <c r="E40" s="28"/>
      <c r="F40" s="28"/>
      <c r="G40" s="28"/>
      <c r="H40" s="28"/>
      <c r="I40" s="28"/>
    </row>
    <row r="41" spans="1:9" ht="15.75" customHeight="1">
      <c r="A41" s="87">
        <v>1824</v>
      </c>
      <c r="B41" s="35" t="s">
        <v>105</v>
      </c>
      <c r="C41" s="86">
        <v>34</v>
      </c>
      <c r="D41" s="29" t="str">
        <f>'Д64'!I39</f>
        <v>Сергеева Ксения</v>
      </c>
      <c r="E41" s="28"/>
      <c r="F41" s="28"/>
      <c r="G41" s="28"/>
      <c r="H41" s="28"/>
      <c r="I41" s="28"/>
    </row>
    <row r="42" spans="1:9" ht="15.75" customHeight="1">
      <c r="A42" s="87">
        <v>1825</v>
      </c>
      <c r="B42" s="35" t="s">
        <v>106</v>
      </c>
      <c r="C42" s="86">
        <v>35</v>
      </c>
      <c r="D42" s="29" t="str">
        <f>'Д64'!S23</f>
        <v>Гимранова Эвелина</v>
      </c>
      <c r="E42" s="28"/>
      <c r="F42" s="28"/>
      <c r="G42" s="28"/>
      <c r="H42" s="28"/>
      <c r="I42" s="28"/>
    </row>
    <row r="43" spans="1:9" ht="15.75" customHeight="1">
      <c r="A43" s="87">
        <v>1826</v>
      </c>
      <c r="B43" s="35" t="s">
        <v>107</v>
      </c>
      <c r="C43" s="86">
        <v>36</v>
      </c>
      <c r="D43" s="29" t="str">
        <f>'Д64'!S25</f>
        <v>Сергеева Анастасия</v>
      </c>
      <c r="E43" s="28"/>
      <c r="F43" s="28"/>
      <c r="G43" s="28"/>
      <c r="H43" s="28"/>
      <c r="I43" s="28"/>
    </row>
    <row r="44" spans="1:9" ht="15.75" customHeight="1">
      <c r="A44" s="87"/>
      <c r="B44" s="35" t="s">
        <v>70</v>
      </c>
      <c r="C44" s="86">
        <v>37</v>
      </c>
      <c r="D44" s="29">
        <f>'Д64'!S29</f>
        <v>0</v>
      </c>
      <c r="E44" s="28"/>
      <c r="F44" s="28"/>
      <c r="G44" s="28"/>
      <c r="H44" s="28"/>
      <c r="I44" s="28"/>
    </row>
    <row r="45" spans="1:9" ht="15.75" customHeight="1">
      <c r="A45" s="87"/>
      <c r="B45" s="35" t="s">
        <v>70</v>
      </c>
      <c r="C45" s="86">
        <v>38</v>
      </c>
      <c r="D45" s="29">
        <f>'Д64'!S32</f>
        <v>0</v>
      </c>
      <c r="E45" s="28"/>
      <c r="F45" s="28"/>
      <c r="G45" s="28"/>
      <c r="H45" s="28"/>
      <c r="I45" s="28"/>
    </row>
    <row r="46" spans="1:9" ht="15.75" customHeight="1">
      <c r="A46" s="87"/>
      <c r="B46" s="35" t="s">
        <v>70</v>
      </c>
      <c r="C46" s="86">
        <v>39</v>
      </c>
      <c r="D46" s="29">
        <f>'Д64'!O34</f>
        <v>0</v>
      </c>
      <c r="E46" s="28"/>
      <c r="F46" s="28"/>
      <c r="G46" s="28"/>
      <c r="H46" s="28"/>
      <c r="I46" s="28"/>
    </row>
    <row r="47" spans="1:9" ht="15.75" customHeight="1">
      <c r="A47" s="87"/>
      <c r="B47" s="35" t="s">
        <v>70</v>
      </c>
      <c r="C47" s="86">
        <v>40</v>
      </c>
      <c r="D47" s="29">
        <f>'Д64'!O36</f>
        <v>0</v>
      </c>
      <c r="E47" s="28"/>
      <c r="F47" s="28"/>
      <c r="G47" s="28"/>
      <c r="H47" s="28"/>
      <c r="I47" s="28"/>
    </row>
    <row r="48" spans="1:9" ht="15.75" customHeight="1">
      <c r="A48" s="87"/>
      <c r="B48" s="35" t="s">
        <v>70</v>
      </c>
      <c r="C48" s="86">
        <v>41</v>
      </c>
      <c r="D48" s="29">
        <f>'Д64'!S44</f>
        <v>0</v>
      </c>
      <c r="E48" s="28"/>
      <c r="F48" s="28"/>
      <c r="G48" s="28"/>
      <c r="H48" s="28"/>
      <c r="I48" s="28"/>
    </row>
    <row r="49" spans="1:9" ht="15.75" customHeight="1">
      <c r="A49" s="87"/>
      <c r="B49" s="35" t="s">
        <v>70</v>
      </c>
      <c r="C49" s="86">
        <v>42</v>
      </c>
      <c r="D49" s="29">
        <f>'Д64'!S50</f>
        <v>0</v>
      </c>
      <c r="E49" s="28"/>
      <c r="F49" s="28"/>
      <c r="G49" s="28"/>
      <c r="H49" s="28"/>
      <c r="I49" s="28"/>
    </row>
    <row r="50" spans="1:9" ht="15.75" customHeight="1">
      <c r="A50" s="87"/>
      <c r="B50" s="35" t="s">
        <v>70</v>
      </c>
      <c r="C50" s="86">
        <v>43</v>
      </c>
      <c r="D50" s="29">
        <f>'Д64'!S53</f>
        <v>0</v>
      </c>
      <c r="E50" s="28"/>
      <c r="F50" s="28"/>
      <c r="G50" s="28"/>
      <c r="H50" s="28"/>
      <c r="I50" s="28"/>
    </row>
    <row r="51" spans="1:9" ht="15.75" customHeight="1">
      <c r="A51" s="87"/>
      <c r="B51" s="35" t="s">
        <v>70</v>
      </c>
      <c r="C51" s="86">
        <v>44</v>
      </c>
      <c r="D51" s="29">
        <f>'Д64'!S55</f>
        <v>0</v>
      </c>
      <c r="E51" s="28"/>
      <c r="F51" s="28"/>
      <c r="G51" s="28"/>
      <c r="H51" s="28"/>
      <c r="I51" s="28"/>
    </row>
    <row r="52" spans="1:9" ht="15.75" customHeight="1">
      <c r="A52" s="87"/>
      <c r="B52" s="35" t="s">
        <v>70</v>
      </c>
      <c r="C52" s="86">
        <v>45</v>
      </c>
      <c r="D52" s="29">
        <f>'Д64'!M54</f>
        <v>0</v>
      </c>
      <c r="E52" s="28"/>
      <c r="F52" s="28"/>
      <c r="G52" s="28"/>
      <c r="H52" s="28"/>
      <c r="I52" s="28"/>
    </row>
    <row r="53" spans="1:9" ht="15.75" customHeight="1">
      <c r="A53" s="87"/>
      <c r="B53" s="35" t="s">
        <v>70</v>
      </c>
      <c r="C53" s="86">
        <v>46</v>
      </c>
      <c r="D53" s="29">
        <f>'Д64'!M57</f>
        <v>0</v>
      </c>
      <c r="E53" s="28"/>
      <c r="F53" s="28"/>
      <c r="G53" s="28"/>
      <c r="H53" s="28"/>
      <c r="I53" s="28"/>
    </row>
    <row r="54" spans="1:9" ht="15.75" customHeight="1">
      <c r="A54" s="87"/>
      <c r="B54" s="35" t="s">
        <v>70</v>
      </c>
      <c r="C54" s="86">
        <v>47</v>
      </c>
      <c r="D54" s="29">
        <f>'Д64'!S57</f>
        <v>0</v>
      </c>
      <c r="E54" s="28"/>
      <c r="F54" s="28"/>
      <c r="G54" s="28"/>
      <c r="H54" s="28"/>
      <c r="I54" s="28"/>
    </row>
    <row r="55" spans="1:9" ht="15.75" customHeight="1">
      <c r="A55" s="87"/>
      <c r="B55" s="35" t="s">
        <v>70</v>
      </c>
      <c r="C55" s="86">
        <v>48</v>
      </c>
      <c r="D55" s="29">
        <f>'Д64'!S59</f>
        <v>0</v>
      </c>
      <c r="E55" s="28"/>
      <c r="F55" s="28"/>
      <c r="G55" s="28"/>
      <c r="H55" s="28"/>
      <c r="I55" s="28"/>
    </row>
    <row r="56" spans="1:9" ht="15.75" customHeight="1">
      <c r="A56" s="87"/>
      <c r="B56" s="35" t="s">
        <v>70</v>
      </c>
      <c r="C56" s="86">
        <v>49</v>
      </c>
      <c r="D56" s="29">
        <f>'Д64'!I69</f>
        <v>0</v>
      </c>
      <c r="E56" s="28"/>
      <c r="F56" s="28"/>
      <c r="G56" s="28"/>
      <c r="H56" s="28"/>
      <c r="I56" s="28"/>
    </row>
    <row r="57" spans="1:9" ht="15.75" customHeight="1">
      <c r="A57" s="87"/>
      <c r="B57" s="35" t="s">
        <v>70</v>
      </c>
      <c r="C57" s="86">
        <v>50</v>
      </c>
      <c r="D57" s="29">
        <f>'Д64'!I72</f>
        <v>0</v>
      </c>
      <c r="E57" s="28"/>
      <c r="F57" s="28"/>
      <c r="G57" s="28"/>
      <c r="H57" s="28"/>
      <c r="I57" s="28"/>
    </row>
    <row r="58" spans="1:9" ht="15.75" customHeight="1">
      <c r="A58" s="87"/>
      <c r="B58" s="35" t="s">
        <v>70</v>
      </c>
      <c r="C58" s="86">
        <v>51</v>
      </c>
      <c r="D58" s="29">
        <f>'Д64'!M60</f>
        <v>0</v>
      </c>
      <c r="E58" s="28"/>
      <c r="F58" s="28"/>
      <c r="G58" s="28"/>
      <c r="H58" s="28"/>
      <c r="I58" s="28"/>
    </row>
    <row r="59" spans="1:9" ht="15.75" customHeight="1">
      <c r="A59" s="87"/>
      <c r="B59" s="35" t="s">
        <v>70</v>
      </c>
      <c r="C59" s="86">
        <v>52</v>
      </c>
      <c r="D59" s="29">
        <f>'Д64'!M62</f>
        <v>0</v>
      </c>
      <c r="E59" s="28"/>
      <c r="F59" s="28"/>
      <c r="G59" s="28"/>
      <c r="H59" s="28"/>
      <c r="I59" s="28"/>
    </row>
    <row r="60" spans="1:9" ht="15.75" customHeight="1">
      <c r="A60" s="87"/>
      <c r="B60" s="35" t="s">
        <v>70</v>
      </c>
      <c r="C60" s="86">
        <v>53</v>
      </c>
      <c r="D60" s="29">
        <f>'Д64'!S68</f>
        <v>0</v>
      </c>
      <c r="E60" s="28"/>
      <c r="F60" s="28"/>
      <c r="G60" s="28"/>
      <c r="H60" s="28"/>
      <c r="I60" s="28"/>
    </row>
    <row r="61" spans="1:9" ht="15.75" customHeight="1">
      <c r="A61" s="87"/>
      <c r="B61" s="35" t="s">
        <v>70</v>
      </c>
      <c r="C61" s="86">
        <v>54</v>
      </c>
      <c r="D61" s="29">
        <f>'Д64'!S71</f>
        <v>0</v>
      </c>
      <c r="E61" s="28"/>
      <c r="F61" s="28"/>
      <c r="G61" s="28"/>
      <c r="H61" s="28"/>
      <c r="I61" s="28"/>
    </row>
    <row r="62" spans="1:9" ht="15.75" customHeight="1">
      <c r="A62" s="87"/>
      <c r="B62" s="35" t="s">
        <v>70</v>
      </c>
      <c r="C62" s="86">
        <v>55</v>
      </c>
      <c r="D62" s="29">
        <f>'Д64'!K87</f>
        <v>0</v>
      </c>
      <c r="E62" s="28"/>
      <c r="F62" s="28"/>
      <c r="G62" s="28"/>
      <c r="H62" s="28"/>
      <c r="I62" s="28"/>
    </row>
    <row r="63" spans="1:9" ht="15.75" customHeight="1">
      <c r="A63" s="87"/>
      <c r="B63" s="35" t="s">
        <v>70</v>
      </c>
      <c r="C63" s="86">
        <v>56</v>
      </c>
      <c r="D63" s="29">
        <f>'Д64'!K89</f>
        <v>0</v>
      </c>
      <c r="E63" s="28"/>
      <c r="F63" s="28"/>
      <c r="G63" s="28"/>
      <c r="H63" s="28"/>
      <c r="I63" s="28"/>
    </row>
    <row r="64" spans="1:9" ht="15.75" customHeight="1">
      <c r="A64" s="87"/>
      <c r="B64" s="35" t="s">
        <v>70</v>
      </c>
      <c r="C64" s="86">
        <v>57</v>
      </c>
      <c r="D64" s="29">
        <f>'Д64'!S79</f>
        <v>0</v>
      </c>
      <c r="E64" s="28"/>
      <c r="F64" s="28"/>
      <c r="G64" s="28"/>
      <c r="H64" s="28"/>
      <c r="I64" s="28"/>
    </row>
    <row r="65" spans="1:9" ht="15.75" customHeight="1">
      <c r="A65" s="87"/>
      <c r="B65" s="35" t="s">
        <v>70</v>
      </c>
      <c r="C65" s="86">
        <v>58</v>
      </c>
      <c r="D65" s="29">
        <f>'Д64'!S85</f>
        <v>0</v>
      </c>
      <c r="E65" s="28"/>
      <c r="F65" s="28"/>
      <c r="G65" s="28"/>
      <c r="H65" s="28"/>
      <c r="I65" s="28"/>
    </row>
    <row r="66" spans="1:9" ht="15.75" customHeight="1">
      <c r="A66" s="87"/>
      <c r="B66" s="35" t="s">
        <v>70</v>
      </c>
      <c r="C66" s="86">
        <v>59</v>
      </c>
      <c r="D66" s="29">
        <f>'Д64'!S89</f>
        <v>0</v>
      </c>
      <c r="E66" s="28"/>
      <c r="F66" s="28"/>
      <c r="G66" s="28"/>
      <c r="H66" s="28"/>
      <c r="I66" s="28"/>
    </row>
    <row r="67" spans="1:9" ht="15.75" customHeight="1">
      <c r="A67" s="87"/>
      <c r="B67" s="35" t="s">
        <v>70</v>
      </c>
      <c r="C67" s="86">
        <v>60</v>
      </c>
      <c r="D67" s="29">
        <f>'Д64'!S91</f>
        <v>0</v>
      </c>
      <c r="E67" s="28"/>
      <c r="F67" s="28"/>
      <c r="G67" s="28"/>
      <c r="H67" s="28"/>
      <c r="I67" s="28"/>
    </row>
    <row r="68" spans="1:9" ht="15.75" customHeight="1">
      <c r="A68" s="87"/>
      <c r="B68" s="35" t="s">
        <v>70</v>
      </c>
      <c r="C68" s="86">
        <v>61</v>
      </c>
      <c r="D68" s="29">
        <f>'Д64'!G90</f>
        <v>0</v>
      </c>
      <c r="E68" s="28"/>
      <c r="F68" s="28"/>
      <c r="G68" s="28"/>
      <c r="H68" s="28"/>
      <c r="I68" s="28"/>
    </row>
    <row r="69" spans="1:9" ht="15.75" customHeight="1">
      <c r="A69" s="87"/>
      <c r="B69" s="35" t="s">
        <v>70</v>
      </c>
      <c r="C69" s="86">
        <v>62</v>
      </c>
      <c r="D69" s="29">
        <f>'Д64'!G93</f>
        <v>0</v>
      </c>
      <c r="E69" s="28"/>
      <c r="F69" s="28"/>
      <c r="G69" s="28"/>
      <c r="H69" s="28"/>
      <c r="I69" s="28"/>
    </row>
    <row r="70" spans="1:9" ht="15.75" customHeight="1">
      <c r="A70" s="87"/>
      <c r="B70" s="35" t="s">
        <v>70</v>
      </c>
      <c r="C70" s="86">
        <v>63</v>
      </c>
      <c r="D70" s="29">
        <f>'Д64'!M93</f>
        <v>0</v>
      </c>
      <c r="E70" s="28"/>
      <c r="F70" s="28"/>
      <c r="G70" s="28"/>
      <c r="H70" s="28"/>
      <c r="I70" s="28"/>
    </row>
    <row r="71" spans="1:9" ht="15.75" customHeight="1">
      <c r="A71" s="87"/>
      <c r="B71" s="35" t="s">
        <v>70</v>
      </c>
      <c r="C71" s="86">
        <v>64</v>
      </c>
      <c r="D71" s="29">
        <f>'Д64'!M95</f>
        <v>0</v>
      </c>
      <c r="E71" s="28"/>
      <c r="F71" s="28"/>
      <c r="G71" s="28"/>
      <c r="H71" s="28"/>
      <c r="I71" s="2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4:I4"/>
    <mergeCell ref="A5:I5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AD191"/>
  <sheetViews>
    <sheetView showGridLines="0" showRowColHeaders="0" showZeros="0" showOutlineSymbols="0" zoomScaleSheetLayoutView="97" workbookViewId="0" topLeftCell="A1">
      <pane xSplit="19" ySplit="1" topLeftCell="T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4.75390625" style="78" customWidth="1"/>
    <col min="2" max="2" width="3.75390625" style="78" customWidth="1"/>
    <col min="3" max="3" width="11.75390625" style="78" customWidth="1"/>
    <col min="4" max="4" width="3.75390625" style="78" customWidth="1"/>
    <col min="5" max="5" width="9.75390625" style="78" customWidth="1"/>
    <col min="6" max="6" width="3.75390625" style="78" customWidth="1"/>
    <col min="7" max="7" width="9.75390625" style="78" customWidth="1"/>
    <col min="8" max="8" width="3.75390625" style="78" customWidth="1"/>
    <col min="9" max="9" width="9.75390625" style="78" customWidth="1"/>
    <col min="10" max="10" width="3.75390625" style="78" customWidth="1"/>
    <col min="11" max="11" width="9.75390625" style="78" customWidth="1"/>
    <col min="12" max="12" width="3.75390625" style="78" customWidth="1"/>
    <col min="13" max="13" width="8.75390625" style="78" customWidth="1"/>
    <col min="14" max="14" width="3.75390625" style="78" customWidth="1"/>
    <col min="15" max="15" width="8.75390625" style="78" customWidth="1"/>
    <col min="16" max="16" width="3.75390625" style="78" customWidth="1"/>
    <col min="17" max="17" width="8.75390625" style="78" customWidth="1"/>
    <col min="18" max="18" width="3.75390625" style="78" customWidth="1"/>
    <col min="19" max="19" width="19.75390625" style="78" customWidth="1"/>
    <col min="20" max="30" width="9.125" style="77" customWidth="1"/>
    <col min="31" max="16384" width="9.125" style="78" customWidth="1"/>
  </cols>
  <sheetData>
    <row r="1" spans="1:19" s="71" customFormat="1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71" customFormat="1" ht="0.75" customHeight="1" thickBot="1">
      <c r="A2" s="90"/>
      <c r="B2" s="90"/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2"/>
      <c r="O2" s="92"/>
      <c r="P2" s="92"/>
      <c r="Q2" s="92"/>
      <c r="R2" s="92"/>
      <c r="S2" s="92"/>
    </row>
    <row r="3" spans="1:19" ht="25.5">
      <c r="A3" s="98" t="str">
        <f>'М62'!A3:O3</f>
        <v>Детское Первенство Республики Башкортостан 2018   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19.5" customHeight="1">
      <c r="A4" s="95" t="str">
        <f>CONCATENATE(сМ6!A4," ",сМ6!C4)</f>
        <v>Мальчики 2006-2008 г.г.р. 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5">
      <c r="A5" s="96" t="str">
        <f>сМ6!A5</f>
        <v>3 января 2018 г.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0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30" ht="11.25" customHeight="1">
      <c r="A7" s="12">
        <v>-1</v>
      </c>
      <c r="B7" s="38">
        <f>IF('М61'!D7='М61'!B6,'М61'!B8,IF('М61'!D7='М61'!B8,'М61'!B6,0))</f>
        <v>6445</v>
      </c>
      <c r="C7" s="10" t="str">
        <f>IF('М61'!E7='М61'!C6,'М61'!C8,IF('М61'!E7='М61'!C8,'М61'!C6,0))</f>
        <v>Миннегалиев Искандер</v>
      </c>
      <c r="D7" s="36"/>
      <c r="E7" s="12"/>
      <c r="F7" s="12"/>
      <c r="G7" s="12">
        <v>-49</v>
      </c>
      <c r="H7" s="38">
        <f>IF('М61'!H13='М61'!F9,'М61'!F17,IF('М61'!H13='М61'!F17,'М61'!F9,0))</f>
        <v>6125</v>
      </c>
      <c r="I7" s="10" t="str">
        <f>IF('М61'!I13='М61'!G9,'М61'!G17,IF('М61'!I13='М61'!G17,'М61'!G9,0))</f>
        <v>Файзуллин Богдан</v>
      </c>
      <c r="J7" s="36"/>
      <c r="K7" s="12"/>
      <c r="L7" s="12"/>
      <c r="M7" s="12"/>
      <c r="N7" s="12"/>
      <c r="O7" s="12"/>
      <c r="P7" s="12"/>
      <c r="Q7" s="12"/>
      <c r="R7" s="12"/>
      <c r="S7" s="12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30" ht="11.25" customHeight="1">
      <c r="A8" s="12"/>
      <c r="B8" s="12"/>
      <c r="C8" s="14">
        <v>64</v>
      </c>
      <c r="D8" s="47">
        <v>6356</v>
      </c>
      <c r="E8" s="24" t="s">
        <v>144</v>
      </c>
      <c r="F8" s="44"/>
      <c r="G8" s="12"/>
      <c r="H8" s="48"/>
      <c r="I8" s="49"/>
      <c r="J8" s="15"/>
      <c r="K8" s="12"/>
      <c r="L8" s="12"/>
      <c r="M8" s="12"/>
      <c r="N8" s="12"/>
      <c r="O8" s="12"/>
      <c r="P8" s="12"/>
      <c r="Q8" s="15"/>
      <c r="R8" s="15"/>
      <c r="S8" s="12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30" ht="11.25" customHeight="1">
      <c r="A9" s="12">
        <v>-2</v>
      </c>
      <c r="B9" s="38">
        <f>IF('М61'!D11='М61'!B10,'М61'!B12,IF('М61'!D11='М61'!B12,'М61'!B10,0))</f>
        <v>6356</v>
      </c>
      <c r="C9" s="11" t="str">
        <f>IF('М61'!E11='М61'!C10,'М61'!C12,IF('М61'!E11='М61'!C12,'М61'!C10,0))</f>
        <v>Минязов Азат</v>
      </c>
      <c r="D9" s="40"/>
      <c r="E9" s="14">
        <v>80</v>
      </c>
      <c r="F9" s="47">
        <v>6495</v>
      </c>
      <c r="G9" s="24" t="s">
        <v>145</v>
      </c>
      <c r="H9" s="50"/>
      <c r="I9" s="51">
        <v>104</v>
      </c>
      <c r="J9" s="39">
        <v>6495</v>
      </c>
      <c r="K9" s="54" t="s">
        <v>145</v>
      </c>
      <c r="L9" s="44"/>
      <c r="M9" s="12"/>
      <c r="N9" s="12"/>
      <c r="O9" s="12">
        <v>-61</v>
      </c>
      <c r="P9" s="38">
        <f>IF('М61'!L37='М61'!J21,'М61'!J53,IF('М61'!L37='М61'!J53,'М61'!J21,0))</f>
        <v>5720</v>
      </c>
      <c r="Q9" s="10" t="str">
        <f>IF('М61'!M37='М61'!K21,'М61'!K53,IF('М61'!M37='М61'!K53,'М61'!K21,0))</f>
        <v>Маслов Степан</v>
      </c>
      <c r="R9" s="36"/>
      <c r="S9" s="12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ht="11.25" customHeight="1">
      <c r="A10" s="12"/>
      <c r="B10" s="12"/>
      <c r="C10" s="12">
        <v>-48</v>
      </c>
      <c r="D10" s="46">
        <f>IF('М62'!F65='М62'!D63,'М62'!D67,IF('М62'!F65='М62'!D67,'М62'!D63,0))</f>
        <v>6495</v>
      </c>
      <c r="E10" s="11" t="str">
        <f>IF('М62'!G65='М62'!E63,'М62'!E67,IF('М62'!G65='М62'!E67,'М62'!E63,0))</f>
        <v>Шамратов Олег</v>
      </c>
      <c r="F10" s="40"/>
      <c r="G10" s="14"/>
      <c r="H10" s="52"/>
      <c r="I10" s="49"/>
      <c r="J10" s="55"/>
      <c r="K10" s="49"/>
      <c r="L10" s="15"/>
      <c r="M10" s="12"/>
      <c r="N10" s="12"/>
      <c r="O10" s="12"/>
      <c r="P10" s="12"/>
      <c r="Q10" s="14"/>
      <c r="R10" s="57"/>
      <c r="S10" s="12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11.25" customHeight="1">
      <c r="A11" s="12">
        <v>-3</v>
      </c>
      <c r="B11" s="38">
        <f>IF('М61'!D15='М61'!B14,'М61'!B16,IF('М61'!D15='М61'!B16,'М61'!B14,0))</f>
        <v>5961</v>
      </c>
      <c r="C11" s="10" t="str">
        <f>IF('М61'!E15='М61'!C14,'М61'!C16,IF('М61'!E15='М61'!C16,'М61'!C14,0))</f>
        <v>Лазарев Артем</v>
      </c>
      <c r="D11" s="12"/>
      <c r="E11" s="12"/>
      <c r="F11" s="12"/>
      <c r="G11" s="14">
        <v>96</v>
      </c>
      <c r="H11" s="42">
        <v>6495</v>
      </c>
      <c r="I11" s="53" t="s">
        <v>145</v>
      </c>
      <c r="J11" s="52"/>
      <c r="K11" s="49"/>
      <c r="L11" s="15"/>
      <c r="M11" s="12"/>
      <c r="N11" s="12"/>
      <c r="O11" s="12"/>
      <c r="P11" s="12"/>
      <c r="Q11" s="14"/>
      <c r="R11" s="57"/>
      <c r="S11" s="12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ht="11.25" customHeight="1">
      <c r="A12" s="12"/>
      <c r="B12" s="12"/>
      <c r="C12" s="14">
        <v>65</v>
      </c>
      <c r="D12" s="47">
        <v>5961</v>
      </c>
      <c r="E12" s="24" t="s">
        <v>128</v>
      </c>
      <c r="F12" s="44"/>
      <c r="G12" s="14"/>
      <c r="H12" s="15"/>
      <c r="I12" s="15"/>
      <c r="J12" s="50"/>
      <c r="K12" s="49"/>
      <c r="L12" s="15"/>
      <c r="M12" s="12"/>
      <c r="N12" s="12"/>
      <c r="O12" s="12"/>
      <c r="P12" s="12"/>
      <c r="Q12" s="14"/>
      <c r="R12" s="57"/>
      <c r="S12" s="12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ht="11.25" customHeight="1">
      <c r="A13" s="12">
        <v>-4</v>
      </c>
      <c r="B13" s="38">
        <f>IF('М61'!D19='М61'!B18,'М61'!B20,IF('М61'!D19='М61'!B20,'М61'!B18,0))</f>
        <v>6414</v>
      </c>
      <c r="C13" s="11" t="str">
        <f>IF('М61'!E19='М61'!C18,'М61'!C20,IF('М61'!E19='М61'!C20,'М61'!C18,0))</f>
        <v>Смирнов Артем</v>
      </c>
      <c r="D13" s="40"/>
      <c r="E13" s="14">
        <v>81</v>
      </c>
      <c r="F13" s="47">
        <v>5961</v>
      </c>
      <c r="G13" s="25" t="s">
        <v>128</v>
      </c>
      <c r="H13" s="15"/>
      <c r="I13" s="15"/>
      <c r="J13" s="50"/>
      <c r="K13" s="51">
        <v>112</v>
      </c>
      <c r="L13" s="39">
        <v>5706</v>
      </c>
      <c r="M13" s="24" t="s">
        <v>119</v>
      </c>
      <c r="N13" s="44"/>
      <c r="O13" s="15"/>
      <c r="P13" s="15"/>
      <c r="Q13" s="14"/>
      <c r="R13" s="57"/>
      <c r="S13" s="12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ht="11.25" customHeight="1">
      <c r="A14" s="12"/>
      <c r="B14" s="12"/>
      <c r="C14" s="12">
        <v>-47</v>
      </c>
      <c r="D14" s="46">
        <f>IF('М62'!F57='М62'!D55,'М62'!D59,IF('М62'!F57='М62'!D59,'М62'!D55,0))</f>
        <v>6273</v>
      </c>
      <c r="E14" s="11" t="str">
        <f>IF('М62'!G57='М62'!E55,'М62'!E59,IF('М62'!G57='М62'!E59,'М62'!E55,0))</f>
        <v>Берко Игорь</v>
      </c>
      <c r="F14" s="40"/>
      <c r="G14" s="12"/>
      <c r="H14" s="15"/>
      <c r="I14" s="15"/>
      <c r="J14" s="50"/>
      <c r="K14" s="49"/>
      <c r="L14" s="56"/>
      <c r="M14" s="14"/>
      <c r="N14" s="15"/>
      <c r="O14" s="15"/>
      <c r="P14" s="15"/>
      <c r="Q14" s="14"/>
      <c r="R14" s="15"/>
      <c r="S14" s="12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ht="11.25" customHeight="1">
      <c r="A15" s="12">
        <v>-5</v>
      </c>
      <c r="B15" s="38">
        <f>IF('М61'!D23='М61'!B22,'М61'!B24,IF('М61'!D23='М61'!B24,'М61'!B22,0))</f>
        <v>6852</v>
      </c>
      <c r="C15" s="10" t="str">
        <f>IF('М61'!E23='М61'!C22,'М61'!C24,IF('М61'!E23='М61'!C24,'М61'!C22,0))</f>
        <v>Пальгов Егор</v>
      </c>
      <c r="D15" s="12"/>
      <c r="E15" s="12"/>
      <c r="F15" s="12"/>
      <c r="G15" s="12">
        <v>-50</v>
      </c>
      <c r="H15" s="38">
        <f>IF('М61'!H29='М61'!F25,'М61'!F33,IF('М61'!H29='М61'!F33,'М61'!F25,0))</f>
        <v>5706</v>
      </c>
      <c r="I15" s="10" t="str">
        <f>IF('М61'!I29='М61'!G25,'М61'!G33,IF('М61'!I29='М61'!G33,'М61'!G25,0))</f>
        <v>Ишметов Игорь</v>
      </c>
      <c r="J15" s="36"/>
      <c r="K15" s="49"/>
      <c r="L15" s="57"/>
      <c r="M15" s="14"/>
      <c r="N15" s="15"/>
      <c r="O15" s="15"/>
      <c r="P15" s="15"/>
      <c r="Q15" s="14"/>
      <c r="R15" s="15"/>
      <c r="S15" s="12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ht="11.25" customHeight="1">
      <c r="A16" s="12"/>
      <c r="B16" s="12"/>
      <c r="C16" s="14">
        <v>66</v>
      </c>
      <c r="D16" s="47">
        <v>5725</v>
      </c>
      <c r="E16" s="24" t="s">
        <v>135</v>
      </c>
      <c r="F16" s="44"/>
      <c r="G16" s="12"/>
      <c r="H16" s="48"/>
      <c r="I16" s="49"/>
      <c r="J16" s="50"/>
      <c r="K16" s="49"/>
      <c r="L16" s="57"/>
      <c r="M16" s="14"/>
      <c r="N16" s="15"/>
      <c r="O16" s="15"/>
      <c r="P16" s="15"/>
      <c r="Q16" s="14"/>
      <c r="R16" s="15"/>
      <c r="S16" s="12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ht="11.25" customHeight="1">
      <c r="A17" s="12">
        <v>-6</v>
      </c>
      <c r="B17" s="38">
        <f>IF('М61'!D27='М61'!B26,'М61'!B28,IF('М61'!D27='М61'!B28,'М61'!B26,0))</f>
        <v>5725</v>
      </c>
      <c r="C17" s="11" t="str">
        <f>IF('М61'!E27='М61'!C26,'М61'!C28,IF('М61'!E27='М61'!C28,'М61'!C26,0))</f>
        <v>Дубровин Максим</v>
      </c>
      <c r="D17" s="40"/>
      <c r="E17" s="14">
        <v>82</v>
      </c>
      <c r="F17" s="47">
        <v>6124</v>
      </c>
      <c r="G17" s="24" t="s">
        <v>134</v>
      </c>
      <c r="H17" s="50"/>
      <c r="I17" s="51">
        <v>105</v>
      </c>
      <c r="J17" s="39">
        <v>5706</v>
      </c>
      <c r="K17" s="53" t="s">
        <v>119</v>
      </c>
      <c r="L17" s="58"/>
      <c r="M17" s="14">
        <v>116</v>
      </c>
      <c r="N17" s="39">
        <v>5706</v>
      </c>
      <c r="O17" s="24" t="s">
        <v>119</v>
      </c>
      <c r="P17" s="44"/>
      <c r="Q17" s="14">
        <v>122</v>
      </c>
      <c r="R17" s="39">
        <v>5720</v>
      </c>
      <c r="S17" s="24" t="s">
        <v>124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ht="11.25" customHeight="1">
      <c r="A18" s="12"/>
      <c r="B18" s="12"/>
      <c r="C18" s="12">
        <v>-46</v>
      </c>
      <c r="D18" s="46">
        <f>IF('М62'!F49='М62'!D47,'М62'!D51,IF('М62'!F49='М62'!D51,'М62'!D47,0))</f>
        <v>6124</v>
      </c>
      <c r="E18" s="11" t="str">
        <f>IF('М62'!G49='М62'!E47,'М62'!E51,IF('М62'!G49='М62'!E51,'М62'!E47,0))</f>
        <v>Кицеров Михаил</v>
      </c>
      <c r="F18" s="40"/>
      <c r="G18" s="14"/>
      <c r="H18" s="52"/>
      <c r="I18" s="49"/>
      <c r="J18" s="55"/>
      <c r="K18" s="12"/>
      <c r="L18" s="12"/>
      <c r="M18" s="14"/>
      <c r="N18" s="55"/>
      <c r="O18" s="14"/>
      <c r="P18" s="57"/>
      <c r="Q18" s="14"/>
      <c r="R18" s="55"/>
      <c r="S18" s="14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ht="11.25" customHeight="1">
      <c r="A19" s="12">
        <v>-7</v>
      </c>
      <c r="B19" s="38">
        <f>IF('М61'!D31='М61'!B30,'М61'!B32,IF('М61'!D31='М61'!B32,'М61'!B30,0))</f>
        <v>6500</v>
      </c>
      <c r="C19" s="10" t="str">
        <f>IF('М61'!E31='М61'!C30,'М61'!C32,IF('М61'!E31='М61'!C32,'М61'!C30,0))</f>
        <v>Ханафин Камиль</v>
      </c>
      <c r="D19" s="12"/>
      <c r="E19" s="12"/>
      <c r="F19" s="12"/>
      <c r="G19" s="14">
        <v>97</v>
      </c>
      <c r="H19" s="42">
        <v>6124</v>
      </c>
      <c r="I19" s="53" t="s">
        <v>134</v>
      </c>
      <c r="J19" s="44"/>
      <c r="K19" s="12"/>
      <c r="L19" s="12"/>
      <c r="M19" s="14"/>
      <c r="N19" s="57"/>
      <c r="O19" s="14"/>
      <c r="P19" s="57"/>
      <c r="Q19" s="14"/>
      <c r="R19" s="57"/>
      <c r="S19" s="14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ht="11.25" customHeight="1">
      <c r="A20" s="12"/>
      <c r="B20" s="12"/>
      <c r="C20" s="14">
        <v>67</v>
      </c>
      <c r="D20" s="47">
        <v>6500</v>
      </c>
      <c r="E20" s="24" t="s">
        <v>151</v>
      </c>
      <c r="F20" s="44"/>
      <c r="G20" s="14"/>
      <c r="H20" s="15"/>
      <c r="I20" s="15"/>
      <c r="J20" s="15"/>
      <c r="K20" s="12"/>
      <c r="L20" s="12"/>
      <c r="M20" s="14"/>
      <c r="N20" s="57"/>
      <c r="O20" s="14"/>
      <c r="P20" s="57"/>
      <c r="Q20" s="14"/>
      <c r="R20" s="57"/>
      <c r="S20" s="14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ht="11.25" customHeight="1">
      <c r="A21" s="12">
        <v>-8</v>
      </c>
      <c r="B21" s="38">
        <f>IF('М61'!D35='М61'!B34,'М61'!B36,IF('М61'!D35='М61'!B36,'М61'!B34,0))</f>
        <v>6853</v>
      </c>
      <c r="C21" s="11" t="str">
        <f>IF('М61'!E35='М61'!C34,'М61'!C36,IF('М61'!E35='М61'!C36,'М61'!C34,0))</f>
        <v>Сайгафаров Ильмир</v>
      </c>
      <c r="D21" s="40"/>
      <c r="E21" s="14">
        <v>83</v>
      </c>
      <c r="F21" s="47">
        <v>6511</v>
      </c>
      <c r="G21" s="25" t="s">
        <v>137</v>
      </c>
      <c r="H21" s="15"/>
      <c r="I21" s="15"/>
      <c r="J21" s="15"/>
      <c r="K21" s="12">
        <v>-60</v>
      </c>
      <c r="L21" s="38">
        <f>IF('М62'!J53='М62'!H45,'М62'!H61,IF('М62'!J53='М62'!H61,'М62'!H45,0))</f>
        <v>6127</v>
      </c>
      <c r="M21" s="11" t="str">
        <f>IF('М62'!K53='М62'!I45,'М62'!I61,IF('М62'!K53='М62'!I61,'М62'!I45,0))</f>
        <v>Нафиков Оскар</v>
      </c>
      <c r="N21" s="59"/>
      <c r="O21" s="14"/>
      <c r="P21" s="57"/>
      <c r="Q21" s="14"/>
      <c r="R21" s="59"/>
      <c r="S21" s="14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ht="11.25" customHeight="1">
      <c r="A22" s="12"/>
      <c r="B22" s="12"/>
      <c r="C22" s="12">
        <v>-45</v>
      </c>
      <c r="D22" s="46">
        <f>IF('М62'!F41='М62'!D39,'М62'!D43,IF('М62'!F41='М62'!D43,'М62'!D39,0))</f>
        <v>6511</v>
      </c>
      <c r="E22" s="11" t="str">
        <f>IF('М62'!G41='М62'!E39,'М62'!E43,IF('М62'!G41='М62'!E43,'М62'!E39,0))</f>
        <v>Петруша Иван</v>
      </c>
      <c r="F22" s="40"/>
      <c r="G22" s="12"/>
      <c r="H22" s="15"/>
      <c r="I22" s="15"/>
      <c r="J22" s="15"/>
      <c r="K22" s="12"/>
      <c r="L22" s="15"/>
      <c r="M22" s="15"/>
      <c r="N22" s="15"/>
      <c r="O22" s="14"/>
      <c r="P22" s="15"/>
      <c r="Q22" s="14"/>
      <c r="R22" s="15"/>
      <c r="S22" s="14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ht="11.25" customHeight="1">
      <c r="A23" s="12">
        <v>-9</v>
      </c>
      <c r="B23" s="38">
        <f>IF('М61'!D39='М61'!B38,'М61'!B40,IF('М61'!D39='М61'!B40,'М61'!B38,0))</f>
        <v>6856</v>
      </c>
      <c r="C23" s="10" t="str">
        <f>IF('М61'!E39='М61'!C38,'М61'!C40,IF('М61'!E39='М61'!C40,'М61'!C38,0))</f>
        <v>Каратеев Кирилл</v>
      </c>
      <c r="D23" s="12"/>
      <c r="E23" s="12"/>
      <c r="F23" s="12"/>
      <c r="G23" s="12">
        <v>-51</v>
      </c>
      <c r="H23" s="38">
        <f>IF('М61'!H45='М61'!F41,'М61'!F49,IF('М61'!H45='М61'!F49,'М61'!F41,0))</f>
        <v>5710</v>
      </c>
      <c r="I23" s="10" t="str">
        <f>IF('М61'!I45='М61'!G41,'М61'!G49,IF('М61'!I45='М61'!G49,'М61'!G41,0))</f>
        <v>Судаков Данил</v>
      </c>
      <c r="J23" s="36"/>
      <c r="K23" s="12"/>
      <c r="L23" s="15"/>
      <c r="M23" s="15"/>
      <c r="N23" s="15"/>
      <c r="O23" s="14"/>
      <c r="P23" s="15"/>
      <c r="Q23" s="14"/>
      <c r="R23" s="15"/>
      <c r="S23" s="14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ht="11.25" customHeight="1">
      <c r="A24" s="12"/>
      <c r="B24" s="12"/>
      <c r="C24" s="14">
        <v>68</v>
      </c>
      <c r="D24" s="47">
        <v>6457</v>
      </c>
      <c r="E24" s="24" t="s">
        <v>148</v>
      </c>
      <c r="F24" s="44"/>
      <c r="G24" s="12"/>
      <c r="H24" s="48"/>
      <c r="I24" s="49"/>
      <c r="J24" s="15"/>
      <c r="K24" s="12"/>
      <c r="L24" s="15"/>
      <c r="M24" s="15"/>
      <c r="N24" s="15"/>
      <c r="O24" s="14"/>
      <c r="P24" s="15"/>
      <c r="Q24" s="14"/>
      <c r="R24" s="15"/>
      <c r="S24" s="14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ht="11.25" customHeight="1">
      <c r="A25" s="12">
        <v>-10</v>
      </c>
      <c r="B25" s="38">
        <f>IF('М61'!D43='М61'!B42,'М61'!B44,IF('М61'!D43='М61'!B44,'М61'!B42,0))</f>
        <v>6457</v>
      </c>
      <c r="C25" s="11" t="str">
        <f>IF('М61'!E43='М61'!C42,'М61'!C44,IF('М61'!E43='М61'!C44,'М61'!C42,0))</f>
        <v>Фатеев Егор</v>
      </c>
      <c r="D25" s="40"/>
      <c r="E25" s="14">
        <v>84</v>
      </c>
      <c r="F25" s="47">
        <v>5722</v>
      </c>
      <c r="G25" s="24" t="s">
        <v>149</v>
      </c>
      <c r="H25" s="50"/>
      <c r="I25" s="51">
        <v>106</v>
      </c>
      <c r="J25" s="39">
        <v>5710</v>
      </c>
      <c r="K25" s="54" t="s">
        <v>123</v>
      </c>
      <c r="L25" s="15"/>
      <c r="M25" s="15"/>
      <c r="N25" s="15"/>
      <c r="O25" s="14">
        <v>120</v>
      </c>
      <c r="P25" s="39">
        <v>5726</v>
      </c>
      <c r="Q25" s="25" t="s">
        <v>117</v>
      </c>
      <c r="R25" s="44"/>
      <c r="S25" s="14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ht="11.25" customHeight="1">
      <c r="A26" s="12"/>
      <c r="B26" s="12"/>
      <c r="C26" s="12">
        <v>-44</v>
      </c>
      <c r="D26" s="46">
        <f>IF('М62'!F33='М62'!D31,'М62'!D35,IF('М62'!F33='М62'!D35,'М62'!D31,0))</f>
        <v>5722</v>
      </c>
      <c r="E26" s="11" t="str">
        <f>IF('М62'!G33='М62'!E31,'М62'!E35,IF('М62'!G33='М62'!E35,'М62'!E31,0))</f>
        <v>Гилемханов Ирек</v>
      </c>
      <c r="F26" s="40"/>
      <c r="G26" s="14"/>
      <c r="H26" s="52"/>
      <c r="I26" s="49"/>
      <c r="J26" s="55"/>
      <c r="K26" s="49"/>
      <c r="L26" s="15"/>
      <c r="M26" s="15"/>
      <c r="N26" s="15"/>
      <c r="O26" s="14"/>
      <c r="P26" s="55"/>
      <c r="Q26" s="12"/>
      <c r="R26" s="12"/>
      <c r="S26" s="14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ht="11.25" customHeight="1">
      <c r="A27" s="12">
        <v>-11</v>
      </c>
      <c r="B27" s="38">
        <f>IF('М61'!D47='М61'!B46,'М61'!B48,IF('М61'!D47='М61'!B48,'М61'!B46,0))</f>
        <v>6446</v>
      </c>
      <c r="C27" s="10" t="str">
        <f>IF('М61'!E47='М61'!C46,'М61'!C48,IF('М61'!E47='М61'!C48,'М61'!C46,0))</f>
        <v>Касимов Линар</v>
      </c>
      <c r="D27" s="12"/>
      <c r="E27" s="12"/>
      <c r="F27" s="12"/>
      <c r="G27" s="14">
        <v>98</v>
      </c>
      <c r="H27" s="42">
        <v>5722</v>
      </c>
      <c r="I27" s="53" t="s">
        <v>149</v>
      </c>
      <c r="J27" s="52"/>
      <c r="K27" s="49"/>
      <c r="L27" s="15"/>
      <c r="M27" s="15"/>
      <c r="N27" s="15"/>
      <c r="O27" s="14"/>
      <c r="P27" s="57"/>
      <c r="Q27" s="12"/>
      <c r="R27" s="12"/>
      <c r="S27" s="14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ht="11.25" customHeight="1">
      <c r="A28" s="12"/>
      <c r="B28" s="12"/>
      <c r="C28" s="14">
        <v>69</v>
      </c>
      <c r="D28" s="47">
        <v>6446</v>
      </c>
      <c r="E28" s="24" t="s">
        <v>155</v>
      </c>
      <c r="F28" s="44"/>
      <c r="G28" s="14"/>
      <c r="H28" s="15"/>
      <c r="I28" s="15"/>
      <c r="J28" s="50"/>
      <c r="K28" s="49"/>
      <c r="L28" s="15"/>
      <c r="M28" s="15"/>
      <c r="N28" s="15"/>
      <c r="O28" s="14"/>
      <c r="P28" s="57"/>
      <c r="Q28" s="12"/>
      <c r="R28" s="12"/>
      <c r="S28" s="14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ht="11.25" customHeight="1">
      <c r="A29" s="12">
        <v>-12</v>
      </c>
      <c r="B29" s="38">
        <f>IF('М61'!D51='М61'!B50,'М61'!B52,IF('М61'!D51='М61'!B52,'М61'!B50,0))</f>
        <v>6839</v>
      </c>
      <c r="C29" s="11" t="str">
        <f>IF('М61'!E51='М61'!C50,'М61'!C52,IF('М61'!E51='М61'!C52,'М61'!C50,0))</f>
        <v>Пехенько Семен</v>
      </c>
      <c r="D29" s="40"/>
      <c r="E29" s="14">
        <v>85</v>
      </c>
      <c r="F29" s="47">
        <v>5721</v>
      </c>
      <c r="G29" s="25" t="s">
        <v>122</v>
      </c>
      <c r="H29" s="15"/>
      <c r="I29" s="15"/>
      <c r="J29" s="50"/>
      <c r="K29" s="51">
        <v>113</v>
      </c>
      <c r="L29" s="39">
        <v>5723</v>
      </c>
      <c r="M29" s="24" t="s">
        <v>130</v>
      </c>
      <c r="N29" s="44"/>
      <c r="O29" s="14"/>
      <c r="P29" s="59"/>
      <c r="Q29" s="12"/>
      <c r="R29" s="12"/>
      <c r="S29" s="14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ht="11.25" customHeight="1">
      <c r="A30" s="12"/>
      <c r="B30" s="12"/>
      <c r="C30" s="12">
        <v>-43</v>
      </c>
      <c r="D30" s="46">
        <f>IF('М62'!F25='М62'!D23,'М62'!D27,IF('М62'!F25='М62'!D27,'М62'!D23,0))</f>
        <v>5721</v>
      </c>
      <c r="E30" s="11" t="str">
        <f>IF('М62'!G25='М62'!E23,'М62'!E27,IF('М62'!G25='М62'!E27,'М62'!E23,0))</f>
        <v>Бадртдинов Тагир</v>
      </c>
      <c r="F30" s="40"/>
      <c r="G30" s="12"/>
      <c r="H30" s="15"/>
      <c r="I30" s="15"/>
      <c r="J30" s="50"/>
      <c r="K30" s="49"/>
      <c r="L30" s="56"/>
      <c r="M30" s="14"/>
      <c r="N30" s="15"/>
      <c r="O30" s="14"/>
      <c r="P30" s="15"/>
      <c r="Q30" s="12"/>
      <c r="R30" s="12"/>
      <c r="S30" s="14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ht="11.25" customHeight="1">
      <c r="A31" s="12">
        <v>-13</v>
      </c>
      <c r="B31" s="38">
        <f>IF('М61'!D55='М61'!B54,'М61'!B56,IF('М61'!D55='М61'!B56,'М61'!B54,0))</f>
        <v>6838</v>
      </c>
      <c r="C31" s="10" t="str">
        <f>IF('М61'!E55='М61'!C54,'М61'!C56,IF('М61'!E55='М61'!C56,'М61'!C54,0))</f>
        <v>Кротов Илья</v>
      </c>
      <c r="D31" s="12"/>
      <c r="E31" s="12"/>
      <c r="F31" s="12"/>
      <c r="G31" s="12">
        <v>-52</v>
      </c>
      <c r="H31" s="38">
        <f>IF('М61'!H61='М61'!F57,'М61'!F65,IF('М61'!H61='М61'!F65,'М61'!F57,0))</f>
        <v>6514</v>
      </c>
      <c r="I31" s="10" t="str">
        <f>IF('М61'!I61='М61'!G57,'М61'!G65,IF('М61'!I61='М61'!G65,'М61'!G57,0))</f>
        <v>Галиев Тимур</v>
      </c>
      <c r="J31" s="36"/>
      <c r="K31" s="49"/>
      <c r="L31" s="57"/>
      <c r="M31" s="14"/>
      <c r="N31" s="15"/>
      <c r="O31" s="14"/>
      <c r="P31" s="15"/>
      <c r="Q31" s="12"/>
      <c r="R31" s="12"/>
      <c r="S31" s="14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ht="11.25" customHeight="1">
      <c r="A32" s="12"/>
      <c r="B32" s="12"/>
      <c r="C32" s="14">
        <v>70</v>
      </c>
      <c r="D32" s="47">
        <v>6838</v>
      </c>
      <c r="E32" s="24" t="s">
        <v>163</v>
      </c>
      <c r="F32" s="44"/>
      <c r="G32" s="12"/>
      <c r="H32" s="48"/>
      <c r="I32" s="49"/>
      <c r="J32" s="50"/>
      <c r="K32" s="49"/>
      <c r="L32" s="57"/>
      <c r="M32" s="14"/>
      <c r="N32" s="15"/>
      <c r="O32" s="14"/>
      <c r="P32" s="15"/>
      <c r="Q32" s="12"/>
      <c r="R32" s="38">
        <v>6029</v>
      </c>
      <c r="S32" s="26" t="s">
        <v>114</v>
      </c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30" ht="11.25" customHeight="1">
      <c r="A33" s="12">
        <v>-14</v>
      </c>
      <c r="B33" s="38">
        <f>IF('М61'!D59='М61'!B58,'М61'!B60,IF('М61'!D59='М61'!B60,'М61'!B58,0))</f>
        <v>6386</v>
      </c>
      <c r="C33" s="11" t="str">
        <f>IF('М61'!E59='М61'!C58,'М61'!C60,IF('М61'!E59='М61'!C60,'М61'!C58,0))</f>
        <v>Балабанов Альберт</v>
      </c>
      <c r="D33" s="40"/>
      <c r="E33" s="14">
        <v>86</v>
      </c>
      <c r="F33" s="47">
        <v>5723</v>
      </c>
      <c r="G33" s="24" t="s">
        <v>130</v>
      </c>
      <c r="H33" s="50"/>
      <c r="I33" s="51">
        <v>107</v>
      </c>
      <c r="J33" s="39">
        <v>5723</v>
      </c>
      <c r="K33" s="53" t="s">
        <v>130</v>
      </c>
      <c r="L33" s="58"/>
      <c r="M33" s="14">
        <v>117</v>
      </c>
      <c r="N33" s="39">
        <v>5726</v>
      </c>
      <c r="O33" s="25" t="s">
        <v>117</v>
      </c>
      <c r="P33" s="44"/>
      <c r="Q33" s="12"/>
      <c r="R33" s="12"/>
      <c r="S33" s="17" t="s">
        <v>2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1:30" ht="11.25" customHeight="1">
      <c r="A34" s="12"/>
      <c r="B34" s="12"/>
      <c r="C34" s="12">
        <v>-42</v>
      </c>
      <c r="D34" s="46">
        <f>IF('М62'!F17='М62'!D15,'М62'!D19,IF('М62'!F17='М62'!D19,'М62'!D15,0))</f>
        <v>5723</v>
      </c>
      <c r="E34" s="11" t="str">
        <f>IF('М62'!G17='М62'!E15,'М62'!E19,IF('М62'!G17='М62'!E19,'М62'!E15,0))</f>
        <v>Макаров Кирилл</v>
      </c>
      <c r="F34" s="40"/>
      <c r="G34" s="14"/>
      <c r="H34" s="52"/>
      <c r="I34" s="49"/>
      <c r="J34" s="55"/>
      <c r="K34" s="12"/>
      <c r="L34" s="12"/>
      <c r="M34" s="14"/>
      <c r="N34" s="55"/>
      <c r="O34" s="12"/>
      <c r="P34" s="12"/>
      <c r="Q34" s="12"/>
      <c r="R34" s="12"/>
      <c r="S34" s="14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</row>
    <row r="35" spans="1:30" ht="11.25" customHeight="1">
      <c r="A35" s="12">
        <v>-15</v>
      </c>
      <c r="B35" s="38">
        <f>IF('М61'!D63='М61'!B62,'М61'!B64,IF('М61'!D63='М61'!B64,'М61'!B62,0))</f>
        <v>6128</v>
      </c>
      <c r="C35" s="10" t="str">
        <f>IF('М61'!E63='М61'!C62,'М61'!C64,IF('М61'!E63='М61'!C64,'М61'!C62,0))</f>
        <v>Урманцев Артур</v>
      </c>
      <c r="D35" s="12"/>
      <c r="E35" s="12"/>
      <c r="F35" s="12"/>
      <c r="G35" s="14">
        <v>99</v>
      </c>
      <c r="H35" s="42">
        <v>5723</v>
      </c>
      <c r="I35" s="53" t="s">
        <v>130</v>
      </c>
      <c r="J35" s="44"/>
      <c r="K35" s="12"/>
      <c r="L35" s="12"/>
      <c r="M35" s="14"/>
      <c r="N35" s="57"/>
      <c r="O35" s="12"/>
      <c r="P35" s="12"/>
      <c r="Q35" s="12"/>
      <c r="R35" s="12"/>
      <c r="S35" s="14">
        <v>124</v>
      </c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</row>
    <row r="36" spans="1:30" ht="11.25" customHeight="1">
      <c r="A36" s="12"/>
      <c r="B36" s="12"/>
      <c r="C36" s="14">
        <v>71</v>
      </c>
      <c r="D36" s="47">
        <v>6128</v>
      </c>
      <c r="E36" s="24" t="s">
        <v>140</v>
      </c>
      <c r="F36" s="44"/>
      <c r="G36" s="14"/>
      <c r="H36" s="15"/>
      <c r="I36" s="15"/>
      <c r="J36" s="15"/>
      <c r="K36" s="12"/>
      <c r="L36" s="12"/>
      <c r="M36" s="14"/>
      <c r="N36" s="57"/>
      <c r="O36" s="12"/>
      <c r="P36" s="12"/>
      <c r="Q36" s="12"/>
      <c r="R36" s="12"/>
      <c r="S36" s="14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</row>
    <row r="37" spans="1:30" ht="11.25" customHeight="1">
      <c r="A37" s="12">
        <v>-16</v>
      </c>
      <c r="B37" s="38">
        <f>IF('М61'!D67='М61'!B66,'М61'!B68,IF('М61'!D67='М61'!B68,'М61'!B66,0))</f>
        <v>6859</v>
      </c>
      <c r="C37" s="11" t="str">
        <f>IF('М61'!E67='М61'!C66,'М61'!C68,IF('М61'!E67='М61'!C68,'М61'!C66,0))</f>
        <v>Валитов Булат</v>
      </c>
      <c r="D37" s="40"/>
      <c r="E37" s="14">
        <v>87</v>
      </c>
      <c r="F37" s="47">
        <v>6108</v>
      </c>
      <c r="G37" s="25" t="s">
        <v>141</v>
      </c>
      <c r="H37" s="15"/>
      <c r="I37" s="15"/>
      <c r="J37" s="15"/>
      <c r="K37" s="12">
        <v>-59</v>
      </c>
      <c r="L37" s="38">
        <f>IF('М62'!J21='М62'!H13,'М62'!H29,IF('М62'!J21='М62'!H29,'М62'!H13,0))</f>
        <v>5726</v>
      </c>
      <c r="M37" s="11" t="str">
        <f>IF('М62'!K21='М62'!I13,'М62'!I29,IF('М62'!K21='М62'!I29,'М62'!I13,0))</f>
        <v>Липатов Данил</v>
      </c>
      <c r="N37" s="59"/>
      <c r="O37" s="12"/>
      <c r="P37" s="12"/>
      <c r="Q37" s="18"/>
      <c r="R37" s="38">
        <f>IF(R32=R17,R49,IF(R32=R49,R17,0))</f>
        <v>5720</v>
      </c>
      <c r="S37" s="43" t="str">
        <f>IF(S32=S17,S49,IF(S32=S49,S17,0))</f>
        <v>Маслов Степан</v>
      </c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</row>
    <row r="38" spans="1:30" ht="11.25" customHeight="1">
      <c r="A38" s="12"/>
      <c r="B38" s="12"/>
      <c r="C38" s="12">
        <v>-41</v>
      </c>
      <c r="D38" s="46">
        <f>IF('М62'!F9='М62'!D7,'М62'!D11,IF('М62'!F9='М62'!D11,'М62'!D7,0))</f>
        <v>6108</v>
      </c>
      <c r="E38" s="11" t="str">
        <f>IF('М62'!G9='М62'!E7,'М62'!E11,IF('М62'!G9='М62'!E11,'М62'!E7,0))</f>
        <v>Раянов Амир</v>
      </c>
      <c r="F38" s="40"/>
      <c r="G38" s="12"/>
      <c r="H38" s="15"/>
      <c r="I38" s="15"/>
      <c r="J38" s="15"/>
      <c r="K38" s="12"/>
      <c r="L38" s="12"/>
      <c r="M38" s="12"/>
      <c r="N38" s="12"/>
      <c r="O38" s="12"/>
      <c r="P38" s="12"/>
      <c r="Q38" s="18"/>
      <c r="R38" s="18"/>
      <c r="S38" s="17" t="s">
        <v>3</v>
      </c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</row>
    <row r="39" spans="1:30" ht="11.25" customHeight="1">
      <c r="A39" s="12">
        <v>-17</v>
      </c>
      <c r="B39" s="38">
        <f>IF('М62'!D7='М62'!B6,'М62'!B8,IF('М62'!D7='М62'!B8,'М62'!B6,0))</f>
        <v>6860</v>
      </c>
      <c r="C39" s="10" t="str">
        <f>IF('М62'!E7='М62'!C6,'М62'!C8,IF('М62'!E7='М62'!C8,'М62'!C6,0))</f>
        <v>Исанбердин Тагир</v>
      </c>
      <c r="D39" s="12"/>
      <c r="E39" s="12"/>
      <c r="F39" s="12"/>
      <c r="G39" s="12">
        <v>-53</v>
      </c>
      <c r="H39" s="38">
        <f>IF('М62'!H13='М62'!F9,'М62'!F17,IF('М62'!H13='М62'!F17,'М62'!F9,0))</f>
        <v>6246</v>
      </c>
      <c r="I39" s="10" t="str">
        <f>IF('М62'!I13='М62'!G9,'М62'!G17,IF('М62'!I13='М62'!G17,'М62'!G9,0))</f>
        <v>Касаткин Семен</v>
      </c>
      <c r="J39" s="36"/>
      <c r="K39" s="12"/>
      <c r="L39" s="12"/>
      <c r="M39" s="12"/>
      <c r="N39" s="12"/>
      <c r="O39" s="12"/>
      <c r="P39" s="12"/>
      <c r="Q39" s="12"/>
      <c r="R39" s="12"/>
      <c r="S39" s="14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</row>
    <row r="40" spans="1:30" ht="11.25" customHeight="1">
      <c r="A40" s="12"/>
      <c r="B40" s="12"/>
      <c r="C40" s="14">
        <v>72</v>
      </c>
      <c r="D40" s="47">
        <v>6513</v>
      </c>
      <c r="E40" s="24" t="s">
        <v>146</v>
      </c>
      <c r="F40" s="44"/>
      <c r="G40" s="12"/>
      <c r="H40" s="48"/>
      <c r="I40" s="49"/>
      <c r="J40" s="15"/>
      <c r="K40" s="12"/>
      <c r="L40" s="12"/>
      <c r="M40" s="12"/>
      <c r="N40" s="12"/>
      <c r="O40" s="12"/>
      <c r="P40" s="12"/>
      <c r="Q40" s="15"/>
      <c r="R40" s="15"/>
      <c r="S40" s="14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</row>
    <row r="41" spans="1:30" ht="11.25" customHeight="1">
      <c r="A41" s="12">
        <v>-18</v>
      </c>
      <c r="B41" s="38">
        <f>IF('М62'!D11='М62'!B10,'М62'!B12,IF('М62'!D11='М62'!B12,'М62'!B10,0))</f>
        <v>6513</v>
      </c>
      <c r="C41" s="11" t="str">
        <f>IF('М62'!E11='М62'!C10,'М62'!C12,IF('М62'!E11='М62'!C12,'М62'!C10,0))</f>
        <v>Личагин Матвей</v>
      </c>
      <c r="D41" s="40"/>
      <c r="E41" s="14">
        <v>88</v>
      </c>
      <c r="F41" s="47">
        <v>6513</v>
      </c>
      <c r="G41" s="24" t="s">
        <v>146</v>
      </c>
      <c r="H41" s="50"/>
      <c r="I41" s="51">
        <v>108</v>
      </c>
      <c r="J41" s="39">
        <v>6246</v>
      </c>
      <c r="K41" s="54" t="s">
        <v>125</v>
      </c>
      <c r="L41" s="12"/>
      <c r="M41" s="12"/>
      <c r="N41" s="12"/>
      <c r="O41" s="12">
        <v>-62</v>
      </c>
      <c r="P41" s="38">
        <f>IF('М62'!L37='М62'!J21,'М62'!J53,IF('М62'!L37='М62'!J53,'М62'!J21,0))</f>
        <v>6029</v>
      </c>
      <c r="Q41" s="10" t="str">
        <f>IF('М62'!M37='М62'!K21,'М62'!K53,IF('М62'!M37='М62'!K53,'М62'!K21,0))</f>
        <v>Фирсов Денис</v>
      </c>
      <c r="R41" s="36"/>
      <c r="S41" s="14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</row>
    <row r="42" spans="1:30" ht="11.25" customHeight="1">
      <c r="A42" s="12"/>
      <c r="B42" s="12"/>
      <c r="C42" s="12">
        <v>-40</v>
      </c>
      <c r="D42" s="46">
        <f>IF('М61'!F65='М61'!D63,'М61'!D67,IF('М61'!F65='М61'!D67,'М61'!D63,0))</f>
        <v>6863</v>
      </c>
      <c r="E42" s="11" t="str">
        <f>IF('М61'!G65='М61'!E63,'М61'!E67,IF('М61'!G65='М61'!E67,'М61'!E63,0))</f>
        <v>Джлавян Эдгар</v>
      </c>
      <c r="F42" s="40"/>
      <c r="G42" s="14"/>
      <c r="H42" s="52"/>
      <c r="I42" s="49"/>
      <c r="J42" s="55"/>
      <c r="K42" s="49"/>
      <c r="L42" s="12"/>
      <c r="M42" s="12"/>
      <c r="N42" s="12"/>
      <c r="O42" s="12"/>
      <c r="P42" s="12"/>
      <c r="Q42" s="14"/>
      <c r="R42" s="57"/>
      <c r="S42" s="14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</row>
    <row r="43" spans="1:30" ht="11.25" customHeight="1">
      <c r="A43" s="12">
        <v>-19</v>
      </c>
      <c r="B43" s="38">
        <f>IF('М62'!D15='М62'!B14,'М62'!B16,IF('М62'!D15='М62'!B16,'М62'!B14,0))</f>
        <v>6545</v>
      </c>
      <c r="C43" s="10" t="str">
        <f>IF('М62'!E15='М62'!C14,'М62'!C16,IF('М62'!E15='М62'!C16,'М62'!C14,0))</f>
        <v>Николаев Евгений</v>
      </c>
      <c r="D43" s="12"/>
      <c r="E43" s="12"/>
      <c r="F43" s="12"/>
      <c r="G43" s="14">
        <v>100</v>
      </c>
      <c r="H43" s="42">
        <v>5688</v>
      </c>
      <c r="I43" s="53" t="s">
        <v>131</v>
      </c>
      <c r="J43" s="52"/>
      <c r="K43" s="49"/>
      <c r="L43" s="12"/>
      <c r="M43" s="12"/>
      <c r="N43" s="12"/>
      <c r="O43" s="12"/>
      <c r="P43" s="12"/>
      <c r="Q43" s="14"/>
      <c r="R43" s="57"/>
      <c r="S43" s="14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</row>
    <row r="44" spans="1:30" ht="11.25" customHeight="1">
      <c r="A44" s="12"/>
      <c r="B44" s="12"/>
      <c r="C44" s="14">
        <v>73</v>
      </c>
      <c r="D44" s="47">
        <v>6545</v>
      </c>
      <c r="E44" s="24" t="s">
        <v>157</v>
      </c>
      <c r="F44" s="44"/>
      <c r="G44" s="14"/>
      <c r="H44" s="15"/>
      <c r="I44" s="15"/>
      <c r="J44" s="50"/>
      <c r="K44" s="49"/>
      <c r="L44" s="12"/>
      <c r="M44" s="12"/>
      <c r="N44" s="12"/>
      <c r="O44" s="12"/>
      <c r="P44" s="12"/>
      <c r="Q44" s="14"/>
      <c r="R44" s="57"/>
      <c r="S44" s="14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</row>
    <row r="45" spans="1:30" ht="11.25" customHeight="1">
      <c r="A45" s="12">
        <v>-20</v>
      </c>
      <c r="B45" s="38">
        <f>IF('М62'!D19='М62'!B18,'М62'!B20,IF('М62'!D19='М62'!B20,'М62'!B18,0))</f>
        <v>6702</v>
      </c>
      <c r="C45" s="11" t="str">
        <f>IF('М62'!E19='М62'!C18,'М62'!C20,IF('М62'!E19='М62'!C20,'М62'!C18,0))</f>
        <v>Камалетдинов Руслан</v>
      </c>
      <c r="D45" s="40"/>
      <c r="E45" s="14">
        <v>89</v>
      </c>
      <c r="F45" s="47">
        <v>5688</v>
      </c>
      <c r="G45" s="25" t="s">
        <v>131</v>
      </c>
      <c r="H45" s="15"/>
      <c r="I45" s="15"/>
      <c r="J45" s="50"/>
      <c r="K45" s="51">
        <v>114</v>
      </c>
      <c r="L45" s="39">
        <v>5949</v>
      </c>
      <c r="M45" s="24" t="s">
        <v>116</v>
      </c>
      <c r="N45" s="44"/>
      <c r="O45" s="15"/>
      <c r="P45" s="15"/>
      <c r="Q45" s="14"/>
      <c r="R45" s="57"/>
      <c r="S45" s="14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</row>
    <row r="46" spans="1:30" ht="11.25" customHeight="1">
      <c r="A46" s="12"/>
      <c r="B46" s="12"/>
      <c r="C46" s="12">
        <v>-39</v>
      </c>
      <c r="D46" s="46">
        <f>IF('М61'!F57='М61'!D55,'М61'!D59,IF('М61'!F57='М61'!D59,'М61'!D55,0))</f>
        <v>5688</v>
      </c>
      <c r="E46" s="11" t="str">
        <f>IF('М61'!G57='М61'!E55,'М61'!E59,IF('М61'!G57='М61'!E59,'М61'!E55,0))</f>
        <v>Муллаянов Рамиль</v>
      </c>
      <c r="F46" s="40"/>
      <c r="G46" s="12"/>
      <c r="H46" s="15"/>
      <c r="I46" s="15"/>
      <c r="J46" s="50"/>
      <c r="K46" s="49"/>
      <c r="L46" s="56"/>
      <c r="M46" s="14"/>
      <c r="N46" s="15"/>
      <c r="O46" s="15"/>
      <c r="P46" s="15"/>
      <c r="Q46" s="14"/>
      <c r="R46" s="15"/>
      <c r="S46" s="14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</row>
    <row r="47" spans="1:30" ht="11.25" customHeight="1">
      <c r="A47" s="12">
        <v>-21</v>
      </c>
      <c r="B47" s="38">
        <f>IF('М62'!D23='М62'!B22,'М62'!B24,IF('М62'!D23='М62'!B24,'М62'!B22,0))</f>
        <v>6845</v>
      </c>
      <c r="C47" s="10" t="str">
        <f>IF('М62'!E23='М62'!C22,'М62'!C24,IF('М62'!E23='М62'!C24,'М62'!C22,0))</f>
        <v>Ярмухаметов Булат</v>
      </c>
      <c r="D47" s="12"/>
      <c r="E47" s="12"/>
      <c r="F47" s="12"/>
      <c r="G47" s="12">
        <v>-54</v>
      </c>
      <c r="H47" s="38">
        <f>IF('М62'!H29='М62'!F25,'М62'!F33,IF('М62'!H29='М62'!F33,'М62'!F25,0))</f>
        <v>6268</v>
      </c>
      <c r="I47" s="10" t="str">
        <f>IF('М62'!I29='М62'!G25,'М62'!G33,IF('М62'!I29='М62'!G33,'М62'!G25,0))</f>
        <v>Тимербаев Тимур</v>
      </c>
      <c r="J47" s="36"/>
      <c r="K47" s="49"/>
      <c r="L47" s="57"/>
      <c r="M47" s="14"/>
      <c r="N47" s="15"/>
      <c r="O47" s="15"/>
      <c r="P47" s="15"/>
      <c r="Q47" s="14"/>
      <c r="R47" s="15"/>
      <c r="S47" s="14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</row>
    <row r="48" spans="1:30" ht="11.25" customHeight="1">
      <c r="A48" s="12"/>
      <c r="B48" s="12"/>
      <c r="C48" s="14">
        <v>74</v>
      </c>
      <c r="D48" s="47">
        <v>6596</v>
      </c>
      <c r="E48" s="24" t="s">
        <v>154</v>
      </c>
      <c r="F48" s="44"/>
      <c r="G48" s="12"/>
      <c r="H48" s="48"/>
      <c r="I48" s="49"/>
      <c r="J48" s="50"/>
      <c r="K48" s="49"/>
      <c r="L48" s="57"/>
      <c r="M48" s="14"/>
      <c r="N48" s="15"/>
      <c r="O48" s="15"/>
      <c r="P48" s="15"/>
      <c r="Q48" s="14"/>
      <c r="R48" s="15"/>
      <c r="S48" s="14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</row>
    <row r="49" spans="1:30" ht="11.25" customHeight="1">
      <c r="A49" s="12">
        <v>-22</v>
      </c>
      <c r="B49" s="38">
        <f>IF('М62'!D27='М62'!B26,'М62'!B28,IF('М62'!D27='М62'!B28,'М62'!B26,0))</f>
        <v>6596</v>
      </c>
      <c r="C49" s="11" t="str">
        <f>IF('М62'!E27='М62'!C26,'М62'!C28,IF('М62'!E27='М62'!C28,'М62'!C26,0))</f>
        <v>Харсев Глеб</v>
      </c>
      <c r="D49" s="40"/>
      <c r="E49" s="14">
        <v>90</v>
      </c>
      <c r="F49" s="47">
        <v>6263</v>
      </c>
      <c r="G49" s="24" t="s">
        <v>132</v>
      </c>
      <c r="H49" s="50"/>
      <c r="I49" s="51">
        <v>109</v>
      </c>
      <c r="J49" s="39">
        <v>5949</v>
      </c>
      <c r="K49" s="53" t="s">
        <v>116</v>
      </c>
      <c r="L49" s="58"/>
      <c r="M49" s="14">
        <v>118</v>
      </c>
      <c r="N49" s="39">
        <v>5949</v>
      </c>
      <c r="O49" s="24" t="s">
        <v>116</v>
      </c>
      <c r="P49" s="44"/>
      <c r="Q49" s="14">
        <v>123</v>
      </c>
      <c r="R49" s="39">
        <v>6029</v>
      </c>
      <c r="S49" s="25" t="s">
        <v>114</v>
      </c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</row>
    <row r="50" spans="1:30" ht="11.25" customHeight="1">
      <c r="A50" s="12"/>
      <c r="B50" s="12"/>
      <c r="C50" s="12">
        <v>-38</v>
      </c>
      <c r="D50" s="46">
        <f>IF('М61'!F49='М61'!D47,'М61'!D51,IF('М61'!F49='М61'!D51,'М61'!D47,0))</f>
        <v>6263</v>
      </c>
      <c r="E50" s="11" t="str">
        <f>IF('М61'!G49='М61'!E47,'М61'!E51,IF('М61'!G49='М61'!E51,'М61'!E47,0))</f>
        <v>Нуждин Владислав</v>
      </c>
      <c r="F50" s="40"/>
      <c r="G50" s="14"/>
      <c r="H50" s="52"/>
      <c r="I50" s="49"/>
      <c r="J50" s="55"/>
      <c r="K50" s="12"/>
      <c r="L50" s="12"/>
      <c r="M50" s="14"/>
      <c r="N50" s="55"/>
      <c r="O50" s="14"/>
      <c r="P50" s="57"/>
      <c r="Q50" s="14"/>
      <c r="R50" s="55"/>
      <c r="S50" s="12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</row>
    <row r="51" spans="1:30" ht="11.25" customHeight="1">
      <c r="A51" s="12">
        <v>-23</v>
      </c>
      <c r="B51" s="38">
        <f>IF('М62'!D31='М62'!B30,'М62'!B32,IF('М62'!D31='М62'!B32,'М62'!B30,0))</f>
        <v>6162</v>
      </c>
      <c r="C51" s="10" t="str">
        <f>IF('М62'!E31='М62'!C30,'М62'!C32,IF('М62'!E31='М62'!C32,'М62'!C30,0))</f>
        <v>Майоров Максим</v>
      </c>
      <c r="D51" s="12"/>
      <c r="E51" s="12"/>
      <c r="F51" s="12"/>
      <c r="G51" s="14">
        <v>101</v>
      </c>
      <c r="H51" s="42">
        <v>5949</v>
      </c>
      <c r="I51" s="53" t="s">
        <v>116</v>
      </c>
      <c r="J51" s="44"/>
      <c r="K51" s="12"/>
      <c r="L51" s="12"/>
      <c r="M51" s="14"/>
      <c r="N51" s="57"/>
      <c r="O51" s="14"/>
      <c r="P51" s="57"/>
      <c r="Q51" s="14"/>
      <c r="R51" s="57"/>
      <c r="S51" s="12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</row>
    <row r="52" spans="1:30" ht="11.25" customHeight="1">
      <c r="A52" s="12"/>
      <c r="B52" s="12"/>
      <c r="C52" s="14">
        <v>75</v>
      </c>
      <c r="D52" s="47">
        <v>6162</v>
      </c>
      <c r="E52" s="24" t="s">
        <v>138</v>
      </c>
      <c r="F52" s="44"/>
      <c r="G52" s="14"/>
      <c r="H52" s="15"/>
      <c r="I52" s="15"/>
      <c r="J52" s="15"/>
      <c r="K52" s="12"/>
      <c r="L52" s="12"/>
      <c r="M52" s="14"/>
      <c r="N52" s="57"/>
      <c r="O52" s="14"/>
      <c r="P52" s="57"/>
      <c r="Q52" s="14"/>
      <c r="R52" s="57"/>
      <c r="S52" s="12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</row>
    <row r="53" spans="1:30" ht="11.25" customHeight="1">
      <c r="A53" s="12">
        <v>-24</v>
      </c>
      <c r="B53" s="38">
        <f>IF('М62'!D35='М62'!B34,'М62'!B36,IF('М62'!D35='М62'!B36,'М62'!B34,0))</f>
        <v>6855</v>
      </c>
      <c r="C53" s="11" t="str">
        <f>IF('М62'!E35='М62'!C34,'М62'!C36,IF('М62'!E35='М62'!C36,'М62'!C34,0))</f>
        <v>Корнев Павел</v>
      </c>
      <c r="D53" s="40"/>
      <c r="E53" s="14">
        <v>91</v>
      </c>
      <c r="F53" s="47">
        <v>5949</v>
      </c>
      <c r="G53" s="25" t="s">
        <v>116</v>
      </c>
      <c r="H53" s="15"/>
      <c r="I53" s="15"/>
      <c r="J53" s="15"/>
      <c r="K53" s="12">
        <v>-58</v>
      </c>
      <c r="L53" s="38">
        <f>IF('М61'!J53='М61'!H45,'М61'!H61,IF('М61'!J53='М61'!H61,'М61'!H45,0))</f>
        <v>6121</v>
      </c>
      <c r="M53" s="11" t="str">
        <f>IF('М61'!K53='М61'!I45,'М61'!I61,IF('М61'!K53='М61'!I61,'М61'!I45,0))</f>
        <v>Шамыков Кирилл</v>
      </c>
      <c r="N53" s="59"/>
      <c r="O53" s="14"/>
      <c r="P53" s="57"/>
      <c r="Q53" s="14"/>
      <c r="R53" s="59"/>
      <c r="S53" s="12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</row>
    <row r="54" spans="1:30" ht="11.25" customHeight="1">
      <c r="A54" s="12"/>
      <c r="B54" s="12"/>
      <c r="C54" s="12">
        <v>-37</v>
      </c>
      <c r="D54" s="46">
        <f>IF('М61'!F41='М61'!D39,'М61'!D43,IF('М61'!F41='М61'!D43,'М61'!D39,0))</f>
        <v>5949</v>
      </c>
      <c r="E54" s="11" t="str">
        <f>IF('М61'!G41='М61'!E39,'М61'!E43,IF('М61'!G41='М61'!E43,'М61'!E39,0))</f>
        <v>Кальмин Евгений</v>
      </c>
      <c r="F54" s="40"/>
      <c r="G54" s="12"/>
      <c r="H54" s="15"/>
      <c r="I54" s="15"/>
      <c r="J54" s="15"/>
      <c r="K54" s="12"/>
      <c r="L54" s="15"/>
      <c r="M54" s="15"/>
      <c r="N54" s="15"/>
      <c r="O54" s="14"/>
      <c r="P54" s="15"/>
      <c r="Q54" s="14"/>
      <c r="R54" s="15"/>
      <c r="S54" s="12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</row>
    <row r="55" spans="1:30" ht="11.25" customHeight="1">
      <c r="A55" s="12">
        <v>-25</v>
      </c>
      <c r="B55" s="38">
        <f>IF('М62'!D39='М62'!B38,'М62'!B40,IF('М62'!D39='М62'!B40,'М62'!B38,0))</f>
        <v>6854</v>
      </c>
      <c r="C55" s="10" t="str">
        <f>IF('М62'!E39='М62'!C38,'М62'!C40,IF('М62'!E39='М62'!C40,'М62'!C38,0))</f>
        <v>Юмагулов Арслан</v>
      </c>
      <c r="D55" s="12"/>
      <c r="E55" s="12"/>
      <c r="F55" s="12"/>
      <c r="G55" s="12">
        <v>-55</v>
      </c>
      <c r="H55" s="38">
        <f>IF('М62'!H45='М62'!F41,'М62'!F49,IF('М62'!H45='М62'!F49,'М62'!F41,0))</f>
        <v>5727</v>
      </c>
      <c r="I55" s="10" t="str">
        <f>IF('М62'!I45='М62'!G41,'М62'!G49,IF('М62'!I45='М62'!G49,'М62'!G41,0))</f>
        <v>Бабушкин Дмитрий</v>
      </c>
      <c r="J55" s="36"/>
      <c r="K55" s="12"/>
      <c r="L55" s="15"/>
      <c r="M55" s="15"/>
      <c r="N55" s="15"/>
      <c r="O55" s="14"/>
      <c r="P55" s="15"/>
      <c r="Q55" s="14"/>
      <c r="R55" s="15"/>
      <c r="S55" s="12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</row>
    <row r="56" spans="1:30" ht="11.25" customHeight="1">
      <c r="A56" s="12"/>
      <c r="B56" s="12"/>
      <c r="C56" s="14">
        <v>76</v>
      </c>
      <c r="D56" s="47">
        <v>6404</v>
      </c>
      <c r="E56" s="24" t="s">
        <v>150</v>
      </c>
      <c r="F56" s="44"/>
      <c r="G56" s="12"/>
      <c r="H56" s="48"/>
      <c r="I56" s="49"/>
      <c r="J56" s="15"/>
      <c r="K56" s="12"/>
      <c r="L56" s="15"/>
      <c r="M56" s="15"/>
      <c r="N56" s="15"/>
      <c r="O56" s="14"/>
      <c r="P56" s="15"/>
      <c r="Q56" s="14"/>
      <c r="R56" s="15"/>
      <c r="S56" s="12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</row>
    <row r="57" spans="1:30" ht="11.25" customHeight="1">
      <c r="A57" s="12">
        <v>-26</v>
      </c>
      <c r="B57" s="38">
        <f>IF('М62'!D43='М62'!B42,'М62'!B44,IF('М62'!D43='М62'!B44,'М62'!B42,0))</f>
        <v>6404</v>
      </c>
      <c r="C57" s="11" t="str">
        <f>IF('М62'!E43='М62'!C42,'М62'!C44,IF('М62'!E43='М62'!C44,'М62'!C42,0))</f>
        <v>Крученков Александр</v>
      </c>
      <c r="D57" s="40"/>
      <c r="E57" s="14">
        <v>92</v>
      </c>
      <c r="F57" s="47">
        <v>6262</v>
      </c>
      <c r="G57" s="24" t="s">
        <v>136</v>
      </c>
      <c r="H57" s="50"/>
      <c r="I57" s="51">
        <v>110</v>
      </c>
      <c r="J57" s="39">
        <v>5727</v>
      </c>
      <c r="K57" s="54" t="s">
        <v>118</v>
      </c>
      <c r="L57" s="15"/>
      <c r="M57" s="15"/>
      <c r="N57" s="15"/>
      <c r="O57" s="14">
        <v>121</v>
      </c>
      <c r="P57" s="39">
        <v>5949</v>
      </c>
      <c r="Q57" s="25" t="s">
        <v>116</v>
      </c>
      <c r="R57" s="44"/>
      <c r="S57" s="12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</row>
    <row r="58" spans="1:30" ht="11.25" customHeight="1">
      <c r="A58" s="12"/>
      <c r="B58" s="12"/>
      <c r="C58" s="12">
        <v>-36</v>
      </c>
      <c r="D58" s="46">
        <f>IF('М61'!F33='М61'!D31,'М61'!D35,IF('М61'!F33='М61'!D35,'М61'!D31,0))</f>
        <v>6262</v>
      </c>
      <c r="E58" s="11" t="str">
        <f>IF('М61'!G33='М61'!E31,'М61'!E35,IF('М61'!G33='М61'!E35,'М61'!E31,0))</f>
        <v>Иванов Алексей</v>
      </c>
      <c r="F58" s="40"/>
      <c r="G58" s="14"/>
      <c r="H58" s="52"/>
      <c r="I58" s="49"/>
      <c r="J58" s="55"/>
      <c r="K58" s="49"/>
      <c r="L58" s="15"/>
      <c r="M58" s="15"/>
      <c r="N58" s="15"/>
      <c r="O58" s="14"/>
      <c r="P58" s="55"/>
      <c r="Q58" s="12"/>
      <c r="R58" s="12"/>
      <c r="S58" s="12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</row>
    <row r="59" spans="1:30" ht="11.25" customHeight="1">
      <c r="A59" s="12">
        <v>-27</v>
      </c>
      <c r="B59" s="38">
        <f>IF('М62'!D47='М62'!B46,'М62'!B48,IF('М62'!D47='М62'!B48,'М62'!B46,0))</f>
        <v>6443</v>
      </c>
      <c r="C59" s="10" t="str">
        <f>IF('М62'!E47='М62'!C46,'М62'!C48,IF('М62'!E47='М62'!C48,'М62'!C46,0))</f>
        <v>Нураев Батыр</v>
      </c>
      <c r="D59" s="12"/>
      <c r="E59" s="12"/>
      <c r="F59" s="12"/>
      <c r="G59" s="14">
        <v>102</v>
      </c>
      <c r="H59" s="42">
        <v>6443</v>
      </c>
      <c r="I59" s="53" t="s">
        <v>153</v>
      </c>
      <c r="J59" s="52"/>
      <c r="K59" s="49"/>
      <c r="L59" s="15"/>
      <c r="M59" s="15"/>
      <c r="N59" s="15"/>
      <c r="O59" s="14"/>
      <c r="P59" s="57"/>
      <c r="Q59" s="12"/>
      <c r="R59" s="12"/>
      <c r="S59" s="12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</row>
    <row r="60" spans="1:30" ht="11.25" customHeight="1">
      <c r="A60" s="12"/>
      <c r="B60" s="12"/>
      <c r="C60" s="14">
        <v>77</v>
      </c>
      <c r="D60" s="47">
        <v>6443</v>
      </c>
      <c r="E60" s="24" t="s">
        <v>153</v>
      </c>
      <c r="F60" s="44"/>
      <c r="G60" s="14"/>
      <c r="H60" s="15"/>
      <c r="I60" s="15"/>
      <c r="J60" s="50"/>
      <c r="K60" s="49"/>
      <c r="L60" s="15"/>
      <c r="M60" s="15"/>
      <c r="N60" s="15"/>
      <c r="O60" s="14"/>
      <c r="P60" s="57"/>
      <c r="Q60" s="12"/>
      <c r="R60" s="12"/>
      <c r="S60" s="12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</row>
    <row r="61" spans="1:30" ht="11.25" customHeight="1">
      <c r="A61" s="12">
        <v>-28</v>
      </c>
      <c r="B61" s="38">
        <f>IF('М62'!D51='М62'!B50,'М62'!B52,IF('М62'!D51='М62'!B52,'М62'!B50,0))</f>
        <v>6848</v>
      </c>
      <c r="C61" s="11" t="str">
        <f>IF('М62'!E51='М62'!C50,'М62'!C52,IF('М62'!E51='М62'!C52,'М62'!C50,0))</f>
        <v>Гареев Данис</v>
      </c>
      <c r="D61" s="40"/>
      <c r="E61" s="14">
        <v>93</v>
      </c>
      <c r="F61" s="47">
        <v>6443</v>
      </c>
      <c r="G61" s="25" t="s">
        <v>153</v>
      </c>
      <c r="H61" s="15"/>
      <c r="I61" s="15"/>
      <c r="J61" s="50"/>
      <c r="K61" s="51">
        <v>115</v>
      </c>
      <c r="L61" s="39">
        <v>5727</v>
      </c>
      <c r="M61" s="24" t="s">
        <v>118</v>
      </c>
      <c r="N61" s="44"/>
      <c r="O61" s="14"/>
      <c r="P61" s="59"/>
      <c r="Q61" s="12"/>
      <c r="R61" s="12"/>
      <c r="S61" s="12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</row>
    <row r="62" spans="1:30" ht="11.25" customHeight="1">
      <c r="A62" s="12"/>
      <c r="B62" s="12"/>
      <c r="C62" s="12">
        <v>-35</v>
      </c>
      <c r="D62" s="46">
        <f>IF('М61'!F25='М61'!D23,'М61'!D27,IF('М61'!F25='М61'!D27,'М61'!D23,0))</f>
        <v>6710</v>
      </c>
      <c r="E62" s="11" t="str">
        <f>IF('М61'!G25='М61'!E23,'М61'!E27,IF('М61'!G25='М61'!E27,'М61'!E23,0))</f>
        <v>Боровцов Никита</v>
      </c>
      <c r="F62" s="40"/>
      <c r="G62" s="12"/>
      <c r="H62" s="15"/>
      <c r="I62" s="15"/>
      <c r="J62" s="50"/>
      <c r="K62" s="49"/>
      <c r="L62" s="56"/>
      <c r="M62" s="14"/>
      <c r="N62" s="15"/>
      <c r="O62" s="14"/>
      <c r="P62" s="15"/>
      <c r="Q62" s="12"/>
      <c r="R62" s="12"/>
      <c r="S62" s="12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</row>
    <row r="63" spans="1:30" ht="11.25" customHeight="1">
      <c r="A63" s="12">
        <v>-29</v>
      </c>
      <c r="B63" s="38">
        <f>IF('М62'!D55='М62'!B54,'М62'!B56,IF('М62'!D55='М62'!B56,'М62'!B54,0))</f>
        <v>6706</v>
      </c>
      <c r="C63" s="10" t="str">
        <f>IF('М62'!E55='М62'!C54,'М62'!C56,IF('М62'!E55='М62'!C56,'М62'!C54,0))</f>
        <v>Иликбаев Глеб</v>
      </c>
      <c r="D63" s="12"/>
      <c r="E63" s="12"/>
      <c r="F63" s="12"/>
      <c r="G63" s="12">
        <v>-56</v>
      </c>
      <c r="H63" s="38">
        <f>IF('М62'!H61='М62'!F57,'М62'!F65,IF('М62'!H61='М62'!F65,'М62'!F57,0))</f>
        <v>6113</v>
      </c>
      <c r="I63" s="10" t="str">
        <f>IF('М62'!I61='М62'!G57,'М62'!G65,IF('М62'!I61='М62'!G65,'М62'!G57,0))</f>
        <v>Попов Сергей</v>
      </c>
      <c r="J63" s="36"/>
      <c r="K63" s="49"/>
      <c r="L63" s="57"/>
      <c r="M63" s="14"/>
      <c r="N63" s="15"/>
      <c r="O63" s="14"/>
      <c r="P63" s="15"/>
      <c r="Q63" s="12"/>
      <c r="R63" s="12"/>
      <c r="S63" s="12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</row>
    <row r="64" spans="1:30" ht="11.25" customHeight="1">
      <c r="A64" s="12"/>
      <c r="B64" s="12"/>
      <c r="C64" s="14">
        <v>78</v>
      </c>
      <c r="D64" s="47">
        <v>6185</v>
      </c>
      <c r="E64" s="24" t="s">
        <v>158</v>
      </c>
      <c r="F64" s="44"/>
      <c r="G64" s="12"/>
      <c r="H64" s="48"/>
      <c r="I64" s="49"/>
      <c r="J64" s="50"/>
      <c r="K64" s="49"/>
      <c r="L64" s="57"/>
      <c r="M64" s="14"/>
      <c r="N64" s="15"/>
      <c r="O64" s="14"/>
      <c r="P64" s="15"/>
      <c r="Q64" s="12"/>
      <c r="R64" s="12"/>
      <c r="S64" s="12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</row>
    <row r="65" spans="1:30" ht="11.25" customHeight="1">
      <c r="A65" s="12">
        <v>-30</v>
      </c>
      <c r="B65" s="38">
        <f>IF('М62'!D59='М62'!B58,'М62'!B60,IF('М62'!D59='М62'!B60,'М62'!B58,0))</f>
        <v>6185</v>
      </c>
      <c r="C65" s="11" t="str">
        <f>IF('М62'!E59='М62'!C58,'М62'!C60,IF('М62'!E59='М62'!C60,'М62'!C58,0))</f>
        <v>Гарипов Алмаз</v>
      </c>
      <c r="D65" s="40"/>
      <c r="E65" s="14">
        <v>94</v>
      </c>
      <c r="F65" s="47">
        <v>6790</v>
      </c>
      <c r="G65" s="24" t="s">
        <v>159</v>
      </c>
      <c r="H65" s="50"/>
      <c r="I65" s="51">
        <v>111</v>
      </c>
      <c r="J65" s="39">
        <v>6515</v>
      </c>
      <c r="K65" s="53" t="s">
        <v>143</v>
      </c>
      <c r="L65" s="58"/>
      <c r="M65" s="14">
        <v>119</v>
      </c>
      <c r="N65" s="39">
        <v>5716</v>
      </c>
      <c r="O65" s="25" t="s">
        <v>120</v>
      </c>
      <c r="P65" s="44"/>
      <c r="Q65" s="12"/>
      <c r="R65" s="12"/>
      <c r="S65" s="12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</row>
    <row r="66" spans="1:30" ht="11.25" customHeight="1">
      <c r="A66" s="12"/>
      <c r="B66" s="12"/>
      <c r="C66" s="12">
        <v>-34</v>
      </c>
      <c r="D66" s="46">
        <f>IF('М61'!F17='М61'!D15,'М61'!D19,IF('М61'!F17='М61'!D19,'М61'!D15,0))</f>
        <v>6790</v>
      </c>
      <c r="E66" s="11" t="str">
        <f>IF('М61'!G17='М61'!E15,'М61'!E19,IF('М61'!G17='М61'!E19,'М61'!E15,0))</f>
        <v>Закиров Радмир</v>
      </c>
      <c r="F66" s="40"/>
      <c r="G66" s="14"/>
      <c r="H66" s="52"/>
      <c r="I66" s="49"/>
      <c r="J66" s="55"/>
      <c r="K66" s="12"/>
      <c r="L66" s="12"/>
      <c r="M66" s="14"/>
      <c r="N66" s="55"/>
      <c r="O66" s="12"/>
      <c r="P66" s="12"/>
      <c r="Q66" s="12"/>
      <c r="R66" s="12"/>
      <c r="S66" s="12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</row>
    <row r="67" spans="1:30" ht="11.25" customHeight="1">
      <c r="A67" s="12">
        <v>-31</v>
      </c>
      <c r="B67" s="38">
        <f>IF('М62'!D63='М62'!B62,'М62'!B64,IF('М62'!D63='М62'!B64,'М62'!B62,0))</f>
        <v>6355</v>
      </c>
      <c r="C67" s="10" t="str">
        <f>IF('М62'!E63='М62'!C62,'М62'!C64,IF('М62'!E63='М62'!C64,'М62'!C62,0))</f>
        <v>Карамов Амир</v>
      </c>
      <c r="D67" s="12"/>
      <c r="E67" s="12"/>
      <c r="F67" s="12"/>
      <c r="G67" s="14">
        <v>103</v>
      </c>
      <c r="H67" s="42">
        <v>6515</v>
      </c>
      <c r="I67" s="53" t="s">
        <v>143</v>
      </c>
      <c r="J67" s="44"/>
      <c r="K67" s="12"/>
      <c r="L67" s="12"/>
      <c r="M67" s="14"/>
      <c r="N67" s="57"/>
      <c r="O67" s="12">
        <v>-122</v>
      </c>
      <c r="P67" s="38">
        <f>IF(R17=P9,P25,IF(R17=P25,P9,0))</f>
        <v>5726</v>
      </c>
      <c r="Q67" s="10" t="str">
        <f>IF(S17=Q9,Q25,IF(S17=Q25,Q9,0))</f>
        <v>Липатов Данил</v>
      </c>
      <c r="R67" s="36"/>
      <c r="S67" s="12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</row>
    <row r="68" spans="1:30" ht="11.25" customHeight="1">
      <c r="A68" s="12"/>
      <c r="B68" s="12"/>
      <c r="C68" s="14">
        <v>79</v>
      </c>
      <c r="D68" s="47">
        <v>6355</v>
      </c>
      <c r="E68" s="24" t="s">
        <v>142</v>
      </c>
      <c r="F68" s="44"/>
      <c r="G68" s="14"/>
      <c r="H68" s="15"/>
      <c r="I68" s="15"/>
      <c r="J68" s="15"/>
      <c r="K68" s="12"/>
      <c r="L68" s="12"/>
      <c r="M68" s="14"/>
      <c r="N68" s="57"/>
      <c r="O68" s="12"/>
      <c r="P68" s="60"/>
      <c r="Q68" s="14">
        <v>125</v>
      </c>
      <c r="R68" s="47">
        <v>5949</v>
      </c>
      <c r="S68" s="24" t="s">
        <v>116</v>
      </c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</row>
    <row r="69" spans="1:30" ht="11.25" customHeight="1">
      <c r="A69" s="12">
        <v>-32</v>
      </c>
      <c r="B69" s="38">
        <f>IF('М62'!D67='М62'!B66,'М62'!B68,IF('М62'!D67='М62'!B68,'М62'!B66,0))</f>
        <v>6862</v>
      </c>
      <c r="C69" s="11" t="str">
        <f>IF('М62'!E67='М62'!C66,'М62'!C68,IF('М62'!E67='М62'!C68,'М62'!C66,0))</f>
        <v>Шаймарданов Тимур</v>
      </c>
      <c r="D69" s="40"/>
      <c r="E69" s="14">
        <v>95</v>
      </c>
      <c r="F69" s="47">
        <v>6515</v>
      </c>
      <c r="G69" s="25" t="s">
        <v>143</v>
      </c>
      <c r="H69" s="15"/>
      <c r="I69" s="15"/>
      <c r="J69" s="12"/>
      <c r="K69" s="12">
        <v>-57</v>
      </c>
      <c r="L69" s="38">
        <f>IF('М61'!J21='М61'!H13,'М61'!H29,IF('М61'!J21='М61'!H29,'М61'!H13,0))</f>
        <v>5716</v>
      </c>
      <c r="M69" s="11" t="str">
        <f>IF('М61'!K21='М61'!I13,'М61'!I29,IF('М61'!K21='М61'!I29,'М61'!I13,0))</f>
        <v>Крапивин Семен</v>
      </c>
      <c r="N69" s="59"/>
      <c r="O69" s="12">
        <v>-123</v>
      </c>
      <c r="P69" s="38">
        <f>IF(R49=P41,P57,IF(R49=P57,P41,0))</f>
        <v>5949</v>
      </c>
      <c r="Q69" s="11" t="str">
        <f>IF(S49=Q41,Q57,IF(S49=Q57,Q41,0))</f>
        <v>Кальмин Евгений</v>
      </c>
      <c r="R69" s="40"/>
      <c r="S69" s="13" t="s">
        <v>4</v>
      </c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</row>
    <row r="70" spans="1:30" ht="11.25" customHeight="1">
      <c r="A70" s="12"/>
      <c r="B70" s="12"/>
      <c r="C70" s="12">
        <v>-33</v>
      </c>
      <c r="D70" s="46">
        <f>IF('М61'!F9='М61'!D7,'М61'!D11,IF('М61'!F9='М61'!D11,'М61'!D7,0))</f>
        <v>6515</v>
      </c>
      <c r="E70" s="11" t="str">
        <f>IF('М61'!G9='М61'!E7,'М61'!E11,IF('М61'!G9='М61'!E11,'М61'!E7,0))</f>
        <v>Благирев Роман</v>
      </c>
      <c r="F70" s="40"/>
      <c r="G70" s="12"/>
      <c r="H70" s="15"/>
      <c r="I70" s="15"/>
      <c r="J70" s="12"/>
      <c r="K70" s="12"/>
      <c r="L70" s="12"/>
      <c r="M70" s="12"/>
      <c r="N70" s="12"/>
      <c r="O70" s="12"/>
      <c r="P70" s="12"/>
      <c r="Q70" s="12">
        <v>-125</v>
      </c>
      <c r="R70" s="46">
        <f>IF(R68=P67,P69,IF(R68=P69,P67,0))</f>
        <v>5726</v>
      </c>
      <c r="S70" s="10" t="str">
        <f>IF(S68=Q67,Q69,IF(S68=Q69,Q67,0))</f>
        <v>Липатов Данил</v>
      </c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</row>
    <row r="71" spans="1:30" ht="11.25" customHeight="1">
      <c r="A71" s="12">
        <v>-116</v>
      </c>
      <c r="B71" s="38">
        <f>IF(N17=L13,L21,IF(N17=L21,L13,0))</f>
        <v>6127</v>
      </c>
      <c r="C71" s="10" t="str">
        <f>IF(O17=M13,M21,IF(O17=M21,M13,0))</f>
        <v>Нафиков Оскар</v>
      </c>
      <c r="D71" s="12"/>
      <c r="E71" s="12"/>
      <c r="F71" s="12"/>
      <c r="G71" s="12"/>
      <c r="H71" s="12"/>
      <c r="I71" s="12">
        <v>-127</v>
      </c>
      <c r="J71" s="38">
        <f>IF(D72=B71,B73,IF(D72=B73,B71,0))</f>
        <v>5723</v>
      </c>
      <c r="K71" s="10" t="str">
        <f>IF(E72=C71,C73,IF(E72=C73,C71,0))</f>
        <v>Макаров Кирилл</v>
      </c>
      <c r="L71" s="36"/>
      <c r="M71" s="12"/>
      <c r="N71" s="12"/>
      <c r="O71" s="12">
        <v>-120</v>
      </c>
      <c r="P71" s="38">
        <f>IF(P25=N17,N33,IF(P25=N33,N17,0))</f>
        <v>5706</v>
      </c>
      <c r="Q71" s="10" t="str">
        <f>IF(Q25=O17,O33,IF(Q25=O33,O17,0))</f>
        <v>Ишметов Игорь</v>
      </c>
      <c r="R71" s="13"/>
      <c r="S71" s="13" t="s">
        <v>5</v>
      </c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</row>
    <row r="72" spans="1:30" ht="11.25" customHeight="1">
      <c r="A72" s="12"/>
      <c r="B72" s="12"/>
      <c r="C72" s="14">
        <v>127</v>
      </c>
      <c r="D72" s="47">
        <v>6127</v>
      </c>
      <c r="E72" s="24" t="s">
        <v>121</v>
      </c>
      <c r="F72" s="44"/>
      <c r="G72" s="12"/>
      <c r="H72" s="12"/>
      <c r="I72" s="12"/>
      <c r="J72" s="60"/>
      <c r="K72" s="14">
        <v>130</v>
      </c>
      <c r="L72" s="47">
        <v>5723</v>
      </c>
      <c r="M72" s="24" t="s">
        <v>130</v>
      </c>
      <c r="N72" s="44"/>
      <c r="O72" s="12"/>
      <c r="P72" s="60"/>
      <c r="Q72" s="14">
        <v>126</v>
      </c>
      <c r="R72" s="47">
        <v>5716</v>
      </c>
      <c r="S72" s="24" t="s">
        <v>120</v>
      </c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</row>
    <row r="73" spans="1:30" ht="11.25" customHeight="1">
      <c r="A73" s="12">
        <v>-117</v>
      </c>
      <c r="B73" s="38">
        <f>IF(N33=L29,L37,IF(N33=L37,L29,0))</f>
        <v>5723</v>
      </c>
      <c r="C73" s="11" t="str">
        <f>IF(O33=M29,M37,IF(O33=M37,M29,0))</f>
        <v>Макаров Кирилл</v>
      </c>
      <c r="D73" s="40"/>
      <c r="E73" s="14"/>
      <c r="F73" s="15"/>
      <c r="G73" s="15"/>
      <c r="H73" s="15"/>
      <c r="I73" s="12">
        <v>-128</v>
      </c>
      <c r="J73" s="38">
        <f>IF(D76=B75,B77,IF(D76=B77,B75,0))</f>
        <v>6121</v>
      </c>
      <c r="K73" s="11" t="str">
        <f>IF(E76=C75,C77,IF(E76=C77,C75,0))</f>
        <v>Шамыков Кирилл</v>
      </c>
      <c r="L73" s="40"/>
      <c r="M73" s="13" t="s">
        <v>10</v>
      </c>
      <c r="N73" s="13"/>
      <c r="O73" s="12">
        <v>-121</v>
      </c>
      <c r="P73" s="38">
        <f>IF(P57=N49,N65,IF(P57=N65,N49,0))</f>
        <v>5716</v>
      </c>
      <c r="Q73" s="11" t="str">
        <f>IF(Q57=O49,O65,IF(Q57=O65,O49,0))</f>
        <v>Крапивин Семен</v>
      </c>
      <c r="R73" s="40"/>
      <c r="S73" s="13" t="s">
        <v>7</v>
      </c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</row>
    <row r="74" spans="1:30" ht="11.25" customHeight="1">
      <c r="A74" s="12"/>
      <c r="B74" s="12"/>
      <c r="C74" s="12"/>
      <c r="D74" s="12"/>
      <c r="E74" s="14">
        <v>129</v>
      </c>
      <c r="F74" s="47">
        <v>6127</v>
      </c>
      <c r="G74" s="24" t="s">
        <v>121</v>
      </c>
      <c r="H74" s="44"/>
      <c r="I74" s="12"/>
      <c r="J74" s="12"/>
      <c r="K74" s="12">
        <v>-130</v>
      </c>
      <c r="L74" s="46">
        <f>IF(L72=J71,J73,IF(L72=J73,J71,0))</f>
        <v>6121</v>
      </c>
      <c r="M74" s="10" t="str">
        <f>IF(M72=K71,K73,IF(M72=K73,K71,0))</f>
        <v>Шамыков Кирилл</v>
      </c>
      <c r="N74" s="36"/>
      <c r="O74" s="12"/>
      <c r="P74" s="12"/>
      <c r="Q74" s="12">
        <v>-126</v>
      </c>
      <c r="R74" s="46">
        <f>IF(R72=P71,P73,IF(R72=P73,P71,0))</f>
        <v>5706</v>
      </c>
      <c r="S74" s="10" t="str">
        <f>IF(S72=Q71,Q73,IF(S72=Q73,Q71,0))</f>
        <v>Ишметов Игорь</v>
      </c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</row>
    <row r="75" spans="1:30" ht="11.25" customHeight="1">
      <c r="A75" s="12">
        <v>-118</v>
      </c>
      <c r="B75" s="38">
        <f>IF(N49=L45,L53,IF(N49=L53,L45,0))</f>
        <v>6121</v>
      </c>
      <c r="C75" s="10" t="str">
        <f>IF(O49=M45,M53,IF(O49=M53,M45,0))</f>
        <v>Шамыков Кирилл</v>
      </c>
      <c r="D75" s="36"/>
      <c r="E75" s="14"/>
      <c r="F75" s="40"/>
      <c r="G75" s="16" t="s">
        <v>6</v>
      </c>
      <c r="H75" s="16"/>
      <c r="I75" s="12">
        <v>-112</v>
      </c>
      <c r="J75" s="38">
        <f>IF(L13=J9,J17,IF(L13=J17,J9,0))</f>
        <v>6495</v>
      </c>
      <c r="K75" s="10" t="str">
        <f>IF(M13=K9,K17,IF(M13=K17,K9,0))</f>
        <v>Шамратов Олег</v>
      </c>
      <c r="L75" s="36"/>
      <c r="M75" s="13" t="s">
        <v>11</v>
      </c>
      <c r="N75" s="13"/>
      <c r="O75" s="12">
        <v>-131</v>
      </c>
      <c r="P75" s="38">
        <f>IF(L76=J75,J77,IF(L76=J77,J75,0))</f>
        <v>5710</v>
      </c>
      <c r="Q75" s="10" t="str">
        <f>IF(M76=K75,K77,IF(M76=K77,K75,0))</f>
        <v>Судаков Данил</v>
      </c>
      <c r="R75" s="13"/>
      <c r="S75" s="13" t="s">
        <v>9</v>
      </c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</row>
    <row r="76" spans="1:30" ht="11.25" customHeight="1">
      <c r="A76" s="12"/>
      <c r="B76" s="12"/>
      <c r="C76" s="14">
        <v>128</v>
      </c>
      <c r="D76" s="47">
        <v>5727</v>
      </c>
      <c r="E76" s="25" t="s">
        <v>118</v>
      </c>
      <c r="F76" s="44"/>
      <c r="G76" s="12"/>
      <c r="H76" s="12"/>
      <c r="I76" s="12"/>
      <c r="J76" s="60"/>
      <c r="K76" s="14">
        <v>131</v>
      </c>
      <c r="L76" s="47">
        <v>6495</v>
      </c>
      <c r="M76" s="24" t="s">
        <v>145</v>
      </c>
      <c r="N76" s="44"/>
      <c r="O76" s="12"/>
      <c r="P76" s="60"/>
      <c r="Q76" s="14">
        <v>134</v>
      </c>
      <c r="R76" s="47">
        <v>5710</v>
      </c>
      <c r="S76" s="24" t="s">
        <v>123</v>
      </c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</row>
    <row r="77" spans="1:30" ht="11.25" customHeight="1">
      <c r="A77" s="12">
        <v>-119</v>
      </c>
      <c r="B77" s="38">
        <f>IF(N65=L61,L69,IF(N65=L69,L61,0))</f>
        <v>5727</v>
      </c>
      <c r="C77" s="11" t="str">
        <f>IF(O65=M61,M69,IF(O65=M69,M61,0))</f>
        <v>Бабушкин Дмитрий</v>
      </c>
      <c r="D77" s="40"/>
      <c r="E77" s="12">
        <v>-129</v>
      </c>
      <c r="F77" s="46">
        <f>IF(F74=D72,D76,IF(F74=D76,D72,0))</f>
        <v>5727</v>
      </c>
      <c r="G77" s="10" t="str">
        <f>IF(G74=E72,E76,IF(G74=E76,E72,0))</f>
        <v>Бабушкин Дмитрий</v>
      </c>
      <c r="H77" s="36"/>
      <c r="I77" s="12">
        <v>-113</v>
      </c>
      <c r="J77" s="38">
        <f>IF(L29=J25,J33,IF(L29=J33,J25,0))</f>
        <v>5710</v>
      </c>
      <c r="K77" s="11" t="str">
        <f>IF(M29=K25,K33,IF(M29=K33,K25,0))</f>
        <v>Судаков Данил</v>
      </c>
      <c r="L77" s="40"/>
      <c r="M77" s="14"/>
      <c r="N77" s="15"/>
      <c r="O77" s="12">
        <v>-132</v>
      </c>
      <c r="P77" s="38">
        <f>IF(L80=J79,J81,IF(L80=J81,J79,0))</f>
        <v>6515</v>
      </c>
      <c r="Q77" s="11" t="str">
        <f>IF(M80=K79,K81,IF(M80=K81,K79,0))</f>
        <v>Благирев Роман</v>
      </c>
      <c r="R77" s="40"/>
      <c r="S77" s="13" t="s">
        <v>13</v>
      </c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</row>
    <row r="78" spans="1:30" ht="11.25" customHeight="1">
      <c r="A78" s="12"/>
      <c r="B78" s="12"/>
      <c r="C78" s="12"/>
      <c r="D78" s="12"/>
      <c r="E78" s="12"/>
      <c r="F78" s="12"/>
      <c r="G78" s="13" t="s">
        <v>8</v>
      </c>
      <c r="H78" s="13"/>
      <c r="I78" s="12"/>
      <c r="J78" s="12"/>
      <c r="K78" s="12"/>
      <c r="L78" s="12"/>
      <c r="M78" s="14">
        <v>133</v>
      </c>
      <c r="N78" s="47">
        <v>6246</v>
      </c>
      <c r="O78" s="24" t="s">
        <v>125</v>
      </c>
      <c r="P78" s="44"/>
      <c r="Q78" s="12">
        <v>-134</v>
      </c>
      <c r="R78" s="46">
        <f>IF(R76=P75,P77,IF(R76=P77,P75,0))</f>
        <v>6515</v>
      </c>
      <c r="S78" s="10" t="str">
        <f>IF(S76=Q75,Q77,IF(S76=Q77,Q75,0))</f>
        <v>Благирев Роман</v>
      </c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</row>
    <row r="79" spans="1:30" ht="11.25" customHeight="1">
      <c r="A79" s="12">
        <v>-104</v>
      </c>
      <c r="B79" s="38">
        <f>IF(J9=H7,H11,IF(J9=H11,H7,0))</f>
        <v>6125</v>
      </c>
      <c r="C79" s="10" t="str">
        <f>IF(K9=I7,I11,IF(K9=I11,I7,0))</f>
        <v>Файзуллин Богдан</v>
      </c>
      <c r="D79" s="36"/>
      <c r="E79" s="12"/>
      <c r="F79" s="12"/>
      <c r="G79" s="12"/>
      <c r="H79" s="12"/>
      <c r="I79" s="12">
        <v>-114</v>
      </c>
      <c r="J79" s="38">
        <f>IF(L45=J41,J49,IF(L45=J49,J41,0))</f>
        <v>6246</v>
      </c>
      <c r="K79" s="10" t="str">
        <f>IF(M45=K41,K49,IF(M45=K49,K41,0))</f>
        <v>Касаткин Семен</v>
      </c>
      <c r="L79" s="36"/>
      <c r="M79" s="14"/>
      <c r="N79" s="40"/>
      <c r="O79" s="16" t="s">
        <v>12</v>
      </c>
      <c r="P79" s="16"/>
      <c r="Q79" s="12"/>
      <c r="R79" s="12"/>
      <c r="S79" s="13" t="s">
        <v>15</v>
      </c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</row>
    <row r="80" spans="1:30" ht="11.25" customHeight="1">
      <c r="A80" s="12"/>
      <c r="B80" s="12"/>
      <c r="C80" s="14">
        <v>135</v>
      </c>
      <c r="D80" s="47">
        <v>6124</v>
      </c>
      <c r="E80" s="24" t="s">
        <v>134</v>
      </c>
      <c r="F80" s="44"/>
      <c r="G80" s="12"/>
      <c r="H80" s="12"/>
      <c r="I80" s="12"/>
      <c r="J80" s="60"/>
      <c r="K80" s="14">
        <v>132</v>
      </c>
      <c r="L80" s="47">
        <v>6246</v>
      </c>
      <c r="M80" s="25" t="s">
        <v>125</v>
      </c>
      <c r="N80" s="44"/>
      <c r="O80" s="12"/>
      <c r="P80" s="12"/>
      <c r="Q80" s="12"/>
      <c r="R80" s="12"/>
      <c r="S80" s="12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</row>
    <row r="81" spans="1:30" ht="11.25" customHeight="1">
      <c r="A81" s="12">
        <v>-105</v>
      </c>
      <c r="B81" s="38">
        <f>IF(J17=H15,H19,IF(J17=H19,H15,0))</f>
        <v>6124</v>
      </c>
      <c r="C81" s="11" t="str">
        <f>IF(K17=I15,I19,IF(K17=I19,I15,0))</f>
        <v>Кицеров Михаил</v>
      </c>
      <c r="D81" s="40"/>
      <c r="E81" s="14"/>
      <c r="F81" s="15"/>
      <c r="G81" s="12"/>
      <c r="H81" s="12"/>
      <c r="I81" s="12">
        <v>-115</v>
      </c>
      <c r="J81" s="38">
        <f>IF(L61=J57,J65,IF(L61=J65,J57,0))</f>
        <v>6515</v>
      </c>
      <c r="K81" s="11" t="str">
        <f>IF(M61=K57,K65,IF(M61=K65,K57,0))</f>
        <v>Благирев Роман</v>
      </c>
      <c r="L81" s="40"/>
      <c r="M81" s="12">
        <v>-133</v>
      </c>
      <c r="N81" s="46">
        <f>IF(N78=L76,L80,IF(N78=L80,L76,0))</f>
        <v>6495</v>
      </c>
      <c r="O81" s="10" t="str">
        <f>IF(O78=M76,M80,IF(O78=M80,M76,0))</f>
        <v>Шамратов Олег</v>
      </c>
      <c r="P81" s="36"/>
      <c r="Q81" s="12"/>
      <c r="R81" s="12"/>
      <c r="S81" s="12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</row>
    <row r="82" spans="1:30" ht="11.25" customHeight="1">
      <c r="A82" s="12"/>
      <c r="B82" s="12"/>
      <c r="C82" s="12"/>
      <c r="D82" s="12"/>
      <c r="E82" s="14">
        <v>139</v>
      </c>
      <c r="F82" s="47">
        <v>6124</v>
      </c>
      <c r="G82" s="24" t="s">
        <v>134</v>
      </c>
      <c r="H82" s="44"/>
      <c r="I82" s="12"/>
      <c r="J82" s="12"/>
      <c r="K82" s="12"/>
      <c r="L82" s="12"/>
      <c r="M82" s="12"/>
      <c r="N82" s="12"/>
      <c r="O82" s="13" t="s">
        <v>14</v>
      </c>
      <c r="P82" s="13"/>
      <c r="Q82" s="12"/>
      <c r="R82" s="12"/>
      <c r="S82" s="12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</row>
    <row r="83" spans="1:30" ht="11.25" customHeight="1">
      <c r="A83" s="12">
        <v>-106</v>
      </c>
      <c r="B83" s="38">
        <f>IF(J25=H23,H27,IF(J25=H27,H23,0))</f>
        <v>5722</v>
      </c>
      <c r="C83" s="10" t="str">
        <f>IF(K25=I23,I27,IF(K25=I27,I23,0))</f>
        <v>Гилемханов Ирек</v>
      </c>
      <c r="D83" s="36"/>
      <c r="E83" s="14"/>
      <c r="F83" s="40"/>
      <c r="G83" s="14"/>
      <c r="H83" s="15"/>
      <c r="I83" s="12"/>
      <c r="J83" s="12"/>
      <c r="K83" s="12"/>
      <c r="L83" s="12"/>
      <c r="M83" s="12">
        <v>-139</v>
      </c>
      <c r="N83" s="38">
        <f>IF(F82=D80,D84,IF(F82=D84,D80,0))</f>
        <v>6514</v>
      </c>
      <c r="O83" s="10" t="str">
        <f>IF(G82=E80,E84,IF(G82=E84,E80,0))</f>
        <v>Галиев Тимур</v>
      </c>
      <c r="P83" s="36"/>
      <c r="Q83" s="12"/>
      <c r="R83" s="12"/>
      <c r="S83" s="12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</row>
    <row r="84" spans="1:30" ht="11.25" customHeight="1">
      <c r="A84" s="12"/>
      <c r="B84" s="12"/>
      <c r="C84" s="14">
        <v>136</v>
      </c>
      <c r="D84" s="47">
        <v>6514</v>
      </c>
      <c r="E84" s="25" t="s">
        <v>147</v>
      </c>
      <c r="F84" s="44"/>
      <c r="G84" s="14"/>
      <c r="H84" s="15"/>
      <c r="I84" s="12"/>
      <c r="J84" s="12"/>
      <c r="K84" s="12"/>
      <c r="L84" s="12"/>
      <c r="M84" s="12"/>
      <c r="N84" s="60"/>
      <c r="O84" s="14">
        <v>142</v>
      </c>
      <c r="P84" s="47">
        <v>6443</v>
      </c>
      <c r="Q84" s="24" t="s">
        <v>153</v>
      </c>
      <c r="R84" s="44"/>
      <c r="S84" s="12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</row>
    <row r="85" spans="1:30" ht="11.25" customHeight="1">
      <c r="A85" s="12">
        <v>-107</v>
      </c>
      <c r="B85" s="38">
        <f>IF(J33=H31,H35,IF(J33=H35,H31,0))</f>
        <v>6514</v>
      </c>
      <c r="C85" s="11" t="str">
        <f>IF(K33=I31,I35,IF(K33=I35,I31,0))</f>
        <v>Галиев Тимур</v>
      </c>
      <c r="D85" s="40"/>
      <c r="E85" s="12"/>
      <c r="F85" s="12"/>
      <c r="G85" s="14"/>
      <c r="H85" s="15"/>
      <c r="I85" s="12"/>
      <c r="J85" s="12"/>
      <c r="K85" s="12"/>
      <c r="L85" s="12"/>
      <c r="M85" s="12">
        <v>-140</v>
      </c>
      <c r="N85" s="38">
        <f>IF(F90=D88,D92,IF(F90=D92,D88,0))</f>
        <v>6443</v>
      </c>
      <c r="O85" s="11" t="str">
        <f>IF(G90=E88,E92,IF(G90=E92,E88,0))</f>
        <v>Нураев Батыр</v>
      </c>
      <c r="P85" s="40"/>
      <c r="Q85" s="13" t="s">
        <v>63</v>
      </c>
      <c r="R85" s="13"/>
      <c r="S85" s="12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</row>
    <row r="86" spans="1:30" ht="11.25" customHeight="1">
      <c r="A86" s="12"/>
      <c r="B86" s="12"/>
      <c r="C86" s="12"/>
      <c r="D86" s="12"/>
      <c r="E86" s="15"/>
      <c r="F86" s="15"/>
      <c r="G86" s="14">
        <v>141</v>
      </c>
      <c r="H86" s="47">
        <v>6268</v>
      </c>
      <c r="I86" s="24" t="s">
        <v>133</v>
      </c>
      <c r="J86" s="44"/>
      <c r="K86" s="12">
        <v>-135</v>
      </c>
      <c r="L86" s="38">
        <f>IF(D80=B79,B81,IF(D80=B81,B79,0))</f>
        <v>6125</v>
      </c>
      <c r="M86" s="10" t="str">
        <f>IF(E80=C79,C81,IF(E80=C81,C79,0))</f>
        <v>Файзуллин Богдан</v>
      </c>
      <c r="N86" s="36"/>
      <c r="O86" s="12">
        <v>-142</v>
      </c>
      <c r="P86" s="46">
        <f>IF(P84=N83,N85,IF(P84=N85,N83,0))</f>
        <v>6514</v>
      </c>
      <c r="Q86" s="10" t="str">
        <f>IF(Q84=O83,O85,IF(Q84=O85,O83,0))</f>
        <v>Галиев Тимур</v>
      </c>
      <c r="R86" s="36"/>
      <c r="S86" s="12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</row>
    <row r="87" spans="1:30" ht="11.25" customHeight="1">
      <c r="A87" s="12">
        <v>-108</v>
      </c>
      <c r="B87" s="38">
        <f>IF(J41=H39,H43,IF(J41=H43,H39,0))</f>
        <v>5688</v>
      </c>
      <c r="C87" s="10" t="str">
        <f>IF(K41=I39,I43,IF(K41=I43,I39,0))</f>
        <v>Муллаянов Рамиль</v>
      </c>
      <c r="D87" s="36"/>
      <c r="E87" s="12"/>
      <c r="F87" s="12"/>
      <c r="G87" s="14"/>
      <c r="H87" s="40"/>
      <c r="I87" s="13" t="s">
        <v>16</v>
      </c>
      <c r="J87" s="13"/>
      <c r="K87" s="12"/>
      <c r="L87" s="60"/>
      <c r="M87" s="14">
        <v>143</v>
      </c>
      <c r="N87" s="47">
        <v>5722</v>
      </c>
      <c r="O87" s="21" t="s">
        <v>149</v>
      </c>
      <c r="P87" s="13"/>
      <c r="Q87" s="13" t="s">
        <v>19</v>
      </c>
      <c r="R87" s="13"/>
      <c r="S87" s="12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</row>
    <row r="88" spans="1:30" ht="11.25" customHeight="1">
      <c r="A88" s="12"/>
      <c r="B88" s="12"/>
      <c r="C88" s="14">
        <v>137</v>
      </c>
      <c r="D88" s="47">
        <v>6268</v>
      </c>
      <c r="E88" s="24" t="s">
        <v>133</v>
      </c>
      <c r="F88" s="44"/>
      <c r="G88" s="14"/>
      <c r="H88" s="44"/>
      <c r="I88" s="12"/>
      <c r="J88" s="12"/>
      <c r="K88" s="12">
        <v>-136</v>
      </c>
      <c r="L88" s="38">
        <f>IF(D84=B83,B85,IF(D84=B85,B83,0))</f>
        <v>5722</v>
      </c>
      <c r="M88" s="11" t="str">
        <f>IF(E84=C83,C85,IF(E84=C85,C83,0))</f>
        <v>Гилемханов Ирек</v>
      </c>
      <c r="N88" s="40"/>
      <c r="O88" s="14"/>
      <c r="P88" s="12"/>
      <c r="Q88" s="12"/>
      <c r="R88" s="12"/>
      <c r="S88" s="12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</row>
    <row r="89" spans="1:30" ht="11.25" customHeight="1">
      <c r="A89" s="12">
        <v>-109</v>
      </c>
      <c r="B89" s="38">
        <f>IF(J49=H47,H51,IF(J49=H51,H47,0))</f>
        <v>6268</v>
      </c>
      <c r="C89" s="11" t="str">
        <f>IF(K49=I47,I51,IF(K49=I51,I47,0))</f>
        <v>Тимербаев Тимур</v>
      </c>
      <c r="D89" s="40"/>
      <c r="E89" s="14"/>
      <c r="F89" s="15"/>
      <c r="G89" s="14"/>
      <c r="H89" s="15"/>
      <c r="I89" s="12"/>
      <c r="J89" s="12"/>
      <c r="K89" s="12"/>
      <c r="L89" s="12"/>
      <c r="M89" s="12"/>
      <c r="N89" s="12"/>
      <c r="O89" s="14">
        <v>145</v>
      </c>
      <c r="P89" s="47">
        <v>6113</v>
      </c>
      <c r="Q89" s="21" t="s">
        <v>126</v>
      </c>
      <c r="R89" s="45"/>
      <c r="S89" s="12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</row>
    <row r="90" spans="1:30" ht="11.25" customHeight="1">
      <c r="A90" s="12"/>
      <c r="B90" s="12"/>
      <c r="C90" s="12"/>
      <c r="D90" s="12"/>
      <c r="E90" s="14">
        <v>140</v>
      </c>
      <c r="F90" s="47">
        <v>6268</v>
      </c>
      <c r="G90" s="25" t="s">
        <v>133</v>
      </c>
      <c r="H90" s="44"/>
      <c r="I90" s="12"/>
      <c r="J90" s="12"/>
      <c r="K90" s="12">
        <v>-137</v>
      </c>
      <c r="L90" s="38">
        <f>IF(D88=B87,B89,IF(D88=B89,B87,0))</f>
        <v>5688</v>
      </c>
      <c r="M90" s="10" t="str">
        <f>IF(E88=C87,C89,IF(E88=C89,C87,0))</f>
        <v>Муллаянов Рамиль</v>
      </c>
      <c r="N90" s="36"/>
      <c r="O90" s="14"/>
      <c r="P90" s="40"/>
      <c r="Q90" s="16" t="s">
        <v>18</v>
      </c>
      <c r="R90" s="16"/>
      <c r="S90" s="12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</row>
    <row r="91" spans="1:30" ht="11.25" customHeight="1">
      <c r="A91" s="12">
        <v>-110</v>
      </c>
      <c r="B91" s="38">
        <f>IF(J57=H55,H59,IF(J57=H59,H55,0))</f>
        <v>6443</v>
      </c>
      <c r="C91" s="10" t="str">
        <f>IF(K57=I55,I59,IF(K57=I59,I55,0))</f>
        <v>Нураев Батыр</v>
      </c>
      <c r="D91" s="36"/>
      <c r="E91" s="14"/>
      <c r="F91" s="40"/>
      <c r="G91" s="15"/>
      <c r="H91" s="15"/>
      <c r="I91" s="12"/>
      <c r="J91" s="12"/>
      <c r="K91" s="12"/>
      <c r="L91" s="60"/>
      <c r="M91" s="14">
        <v>144</v>
      </c>
      <c r="N91" s="47">
        <v>6113</v>
      </c>
      <c r="O91" s="27" t="s">
        <v>126</v>
      </c>
      <c r="P91" s="44"/>
      <c r="Q91" s="12"/>
      <c r="R91" s="12"/>
      <c r="S91" s="12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</row>
    <row r="92" spans="1:30" ht="11.25" customHeight="1">
      <c r="A92" s="12"/>
      <c r="B92" s="12"/>
      <c r="C92" s="14">
        <v>138</v>
      </c>
      <c r="D92" s="47">
        <v>6443</v>
      </c>
      <c r="E92" s="25" t="s">
        <v>153</v>
      </c>
      <c r="F92" s="44"/>
      <c r="G92" s="12">
        <v>-141</v>
      </c>
      <c r="H92" s="46">
        <f>IF(H86=F82,F90,IF(H86=F90,F82,0))</f>
        <v>6124</v>
      </c>
      <c r="I92" s="10" t="str">
        <f>IF(I86=G82,G90,IF(I86=G90,G82,0))</f>
        <v>Кицеров Михаил</v>
      </c>
      <c r="J92" s="36"/>
      <c r="K92" s="12">
        <v>-138</v>
      </c>
      <c r="L92" s="38">
        <f>IF(D92=B91,B93,IF(D92=B93,B91,0))</f>
        <v>6113</v>
      </c>
      <c r="M92" s="11" t="str">
        <f>IF(E92=C91,C93,IF(E92=C93,C91,0))</f>
        <v>Попов Сергей</v>
      </c>
      <c r="N92" s="40"/>
      <c r="O92" s="12">
        <v>-145</v>
      </c>
      <c r="P92" s="46">
        <f>IF(P89=N87,N91,IF(P89=N91,N87,0))</f>
        <v>5722</v>
      </c>
      <c r="Q92" s="10" t="str">
        <f>IF(Q89=O87,O91,IF(Q89=O91,O87,0))</f>
        <v>Гилемханов Ирек</v>
      </c>
      <c r="R92" s="36"/>
      <c r="S92" s="12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</row>
    <row r="93" spans="1:30" ht="11.25" customHeight="1">
      <c r="A93" s="12">
        <v>-111</v>
      </c>
      <c r="B93" s="38">
        <f>IF(J65=H63,H67,IF(J65=H67,H63,0))</f>
        <v>6113</v>
      </c>
      <c r="C93" s="11" t="str">
        <f>IF(K65=I63,I67,IF(K65=I67,I63,0))</f>
        <v>Попов Сергей</v>
      </c>
      <c r="D93" s="40"/>
      <c r="E93" s="12"/>
      <c r="F93" s="12"/>
      <c r="G93" s="12"/>
      <c r="H93" s="12"/>
      <c r="I93" s="13" t="s">
        <v>17</v>
      </c>
      <c r="J93" s="13"/>
      <c r="K93" s="12"/>
      <c r="L93" s="12"/>
      <c r="M93" s="12"/>
      <c r="N93" s="12"/>
      <c r="O93" s="12"/>
      <c r="P93" s="12"/>
      <c r="Q93" s="13" t="s">
        <v>20</v>
      </c>
      <c r="R93" s="13"/>
      <c r="S93" s="12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</row>
    <row r="94" spans="1:30" ht="6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</row>
    <row r="95" spans="1:30" ht="6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</row>
    <row r="96" spans="1:30" ht="6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</row>
    <row r="97" spans="1:30" ht="6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</row>
    <row r="98" spans="1:30" ht="6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</row>
    <row r="99" spans="1:30" ht="6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</row>
    <row r="100" spans="1:30" ht="6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</row>
    <row r="101" spans="1:30" ht="6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</row>
    <row r="102" spans="1:30" ht="6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</row>
    <row r="103" spans="1:30" ht="6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</row>
    <row r="104" spans="1:30" ht="6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</row>
    <row r="105" spans="1:30" ht="6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</row>
    <row r="106" spans="1:30" ht="6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</row>
    <row r="107" spans="1:30" ht="6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</row>
    <row r="108" spans="1:30" ht="6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</row>
    <row r="109" spans="1:30" ht="6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</row>
    <row r="110" spans="1:30" ht="6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</row>
    <row r="111" spans="1:30" ht="6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</row>
    <row r="112" spans="1:30" ht="6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</row>
    <row r="113" spans="1:30" ht="6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</row>
    <row r="114" spans="1:30" ht="6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</row>
    <row r="115" spans="1:30" ht="6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</row>
    <row r="116" spans="1:30" ht="6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</row>
    <row r="117" spans="1:30" ht="6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</row>
    <row r="118" spans="1:30" ht="6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</row>
    <row r="119" spans="1:30" ht="6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</row>
    <row r="120" spans="1:30" ht="6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</row>
    <row r="121" spans="1:30" ht="6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</row>
    <row r="122" spans="1:30" ht="6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</row>
    <row r="123" spans="1:30" ht="6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</row>
    <row r="124" spans="1:30" ht="6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</row>
    <row r="125" spans="1:30" ht="6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</row>
    <row r="126" spans="1:30" ht="6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</row>
    <row r="127" spans="1:30" ht="6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</row>
    <row r="128" spans="1:30" ht="6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</row>
    <row r="129" spans="1:30" ht="6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</row>
    <row r="130" spans="1:30" ht="6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</row>
    <row r="131" spans="1:30" ht="6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</row>
    <row r="132" spans="1:30" ht="6" customHeight="1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</row>
    <row r="133" spans="1:30" ht="6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</row>
    <row r="134" spans="1:30" ht="6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</row>
    <row r="135" spans="1:30" ht="6" customHeight="1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</row>
    <row r="136" spans="1:30" ht="6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</row>
    <row r="137" spans="1:30" ht="6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</row>
    <row r="138" spans="1:30" ht="6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</row>
    <row r="139" spans="1:30" ht="6" customHeight="1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</row>
    <row r="140" spans="1:30" ht="6" customHeight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</row>
    <row r="141" spans="1:30" ht="6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</row>
    <row r="142" spans="1:30" ht="6" customHeight="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</row>
    <row r="143" spans="1:30" ht="6" customHeight="1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</row>
    <row r="144" spans="1:30" ht="6" customHeight="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</row>
    <row r="145" spans="1:30" ht="6" customHeight="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</row>
    <row r="146" spans="1:30" ht="6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</row>
    <row r="147" spans="1:30" ht="6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</row>
    <row r="148" spans="1:30" ht="6" customHeight="1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</row>
    <row r="149" spans="1:30" ht="6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</row>
    <row r="150" spans="1:30" ht="6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</row>
    <row r="151" spans="1:30" ht="6" customHeight="1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</row>
    <row r="152" spans="1:30" ht="6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</row>
    <row r="153" spans="1:30" ht="6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</row>
    <row r="154" spans="1:30" ht="6" customHeight="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</row>
    <row r="155" spans="1:30" ht="6" customHeigh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</row>
    <row r="156" spans="1:30" ht="6" customHeight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</row>
    <row r="157" spans="1:30" ht="6" customHeight="1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</row>
    <row r="158" spans="1:30" ht="6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</row>
    <row r="159" spans="1:30" ht="6" customHeight="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</row>
    <row r="160" spans="1:30" ht="6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</row>
    <row r="161" spans="1:30" ht="6" customHeigh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</row>
    <row r="162" spans="1:30" ht="6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</row>
    <row r="163" spans="1:30" ht="6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</row>
    <row r="164" spans="1:30" ht="6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</row>
    <row r="165" spans="1:30" ht="6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</row>
    <row r="166" spans="1:30" ht="6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</row>
    <row r="167" spans="1:30" ht="6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</row>
    <row r="168" spans="1:30" ht="6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</row>
    <row r="169" spans="1:30" ht="6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</row>
    <row r="170" spans="1:30" ht="6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</row>
    <row r="171" spans="1:30" ht="6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</row>
    <row r="172" spans="1:30" ht="6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</row>
    <row r="173" spans="1:30" ht="6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</row>
    <row r="174" spans="1:30" ht="6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</row>
    <row r="175" spans="1:30" ht="6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</row>
    <row r="176" spans="1:30" ht="6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</row>
    <row r="177" spans="1:30" ht="6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</row>
    <row r="178" spans="1:30" ht="6" customHeigh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</row>
    <row r="179" spans="1:30" ht="6" customHeight="1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</row>
    <row r="180" spans="1:30" ht="6" customHeight="1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</row>
    <row r="181" spans="1:30" ht="6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</row>
    <row r="182" spans="1:30" ht="6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</row>
    <row r="183" spans="1:30" ht="6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</row>
    <row r="184" spans="1:30" ht="6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</row>
    <row r="185" spans="1:30" ht="6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</row>
    <row r="186" spans="1:30" ht="6" customHeight="1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</row>
    <row r="187" spans="1:30" ht="6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</row>
    <row r="188" spans="1:30" ht="6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</row>
    <row r="189" spans="1:30" ht="6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</row>
    <row r="190" spans="1:30" ht="6" customHeight="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</row>
    <row r="191" spans="1:30" ht="6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4:S4"/>
    <mergeCell ref="A5:S5"/>
    <mergeCell ref="A3:S3"/>
    <mergeCell ref="A1:S1"/>
  </mergeCells>
  <conditionalFormatting sqref="A6:P93 E5:N5 E3:N3 Q3:S3 Q5:S93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AD191"/>
  <sheetViews>
    <sheetView showRowColHeaders="0" showZeros="0" showOutlineSymbols="0" zoomScaleSheetLayoutView="97" workbookViewId="0" topLeftCell="A1">
      <pane xSplit="19" ySplit="1" topLeftCell="T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5.00390625" style="73" customWidth="1"/>
    <col min="2" max="2" width="3.75390625" style="73" customWidth="1"/>
    <col min="3" max="3" width="11.75390625" style="73" customWidth="1"/>
    <col min="4" max="4" width="3.75390625" style="73" customWidth="1"/>
    <col min="5" max="5" width="9.75390625" style="73" customWidth="1"/>
    <col min="6" max="6" width="3.75390625" style="73" customWidth="1"/>
    <col min="7" max="7" width="9.75390625" style="73" customWidth="1"/>
    <col min="8" max="8" width="3.75390625" style="73" customWidth="1"/>
    <col min="9" max="9" width="11.75390625" style="73" customWidth="1"/>
    <col min="10" max="10" width="3.75390625" style="73" customWidth="1"/>
    <col min="11" max="11" width="9.75390625" style="73" customWidth="1"/>
    <col min="12" max="12" width="3.75390625" style="73" customWidth="1"/>
    <col min="13" max="13" width="8.75390625" style="73" customWidth="1"/>
    <col min="14" max="14" width="3.75390625" style="73" customWidth="1"/>
    <col min="15" max="15" width="9.75390625" style="73" customWidth="1"/>
    <col min="16" max="16" width="3.75390625" style="73" customWidth="1"/>
    <col min="17" max="17" width="9.75390625" style="73" customWidth="1"/>
    <col min="18" max="18" width="3.75390625" style="73" customWidth="1"/>
    <col min="19" max="19" width="15.75390625" style="73" customWidth="1"/>
    <col min="20" max="30" width="9.125" style="72" customWidth="1"/>
    <col min="31" max="16384" width="9.125" style="73" customWidth="1"/>
  </cols>
  <sheetData>
    <row r="1" spans="1:19" s="71" customFormat="1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71" customFormat="1" ht="0.75" customHeight="1" thickBot="1">
      <c r="A2" s="90"/>
      <c r="B2" s="90"/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2"/>
      <c r="O2" s="92"/>
      <c r="P2" s="92"/>
      <c r="Q2" s="92"/>
      <c r="R2" s="92"/>
      <c r="S2" s="92"/>
    </row>
    <row r="3" spans="1:19" ht="25.5">
      <c r="A3" s="98" t="str">
        <f>'М63'!A3:S3</f>
        <v>Детское Первенство Республики Башкортостан 2018   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19.5" customHeight="1">
      <c r="A4" s="95" t="str">
        <f>CONCATENATE(сМ6!A4," ",сМ6!C4)</f>
        <v>Мальчики 2006-2008 г.г.р. 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30" ht="10.5" customHeight="1">
      <c r="A5" s="12"/>
      <c r="B5" s="12"/>
      <c r="C5" s="12"/>
      <c r="D5" s="12"/>
      <c r="E5" s="12"/>
      <c r="F5" s="12"/>
      <c r="G5" s="12"/>
      <c r="H5" s="12"/>
      <c r="I5" s="12"/>
      <c r="J5" s="99" t="str">
        <f>'М63'!A5</f>
        <v>3 января 2018 г.</v>
      </c>
      <c r="K5" s="99"/>
      <c r="L5" s="99"/>
      <c r="M5" s="12">
        <v>-151</v>
      </c>
      <c r="N5" s="38">
        <f>IF(F9=D7,D11,IF(F9=D11,D7,0))</f>
        <v>5721</v>
      </c>
      <c r="O5" s="10" t="str">
        <f>IF(G9=E7,E11,IF(G9=E11,E7,0))</f>
        <v>Бадртдинов Тагир</v>
      </c>
      <c r="P5" s="36"/>
      <c r="Q5" s="12"/>
      <c r="R5" s="12"/>
      <c r="S5" s="12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30" ht="10.5" customHeight="1">
      <c r="A6" s="12">
        <v>-96</v>
      </c>
      <c r="B6" s="38">
        <f>IF('М63'!H11='М63'!F9,'М63'!F13,IF('М63'!H11='М63'!F13,'М63'!F9,0))</f>
        <v>5961</v>
      </c>
      <c r="C6" s="10" t="str">
        <f>IF('М63'!I11='М63'!G9,'М63'!G13,IF('М63'!I11='М63'!G13,'М63'!G9,0))</f>
        <v>Лазарев Артем</v>
      </c>
      <c r="D6" s="36"/>
      <c r="E6" s="12"/>
      <c r="F6" s="12"/>
      <c r="G6" s="12">
        <v>-143</v>
      </c>
      <c r="H6" s="38">
        <f>IF('М63'!N87='М63'!L86,'М63'!L88,IF('М63'!N87='М63'!L88,'М63'!L86,0))</f>
        <v>6125</v>
      </c>
      <c r="I6" s="10" t="str">
        <f>IF('М63'!O87='М63'!M86,'М63'!M88,IF('М63'!O87='М63'!M88,'М63'!M86,0))</f>
        <v>Файзуллин Богдан</v>
      </c>
      <c r="J6" s="36"/>
      <c r="K6" s="12"/>
      <c r="L6" s="12"/>
      <c r="M6" s="12"/>
      <c r="N6" s="12"/>
      <c r="O6" s="14">
        <v>154</v>
      </c>
      <c r="P6" s="39">
        <v>5721</v>
      </c>
      <c r="Q6" s="24" t="s">
        <v>122</v>
      </c>
      <c r="R6" s="44"/>
      <c r="S6" s="12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0" ht="10.5" customHeight="1">
      <c r="A7" s="12"/>
      <c r="B7" s="12"/>
      <c r="C7" s="14">
        <v>147</v>
      </c>
      <c r="D7" s="39">
        <v>6511</v>
      </c>
      <c r="E7" s="24" t="s">
        <v>137</v>
      </c>
      <c r="F7" s="44"/>
      <c r="G7" s="12"/>
      <c r="H7" s="12"/>
      <c r="I7" s="14">
        <v>146</v>
      </c>
      <c r="J7" s="39">
        <v>5688</v>
      </c>
      <c r="K7" s="24" t="s">
        <v>131</v>
      </c>
      <c r="L7" s="44"/>
      <c r="M7" s="12">
        <v>-152</v>
      </c>
      <c r="N7" s="38">
        <f>IF(F17=D15,D19,IF(F17=D19,D15,0))</f>
        <v>6790</v>
      </c>
      <c r="O7" s="11" t="str">
        <f>IF(G17=E15,E19,IF(G17=E19,E15,0))</f>
        <v>Закиров Радмир</v>
      </c>
      <c r="P7" s="40"/>
      <c r="Q7" s="13" t="s">
        <v>27</v>
      </c>
      <c r="R7" s="13"/>
      <c r="S7" s="12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30" ht="10.5" customHeight="1">
      <c r="A8" s="12">
        <v>-97</v>
      </c>
      <c r="B8" s="38">
        <f>IF('М63'!H19='М63'!F17,'М63'!F21,IF('М63'!H19='М63'!F21,'М63'!F17,0))</f>
        <v>6511</v>
      </c>
      <c r="C8" s="11" t="str">
        <f>IF('М63'!I19='М63'!G17,'М63'!G21,IF('М63'!I19='М63'!G21,'М63'!G17,0))</f>
        <v>Петруша Иван</v>
      </c>
      <c r="D8" s="40"/>
      <c r="E8" s="14"/>
      <c r="F8" s="15"/>
      <c r="G8" s="12">
        <v>-144</v>
      </c>
      <c r="H8" s="38">
        <f>IF('М63'!N91='М63'!L90,'М63'!L92,IF('М63'!N91='М63'!L92,'М63'!L90,0))</f>
        <v>5688</v>
      </c>
      <c r="I8" s="11" t="str">
        <f>IF('М63'!O91='М63'!M90,'М63'!M92,IF('М63'!O91='М63'!M92,'М63'!M90,0))</f>
        <v>Муллаянов Рамиль</v>
      </c>
      <c r="J8" s="40"/>
      <c r="K8" s="13" t="s">
        <v>21</v>
      </c>
      <c r="L8" s="13"/>
      <c r="M8" s="12"/>
      <c r="N8" s="12"/>
      <c r="O8" s="12">
        <v>-154</v>
      </c>
      <c r="P8" s="38">
        <f>IF(P6=N5,N7,IF(P6=N7,N5,0))</f>
        <v>6790</v>
      </c>
      <c r="Q8" s="10" t="str">
        <f>IF(Q6=O5,O7,IF(Q6=O7,O5,0))</f>
        <v>Закиров Радмир</v>
      </c>
      <c r="R8" s="36"/>
      <c r="S8" s="12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ht="10.5" customHeight="1">
      <c r="A9" s="12"/>
      <c r="B9" s="12"/>
      <c r="C9" s="12"/>
      <c r="D9" s="12"/>
      <c r="E9" s="14">
        <v>151</v>
      </c>
      <c r="F9" s="39">
        <v>6511</v>
      </c>
      <c r="G9" s="24" t="s">
        <v>137</v>
      </c>
      <c r="H9" s="44"/>
      <c r="I9" s="12">
        <v>-146</v>
      </c>
      <c r="J9" s="38">
        <f>IF(J7=H6,H8,IF(J7=H8,H6,0))</f>
        <v>6125</v>
      </c>
      <c r="K9" s="10" t="str">
        <f>IF(K7=I6,I8,IF(K7=I8,I6,0))</f>
        <v>Файзуллин Богдан</v>
      </c>
      <c r="L9" s="36"/>
      <c r="M9" s="12"/>
      <c r="N9" s="12"/>
      <c r="O9" s="12"/>
      <c r="P9" s="12"/>
      <c r="Q9" s="13" t="s">
        <v>29</v>
      </c>
      <c r="R9" s="13"/>
      <c r="S9" s="12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ht="10.5" customHeight="1">
      <c r="A10" s="12">
        <v>-98</v>
      </c>
      <c r="B10" s="38">
        <f>IF('М63'!H27='М63'!F25,'М63'!F29,IF('М63'!H27='М63'!F29,'М63'!F25,0))</f>
        <v>5721</v>
      </c>
      <c r="C10" s="10" t="str">
        <f>IF('М63'!I27='М63'!G25,'М63'!G29,IF('М63'!I27='М63'!G29,'М63'!G25,0))</f>
        <v>Бадртдинов Тагир</v>
      </c>
      <c r="D10" s="44"/>
      <c r="E10" s="14"/>
      <c r="F10" s="40"/>
      <c r="G10" s="14"/>
      <c r="H10" s="15"/>
      <c r="I10" s="12"/>
      <c r="J10" s="13"/>
      <c r="K10" s="13" t="s">
        <v>22</v>
      </c>
      <c r="L10" s="13"/>
      <c r="M10" s="12">
        <v>-147</v>
      </c>
      <c r="N10" s="38">
        <f>IF(D7=B6,B8,IF(D7=B8,B6,0))</f>
        <v>5961</v>
      </c>
      <c r="O10" s="10" t="str">
        <f>IF(E7=C6,C8,IF(E7=C8,C6,0))</f>
        <v>Лазарев Артем</v>
      </c>
      <c r="P10" s="36"/>
      <c r="Q10" s="12"/>
      <c r="R10" s="12"/>
      <c r="S10" s="12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  <row r="11" spans="1:30" ht="10.5" customHeight="1">
      <c r="A11" s="12"/>
      <c r="B11" s="12"/>
      <c r="C11" s="14">
        <v>148</v>
      </c>
      <c r="D11" s="39">
        <v>5721</v>
      </c>
      <c r="E11" s="25" t="s">
        <v>122</v>
      </c>
      <c r="F11" s="12"/>
      <c r="G11" s="14"/>
      <c r="H11" s="15"/>
      <c r="I11" s="12"/>
      <c r="J11" s="12"/>
      <c r="K11" s="12"/>
      <c r="L11" s="12"/>
      <c r="M11" s="12"/>
      <c r="N11" s="12"/>
      <c r="O11" s="14">
        <v>155</v>
      </c>
      <c r="P11" s="39">
        <v>5961</v>
      </c>
      <c r="Q11" s="24" t="s">
        <v>128</v>
      </c>
      <c r="R11" s="44"/>
      <c r="S11" s="12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</row>
    <row r="12" spans="1:30" ht="10.5" customHeight="1">
      <c r="A12" s="12">
        <v>-99</v>
      </c>
      <c r="B12" s="38">
        <f>IF('М63'!H35='М63'!F33,'М63'!F37,IF('М63'!H35='М63'!F37,'М63'!F33,0))</f>
        <v>6108</v>
      </c>
      <c r="C12" s="11" t="str">
        <f>IF('М63'!I35='М63'!G33,'М63'!G37,IF('М63'!I35='М63'!G37,'М63'!G33,0))</f>
        <v>Раянов Амир</v>
      </c>
      <c r="D12" s="40"/>
      <c r="E12" s="12"/>
      <c r="F12" s="12"/>
      <c r="G12" s="14"/>
      <c r="H12" s="15"/>
      <c r="I12" s="12"/>
      <c r="J12" s="12"/>
      <c r="K12" s="12"/>
      <c r="L12" s="12"/>
      <c r="M12" s="12">
        <v>-148</v>
      </c>
      <c r="N12" s="38">
        <f>IF(D11=B10,B12,IF(D11=B12,B10,0))</f>
        <v>6108</v>
      </c>
      <c r="O12" s="11" t="str">
        <f>IF(E11=C10,C12,IF(E11=C12,C10,0))</f>
        <v>Раянов Амир</v>
      </c>
      <c r="P12" s="40"/>
      <c r="Q12" s="14"/>
      <c r="R12" s="15"/>
      <c r="S12" s="15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</row>
    <row r="13" spans="1:30" ht="10.5" customHeight="1">
      <c r="A13" s="12"/>
      <c r="B13" s="12"/>
      <c r="C13" s="12"/>
      <c r="D13" s="12"/>
      <c r="E13" s="15"/>
      <c r="F13" s="15"/>
      <c r="G13" s="14">
        <v>153</v>
      </c>
      <c r="H13" s="39">
        <v>6511</v>
      </c>
      <c r="I13" s="24" t="s">
        <v>137</v>
      </c>
      <c r="J13" s="44"/>
      <c r="K13" s="12"/>
      <c r="L13" s="12"/>
      <c r="M13" s="12"/>
      <c r="N13" s="12"/>
      <c r="O13" s="12"/>
      <c r="P13" s="12"/>
      <c r="Q13" s="14">
        <v>157</v>
      </c>
      <c r="R13" s="42">
        <v>5961</v>
      </c>
      <c r="S13" s="24" t="s">
        <v>128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ht="10.5" customHeight="1">
      <c r="A14" s="12">
        <v>-100</v>
      </c>
      <c r="B14" s="38">
        <f>IF('М63'!H43='М63'!F41,'М63'!F45,IF('М63'!H43='М63'!F45,'М63'!F41,0))</f>
        <v>6513</v>
      </c>
      <c r="C14" s="10" t="str">
        <f>IF('М63'!I43='М63'!G41,'М63'!G45,IF('М63'!I43='М63'!G45,'М63'!G41,0))</f>
        <v>Личагин Матвей</v>
      </c>
      <c r="D14" s="44"/>
      <c r="E14" s="12"/>
      <c r="F14" s="12"/>
      <c r="G14" s="14"/>
      <c r="H14" s="40"/>
      <c r="I14" s="13" t="s">
        <v>23</v>
      </c>
      <c r="J14" s="13"/>
      <c r="K14" s="12"/>
      <c r="L14" s="12"/>
      <c r="M14" s="12">
        <v>-149</v>
      </c>
      <c r="N14" s="38">
        <f>IF(D15=B14,B16,IF(D15=B16,B14,0))</f>
        <v>6513</v>
      </c>
      <c r="O14" s="10" t="str">
        <f>IF(E15=C14,C16,IF(E15=C16,C14,0))</f>
        <v>Личагин Матвей</v>
      </c>
      <c r="P14" s="44"/>
      <c r="Q14" s="14"/>
      <c r="R14" s="16"/>
      <c r="S14" s="16" t="s">
        <v>24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ht="10.5" customHeight="1">
      <c r="A15" s="12"/>
      <c r="B15" s="12"/>
      <c r="C15" s="14">
        <v>149</v>
      </c>
      <c r="D15" s="39">
        <v>6263</v>
      </c>
      <c r="E15" s="24" t="s">
        <v>132</v>
      </c>
      <c r="F15" s="44"/>
      <c r="G15" s="14"/>
      <c r="H15" s="15"/>
      <c r="I15" s="12"/>
      <c r="J15" s="12"/>
      <c r="K15" s="12"/>
      <c r="L15" s="12"/>
      <c r="M15" s="12"/>
      <c r="N15" s="12"/>
      <c r="O15" s="14">
        <v>156</v>
      </c>
      <c r="P15" s="39">
        <v>6513</v>
      </c>
      <c r="Q15" s="25" t="s">
        <v>146</v>
      </c>
      <c r="R15" s="12"/>
      <c r="S15" s="12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ht="10.5" customHeight="1">
      <c r="A16" s="12">
        <v>-101</v>
      </c>
      <c r="B16" s="38">
        <f>IF('М63'!H51='М63'!F49,'М63'!F53,IF('М63'!H51='М63'!F53,'М63'!F49,0))</f>
        <v>6263</v>
      </c>
      <c r="C16" s="11" t="str">
        <f>IF('М63'!I51='М63'!G49,'М63'!G53,IF('М63'!I51='М63'!G53,'М63'!G49,0))</f>
        <v>Нуждин Владислав</v>
      </c>
      <c r="D16" s="40"/>
      <c r="E16" s="14"/>
      <c r="F16" s="15"/>
      <c r="G16" s="14"/>
      <c r="H16" s="15"/>
      <c r="I16" s="12"/>
      <c r="J16" s="12"/>
      <c r="K16" s="12"/>
      <c r="L16" s="12"/>
      <c r="M16" s="12">
        <v>-150</v>
      </c>
      <c r="N16" s="38">
        <f>IF(D19=B18,B20,IF(D19=B20,B18,0))</f>
        <v>6262</v>
      </c>
      <c r="O16" s="11" t="str">
        <f>IF(E19=C18,C20,IF(E19=C20,C18,0))</f>
        <v>Иванов Алексей</v>
      </c>
      <c r="P16" s="40"/>
      <c r="Q16" s="12">
        <v>-157</v>
      </c>
      <c r="R16" s="38">
        <f>IF(R13=P11,P15,IF(R13=P15,P11,0))</f>
        <v>6513</v>
      </c>
      <c r="S16" s="10" t="str">
        <f>IF(S13=Q11,Q15,IF(S13=Q15,Q11,0))</f>
        <v>Личагин Матвей</v>
      </c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ht="10.5" customHeight="1">
      <c r="A17" s="12"/>
      <c r="B17" s="12"/>
      <c r="C17" s="12"/>
      <c r="D17" s="12"/>
      <c r="E17" s="14">
        <v>152</v>
      </c>
      <c r="F17" s="39">
        <v>6263</v>
      </c>
      <c r="G17" s="25" t="s">
        <v>132</v>
      </c>
      <c r="H17" s="44"/>
      <c r="I17" s="12"/>
      <c r="J17" s="12"/>
      <c r="K17" s="12">
        <v>-155</v>
      </c>
      <c r="L17" s="38">
        <f>IF(P11=N10,N12,IF(P11=N12,N10,0))</f>
        <v>6108</v>
      </c>
      <c r="M17" s="10" t="str">
        <f>IF(Q11=O10,O12,IF(Q11=O12,O10,0))</f>
        <v>Раянов Амир</v>
      </c>
      <c r="N17" s="36"/>
      <c r="O17" s="15"/>
      <c r="P17" s="15"/>
      <c r="Q17" s="12"/>
      <c r="R17" s="12"/>
      <c r="S17" s="13" t="s">
        <v>26</v>
      </c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ht="10.5" customHeight="1">
      <c r="A18" s="12">
        <v>-102</v>
      </c>
      <c r="B18" s="38">
        <f>IF('М63'!H59='М63'!F57,'М63'!F61,IF('М63'!H59='М63'!F61,'М63'!F57,0))</f>
        <v>6262</v>
      </c>
      <c r="C18" s="10" t="str">
        <f>IF('М63'!I59='М63'!G57,'М63'!G61,IF('М63'!I59='М63'!G61,'М63'!G57,0))</f>
        <v>Иванов Алексей</v>
      </c>
      <c r="D18" s="44"/>
      <c r="E18" s="14"/>
      <c r="F18" s="40"/>
      <c r="G18" s="15"/>
      <c r="H18" s="15"/>
      <c r="I18" s="12"/>
      <c r="J18" s="12"/>
      <c r="K18" s="12"/>
      <c r="L18" s="12"/>
      <c r="M18" s="14">
        <v>158</v>
      </c>
      <c r="N18" s="39">
        <v>6262</v>
      </c>
      <c r="O18" s="24" t="s">
        <v>136</v>
      </c>
      <c r="P18" s="44"/>
      <c r="Q18" s="12"/>
      <c r="R18" s="12"/>
      <c r="S18" s="12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ht="10.5" customHeight="1">
      <c r="A19" s="12"/>
      <c r="B19" s="12"/>
      <c r="C19" s="14">
        <v>150</v>
      </c>
      <c r="D19" s="39">
        <v>6790</v>
      </c>
      <c r="E19" s="25" t="s">
        <v>159</v>
      </c>
      <c r="F19" s="12"/>
      <c r="G19" s="12">
        <v>-153</v>
      </c>
      <c r="H19" s="38">
        <f>IF(H13=F9,F17,IF(H13=F17,F9,0))</f>
        <v>6263</v>
      </c>
      <c r="I19" s="10" t="str">
        <f>IF(I13=G9,G17,IF(I13=G17,G9,0))</f>
        <v>Нуждин Владислав</v>
      </c>
      <c r="J19" s="36"/>
      <c r="K19" s="12">
        <v>-156</v>
      </c>
      <c r="L19" s="38">
        <f>IF(P15=N14,N16,IF(P15=N16,N14,0))</f>
        <v>6262</v>
      </c>
      <c r="M19" s="11" t="str">
        <f>IF(Q15=O14,O16,IF(Q15=O16,O14,0))</f>
        <v>Иванов Алексей</v>
      </c>
      <c r="N19" s="40"/>
      <c r="O19" s="13" t="s">
        <v>28</v>
      </c>
      <c r="P19" s="13"/>
      <c r="Q19" s="12"/>
      <c r="R19" s="12"/>
      <c r="S19" s="12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ht="10.5" customHeight="1">
      <c r="A20" s="12">
        <v>-103</v>
      </c>
      <c r="B20" s="38">
        <f>IF('М63'!H67='М63'!F65,'М63'!F69,IF('М63'!H67='М63'!F69,'М63'!F65,0))</f>
        <v>6790</v>
      </c>
      <c r="C20" s="11" t="str">
        <f>IF('М63'!I67='М63'!G65,'М63'!G69,IF('М63'!I67='М63'!G69,'М63'!G65,0))</f>
        <v>Закиров Радмир</v>
      </c>
      <c r="D20" s="40"/>
      <c r="E20" s="12"/>
      <c r="F20" s="12"/>
      <c r="G20" s="12"/>
      <c r="H20" s="12"/>
      <c r="I20" s="13" t="s">
        <v>25</v>
      </c>
      <c r="J20" s="13"/>
      <c r="K20" s="12"/>
      <c r="L20" s="12"/>
      <c r="M20" s="12">
        <v>-158</v>
      </c>
      <c r="N20" s="38">
        <f>IF(N18=L17,L19,IF(N18=L19,L17,0))</f>
        <v>6108</v>
      </c>
      <c r="O20" s="10" t="str">
        <f>IF(O18=M17,M19,IF(O18=M19,M17,0))</f>
        <v>Раянов Амир</v>
      </c>
      <c r="P20" s="36"/>
      <c r="Q20" s="12"/>
      <c r="R20" s="12"/>
      <c r="S20" s="12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</row>
    <row r="21" spans="1:30" ht="10.5" customHeight="1">
      <c r="A21" s="12"/>
      <c r="B21" s="12"/>
      <c r="C21" s="12"/>
      <c r="D21" s="12"/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3" t="s">
        <v>30</v>
      </c>
      <c r="P21" s="13"/>
      <c r="Q21" s="12"/>
      <c r="R21" s="12"/>
      <c r="S21" s="12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1:30" ht="10.5" customHeight="1">
      <c r="A22" s="12">
        <v>-80</v>
      </c>
      <c r="B22" s="38">
        <f>IF('М63'!F9='М63'!D8,'М63'!D10,IF('М63'!F9='М63'!D10,'М63'!D8,0))</f>
        <v>6356</v>
      </c>
      <c r="C22" s="10" t="str">
        <f>IF('М63'!G9='М63'!E8,'М63'!E10,IF('М63'!G9='М63'!E10,'М63'!E8,0))</f>
        <v>Минязов Азат</v>
      </c>
      <c r="D22" s="4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-171</v>
      </c>
      <c r="P22" s="38">
        <f>IF(H29=F25,F33,IF(H29=F33,F25,0))</f>
        <v>6128</v>
      </c>
      <c r="Q22" s="10" t="str">
        <f>IF(I29=G25,G33,IF(I29=G33,G25,0))</f>
        <v>Урманцев Артур</v>
      </c>
      <c r="R22" s="36"/>
      <c r="S22" s="12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30" ht="10.5" customHeight="1">
      <c r="A23" s="12"/>
      <c r="B23" s="12"/>
      <c r="C23" s="14">
        <v>159</v>
      </c>
      <c r="D23" s="39">
        <v>6356</v>
      </c>
      <c r="E23" s="24" t="s">
        <v>144</v>
      </c>
      <c r="F23" s="4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>
        <v>174</v>
      </c>
      <c r="R23" s="42">
        <v>6596</v>
      </c>
      <c r="S23" s="24" t="s">
        <v>154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</row>
    <row r="24" spans="1:30" ht="10.5" customHeight="1">
      <c r="A24" s="12">
        <v>-81</v>
      </c>
      <c r="B24" s="38">
        <f>IF('М63'!F13='М63'!D12,'М63'!D14,IF('М63'!F13='М63'!D14,'М63'!D12,0))</f>
        <v>6273</v>
      </c>
      <c r="C24" s="11" t="str">
        <f>IF('М63'!G13='М63'!E12,'М63'!E14,IF('М63'!G13='М63'!E14,'М63'!E12,0))</f>
        <v>Берко Игорь</v>
      </c>
      <c r="D24" s="40"/>
      <c r="E24" s="14"/>
      <c r="F24" s="15"/>
      <c r="G24" s="12"/>
      <c r="H24" s="12"/>
      <c r="I24" s="12"/>
      <c r="J24" s="12"/>
      <c r="K24" s="12"/>
      <c r="L24" s="12"/>
      <c r="M24" s="12"/>
      <c r="N24" s="12"/>
      <c r="O24" s="12">
        <v>-172</v>
      </c>
      <c r="P24" s="38">
        <f>IF(H45=F41,F49,IF(H45=F49,F41,0))</f>
        <v>6596</v>
      </c>
      <c r="Q24" s="11" t="str">
        <f>IF(I45=G41,G49,IF(I45=G49,G41,0))</f>
        <v>Харсев Глеб</v>
      </c>
      <c r="R24" s="13"/>
      <c r="S24" s="13" t="s">
        <v>31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</row>
    <row r="25" spans="1:30" ht="10.5" customHeight="1">
      <c r="A25" s="12"/>
      <c r="B25" s="12"/>
      <c r="C25" s="12"/>
      <c r="D25" s="12"/>
      <c r="E25" s="14">
        <v>167</v>
      </c>
      <c r="F25" s="39">
        <v>6356</v>
      </c>
      <c r="G25" s="24" t="s">
        <v>144</v>
      </c>
      <c r="H25" s="44"/>
      <c r="I25" s="12"/>
      <c r="J25" s="12"/>
      <c r="K25" s="12"/>
      <c r="L25" s="12"/>
      <c r="M25" s="12"/>
      <c r="N25" s="12"/>
      <c r="O25" s="12"/>
      <c r="P25" s="12"/>
      <c r="Q25" s="12">
        <v>-174</v>
      </c>
      <c r="R25" s="38">
        <f>IF(R23=P22,P24,IF(R23=P24,P22,0))</f>
        <v>6128</v>
      </c>
      <c r="S25" s="10" t="str">
        <f>IF(S23=Q22,Q24,IF(S23=Q24,Q22,0))</f>
        <v>Урманцев Артур</v>
      </c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ht="10.5" customHeight="1">
      <c r="A26" s="12">
        <v>-82</v>
      </c>
      <c r="B26" s="38">
        <f>IF('М63'!F17='М63'!D16,'М63'!D18,IF('М63'!F17='М63'!D18,'М63'!D16,0))</f>
        <v>5725</v>
      </c>
      <c r="C26" s="10" t="str">
        <f>IF('М63'!G17='М63'!E16,'М63'!E18,IF('М63'!G17='М63'!E18,'М63'!E16,0))</f>
        <v>Дубровин Максим</v>
      </c>
      <c r="D26" s="44"/>
      <c r="E26" s="14"/>
      <c r="F26" s="40"/>
      <c r="G26" s="14"/>
      <c r="H26" s="15"/>
      <c r="I26" s="12"/>
      <c r="J26" s="12"/>
      <c r="K26" s="12"/>
      <c r="L26" s="12"/>
      <c r="M26" s="12">
        <v>-167</v>
      </c>
      <c r="N26" s="38">
        <f>IF(F25=D23,D27,IF(F25=D27,D23,0))</f>
        <v>5725</v>
      </c>
      <c r="O26" s="10" t="str">
        <f>IF(G25=E23,E27,IF(G25=E27,E23,0))</f>
        <v>Дубровин Максим</v>
      </c>
      <c r="P26" s="36"/>
      <c r="Q26" s="18"/>
      <c r="R26" s="13"/>
      <c r="S26" s="13" t="s">
        <v>32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ht="10.5" customHeight="1">
      <c r="A27" s="12"/>
      <c r="B27" s="12"/>
      <c r="C27" s="14">
        <v>160</v>
      </c>
      <c r="D27" s="39">
        <v>5725</v>
      </c>
      <c r="E27" s="25" t="s">
        <v>135</v>
      </c>
      <c r="F27" s="12"/>
      <c r="G27" s="14"/>
      <c r="H27" s="15"/>
      <c r="I27" s="12"/>
      <c r="J27" s="12"/>
      <c r="K27" s="12"/>
      <c r="L27" s="12"/>
      <c r="M27" s="12"/>
      <c r="N27" s="12"/>
      <c r="O27" s="14">
        <v>175</v>
      </c>
      <c r="P27" s="39">
        <v>6457</v>
      </c>
      <c r="Q27" s="24" t="s">
        <v>148</v>
      </c>
      <c r="R27" s="12"/>
      <c r="S27" s="12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ht="10.5" customHeight="1">
      <c r="A28" s="12">
        <v>-83</v>
      </c>
      <c r="B28" s="38">
        <f>IF('М63'!F21='М63'!D20,'М63'!D22,IF('М63'!F21='М63'!D22,'М63'!D20,0))</f>
        <v>6500</v>
      </c>
      <c r="C28" s="11" t="str">
        <f>IF('М63'!G21='М63'!E20,'М63'!E22,IF('М63'!G21='М63'!E22,'М63'!E20,0))</f>
        <v>Ханафин Камиль</v>
      </c>
      <c r="D28" s="40"/>
      <c r="E28" s="12"/>
      <c r="F28" s="12"/>
      <c r="G28" s="14"/>
      <c r="H28" s="15"/>
      <c r="I28" s="12"/>
      <c r="J28" s="12"/>
      <c r="K28" s="12"/>
      <c r="L28" s="12"/>
      <c r="M28" s="12">
        <v>-168</v>
      </c>
      <c r="N28" s="38">
        <f>IF(F33=D31,D35,IF(F33=D35,D31,0))</f>
        <v>6457</v>
      </c>
      <c r="O28" s="11" t="str">
        <f>IF(G33=E31,E35,IF(G33=E35,E31,0))</f>
        <v>Фатеев Егор</v>
      </c>
      <c r="P28" s="40"/>
      <c r="Q28" s="14"/>
      <c r="R28" s="12"/>
      <c r="S28" s="12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ht="10.5" customHeight="1">
      <c r="A29" s="12"/>
      <c r="B29" s="12"/>
      <c r="C29" s="12"/>
      <c r="D29" s="12"/>
      <c r="E29" s="15"/>
      <c r="F29" s="15"/>
      <c r="G29" s="14">
        <v>171</v>
      </c>
      <c r="H29" s="39">
        <v>6356</v>
      </c>
      <c r="I29" s="24" t="s">
        <v>144</v>
      </c>
      <c r="J29" s="44"/>
      <c r="K29" s="12"/>
      <c r="L29" s="12"/>
      <c r="M29" s="12"/>
      <c r="N29" s="12"/>
      <c r="O29" s="12"/>
      <c r="P29" s="12"/>
      <c r="Q29" s="14">
        <v>177</v>
      </c>
      <c r="R29" s="42">
        <v>6457</v>
      </c>
      <c r="S29" s="24" t="s">
        <v>148</v>
      </c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ht="10.5" customHeight="1">
      <c r="A30" s="12">
        <v>-84</v>
      </c>
      <c r="B30" s="38">
        <f>IF('М63'!F25='М63'!D24,'М63'!D26,IF('М63'!F25='М63'!D26,'М63'!D24,0))</f>
        <v>6457</v>
      </c>
      <c r="C30" s="10" t="str">
        <f>IF('М63'!G25='М63'!E24,'М63'!E26,IF('М63'!G25='М63'!E26,'М63'!E24,0))</f>
        <v>Фатеев Егор</v>
      </c>
      <c r="D30" s="44"/>
      <c r="E30" s="12"/>
      <c r="F30" s="12"/>
      <c r="G30" s="14"/>
      <c r="H30" s="40"/>
      <c r="I30" s="14"/>
      <c r="J30" s="15"/>
      <c r="K30" s="12"/>
      <c r="L30" s="12"/>
      <c r="M30" s="12">
        <v>-169</v>
      </c>
      <c r="N30" s="38">
        <f>IF(F41=D39,D43,IF(F41=D43,D39,0))</f>
        <v>6545</v>
      </c>
      <c r="O30" s="10" t="str">
        <f>IF(G41=E39,E43,IF(G41=E43,E39,0))</f>
        <v>Николаев Евгений</v>
      </c>
      <c r="P30" s="44"/>
      <c r="Q30" s="14"/>
      <c r="R30" s="13"/>
      <c r="S30" s="13" t="s">
        <v>33</v>
      </c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ht="10.5" customHeight="1">
      <c r="A31" s="12"/>
      <c r="B31" s="12"/>
      <c r="C31" s="14">
        <v>161</v>
      </c>
      <c r="D31" s="39">
        <v>6457</v>
      </c>
      <c r="E31" s="24" t="s">
        <v>148</v>
      </c>
      <c r="F31" s="44"/>
      <c r="G31" s="14"/>
      <c r="H31" s="12"/>
      <c r="I31" s="14"/>
      <c r="J31" s="15"/>
      <c r="K31" s="12"/>
      <c r="L31" s="12"/>
      <c r="M31" s="12"/>
      <c r="N31" s="12"/>
      <c r="O31" s="14">
        <v>176</v>
      </c>
      <c r="P31" s="39">
        <v>6404</v>
      </c>
      <c r="Q31" s="25" t="s">
        <v>150</v>
      </c>
      <c r="R31" s="12"/>
      <c r="S31" s="12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ht="10.5" customHeight="1">
      <c r="A32" s="12">
        <v>-85</v>
      </c>
      <c r="B32" s="38">
        <f>IF('М63'!F29='М63'!D28,'М63'!D30,IF('М63'!F29='М63'!D30,'М63'!D28,0))</f>
        <v>6446</v>
      </c>
      <c r="C32" s="11" t="str">
        <f>IF('М63'!G29='М63'!E28,'М63'!E30,IF('М63'!G29='М63'!E30,'М63'!E28,0))</f>
        <v>Касимов Линар</v>
      </c>
      <c r="D32" s="40"/>
      <c r="E32" s="14"/>
      <c r="F32" s="15"/>
      <c r="G32" s="14"/>
      <c r="H32" s="12"/>
      <c r="I32" s="14"/>
      <c r="J32" s="15"/>
      <c r="K32" s="12"/>
      <c r="L32" s="12"/>
      <c r="M32" s="12">
        <v>-170</v>
      </c>
      <c r="N32" s="38">
        <f>IF(F49=D47,D51,IF(F49=D51,D47,0))</f>
        <v>6404</v>
      </c>
      <c r="O32" s="11" t="str">
        <f>IF(G49=E47,E51,IF(G49=E51,E47,0))</f>
        <v>Крученков Александр</v>
      </c>
      <c r="P32" s="40"/>
      <c r="Q32" s="12">
        <v>-177</v>
      </c>
      <c r="R32" s="38">
        <f>IF(R29=P27,P31,IF(R29=P31,P27,0))</f>
        <v>6404</v>
      </c>
      <c r="S32" s="10" t="str">
        <f>IF(S29=Q27,Q31,IF(S29=Q31,Q27,0))</f>
        <v>Крученков Александр</v>
      </c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ht="10.5" customHeight="1">
      <c r="A33" s="12"/>
      <c r="B33" s="12"/>
      <c r="C33" s="12"/>
      <c r="D33" s="12"/>
      <c r="E33" s="14">
        <v>168</v>
      </c>
      <c r="F33" s="39">
        <v>6128</v>
      </c>
      <c r="G33" s="25" t="s">
        <v>140</v>
      </c>
      <c r="H33" s="15"/>
      <c r="I33" s="14"/>
      <c r="J33" s="15"/>
      <c r="K33" s="12">
        <v>-175</v>
      </c>
      <c r="L33" s="38">
        <f>IF(P27=N26,N28,IF(P27=N28,N26,0))</f>
        <v>5725</v>
      </c>
      <c r="M33" s="10" t="str">
        <f>IF(Q27=O26,O28,IF(Q27=O28,O26,0))</f>
        <v>Дубровин Максим</v>
      </c>
      <c r="N33" s="36"/>
      <c r="O33" s="12"/>
      <c r="P33" s="12"/>
      <c r="Q33" s="18"/>
      <c r="R33" s="18"/>
      <c r="S33" s="13" t="s">
        <v>35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ht="10.5" customHeight="1">
      <c r="A34" s="12">
        <v>-86</v>
      </c>
      <c r="B34" s="38">
        <f>IF('М63'!F33='М63'!D32,'М63'!D34,IF('М63'!F33='М63'!D34,'М63'!D32,0))</f>
        <v>6838</v>
      </c>
      <c r="C34" s="10" t="str">
        <f>IF('М63'!G33='М63'!E32,'М63'!E34,IF('М63'!G33='М63'!E34,'М63'!E32,0))</f>
        <v>Кротов Илья</v>
      </c>
      <c r="D34" s="44"/>
      <c r="E34" s="14"/>
      <c r="F34" s="40"/>
      <c r="G34" s="12"/>
      <c r="H34" s="12"/>
      <c r="I34" s="14"/>
      <c r="J34" s="15"/>
      <c r="K34" s="12"/>
      <c r="L34" s="12"/>
      <c r="M34" s="14">
        <v>178</v>
      </c>
      <c r="N34" s="39">
        <v>5725</v>
      </c>
      <c r="O34" s="24" t="s">
        <v>135</v>
      </c>
      <c r="P34" s="44"/>
      <c r="Q34" s="12"/>
      <c r="R34" s="12"/>
      <c r="S34" s="12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5" spans="1:30" ht="10.5" customHeight="1">
      <c r="A35" s="12"/>
      <c r="B35" s="12"/>
      <c r="C35" s="14">
        <v>162</v>
      </c>
      <c r="D35" s="39">
        <v>6128</v>
      </c>
      <c r="E35" s="25" t="s">
        <v>140</v>
      </c>
      <c r="F35" s="12"/>
      <c r="G35" s="12"/>
      <c r="H35" s="12"/>
      <c r="I35" s="14"/>
      <c r="J35" s="15"/>
      <c r="K35" s="12">
        <v>-176</v>
      </c>
      <c r="L35" s="38">
        <f>IF(P31=N30,N32,IF(P31=N32,N30,0))</f>
        <v>6545</v>
      </c>
      <c r="M35" s="11" t="str">
        <f>IF(Q31=O30,O32,IF(Q31=O32,O30,0))</f>
        <v>Николаев Евгений</v>
      </c>
      <c r="N35" s="40"/>
      <c r="O35" s="13" t="s">
        <v>37</v>
      </c>
      <c r="P35" s="13"/>
      <c r="Q35" s="18"/>
      <c r="R35" s="18"/>
      <c r="S35" s="18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ht="10.5" customHeight="1">
      <c r="A36" s="12">
        <v>-87</v>
      </c>
      <c r="B36" s="38">
        <f>IF('М63'!F37='М63'!D36,'М63'!D38,IF('М63'!F37='М63'!D38,'М63'!D36,0))</f>
        <v>6128</v>
      </c>
      <c r="C36" s="11" t="str">
        <f>IF('М63'!G37='М63'!E36,'М63'!E38,IF('М63'!G37='М63'!E38,'М63'!E36,0))</f>
        <v>Урманцев Артур</v>
      </c>
      <c r="D36" s="40"/>
      <c r="E36" s="12"/>
      <c r="F36" s="12"/>
      <c r="G36" s="12"/>
      <c r="H36" s="38">
        <v>6356</v>
      </c>
      <c r="I36" s="25" t="s">
        <v>144</v>
      </c>
      <c r="J36" s="15"/>
      <c r="K36" s="13"/>
      <c r="L36" s="12"/>
      <c r="M36" s="12">
        <v>-178</v>
      </c>
      <c r="N36" s="38">
        <f>IF(N34=L33,L35,IF(N34=L35,L33,0))</f>
        <v>6545</v>
      </c>
      <c r="O36" s="10" t="str">
        <f>IF(O34=M33,M35,IF(O34=M35,M33,0))</f>
        <v>Николаев Евгений</v>
      </c>
      <c r="P36" s="36"/>
      <c r="Q36" s="12"/>
      <c r="R36" s="12"/>
      <c r="S36" s="12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ht="10.5" customHeight="1">
      <c r="A37" s="12"/>
      <c r="B37" s="12"/>
      <c r="C37" s="12"/>
      <c r="D37" s="12"/>
      <c r="E37" s="15"/>
      <c r="F37" s="15"/>
      <c r="G37" s="12"/>
      <c r="H37" s="65"/>
      <c r="I37" s="2" t="s">
        <v>34</v>
      </c>
      <c r="J37" s="62"/>
      <c r="K37" s="12">
        <v>-159</v>
      </c>
      <c r="L37" s="38">
        <f>IF(D23=B22,B24,IF(D23=B24,B22,0))</f>
        <v>6273</v>
      </c>
      <c r="M37" s="10" t="str">
        <f>IF(E23=C22,C24,IF(E23=C24,C22,0))</f>
        <v>Берко Игорь</v>
      </c>
      <c r="N37" s="36"/>
      <c r="O37" s="13" t="s">
        <v>38</v>
      </c>
      <c r="P37" s="13"/>
      <c r="Q37" s="12"/>
      <c r="R37" s="12"/>
      <c r="S37" s="12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</row>
    <row r="38" spans="1:30" ht="10.5" customHeight="1">
      <c r="A38" s="12">
        <v>-88</v>
      </c>
      <c r="B38" s="38">
        <f>IF('М63'!F41='М63'!D40,'М63'!D42,IF('М63'!F41='М63'!D42,'М63'!D40,0))</f>
        <v>6863</v>
      </c>
      <c r="C38" s="10" t="str">
        <f>IF('М63'!G41='М63'!E40,'М63'!E42,IF('М63'!G41='М63'!E42,'М63'!E40,0))</f>
        <v>Джлавян Эдгар</v>
      </c>
      <c r="D38" s="44"/>
      <c r="E38" s="12"/>
      <c r="F38" s="12"/>
      <c r="G38" s="12"/>
      <c r="H38" s="15"/>
      <c r="I38" s="14">
        <v>173</v>
      </c>
      <c r="J38" s="15"/>
      <c r="K38" s="61"/>
      <c r="L38" s="12"/>
      <c r="M38" s="14">
        <v>179</v>
      </c>
      <c r="N38" s="39">
        <v>6273</v>
      </c>
      <c r="O38" s="21" t="s">
        <v>129</v>
      </c>
      <c r="P38" s="45"/>
      <c r="Q38" s="12"/>
      <c r="R38" s="12"/>
      <c r="S38" s="12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</row>
    <row r="39" spans="1:30" ht="10.5" customHeight="1">
      <c r="A39" s="12"/>
      <c r="B39" s="12"/>
      <c r="C39" s="14">
        <v>163</v>
      </c>
      <c r="D39" s="39">
        <v>6545</v>
      </c>
      <c r="E39" s="24" t="s">
        <v>157</v>
      </c>
      <c r="F39" s="44"/>
      <c r="G39" s="12"/>
      <c r="H39" s="38">
        <f>IF(H36=H29,H45,IF(H36=H45,H29,0))</f>
        <v>6185</v>
      </c>
      <c r="I39" s="11" t="str">
        <f>IF(I36=I29,I45,IF(I36=I45,I29,0))</f>
        <v>Гарипов Алмаз</v>
      </c>
      <c r="J39" s="64"/>
      <c r="K39" s="12">
        <v>-160</v>
      </c>
      <c r="L39" s="38">
        <f>IF(D27=B26,B28,IF(D27=B28,B26,0))</f>
        <v>6500</v>
      </c>
      <c r="M39" s="11" t="str">
        <f>IF(E27=C26,C28,IF(E27=C28,C26,0))</f>
        <v>Ханафин Камиль</v>
      </c>
      <c r="N39" s="40"/>
      <c r="O39" s="14"/>
      <c r="P39" s="15"/>
      <c r="Q39" s="18"/>
      <c r="R39" s="18"/>
      <c r="S39" s="18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</row>
    <row r="40" spans="1:30" ht="10.5" customHeight="1">
      <c r="A40" s="12">
        <v>-89</v>
      </c>
      <c r="B40" s="38">
        <f>IF('М63'!F45='М63'!D44,'М63'!D46,IF('М63'!F45='М63'!D46,'М63'!D44,0))</f>
        <v>6545</v>
      </c>
      <c r="C40" s="11" t="str">
        <f>IF('М63'!G45='М63'!E44,'М63'!E46,IF('М63'!G45='М63'!E46,'М63'!E44,0))</f>
        <v>Николаев Евгений</v>
      </c>
      <c r="D40" s="40"/>
      <c r="E40" s="14"/>
      <c r="F40" s="15"/>
      <c r="G40" s="12"/>
      <c r="H40" s="12"/>
      <c r="I40" s="2" t="s">
        <v>36</v>
      </c>
      <c r="J40" s="62"/>
      <c r="K40" s="12"/>
      <c r="L40" s="12"/>
      <c r="M40" s="12"/>
      <c r="N40" s="12"/>
      <c r="O40" s="14">
        <v>183</v>
      </c>
      <c r="P40" s="39">
        <v>6273</v>
      </c>
      <c r="Q40" s="21" t="s">
        <v>129</v>
      </c>
      <c r="R40" s="45"/>
      <c r="S40" s="12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</row>
    <row r="41" spans="1:30" ht="10.5" customHeight="1">
      <c r="A41" s="12"/>
      <c r="B41" s="12"/>
      <c r="C41" s="12"/>
      <c r="D41" s="12"/>
      <c r="E41" s="14">
        <v>169</v>
      </c>
      <c r="F41" s="39">
        <v>6596</v>
      </c>
      <c r="G41" s="24" t="s">
        <v>154</v>
      </c>
      <c r="H41" s="44"/>
      <c r="I41" s="14"/>
      <c r="J41" s="15"/>
      <c r="K41" s="12">
        <v>-161</v>
      </c>
      <c r="L41" s="38">
        <f>IF(D31=B30,B32,IF(D31=B32,B30,0))</f>
        <v>6446</v>
      </c>
      <c r="M41" s="10" t="str">
        <f>IF(E31=C30,C32,IF(E31=C32,C30,0))</f>
        <v>Касимов Линар</v>
      </c>
      <c r="N41" s="44"/>
      <c r="O41" s="14"/>
      <c r="P41" s="40"/>
      <c r="Q41" s="14"/>
      <c r="R41" s="15"/>
      <c r="S41" s="12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ht="10.5" customHeight="1">
      <c r="A42" s="12">
        <v>-90</v>
      </c>
      <c r="B42" s="38">
        <f>IF('М63'!F49='М63'!D48,'М63'!D50,IF('М63'!F49='М63'!D50,'М63'!D48,0))</f>
        <v>6596</v>
      </c>
      <c r="C42" s="10" t="str">
        <f>IF('М63'!G49='М63'!E48,'М63'!E50,IF('М63'!G49='М63'!E50,'М63'!E48,0))</f>
        <v>Харсев Глеб</v>
      </c>
      <c r="D42" s="44"/>
      <c r="E42" s="14"/>
      <c r="F42" s="40"/>
      <c r="G42" s="14"/>
      <c r="H42" s="15"/>
      <c r="I42" s="14"/>
      <c r="J42" s="15"/>
      <c r="K42" s="12"/>
      <c r="L42" s="12"/>
      <c r="M42" s="14">
        <v>180</v>
      </c>
      <c r="N42" s="39">
        <v>6838</v>
      </c>
      <c r="O42" s="27" t="s">
        <v>163</v>
      </c>
      <c r="P42" s="12"/>
      <c r="Q42" s="14"/>
      <c r="R42" s="15"/>
      <c r="S42" s="12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ht="10.5" customHeight="1">
      <c r="A43" s="12"/>
      <c r="B43" s="12"/>
      <c r="C43" s="14">
        <v>164</v>
      </c>
      <c r="D43" s="39">
        <v>6596</v>
      </c>
      <c r="E43" s="25" t="s">
        <v>154</v>
      </c>
      <c r="F43" s="12"/>
      <c r="G43" s="14"/>
      <c r="H43" s="15"/>
      <c r="I43" s="14"/>
      <c r="J43" s="15"/>
      <c r="K43" s="12">
        <v>-162</v>
      </c>
      <c r="L43" s="38">
        <f>IF(D35=B34,B36,IF(D35=B36,B34,0))</f>
        <v>6838</v>
      </c>
      <c r="M43" s="11" t="str">
        <f>IF(E35=C34,C36,IF(E35=C36,C34,0))</f>
        <v>Кротов Илья</v>
      </c>
      <c r="N43" s="40"/>
      <c r="O43" s="12"/>
      <c r="P43" s="12"/>
      <c r="Q43" s="14"/>
      <c r="R43" s="15"/>
      <c r="S43" s="12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ht="10.5" customHeight="1">
      <c r="A44" s="12">
        <v>-91</v>
      </c>
      <c r="B44" s="38">
        <f>IF('М63'!F53='М63'!D52,'М63'!D54,IF('М63'!F53='М63'!D54,'М63'!D52,0))</f>
        <v>6162</v>
      </c>
      <c r="C44" s="11" t="str">
        <f>IF('М63'!G53='М63'!E52,'М63'!E54,IF('М63'!G53='М63'!E54,'М63'!E52,0))</f>
        <v>Майоров Максим</v>
      </c>
      <c r="D44" s="40"/>
      <c r="E44" s="12"/>
      <c r="F44" s="12"/>
      <c r="G44" s="14"/>
      <c r="H44" s="15"/>
      <c r="I44" s="14"/>
      <c r="J44" s="15"/>
      <c r="K44" s="12"/>
      <c r="L44" s="12"/>
      <c r="M44" s="12"/>
      <c r="N44" s="12"/>
      <c r="O44" s="12"/>
      <c r="P44" s="12"/>
      <c r="Q44" s="14">
        <v>185</v>
      </c>
      <c r="R44" s="39">
        <v>6273</v>
      </c>
      <c r="S44" s="21" t="s">
        <v>129</v>
      </c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ht="10.5" customHeight="1">
      <c r="A45" s="12"/>
      <c r="B45" s="12"/>
      <c r="C45" s="12"/>
      <c r="D45" s="12"/>
      <c r="E45" s="15"/>
      <c r="F45" s="15"/>
      <c r="G45" s="14">
        <v>172</v>
      </c>
      <c r="H45" s="39">
        <v>6185</v>
      </c>
      <c r="I45" s="25" t="s">
        <v>158</v>
      </c>
      <c r="J45" s="44"/>
      <c r="K45" s="12">
        <v>-163</v>
      </c>
      <c r="L45" s="38">
        <f>IF(D39=B38,B40,IF(D39=B40,B38,0))</f>
        <v>6863</v>
      </c>
      <c r="M45" s="10" t="str">
        <f>IF(E39=C38,C40,IF(E39=C40,C38,0))</f>
        <v>Джлавян Эдгар</v>
      </c>
      <c r="N45" s="36"/>
      <c r="O45" s="12"/>
      <c r="P45" s="12"/>
      <c r="Q45" s="14"/>
      <c r="R45" s="40"/>
      <c r="S45" s="13" t="s">
        <v>39</v>
      </c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ht="10.5" customHeight="1">
      <c r="A46" s="12">
        <v>-92</v>
      </c>
      <c r="B46" s="38">
        <f>IF('М63'!F57='М63'!D56,'М63'!D58,IF('М63'!F57='М63'!D58,'М63'!D56,0))</f>
        <v>6404</v>
      </c>
      <c r="C46" s="10" t="str">
        <f>IF('М63'!G57='М63'!E56,'М63'!E58,IF('М63'!G57='М63'!E58,'М63'!E56,0))</f>
        <v>Крученков Александр</v>
      </c>
      <c r="D46" s="44"/>
      <c r="E46" s="12"/>
      <c r="F46" s="12"/>
      <c r="G46" s="14"/>
      <c r="H46" s="40"/>
      <c r="I46" s="12"/>
      <c r="J46" s="12"/>
      <c r="K46" s="12"/>
      <c r="L46" s="12"/>
      <c r="M46" s="14">
        <v>181</v>
      </c>
      <c r="N46" s="39">
        <v>6162</v>
      </c>
      <c r="O46" s="21" t="s">
        <v>138</v>
      </c>
      <c r="P46" s="45"/>
      <c r="Q46" s="14"/>
      <c r="R46" s="12"/>
      <c r="S46" s="12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ht="10.5" customHeight="1">
      <c r="A47" s="12"/>
      <c r="B47" s="12"/>
      <c r="C47" s="14">
        <v>165</v>
      </c>
      <c r="D47" s="39">
        <v>6404</v>
      </c>
      <c r="E47" s="24" t="s">
        <v>150</v>
      </c>
      <c r="F47" s="44"/>
      <c r="G47" s="14"/>
      <c r="H47" s="12"/>
      <c r="I47" s="12"/>
      <c r="J47" s="12"/>
      <c r="K47" s="12">
        <v>-164</v>
      </c>
      <c r="L47" s="38">
        <f>IF(D43=B42,B44,IF(D43=B44,B42,0))</f>
        <v>6162</v>
      </c>
      <c r="M47" s="11" t="str">
        <f>IF(E43=C42,C44,IF(E43=C44,C42,0))</f>
        <v>Майоров Максим</v>
      </c>
      <c r="N47" s="40"/>
      <c r="O47" s="14"/>
      <c r="P47" s="15"/>
      <c r="Q47" s="14"/>
      <c r="R47" s="12"/>
      <c r="S47" s="12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ht="10.5" customHeight="1">
      <c r="A48" s="12">
        <v>-93</v>
      </c>
      <c r="B48" s="38">
        <f>IF('М63'!F61='М63'!D60,'М63'!D62,IF('М63'!F61='М63'!D62,'М63'!D60,0))</f>
        <v>6710</v>
      </c>
      <c r="C48" s="11" t="str">
        <f>IF('М63'!G61='М63'!E60,'М63'!E62,IF('М63'!G61='М63'!E62,'М63'!E60,0))</f>
        <v>Боровцов Никита</v>
      </c>
      <c r="D48" s="40"/>
      <c r="E48" s="14"/>
      <c r="F48" s="15"/>
      <c r="G48" s="14"/>
      <c r="H48" s="12"/>
      <c r="I48" s="12"/>
      <c r="J48" s="12"/>
      <c r="K48" s="12"/>
      <c r="L48" s="12"/>
      <c r="M48" s="12"/>
      <c r="N48" s="12"/>
      <c r="O48" s="14">
        <v>184</v>
      </c>
      <c r="P48" s="39">
        <v>6162</v>
      </c>
      <c r="Q48" s="27" t="s">
        <v>138</v>
      </c>
      <c r="R48" s="15"/>
      <c r="S48" s="12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</row>
    <row r="49" spans="1:30" ht="10.5" customHeight="1">
      <c r="A49" s="12"/>
      <c r="B49" s="12"/>
      <c r="C49" s="12"/>
      <c r="D49" s="12"/>
      <c r="E49" s="14">
        <v>170</v>
      </c>
      <c r="F49" s="39">
        <v>6185</v>
      </c>
      <c r="G49" s="25" t="s">
        <v>158</v>
      </c>
      <c r="H49" s="15"/>
      <c r="I49" s="12"/>
      <c r="J49" s="12"/>
      <c r="K49" s="12">
        <v>-165</v>
      </c>
      <c r="L49" s="38">
        <f>IF(D47=B46,B48,IF(D47=B48,B46,0))</f>
        <v>6710</v>
      </c>
      <c r="M49" s="10" t="str">
        <f>IF(E47=C46,C48,IF(E47=C48,C46,0))</f>
        <v>Боровцов Никита</v>
      </c>
      <c r="N49" s="44"/>
      <c r="O49" s="14"/>
      <c r="P49" s="40"/>
      <c r="Q49" s="12"/>
      <c r="R49" s="12"/>
      <c r="S49" s="12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</row>
    <row r="50" spans="1:30" ht="10.5" customHeight="1">
      <c r="A50" s="12">
        <v>-94</v>
      </c>
      <c r="B50" s="38">
        <f>IF('М63'!F65='М63'!D64,'М63'!D66,IF('М63'!F65='М63'!D66,'М63'!D64,0))</f>
        <v>6185</v>
      </c>
      <c r="C50" s="10" t="str">
        <f>IF('М63'!G65='М63'!E64,'М63'!E66,IF('М63'!G65='М63'!E66,'М63'!E64,0))</f>
        <v>Гарипов Алмаз</v>
      </c>
      <c r="D50" s="44"/>
      <c r="E50" s="14"/>
      <c r="F50" s="40"/>
      <c r="G50" s="12"/>
      <c r="H50" s="12"/>
      <c r="I50" s="12"/>
      <c r="J50" s="12"/>
      <c r="K50" s="12"/>
      <c r="L50" s="12"/>
      <c r="M50" s="14">
        <v>182</v>
      </c>
      <c r="N50" s="39">
        <v>6355</v>
      </c>
      <c r="O50" s="27" t="s">
        <v>142</v>
      </c>
      <c r="P50" s="12"/>
      <c r="Q50" s="12">
        <v>-185</v>
      </c>
      <c r="R50" s="38">
        <f>IF(R44=P40,P48,IF(R44=P48,P40,0))</f>
        <v>6162</v>
      </c>
      <c r="S50" s="10" t="str">
        <f>IF(S44=Q40,Q48,IF(S44=Q48,Q40,0))</f>
        <v>Майоров Максим</v>
      </c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</row>
    <row r="51" spans="1:30" ht="10.5" customHeight="1">
      <c r="A51" s="12"/>
      <c r="B51" s="12"/>
      <c r="C51" s="14">
        <v>166</v>
      </c>
      <c r="D51" s="39">
        <v>6185</v>
      </c>
      <c r="E51" s="25" t="s">
        <v>158</v>
      </c>
      <c r="F51" s="12"/>
      <c r="G51" s="12">
        <v>-179</v>
      </c>
      <c r="H51" s="38">
        <f>IF(N38=L37,L39,IF(N38=L39,L37,0))</f>
        <v>6500</v>
      </c>
      <c r="I51" s="10" t="str">
        <f>IF(O38=M37,M39,IF(O38=M39,M37,0))</f>
        <v>Ханафин Камиль</v>
      </c>
      <c r="J51" s="36"/>
      <c r="K51" s="12">
        <v>-166</v>
      </c>
      <c r="L51" s="38">
        <f>IF(D51=B50,B52,IF(D51=B52,B50,0))</f>
        <v>6355</v>
      </c>
      <c r="M51" s="11" t="str">
        <f>IF(E51=C50,C52,IF(E51=C52,C50,0))</f>
        <v>Карамов Амир</v>
      </c>
      <c r="N51" s="40"/>
      <c r="O51" s="12"/>
      <c r="P51" s="12"/>
      <c r="Q51" s="18"/>
      <c r="R51" s="13"/>
      <c r="S51" s="13" t="s">
        <v>41</v>
      </c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</row>
    <row r="52" spans="1:30" ht="10.5" customHeight="1">
      <c r="A52" s="12">
        <v>-95</v>
      </c>
      <c r="B52" s="38">
        <f>IF('М63'!F69='М63'!D68,'М63'!D70,IF('М63'!F69='М63'!D70,'М63'!D68,0))</f>
        <v>6355</v>
      </c>
      <c r="C52" s="11" t="str">
        <f>IF('М63'!G69='М63'!E68,'М63'!E70,IF('М63'!G69='М63'!E70,'М63'!E68,0))</f>
        <v>Карамов Амир</v>
      </c>
      <c r="D52" s="40"/>
      <c r="E52" s="12"/>
      <c r="F52" s="12"/>
      <c r="G52" s="12"/>
      <c r="H52" s="12"/>
      <c r="I52" s="14">
        <v>187</v>
      </c>
      <c r="J52" s="39">
        <v>6500</v>
      </c>
      <c r="K52" s="21" t="s">
        <v>151</v>
      </c>
      <c r="L52" s="45"/>
      <c r="M52" s="12"/>
      <c r="N52" s="12"/>
      <c r="O52" s="12">
        <v>-183</v>
      </c>
      <c r="P52" s="38">
        <f>IF(P40=N38,N42,IF(P40=N42,N38,0))</f>
        <v>6838</v>
      </c>
      <c r="Q52" s="10" t="str">
        <f>IF(Q40=O38,O42,IF(Q40=O42,O38,0))</f>
        <v>Кротов Илья</v>
      </c>
      <c r="R52" s="12"/>
      <c r="S52" s="12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</row>
    <row r="53" spans="1:30" ht="10.5" customHeight="1">
      <c r="A53" s="12"/>
      <c r="B53" s="12"/>
      <c r="C53" s="12"/>
      <c r="D53" s="12"/>
      <c r="E53" s="15"/>
      <c r="F53" s="15"/>
      <c r="G53" s="12">
        <v>-180</v>
      </c>
      <c r="H53" s="38">
        <f>IF(N42=L41,L43,IF(N42=L43,L41,0))</f>
        <v>6446</v>
      </c>
      <c r="I53" s="11" t="str">
        <f>IF(O42=M41,M43,IF(O42=M43,M41,0))</f>
        <v>Касимов Линар</v>
      </c>
      <c r="J53" s="40"/>
      <c r="K53" s="14"/>
      <c r="L53" s="15"/>
      <c r="M53" s="12"/>
      <c r="N53" s="12"/>
      <c r="O53" s="12"/>
      <c r="P53" s="12"/>
      <c r="Q53" s="14">
        <v>186</v>
      </c>
      <c r="R53" s="42">
        <v>6355</v>
      </c>
      <c r="S53" s="21" t="s">
        <v>142</v>
      </c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</row>
    <row r="54" spans="1:30" ht="10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4">
        <v>189</v>
      </c>
      <c r="L54" s="39">
        <v>6500</v>
      </c>
      <c r="M54" s="21" t="s">
        <v>151</v>
      </c>
      <c r="N54" s="45"/>
      <c r="O54" s="12">
        <v>-184</v>
      </c>
      <c r="P54" s="38">
        <f>IF(P48=N46,N50,IF(P48=N50,N46,0))</f>
        <v>6355</v>
      </c>
      <c r="Q54" s="11" t="str">
        <f>IF(Q48=O46,O50,IF(Q48=O50,O46,0))</f>
        <v>Карамов Амир</v>
      </c>
      <c r="R54" s="13"/>
      <c r="S54" s="13" t="s">
        <v>43</v>
      </c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</row>
    <row r="55" spans="1:30" ht="10.5" customHeight="1">
      <c r="A55" s="12">
        <v>-64</v>
      </c>
      <c r="B55" s="38">
        <f>IF('М63'!D8='М63'!B7,'М63'!B9,IF('М63'!D8='М63'!B9,'М63'!B7,0))</f>
        <v>6445</v>
      </c>
      <c r="C55" s="10" t="str">
        <f>IF('М63'!E8='М63'!C7,'М63'!C9,IF('М63'!E8='М63'!C9,'М63'!C7,0))</f>
        <v>Миннегалиев Искандер</v>
      </c>
      <c r="D55" s="36"/>
      <c r="E55" s="12"/>
      <c r="F55" s="12"/>
      <c r="G55" s="12">
        <v>-181</v>
      </c>
      <c r="H55" s="38">
        <f>IF(N46=L45,L47,IF(N46=L47,L45,0))</f>
        <v>6863</v>
      </c>
      <c r="I55" s="10" t="str">
        <f>IF(O46=M45,M47,IF(O46=M47,M45,0))</f>
        <v>Джлавян Эдгар</v>
      </c>
      <c r="J55" s="36"/>
      <c r="K55" s="14"/>
      <c r="L55" s="40"/>
      <c r="M55" s="13" t="s">
        <v>40</v>
      </c>
      <c r="N55" s="13"/>
      <c r="O55" s="12"/>
      <c r="P55" s="12"/>
      <c r="Q55" s="12">
        <v>-186</v>
      </c>
      <c r="R55" s="38">
        <f>IF(R53=P52,P54,IF(R53=P54,P52,0))</f>
        <v>6838</v>
      </c>
      <c r="S55" s="10" t="str">
        <f>IF(S53=Q52,Q54,IF(S53=Q54,Q52,0))</f>
        <v>Кротов Илья</v>
      </c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</row>
    <row r="56" spans="1:30" ht="10.5" customHeight="1">
      <c r="A56" s="12"/>
      <c r="B56" s="12"/>
      <c r="C56" s="14">
        <v>191</v>
      </c>
      <c r="D56" s="39">
        <v>6445</v>
      </c>
      <c r="E56" s="24" t="s">
        <v>175</v>
      </c>
      <c r="F56" s="44"/>
      <c r="G56" s="12"/>
      <c r="H56" s="12"/>
      <c r="I56" s="14">
        <v>188</v>
      </c>
      <c r="J56" s="39">
        <v>6863</v>
      </c>
      <c r="K56" s="27" t="s">
        <v>115</v>
      </c>
      <c r="L56" s="45"/>
      <c r="M56" s="12"/>
      <c r="N56" s="12"/>
      <c r="O56" s="12">
        <v>-187</v>
      </c>
      <c r="P56" s="38">
        <f>IF(J52=H51,H53,IF(J52=H53,H51,0))</f>
        <v>6446</v>
      </c>
      <c r="Q56" s="10" t="str">
        <f>IF(K52=I51,I53,IF(K52=I53,I51,0))</f>
        <v>Касимов Линар</v>
      </c>
      <c r="R56" s="13"/>
      <c r="S56" s="13" t="s">
        <v>46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1:30" ht="10.5" customHeight="1">
      <c r="A57" s="12">
        <v>-65</v>
      </c>
      <c r="B57" s="38">
        <f>IF('М63'!D12='М63'!B11,'М63'!B13,IF('М63'!D12='М63'!B13,'М63'!B11,0))</f>
        <v>6414</v>
      </c>
      <c r="C57" s="11" t="str">
        <f>IF('М63'!E12='М63'!C11,'М63'!C13,IF('М63'!E12='М63'!C13,'М63'!C11,0))</f>
        <v>Смирнов Артем</v>
      </c>
      <c r="D57" s="40"/>
      <c r="E57" s="14"/>
      <c r="F57" s="15"/>
      <c r="G57" s="12">
        <v>-182</v>
      </c>
      <c r="H57" s="38">
        <f>IF(N50=L49,L51,IF(N50=L51,L49,0))</f>
        <v>6710</v>
      </c>
      <c r="I57" s="11" t="str">
        <f>IF(O50=M49,M51,IF(O50=M51,M49,0))</f>
        <v>Боровцов Никита</v>
      </c>
      <c r="J57" s="40"/>
      <c r="K57" s="12">
        <v>-189</v>
      </c>
      <c r="L57" s="38">
        <f>IF(L54=J52,J56,IF(L54=J56,J52,0))</f>
        <v>6863</v>
      </c>
      <c r="M57" s="10" t="str">
        <f>IF(M54=K52,K56,IF(M54=K56,K52,0))</f>
        <v>Джлавян Эдгар</v>
      </c>
      <c r="N57" s="36"/>
      <c r="O57" s="12"/>
      <c r="P57" s="12"/>
      <c r="Q57" s="14">
        <v>190</v>
      </c>
      <c r="R57" s="42">
        <v>6446</v>
      </c>
      <c r="S57" s="21" t="s">
        <v>155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</row>
    <row r="58" spans="1:30" ht="10.5" customHeight="1">
      <c r="A58" s="12"/>
      <c r="B58" s="12"/>
      <c r="C58" s="12"/>
      <c r="D58" s="12"/>
      <c r="E58" s="14">
        <v>199</v>
      </c>
      <c r="F58" s="39">
        <v>6445</v>
      </c>
      <c r="G58" s="24" t="s">
        <v>175</v>
      </c>
      <c r="H58" s="44"/>
      <c r="I58" s="12"/>
      <c r="J58" s="12"/>
      <c r="K58" s="18"/>
      <c r="L58" s="18"/>
      <c r="M58" s="13" t="s">
        <v>44</v>
      </c>
      <c r="N58" s="13"/>
      <c r="O58" s="12">
        <v>-188</v>
      </c>
      <c r="P58" s="38">
        <f>IF(J56=H55,H57,IF(J56=H57,H55,0))</f>
        <v>6710</v>
      </c>
      <c r="Q58" s="11" t="str">
        <f>IF(K56=I55,I57,IF(K56=I57,I55,0))</f>
        <v>Боровцов Никита</v>
      </c>
      <c r="R58" s="13"/>
      <c r="S58" s="13" t="s">
        <v>42</v>
      </c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</row>
    <row r="59" spans="1:30" ht="10.5" customHeight="1">
      <c r="A59" s="12">
        <v>-66</v>
      </c>
      <c r="B59" s="38">
        <f>IF('М63'!D16='М63'!B15,'М63'!B17,IF('М63'!D16='М63'!B17,'М63'!B15,0))</f>
        <v>6852</v>
      </c>
      <c r="C59" s="10" t="str">
        <f>IF('М63'!E16='М63'!C15,'М63'!C17,IF('М63'!E16='М63'!C17,'М63'!C15,0))</f>
        <v>Пальгов Егор</v>
      </c>
      <c r="D59" s="44"/>
      <c r="E59" s="14"/>
      <c r="F59" s="40"/>
      <c r="G59" s="14"/>
      <c r="H59" s="15"/>
      <c r="I59" s="12">
        <v>-203</v>
      </c>
      <c r="J59" s="38">
        <f>IF(H62=F58,F66,IF(H62=F66,F58,0))</f>
        <v>6839</v>
      </c>
      <c r="K59" s="10" t="str">
        <f>IF(I62=G58,G66,IF(I62=G66,G58,0))</f>
        <v>Пехенько Семен</v>
      </c>
      <c r="L59" s="36"/>
      <c r="M59" s="12"/>
      <c r="N59" s="12"/>
      <c r="O59" s="12"/>
      <c r="P59" s="12"/>
      <c r="Q59" s="12">
        <v>-190</v>
      </c>
      <c r="R59" s="38">
        <f>IF(R57=P56,P58,IF(R57=P58,P56,0))</f>
        <v>6710</v>
      </c>
      <c r="S59" s="10" t="str">
        <f>IF(S57=Q56,Q58,IF(S57=Q58,Q56,0))</f>
        <v>Боровцов Никита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</row>
    <row r="60" spans="1:30" ht="10.5" customHeight="1">
      <c r="A60" s="12"/>
      <c r="B60" s="12"/>
      <c r="C60" s="14">
        <v>192</v>
      </c>
      <c r="D60" s="39">
        <v>6853</v>
      </c>
      <c r="E60" s="25" t="s">
        <v>168</v>
      </c>
      <c r="F60" s="12"/>
      <c r="G60" s="14"/>
      <c r="H60" s="15"/>
      <c r="I60" s="12"/>
      <c r="J60" s="12"/>
      <c r="K60" s="14">
        <v>206</v>
      </c>
      <c r="L60" s="39">
        <v>6839</v>
      </c>
      <c r="M60" s="21" t="s">
        <v>164</v>
      </c>
      <c r="N60" s="45"/>
      <c r="O60" s="12"/>
      <c r="P60" s="12"/>
      <c r="Q60" s="12"/>
      <c r="R60" s="13"/>
      <c r="S60" s="13" t="s">
        <v>45</v>
      </c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</row>
    <row r="61" spans="1:30" ht="10.5" customHeight="1">
      <c r="A61" s="12">
        <v>-67</v>
      </c>
      <c r="B61" s="38">
        <f>IF('М63'!D20='М63'!B19,'М63'!B21,IF('М63'!D20='М63'!B21,'М63'!B19,0))</f>
        <v>6853</v>
      </c>
      <c r="C61" s="11" t="str">
        <f>IF('М63'!E20='М63'!C19,'М63'!C21,IF('М63'!E20='М63'!C21,'М63'!C19,0))</f>
        <v>Сайгафаров Ильмир</v>
      </c>
      <c r="D61" s="40"/>
      <c r="E61" s="12"/>
      <c r="F61" s="12"/>
      <c r="G61" s="14"/>
      <c r="H61" s="15"/>
      <c r="I61" s="12">
        <v>-204</v>
      </c>
      <c r="J61" s="38">
        <f>IF(H78=F74,F82,IF(H78=F82,F74,0))</f>
        <v>6848</v>
      </c>
      <c r="K61" s="11" t="str">
        <f>IF(I78=G74,G82,IF(I78=G82,G74,0))</f>
        <v>Гареев Данис</v>
      </c>
      <c r="L61" s="40"/>
      <c r="M61" s="13" t="s">
        <v>47</v>
      </c>
      <c r="N61" s="13"/>
      <c r="O61" s="12"/>
      <c r="P61" s="12"/>
      <c r="Q61" s="12"/>
      <c r="R61" s="12"/>
      <c r="S61" s="12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</row>
    <row r="62" spans="1:30" ht="10.5" customHeight="1">
      <c r="A62" s="12"/>
      <c r="B62" s="12"/>
      <c r="C62" s="12"/>
      <c r="D62" s="12"/>
      <c r="E62" s="15"/>
      <c r="F62" s="15"/>
      <c r="G62" s="14">
        <v>203</v>
      </c>
      <c r="H62" s="39">
        <v>6445</v>
      </c>
      <c r="I62" s="24" t="s">
        <v>175</v>
      </c>
      <c r="J62" s="44"/>
      <c r="K62" s="12">
        <v>-206</v>
      </c>
      <c r="L62" s="38">
        <f>IF(L60=J59,J61,IF(L60=J61,J59,0))</f>
        <v>6848</v>
      </c>
      <c r="M62" s="10" t="str">
        <f>IF(M60=K59,K61,IF(M60=K61,K59,0))</f>
        <v>Гареев Данис</v>
      </c>
      <c r="N62" s="36"/>
      <c r="O62" s="12"/>
      <c r="P62" s="12"/>
      <c r="Q62" s="12"/>
      <c r="R62" s="12"/>
      <c r="S62" s="12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</row>
    <row r="63" spans="1:30" ht="10.5" customHeight="1">
      <c r="A63" s="12">
        <v>-68</v>
      </c>
      <c r="B63" s="38">
        <f>IF('М63'!D24='М63'!B23,'М63'!B25,IF('М63'!D24='М63'!B25,'М63'!B23,0))</f>
        <v>6856</v>
      </c>
      <c r="C63" s="10" t="str">
        <f>IF('М63'!E24='М63'!C23,'М63'!C25,IF('М63'!E24='М63'!C25,'М63'!C23,0))</f>
        <v>Каратеев Кирилл</v>
      </c>
      <c r="D63" s="44"/>
      <c r="E63" s="12"/>
      <c r="F63" s="12"/>
      <c r="G63" s="14"/>
      <c r="H63" s="40"/>
      <c r="I63" s="14"/>
      <c r="J63" s="15"/>
      <c r="K63" s="18"/>
      <c r="L63" s="18"/>
      <c r="M63" s="13" t="s">
        <v>48</v>
      </c>
      <c r="N63" s="13"/>
      <c r="O63" s="12"/>
      <c r="P63" s="12"/>
      <c r="Q63" s="12"/>
      <c r="R63" s="12"/>
      <c r="S63" s="12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</row>
    <row r="64" spans="1:30" ht="10.5" customHeight="1">
      <c r="A64" s="12"/>
      <c r="B64" s="12"/>
      <c r="C64" s="14">
        <v>193</v>
      </c>
      <c r="D64" s="39">
        <v>6839</v>
      </c>
      <c r="E64" s="24" t="s">
        <v>164</v>
      </c>
      <c r="F64" s="44"/>
      <c r="G64" s="14"/>
      <c r="H64" s="12"/>
      <c r="I64" s="14"/>
      <c r="J64" s="15"/>
      <c r="K64" s="18"/>
      <c r="L64" s="18"/>
      <c r="M64" s="18"/>
      <c r="N64" s="18"/>
      <c r="O64" s="18"/>
      <c r="P64" s="18"/>
      <c r="Q64" s="18"/>
      <c r="R64" s="18"/>
      <c r="S64" s="18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</row>
    <row r="65" spans="1:30" ht="10.5" customHeight="1">
      <c r="A65" s="12">
        <v>-69</v>
      </c>
      <c r="B65" s="38">
        <f>IF('М63'!D28='М63'!B27,'М63'!B29,IF('М63'!D28='М63'!B29,'М63'!B27,0))</f>
        <v>6839</v>
      </c>
      <c r="C65" s="11" t="str">
        <f>IF('М63'!E28='М63'!C27,'М63'!C29,IF('М63'!E28='М63'!C29,'М63'!C27,0))</f>
        <v>Пехенько Семен</v>
      </c>
      <c r="D65" s="40"/>
      <c r="E65" s="14"/>
      <c r="F65" s="15"/>
      <c r="G65" s="14"/>
      <c r="H65" s="12"/>
      <c r="I65" s="14"/>
      <c r="J65" s="15"/>
      <c r="K65" s="12"/>
      <c r="L65" s="12"/>
      <c r="M65" s="12">
        <v>-199</v>
      </c>
      <c r="N65" s="38">
        <f>IF(F58=D56,D60,IF(F58=D60,D56,0))</f>
        <v>6853</v>
      </c>
      <c r="O65" s="10" t="str">
        <f>IF(G58=E56,E60,IF(G58=E60,E56,0))</f>
        <v>Сайгафаров Ильмир</v>
      </c>
      <c r="P65" s="36"/>
      <c r="Q65" s="12"/>
      <c r="R65" s="12"/>
      <c r="S65" s="12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</row>
    <row r="66" spans="1:30" ht="10.5" customHeight="1">
      <c r="A66" s="12"/>
      <c r="B66" s="12"/>
      <c r="C66" s="12"/>
      <c r="D66" s="12"/>
      <c r="E66" s="14">
        <v>200</v>
      </c>
      <c r="F66" s="39">
        <v>6839</v>
      </c>
      <c r="G66" s="25" t="s">
        <v>164</v>
      </c>
      <c r="H66" s="15"/>
      <c r="I66" s="14"/>
      <c r="J66" s="15"/>
      <c r="K66" s="12"/>
      <c r="L66" s="12"/>
      <c r="M66" s="12"/>
      <c r="N66" s="12"/>
      <c r="O66" s="14">
        <v>207</v>
      </c>
      <c r="P66" s="39">
        <v>6386</v>
      </c>
      <c r="Q66" s="24" t="s">
        <v>156</v>
      </c>
      <c r="R66" s="12"/>
      <c r="S66" s="12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</row>
    <row r="67" spans="1:30" ht="10.5" customHeight="1">
      <c r="A67" s="12">
        <v>-70</v>
      </c>
      <c r="B67" s="38">
        <f>IF('М63'!D32='М63'!B31,'М63'!B33,IF('М63'!D32='М63'!B33,'М63'!B31,0))</f>
        <v>6386</v>
      </c>
      <c r="C67" s="10" t="str">
        <f>IF('М63'!E32='М63'!C31,'М63'!C33,IF('М63'!E32='М63'!C33,'М63'!C31,0))</f>
        <v>Балабанов Альберт</v>
      </c>
      <c r="D67" s="44"/>
      <c r="E67" s="14"/>
      <c r="F67" s="40"/>
      <c r="G67" s="12"/>
      <c r="H67" s="12"/>
      <c r="I67" s="14"/>
      <c r="J67" s="15"/>
      <c r="K67" s="12"/>
      <c r="L67" s="12"/>
      <c r="M67" s="12">
        <v>-200</v>
      </c>
      <c r="N67" s="38">
        <f>IF(F66=D64,D68,IF(F66=D68,D64,0))</f>
        <v>6386</v>
      </c>
      <c r="O67" s="11" t="str">
        <f>IF(G66=E64,E68,IF(G66=E68,E64,0))</f>
        <v>Балабанов Альберт</v>
      </c>
      <c r="P67" s="40"/>
      <c r="Q67" s="14"/>
      <c r="R67" s="12"/>
      <c r="S67" s="12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</row>
    <row r="68" spans="1:30" ht="10.5" customHeight="1">
      <c r="A68" s="12"/>
      <c r="B68" s="12"/>
      <c r="C68" s="14">
        <v>194</v>
      </c>
      <c r="D68" s="39">
        <v>6386</v>
      </c>
      <c r="E68" s="25" t="s">
        <v>156</v>
      </c>
      <c r="F68" s="12"/>
      <c r="G68" s="12"/>
      <c r="H68" s="12"/>
      <c r="I68" s="14"/>
      <c r="J68" s="15"/>
      <c r="K68" s="18"/>
      <c r="L68" s="18"/>
      <c r="M68" s="12"/>
      <c r="N68" s="12"/>
      <c r="O68" s="12"/>
      <c r="P68" s="12"/>
      <c r="Q68" s="14">
        <v>209</v>
      </c>
      <c r="R68" s="42">
        <v>6386</v>
      </c>
      <c r="S68" s="24" t="s">
        <v>156</v>
      </c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</row>
    <row r="69" spans="1:30" ht="10.5" customHeight="1">
      <c r="A69" s="12">
        <v>-71</v>
      </c>
      <c r="B69" s="38">
        <f>IF('М63'!D36='М63'!B35,'М63'!B37,IF('М63'!D36='М63'!B37,'М63'!B35,0))</f>
        <v>6859</v>
      </c>
      <c r="C69" s="11" t="str">
        <f>IF('М63'!E36='М63'!C35,'М63'!C37,IF('М63'!E36='М63'!C37,'М63'!C35,0))</f>
        <v>Валитов Булат</v>
      </c>
      <c r="D69" s="40"/>
      <c r="E69" s="12"/>
      <c r="F69" s="12"/>
      <c r="G69" s="12"/>
      <c r="H69" s="38">
        <v>6860</v>
      </c>
      <c r="I69" s="26" t="s">
        <v>173</v>
      </c>
      <c r="J69" s="15"/>
      <c r="K69" s="7"/>
      <c r="L69" s="7"/>
      <c r="M69" s="12">
        <v>-201</v>
      </c>
      <c r="N69" s="38">
        <f>IF(F74=D72,D76,IF(F74=D76,D72,0))</f>
        <v>6845</v>
      </c>
      <c r="O69" s="10" t="str">
        <f>IF(G74=E72,E76,IF(G74=E76,E72,0))</f>
        <v>Ярмухаметов Булат</v>
      </c>
      <c r="P69" s="36"/>
      <c r="Q69" s="14"/>
      <c r="R69" s="13"/>
      <c r="S69" s="13" t="s">
        <v>49</v>
      </c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</row>
    <row r="70" spans="1:30" ht="10.5" customHeight="1">
      <c r="A70" s="12"/>
      <c r="B70" s="12"/>
      <c r="C70" s="12"/>
      <c r="D70" s="12"/>
      <c r="E70" s="15"/>
      <c r="F70" s="15"/>
      <c r="G70" s="12"/>
      <c r="H70" s="65"/>
      <c r="I70" s="2" t="s">
        <v>50</v>
      </c>
      <c r="J70" s="62"/>
      <c r="K70" s="12"/>
      <c r="L70" s="12"/>
      <c r="M70" s="12"/>
      <c r="N70" s="12"/>
      <c r="O70" s="14">
        <v>208</v>
      </c>
      <c r="P70" s="39">
        <v>6845</v>
      </c>
      <c r="Q70" s="25" t="s">
        <v>165</v>
      </c>
      <c r="R70" s="12"/>
      <c r="S70" s="12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</row>
    <row r="71" spans="1:30" ht="10.5" customHeight="1">
      <c r="A71" s="12">
        <v>-72</v>
      </c>
      <c r="B71" s="38">
        <f>IF('М63'!D40='М63'!B39,'М63'!B41,IF('М63'!D40='М63'!B41,'М63'!B39,0))</f>
        <v>6860</v>
      </c>
      <c r="C71" s="10" t="str">
        <f>IF('М63'!E40='М63'!C39,'М63'!C41,IF('М63'!E40='М63'!C41,'М63'!C39,0))</f>
        <v>Исанбердин Тагир</v>
      </c>
      <c r="D71" s="44"/>
      <c r="E71" s="12"/>
      <c r="F71" s="12"/>
      <c r="G71" s="12"/>
      <c r="H71" s="15"/>
      <c r="I71" s="14">
        <v>205</v>
      </c>
      <c r="J71" s="15"/>
      <c r="K71" s="61"/>
      <c r="L71" s="61"/>
      <c r="M71" s="12">
        <v>-202</v>
      </c>
      <c r="N71" s="38">
        <f>IF(F82=D80,D84,IF(F82=D84,D80,0))</f>
        <v>6706</v>
      </c>
      <c r="O71" s="11" t="str">
        <f>IF(G82=E80,E84,IF(G82=E84,E80,0))</f>
        <v>Иликбаев Глеб</v>
      </c>
      <c r="P71" s="40"/>
      <c r="Q71" s="12">
        <v>-209</v>
      </c>
      <c r="R71" s="38">
        <f>IF(R68=P66,P70,IF(R68=P70,P66,0))</f>
        <v>6845</v>
      </c>
      <c r="S71" s="10" t="str">
        <f>IF(S68=Q66,Q70,IF(S68=Q70,Q66,0))</f>
        <v>Ярмухаметов Булат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</row>
    <row r="72" spans="1:30" ht="10.5" customHeight="1">
      <c r="A72" s="12"/>
      <c r="B72" s="12"/>
      <c r="C72" s="14">
        <v>195</v>
      </c>
      <c r="D72" s="39">
        <v>6860</v>
      </c>
      <c r="E72" s="24" t="s">
        <v>173</v>
      </c>
      <c r="F72" s="44"/>
      <c r="G72" s="12"/>
      <c r="H72" s="38">
        <f>IF(H69=H62,H78,IF(H69=H78,H62,0))</f>
        <v>6445</v>
      </c>
      <c r="I72" s="63" t="str">
        <f>IF(I69=I62,I78,IF(I69=I78,I62,0))</f>
        <v>Миннегалиев Искандер</v>
      </c>
      <c r="J72" s="64"/>
      <c r="K72" s="12">
        <v>-191</v>
      </c>
      <c r="L72" s="38">
        <f>IF(D56=B55,B57,IF(D56=B57,B55,0))</f>
        <v>6414</v>
      </c>
      <c r="M72" s="10" t="str">
        <f>IF(E56=C55,C57,IF(E56=C57,C55,0))</f>
        <v>Смирнов Артем</v>
      </c>
      <c r="N72" s="36"/>
      <c r="O72" s="12"/>
      <c r="P72" s="12"/>
      <c r="Q72" s="18"/>
      <c r="R72" s="13"/>
      <c r="S72" s="13" t="s">
        <v>51</v>
      </c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</row>
    <row r="73" spans="1:30" ht="10.5" customHeight="1">
      <c r="A73" s="12">
        <v>-73</v>
      </c>
      <c r="B73" s="38">
        <f>IF('М63'!D44='М63'!B43,'М63'!B45,IF('М63'!D44='М63'!B45,'М63'!B43,0))</f>
        <v>6702</v>
      </c>
      <c r="C73" s="11" t="str">
        <f>IF('М63'!E44='М63'!C43,'М63'!C45,IF('М63'!E44='М63'!C45,'М63'!C43,0))</f>
        <v>Камалетдинов Руслан</v>
      </c>
      <c r="D73" s="40"/>
      <c r="E73" s="14"/>
      <c r="F73" s="15"/>
      <c r="G73" s="12"/>
      <c r="H73" s="12"/>
      <c r="I73" s="2" t="s">
        <v>52</v>
      </c>
      <c r="J73" s="62"/>
      <c r="K73" s="12"/>
      <c r="L73" s="12"/>
      <c r="M73" s="14">
        <v>211</v>
      </c>
      <c r="N73" s="39">
        <v>6414</v>
      </c>
      <c r="O73" s="24" t="s">
        <v>160</v>
      </c>
      <c r="P73" s="44"/>
      <c r="Q73" s="12"/>
      <c r="R73" s="12"/>
      <c r="S73" s="12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</row>
    <row r="74" spans="1:30" ht="10.5" customHeight="1">
      <c r="A74" s="12"/>
      <c r="B74" s="12"/>
      <c r="C74" s="12"/>
      <c r="D74" s="12"/>
      <c r="E74" s="14">
        <v>201</v>
      </c>
      <c r="F74" s="39">
        <v>6860</v>
      </c>
      <c r="G74" s="24" t="s">
        <v>173</v>
      </c>
      <c r="H74" s="44"/>
      <c r="I74" s="14"/>
      <c r="J74" s="15"/>
      <c r="K74" s="12">
        <v>-192</v>
      </c>
      <c r="L74" s="38">
        <f>IF(D60=B59,B61,IF(D60=B61,B59,0))</f>
        <v>6852</v>
      </c>
      <c r="M74" s="11" t="str">
        <f>IF(E60=C59,C61,IF(E60=C61,C59,0))</f>
        <v>Пальгов Егор</v>
      </c>
      <c r="N74" s="40"/>
      <c r="O74" s="14"/>
      <c r="P74" s="15"/>
      <c r="Q74" s="12"/>
      <c r="R74" s="12"/>
      <c r="S74" s="12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</row>
    <row r="75" spans="1:30" ht="10.5" customHeight="1">
      <c r="A75" s="12">
        <v>-74</v>
      </c>
      <c r="B75" s="38">
        <f>IF('М63'!D48='М63'!B47,'М63'!B49,IF('М63'!D48='М63'!B49,'М63'!B47,0))</f>
        <v>6845</v>
      </c>
      <c r="C75" s="10" t="str">
        <f>IF('М63'!E48='М63'!C47,'М63'!C49,IF('М63'!E48='М63'!C49,'М63'!C47,0))</f>
        <v>Ярмухаметов Булат</v>
      </c>
      <c r="D75" s="44"/>
      <c r="E75" s="14"/>
      <c r="F75" s="40"/>
      <c r="G75" s="14"/>
      <c r="H75" s="15"/>
      <c r="I75" s="14"/>
      <c r="J75" s="15"/>
      <c r="K75" s="12"/>
      <c r="L75" s="12"/>
      <c r="M75" s="12"/>
      <c r="N75" s="12"/>
      <c r="O75" s="14">
        <v>215</v>
      </c>
      <c r="P75" s="39">
        <v>6414</v>
      </c>
      <c r="Q75" s="24" t="s">
        <v>160</v>
      </c>
      <c r="R75" s="12"/>
      <c r="S75" s="12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</row>
    <row r="76" spans="1:30" ht="10.5" customHeight="1">
      <c r="A76" s="12"/>
      <c r="B76" s="12"/>
      <c r="C76" s="14">
        <v>196</v>
      </c>
      <c r="D76" s="39">
        <v>6845</v>
      </c>
      <c r="E76" s="25" t="s">
        <v>165</v>
      </c>
      <c r="F76" s="12"/>
      <c r="G76" s="14"/>
      <c r="H76" s="15"/>
      <c r="I76" s="14"/>
      <c r="J76" s="15"/>
      <c r="K76" s="12">
        <v>-193</v>
      </c>
      <c r="L76" s="38">
        <f>IF(D64=B63,B65,IF(D64=B65,B63,0))</f>
        <v>6856</v>
      </c>
      <c r="M76" s="10" t="str">
        <f>IF(E64=C63,C65,IF(E64=C65,C63,0))</f>
        <v>Каратеев Кирилл</v>
      </c>
      <c r="N76" s="36"/>
      <c r="O76" s="14"/>
      <c r="P76" s="40"/>
      <c r="Q76" s="14"/>
      <c r="R76" s="12"/>
      <c r="S76" s="12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</row>
    <row r="77" spans="1:30" ht="10.5" customHeight="1">
      <c r="A77" s="12">
        <v>-75</v>
      </c>
      <c r="B77" s="38">
        <f>IF('М63'!D52='М63'!B51,'М63'!B53,IF('М63'!D52='М63'!B53,'М63'!B51,0))</f>
        <v>6855</v>
      </c>
      <c r="C77" s="11" t="str">
        <f>IF('М63'!E52='М63'!C51,'М63'!C53,IF('М63'!E52='М63'!C53,'М63'!C51,0))</f>
        <v>Корнев Павел</v>
      </c>
      <c r="D77" s="40"/>
      <c r="E77" s="12"/>
      <c r="F77" s="12"/>
      <c r="G77" s="14"/>
      <c r="H77" s="15"/>
      <c r="I77" s="14"/>
      <c r="J77" s="15"/>
      <c r="K77" s="12"/>
      <c r="L77" s="12"/>
      <c r="M77" s="14">
        <v>212</v>
      </c>
      <c r="N77" s="39">
        <v>6859</v>
      </c>
      <c r="O77" s="25" t="s">
        <v>172</v>
      </c>
      <c r="P77" s="12"/>
      <c r="Q77" s="14"/>
      <c r="R77" s="12"/>
      <c r="S77" s="12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</row>
    <row r="78" spans="1:30" ht="10.5" customHeight="1">
      <c r="A78" s="12"/>
      <c r="B78" s="12"/>
      <c r="C78" s="12"/>
      <c r="D78" s="12"/>
      <c r="E78" s="15"/>
      <c r="F78" s="15"/>
      <c r="G78" s="14">
        <v>204</v>
      </c>
      <c r="H78" s="39">
        <v>6860</v>
      </c>
      <c r="I78" s="25" t="s">
        <v>173</v>
      </c>
      <c r="J78" s="44"/>
      <c r="K78" s="12">
        <v>-194</v>
      </c>
      <c r="L78" s="38">
        <f>IF(D68=B67,B69,IF(D68=B69,B67,0))</f>
        <v>6859</v>
      </c>
      <c r="M78" s="11" t="str">
        <f>IF(E68=C67,C69,IF(E68=C69,C67,0))</f>
        <v>Валитов Булат</v>
      </c>
      <c r="N78" s="40"/>
      <c r="O78" s="12"/>
      <c r="P78" s="12"/>
      <c r="Q78" s="14"/>
      <c r="R78" s="12"/>
      <c r="S78" s="12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</row>
    <row r="79" spans="1:30" ht="10.5" customHeight="1">
      <c r="A79" s="12">
        <v>-76</v>
      </c>
      <c r="B79" s="38">
        <f>IF('М63'!D56='М63'!B55,'М63'!B57,IF('М63'!D56='М63'!B57,'М63'!B55,0))</f>
        <v>6854</v>
      </c>
      <c r="C79" s="10" t="str">
        <f>IF('М63'!E56='М63'!C55,'М63'!C57,IF('М63'!E56='М63'!C57,'М63'!C55,0))</f>
        <v>Юмагулов Арслан</v>
      </c>
      <c r="D79" s="44"/>
      <c r="E79" s="12"/>
      <c r="F79" s="12"/>
      <c r="G79" s="14"/>
      <c r="H79" s="40"/>
      <c r="I79" s="12"/>
      <c r="J79" s="12"/>
      <c r="K79" s="12"/>
      <c r="L79" s="12"/>
      <c r="M79" s="12"/>
      <c r="N79" s="12"/>
      <c r="O79" s="12"/>
      <c r="P79" s="15"/>
      <c r="Q79" s="14">
        <v>217</v>
      </c>
      <c r="R79" s="42">
        <v>6414</v>
      </c>
      <c r="S79" s="24" t="s">
        <v>160</v>
      </c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</row>
    <row r="80" spans="1:30" ht="10.5" customHeight="1">
      <c r="A80" s="12"/>
      <c r="B80" s="12"/>
      <c r="C80" s="14">
        <v>197</v>
      </c>
      <c r="D80" s="39">
        <v>6848</v>
      </c>
      <c r="E80" s="24" t="s">
        <v>166</v>
      </c>
      <c r="F80" s="44"/>
      <c r="G80" s="14"/>
      <c r="H80" s="12"/>
      <c r="I80" s="12"/>
      <c r="J80" s="12"/>
      <c r="K80" s="12">
        <v>-195</v>
      </c>
      <c r="L80" s="38">
        <f>IF(D72=B71,B73,IF(D72=B73,B71,0))</f>
        <v>6702</v>
      </c>
      <c r="M80" s="10" t="str">
        <f>IF(E72=C71,C73,IF(E72=C73,C71,0))</f>
        <v>Камалетдинов Руслан</v>
      </c>
      <c r="N80" s="36"/>
      <c r="O80" s="12"/>
      <c r="P80" s="12"/>
      <c r="Q80" s="14"/>
      <c r="R80" s="13"/>
      <c r="S80" s="13" t="s">
        <v>55</v>
      </c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</row>
    <row r="81" spans="1:30" ht="10.5" customHeight="1">
      <c r="A81" s="12">
        <v>-77</v>
      </c>
      <c r="B81" s="38">
        <f>IF('М63'!D60='М63'!B59,'М63'!B61,IF('М63'!D60='М63'!B61,'М63'!B59,0))</f>
        <v>6848</v>
      </c>
      <c r="C81" s="11" t="str">
        <f>IF('М63'!E60='М63'!C59,'М63'!C61,IF('М63'!E60='М63'!C61,'М63'!C59,0))</f>
        <v>Гареев Данис</v>
      </c>
      <c r="D81" s="40"/>
      <c r="E81" s="14"/>
      <c r="F81" s="15"/>
      <c r="G81" s="14"/>
      <c r="H81" s="12"/>
      <c r="I81" s="12"/>
      <c r="J81" s="12"/>
      <c r="K81" s="12"/>
      <c r="L81" s="12"/>
      <c r="M81" s="14">
        <v>213</v>
      </c>
      <c r="N81" s="39">
        <v>6855</v>
      </c>
      <c r="O81" s="24" t="s">
        <v>170</v>
      </c>
      <c r="P81" s="44"/>
      <c r="Q81" s="14"/>
      <c r="R81" s="12"/>
      <c r="S81" s="12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</row>
    <row r="82" spans="1:30" ht="10.5" customHeight="1">
      <c r="A82" s="12"/>
      <c r="B82" s="12"/>
      <c r="C82" s="12"/>
      <c r="D82" s="12"/>
      <c r="E82" s="14">
        <v>202</v>
      </c>
      <c r="F82" s="39">
        <v>6848</v>
      </c>
      <c r="G82" s="25" t="s">
        <v>166</v>
      </c>
      <c r="H82" s="15"/>
      <c r="I82" s="12"/>
      <c r="J82" s="12"/>
      <c r="K82" s="12">
        <v>-196</v>
      </c>
      <c r="L82" s="38">
        <f>IF(D76=B75,B77,IF(D76=B77,B75,0))</f>
        <v>6855</v>
      </c>
      <c r="M82" s="11" t="str">
        <f>IF(E76=C75,C77,IF(E76=C77,C75,0))</f>
        <v>Корнев Павел</v>
      </c>
      <c r="N82" s="40"/>
      <c r="O82" s="14"/>
      <c r="P82" s="15"/>
      <c r="Q82" s="14"/>
      <c r="R82" s="12"/>
      <c r="S82" s="12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</row>
    <row r="83" spans="1:30" ht="10.5" customHeight="1">
      <c r="A83" s="12">
        <v>-78</v>
      </c>
      <c r="B83" s="38">
        <f>IF('М63'!D64='М63'!B63,'М63'!B65,IF('М63'!D64='М63'!B65,'М63'!B63,0))</f>
        <v>6706</v>
      </c>
      <c r="C83" s="10" t="str">
        <f>IF('М63'!E64='М63'!C63,'М63'!C65,IF('М63'!E64='М63'!C65,'М63'!C63,0))</f>
        <v>Иликбаев Глеб</v>
      </c>
      <c r="D83" s="44"/>
      <c r="E83" s="14"/>
      <c r="F83" s="40"/>
      <c r="G83" s="12"/>
      <c r="H83" s="12"/>
      <c r="I83" s="12"/>
      <c r="J83" s="12"/>
      <c r="K83" s="12"/>
      <c r="L83" s="12"/>
      <c r="M83" s="12"/>
      <c r="N83" s="12"/>
      <c r="O83" s="14">
        <v>216</v>
      </c>
      <c r="P83" s="39">
        <v>6854</v>
      </c>
      <c r="Q83" s="25" t="s">
        <v>169</v>
      </c>
      <c r="R83" s="12"/>
      <c r="S83" s="12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</row>
    <row r="84" spans="1:30" ht="10.5" customHeight="1">
      <c r="A84" s="12"/>
      <c r="B84" s="12"/>
      <c r="C84" s="14">
        <v>198</v>
      </c>
      <c r="D84" s="39">
        <v>6706</v>
      </c>
      <c r="E84" s="25" t="s">
        <v>161</v>
      </c>
      <c r="F84" s="12"/>
      <c r="G84" s="12"/>
      <c r="H84" s="12"/>
      <c r="I84" s="12"/>
      <c r="J84" s="12"/>
      <c r="K84" s="12">
        <v>-197</v>
      </c>
      <c r="L84" s="38">
        <f>IF(D80=B79,B81,IF(D80=B81,B79,0))</f>
        <v>6854</v>
      </c>
      <c r="M84" s="10" t="str">
        <f>IF(E80=C79,C81,IF(E80=C81,C79,0))</f>
        <v>Юмагулов Арслан</v>
      </c>
      <c r="N84" s="36"/>
      <c r="O84" s="14"/>
      <c r="P84" s="40"/>
      <c r="Q84" s="12"/>
      <c r="R84" s="12"/>
      <c r="S84" s="12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</row>
    <row r="85" spans="1:30" ht="10.5" customHeight="1">
      <c r="A85" s="12">
        <v>-79</v>
      </c>
      <c r="B85" s="38">
        <f>IF('М63'!D68='М63'!B67,'М63'!B69,IF('М63'!D68='М63'!B69,'М63'!B67,0))</f>
        <v>6862</v>
      </c>
      <c r="C85" s="11" t="str">
        <f>IF('М63'!E68='М63'!C67,'М63'!C69,IF('М63'!E68='М63'!C69,'М63'!C67,0))</f>
        <v>Шаймарданов Тимур</v>
      </c>
      <c r="D85" s="40"/>
      <c r="E85" s="12"/>
      <c r="F85" s="12"/>
      <c r="G85" s="12"/>
      <c r="H85" s="12"/>
      <c r="I85" s="12"/>
      <c r="J85" s="12"/>
      <c r="K85" s="12"/>
      <c r="L85" s="12"/>
      <c r="M85" s="14">
        <v>214</v>
      </c>
      <c r="N85" s="39">
        <v>6854</v>
      </c>
      <c r="O85" s="25" t="s">
        <v>169</v>
      </c>
      <c r="P85" s="12"/>
      <c r="Q85" s="12">
        <v>-217</v>
      </c>
      <c r="R85" s="38">
        <f>IF(R79=P75,P83,IF(R79=P83,P75,0))</f>
        <v>6854</v>
      </c>
      <c r="S85" s="10" t="str">
        <f>IF(S79=Q75,Q83,IF(S79=Q83,Q75,0))</f>
        <v>Юмагулов Арслан</v>
      </c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</row>
    <row r="86" spans="1:30" ht="10.5" customHeight="1">
      <c r="A86" s="12"/>
      <c r="B86" s="12"/>
      <c r="C86" s="12"/>
      <c r="D86" s="12"/>
      <c r="E86" s="15"/>
      <c r="F86" s="15"/>
      <c r="G86" s="12">
        <v>-207</v>
      </c>
      <c r="H86" s="38">
        <f>IF(P66=N65,N67,IF(P66=N67,N65,0))</f>
        <v>6853</v>
      </c>
      <c r="I86" s="10" t="str">
        <f>IF(Q66=O65,O67,IF(Q66=O67,O65,0))</f>
        <v>Сайгафаров Ильмир</v>
      </c>
      <c r="J86" s="36"/>
      <c r="K86" s="12">
        <v>-198</v>
      </c>
      <c r="L86" s="38">
        <f>IF(D84=B83,B85,IF(D84=B85,B83,0))</f>
        <v>6862</v>
      </c>
      <c r="M86" s="11" t="str">
        <f>IF(E84=C83,C85,IF(E84=C85,C83,0))</f>
        <v>Шаймарданов Тимур</v>
      </c>
      <c r="N86" s="40"/>
      <c r="O86" s="12"/>
      <c r="P86" s="12"/>
      <c r="Q86" s="18"/>
      <c r="R86" s="13"/>
      <c r="S86" s="13" t="s">
        <v>57</v>
      </c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</row>
    <row r="87" spans="1:30" ht="10.5" customHeight="1">
      <c r="A87" s="12">
        <v>-211</v>
      </c>
      <c r="B87" s="38">
        <f>IF(N73=L72,L74,IF(N73=L74,L72,0))</f>
        <v>6852</v>
      </c>
      <c r="C87" s="10" t="str">
        <f>IF(O73=M72,M74,IF(O73=M74,M72,0))</f>
        <v>Пальгов Егор</v>
      </c>
      <c r="D87" s="44"/>
      <c r="E87" s="18"/>
      <c r="F87" s="18"/>
      <c r="G87" s="12"/>
      <c r="H87" s="12"/>
      <c r="I87" s="14">
        <v>210</v>
      </c>
      <c r="J87" s="42">
        <v>6853</v>
      </c>
      <c r="K87" s="24" t="s">
        <v>168</v>
      </c>
      <c r="L87" s="44"/>
      <c r="M87" s="12"/>
      <c r="N87" s="12"/>
      <c r="O87" s="12"/>
      <c r="P87" s="12"/>
      <c r="Q87" s="12"/>
      <c r="R87" s="12"/>
      <c r="S87" s="12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</row>
    <row r="88" spans="1:30" ht="10.5" customHeight="1">
      <c r="A88" s="12"/>
      <c r="B88" s="12"/>
      <c r="C88" s="14">
        <v>219</v>
      </c>
      <c r="D88" s="39">
        <v>6856</v>
      </c>
      <c r="E88" s="24" t="s">
        <v>171</v>
      </c>
      <c r="F88" s="44"/>
      <c r="G88" s="12">
        <v>-208</v>
      </c>
      <c r="H88" s="38">
        <f>IF(P70=N69,N71,IF(P70=N71,N69,0))</f>
        <v>6706</v>
      </c>
      <c r="I88" s="11" t="str">
        <f>IF(Q70=O69,O71,IF(Q70=O71,O69,0))</f>
        <v>Иликбаев Глеб</v>
      </c>
      <c r="J88" s="13"/>
      <c r="K88" s="13" t="s">
        <v>53</v>
      </c>
      <c r="L88" s="13"/>
      <c r="M88" s="12"/>
      <c r="N88" s="12"/>
      <c r="O88" s="12">
        <v>-215</v>
      </c>
      <c r="P88" s="38">
        <f>IF(P75=N73,N77,IF(P75=N77,N73,0))</f>
        <v>6859</v>
      </c>
      <c r="Q88" s="10" t="str">
        <f>IF(Q75=O73,O77,IF(Q75=O77,O73,0))</f>
        <v>Валитов Булат</v>
      </c>
      <c r="R88" s="12"/>
      <c r="S88" s="12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</row>
    <row r="89" spans="1:30" ht="10.5" customHeight="1">
      <c r="A89" s="12">
        <v>-212</v>
      </c>
      <c r="B89" s="38">
        <f>IF(N77=L76,L78,IF(N77=L78,L76,0))</f>
        <v>6856</v>
      </c>
      <c r="C89" s="11" t="str">
        <f>IF(O77=M76,M78,IF(O77=M78,M76,0))</f>
        <v>Каратеев Кирилл</v>
      </c>
      <c r="D89" s="40"/>
      <c r="E89" s="14"/>
      <c r="F89" s="15"/>
      <c r="G89" s="12"/>
      <c r="H89" s="12"/>
      <c r="I89" s="12">
        <v>-210</v>
      </c>
      <c r="J89" s="38">
        <f>IF(J87=H86,H88,IF(J87=H88,H86,0))</f>
        <v>6706</v>
      </c>
      <c r="K89" s="10" t="str">
        <f>IF(K87=I86,I88,IF(K87=I88,I86,0))</f>
        <v>Иликбаев Глеб</v>
      </c>
      <c r="L89" s="36"/>
      <c r="M89" s="12"/>
      <c r="N89" s="12"/>
      <c r="O89" s="12"/>
      <c r="P89" s="12"/>
      <c r="Q89" s="14">
        <v>218</v>
      </c>
      <c r="R89" s="42">
        <v>6855</v>
      </c>
      <c r="S89" s="24" t="s">
        <v>170</v>
      </c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</row>
    <row r="90" spans="1:30" ht="10.5" customHeight="1">
      <c r="A90" s="12"/>
      <c r="B90" s="12"/>
      <c r="C90" s="12"/>
      <c r="D90" s="12"/>
      <c r="E90" s="14">
        <v>221</v>
      </c>
      <c r="F90" s="39">
        <v>6856</v>
      </c>
      <c r="G90" s="24" t="s">
        <v>171</v>
      </c>
      <c r="H90" s="44"/>
      <c r="I90" s="12"/>
      <c r="J90" s="12"/>
      <c r="K90" s="13" t="s">
        <v>54</v>
      </c>
      <c r="L90" s="13"/>
      <c r="M90" s="12"/>
      <c r="N90" s="12"/>
      <c r="O90" s="12">
        <v>-216</v>
      </c>
      <c r="P90" s="38">
        <f>IF(P83=N81,N85,IF(P83=N85,N81,0))</f>
        <v>6855</v>
      </c>
      <c r="Q90" s="11" t="str">
        <f>IF(Q83=O81,O85,IF(Q83=O85,O81,0))</f>
        <v>Корнев Павел</v>
      </c>
      <c r="R90" s="13"/>
      <c r="S90" s="13" t="s">
        <v>59</v>
      </c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</row>
    <row r="91" spans="1:30" ht="10.5" customHeight="1">
      <c r="A91" s="12">
        <v>-213</v>
      </c>
      <c r="B91" s="38">
        <f>IF(N81=L80,L82,IF(N81=L82,L80,0))</f>
        <v>6702</v>
      </c>
      <c r="C91" s="10" t="str">
        <f>IF(O81=M80,M82,IF(O81=M82,M80,0))</f>
        <v>Камалетдинов Руслан</v>
      </c>
      <c r="D91" s="44"/>
      <c r="E91" s="14"/>
      <c r="F91" s="40"/>
      <c r="G91" s="13" t="s">
        <v>56</v>
      </c>
      <c r="H91" s="13"/>
      <c r="I91" s="12"/>
      <c r="J91" s="12"/>
      <c r="K91" s="12"/>
      <c r="L91" s="12"/>
      <c r="M91" s="12"/>
      <c r="N91" s="12"/>
      <c r="O91" s="12"/>
      <c r="P91" s="12"/>
      <c r="Q91" s="12">
        <v>-218</v>
      </c>
      <c r="R91" s="38">
        <f>IF(R89=P88,P90,IF(R89=P90,P88,0))</f>
        <v>6859</v>
      </c>
      <c r="S91" s="10" t="str">
        <f>IF(S89=Q88,Q90,IF(S89=Q90,Q88,0))</f>
        <v>Валитов Булат</v>
      </c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</row>
    <row r="92" spans="1:30" ht="10.5" customHeight="1">
      <c r="A92" s="12"/>
      <c r="B92" s="12"/>
      <c r="C92" s="14">
        <v>220</v>
      </c>
      <c r="D92" s="39">
        <v>6702</v>
      </c>
      <c r="E92" s="25" t="s">
        <v>162</v>
      </c>
      <c r="F92" s="12"/>
      <c r="G92" s="12"/>
      <c r="H92" s="12"/>
      <c r="I92" s="12">
        <v>-219</v>
      </c>
      <c r="J92" s="38">
        <f>IF(D88=B87,B89,IF(D88=B89,B87,0))</f>
        <v>6852</v>
      </c>
      <c r="K92" s="10" t="str">
        <f>IF(E88=C87,C89,IF(E88=C89,C87,0))</f>
        <v>Пальгов Егор</v>
      </c>
      <c r="L92" s="36"/>
      <c r="M92" s="12"/>
      <c r="N92" s="12"/>
      <c r="O92" s="12"/>
      <c r="P92" s="12"/>
      <c r="Q92" s="18"/>
      <c r="R92" s="18"/>
      <c r="S92" s="13" t="s">
        <v>62</v>
      </c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</row>
    <row r="93" spans="1:30" ht="10.5" customHeight="1">
      <c r="A93" s="12">
        <v>-214</v>
      </c>
      <c r="B93" s="38">
        <f>IF(N85=L84,L86,IF(N85=L86,L84,0))</f>
        <v>6862</v>
      </c>
      <c r="C93" s="11" t="str">
        <f>IF(O85=M84,M86,IF(O85=M86,M84,0))</f>
        <v>Шаймарданов Тимур</v>
      </c>
      <c r="D93" s="40"/>
      <c r="E93" s="12">
        <v>-221</v>
      </c>
      <c r="F93" s="38">
        <f>IF(F90=D88,D92,IF(F90=D92,D88,0))</f>
        <v>6702</v>
      </c>
      <c r="G93" s="10" t="str">
        <f>IF(G90=E88,E92,IF(G90=E92,E88,0))</f>
        <v>Камалетдинов Руслан</v>
      </c>
      <c r="H93" s="36"/>
      <c r="I93" s="12"/>
      <c r="J93" s="12"/>
      <c r="K93" s="14">
        <v>222</v>
      </c>
      <c r="L93" s="42">
        <v>6852</v>
      </c>
      <c r="M93" s="24" t="s">
        <v>167</v>
      </c>
      <c r="N93" s="44"/>
      <c r="O93" s="12"/>
      <c r="P93" s="12"/>
      <c r="Q93" s="12"/>
      <c r="R93" s="12"/>
      <c r="S93" s="12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</row>
    <row r="94" spans="1:30" ht="10.5" customHeight="1">
      <c r="A94" s="12"/>
      <c r="B94" s="12"/>
      <c r="C94" s="12"/>
      <c r="D94" s="12"/>
      <c r="E94" s="18"/>
      <c r="F94" s="15"/>
      <c r="G94" s="13" t="s">
        <v>58</v>
      </c>
      <c r="H94" s="13"/>
      <c r="I94" s="12">
        <v>-220</v>
      </c>
      <c r="J94" s="38">
        <f>IF(D92=B91,B93,IF(D92=B93,B91,0))</f>
        <v>6862</v>
      </c>
      <c r="K94" s="11" t="str">
        <f>IF(E92=C91,C93,IF(E92=C93,C91,0))</f>
        <v>Шаймарданов Тимур</v>
      </c>
      <c r="L94" s="13"/>
      <c r="M94" s="13" t="s">
        <v>60</v>
      </c>
      <c r="N94" s="13"/>
      <c r="O94" s="12"/>
      <c r="P94" s="12"/>
      <c r="Q94" s="12"/>
      <c r="R94" s="12"/>
      <c r="S94" s="12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</row>
    <row r="95" spans="1:30" ht="10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v>-222</v>
      </c>
      <c r="L95" s="38">
        <f>IF(L93=J92,J94,IF(L93=J94,J92,0))</f>
        <v>6862</v>
      </c>
      <c r="M95" s="10" t="str">
        <f>IF(M93=K92,K94,IF(M93=K94,K92,0))</f>
        <v>Шаймарданов Тимур</v>
      </c>
      <c r="N95" s="36"/>
      <c r="O95" s="18"/>
      <c r="P95" s="18"/>
      <c r="Q95" s="12"/>
      <c r="R95" s="12"/>
      <c r="S95" s="12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</row>
    <row r="96" spans="1:30" ht="10.5" customHeight="1">
      <c r="A96" s="12"/>
      <c r="B96" s="12"/>
      <c r="C96" s="12"/>
      <c r="D96" s="12"/>
      <c r="E96" s="12"/>
      <c r="F96" s="44"/>
      <c r="G96" s="12"/>
      <c r="H96" s="12"/>
      <c r="I96" s="12"/>
      <c r="J96" s="12"/>
      <c r="K96" s="12"/>
      <c r="L96" s="12"/>
      <c r="M96" s="13" t="s">
        <v>61</v>
      </c>
      <c r="N96" s="13"/>
      <c r="O96" s="18"/>
      <c r="P96" s="18"/>
      <c r="Q96" s="18"/>
      <c r="R96" s="18"/>
      <c r="S96" s="18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</row>
    <row r="97" spans="1:30" ht="6" customHeight="1">
      <c r="A97" s="75"/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</row>
    <row r="98" spans="1:30" ht="6" customHeight="1">
      <c r="A98" s="75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</row>
    <row r="99" spans="1:30" ht="6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</row>
    <row r="100" spans="1:30" ht="6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</row>
    <row r="101" spans="1:30" ht="6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</row>
    <row r="102" spans="1:30" ht="6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</row>
    <row r="103" spans="1:30" ht="6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</row>
    <row r="104" spans="1:30" ht="6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</row>
    <row r="105" spans="1:30" ht="6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</row>
    <row r="106" spans="1:30" ht="6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</row>
    <row r="107" spans="1:30" ht="6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</row>
    <row r="108" spans="1:30" ht="6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</row>
    <row r="109" spans="1:30" ht="6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</row>
    <row r="110" spans="1:30" ht="6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</row>
    <row r="111" spans="1:30" ht="6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</row>
    <row r="112" spans="1:30" ht="6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</row>
    <row r="113" spans="1:30" ht="6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</row>
    <row r="114" spans="1:30" ht="6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</row>
    <row r="115" spans="1:30" ht="6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</row>
    <row r="116" spans="1:30" ht="6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</row>
    <row r="117" spans="1:30" ht="6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</row>
    <row r="118" spans="1:30" ht="6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</row>
    <row r="119" spans="1:30" ht="6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</row>
    <row r="120" spans="1:30" ht="6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</row>
    <row r="121" spans="1:30" ht="6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</row>
    <row r="122" spans="1:30" ht="6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</row>
    <row r="123" spans="1:30" ht="6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</row>
    <row r="124" spans="1:30" ht="6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</row>
    <row r="125" spans="1:30" ht="6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</row>
    <row r="126" spans="1:30" ht="6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</row>
    <row r="127" spans="1:30" ht="6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</row>
    <row r="128" spans="1:30" ht="6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</row>
    <row r="129" spans="1:30" ht="6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</row>
    <row r="130" spans="1:30" ht="6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</row>
    <row r="131" spans="1:30" ht="6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</row>
    <row r="132" spans="1:30" ht="6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</row>
    <row r="133" spans="1:30" ht="6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</row>
    <row r="134" spans="1:30" ht="6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</row>
    <row r="135" spans="1:30" ht="6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</row>
    <row r="136" spans="1:30" ht="6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</row>
    <row r="137" spans="1:30" ht="6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</row>
    <row r="138" spans="1:30" ht="6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</row>
    <row r="139" spans="1:30" ht="6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</row>
    <row r="140" spans="1:30" ht="6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</row>
    <row r="141" spans="1:30" ht="6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</row>
    <row r="142" spans="1:30" ht="6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</row>
    <row r="143" spans="1:30" ht="6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</row>
    <row r="144" spans="1:30" ht="6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</row>
    <row r="145" spans="1:30" ht="6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</row>
    <row r="146" spans="1:30" ht="6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</row>
    <row r="147" spans="1:30" ht="6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</row>
    <row r="148" spans="1:30" ht="6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</row>
    <row r="149" spans="1:30" ht="6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</row>
    <row r="150" spans="1:30" ht="6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</row>
    <row r="151" spans="1:30" ht="6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</row>
    <row r="152" spans="1:30" ht="6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</row>
    <row r="153" spans="1:30" ht="6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</row>
    <row r="154" spans="1:30" ht="6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</row>
    <row r="155" spans="1:30" ht="6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</row>
    <row r="156" spans="1:30" ht="6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</row>
    <row r="157" spans="1:30" ht="6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</row>
    <row r="158" spans="1:30" ht="6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</row>
    <row r="159" spans="1:30" ht="6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</row>
    <row r="160" spans="1:30" ht="6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</row>
    <row r="161" spans="1:30" ht="6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</row>
    <row r="162" spans="1:30" ht="6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</row>
    <row r="163" spans="1:30" ht="6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</row>
    <row r="164" spans="1:30" ht="6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</row>
    <row r="165" spans="1:30" ht="6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</row>
    <row r="166" spans="1:30" ht="6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</row>
    <row r="167" spans="1:30" ht="6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</row>
    <row r="168" spans="1:30" ht="6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</row>
    <row r="169" spans="1:30" ht="6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</row>
    <row r="170" spans="1:30" ht="6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</row>
    <row r="171" spans="1:30" ht="6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</row>
    <row r="172" spans="1:30" ht="6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</row>
    <row r="173" spans="1:30" ht="6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</row>
    <row r="174" spans="1:30" ht="6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</row>
    <row r="175" spans="1:30" ht="6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</row>
    <row r="176" spans="1:30" ht="6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</row>
    <row r="177" spans="1:30" ht="6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</row>
    <row r="178" spans="1:30" ht="6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</row>
    <row r="179" spans="1:30" ht="6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</row>
    <row r="180" spans="1:30" ht="6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</row>
    <row r="181" spans="1:30" ht="6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</row>
    <row r="182" spans="1:30" ht="6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</row>
    <row r="183" spans="1:30" ht="6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</row>
    <row r="184" spans="1:30" ht="6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</row>
    <row r="185" spans="1:30" ht="6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</row>
    <row r="186" spans="1:30" ht="6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</row>
    <row r="187" spans="1:30" ht="6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</row>
    <row r="188" spans="1:30" ht="6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</row>
    <row r="189" spans="1:30" ht="6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</row>
    <row r="190" spans="1:30" ht="6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</row>
    <row r="191" spans="1:30" ht="6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S1"/>
    <mergeCell ref="A4:S4"/>
    <mergeCell ref="A3:S3"/>
    <mergeCell ref="J5:L5"/>
  </mergeCells>
  <conditionalFormatting sqref="A5:S9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E223"/>
  <sheetViews>
    <sheetView zoomScale="97" zoomScaleNormal="97" workbookViewId="0" topLeftCell="A1">
      <selection activeCell="A1" sqref="A1:I1"/>
    </sheetView>
  </sheetViews>
  <sheetFormatPr defaultColWidth="9.00390625" defaultRowHeight="12.75"/>
  <cols>
    <col min="1" max="1" width="9.125" style="32" customWidth="1"/>
    <col min="2" max="2" width="5.75390625" style="32" customWidth="1"/>
    <col min="3" max="4" width="25.75390625" style="0" customWidth="1"/>
    <col min="5" max="5" width="5.75390625" style="0" customWidth="1"/>
  </cols>
  <sheetData>
    <row r="1" spans="1:5" ht="12.75">
      <c r="A1" s="68" t="s">
        <v>67</v>
      </c>
      <c r="B1" s="100" t="s">
        <v>68</v>
      </c>
      <c r="C1" s="101"/>
      <c r="D1" s="102" t="s">
        <v>69</v>
      </c>
      <c r="E1" s="103"/>
    </row>
    <row r="2" spans="1:5" ht="12.75">
      <c r="A2" s="69">
        <v>115</v>
      </c>
      <c r="B2" s="67">
        <f>'М63'!L61</f>
        <v>5727</v>
      </c>
      <c r="C2" s="33" t="str">
        <f>'М63'!M61</f>
        <v>Бабушкин Дмитрий</v>
      </c>
      <c r="D2" s="34" t="str">
        <f>'М63'!K81</f>
        <v>Благирев Роман</v>
      </c>
      <c r="E2" s="66">
        <f>'М63'!J81</f>
        <v>6515</v>
      </c>
    </row>
    <row r="3" spans="1:5" ht="12.75">
      <c r="A3" s="69">
        <v>110</v>
      </c>
      <c r="B3" s="67">
        <f>'М63'!J57</f>
        <v>5727</v>
      </c>
      <c r="C3" s="33" t="str">
        <f>'М63'!K57</f>
        <v>Бабушкин Дмитрий</v>
      </c>
      <c r="D3" s="34" t="str">
        <f>'М63'!C91</f>
        <v>Нураев Батыр</v>
      </c>
      <c r="E3" s="66">
        <f>'М63'!B91</f>
        <v>6443</v>
      </c>
    </row>
    <row r="4" spans="1:5" ht="12.75">
      <c r="A4" s="69">
        <v>45</v>
      </c>
      <c r="B4" s="67">
        <f>'М62'!F41</f>
        <v>5727</v>
      </c>
      <c r="C4" s="33" t="str">
        <f>'М62'!G41</f>
        <v>Бабушкин Дмитрий</v>
      </c>
      <c r="D4" s="34" t="str">
        <f>'М63'!E22</f>
        <v>Петруша Иван</v>
      </c>
      <c r="E4" s="66">
        <f>'М63'!D22</f>
        <v>6511</v>
      </c>
    </row>
    <row r="5" spans="1:5" ht="12.75">
      <c r="A5" s="69">
        <v>128</v>
      </c>
      <c r="B5" s="67">
        <f>'М63'!D76</f>
        <v>5727</v>
      </c>
      <c r="C5" s="33" t="str">
        <f>'М63'!E76</f>
        <v>Бабушкин Дмитрий</v>
      </c>
      <c r="D5" s="34" t="str">
        <f>'М63'!K73</f>
        <v>Шамыков Кирилл</v>
      </c>
      <c r="E5" s="66">
        <f>'М63'!J73</f>
        <v>6121</v>
      </c>
    </row>
    <row r="6" spans="1:5" ht="12.75">
      <c r="A6" s="69">
        <v>25</v>
      </c>
      <c r="B6" s="67">
        <f>'М62'!D39</f>
        <v>5727</v>
      </c>
      <c r="C6" s="33" t="str">
        <f>'М62'!E39</f>
        <v>Бабушкин Дмитрий</v>
      </c>
      <c r="D6" s="34" t="str">
        <f>'М63'!C55</f>
        <v>Юмагулов Арслан</v>
      </c>
      <c r="E6" s="66">
        <f>'М63'!B55</f>
        <v>6854</v>
      </c>
    </row>
    <row r="7" spans="1:5" ht="12.75">
      <c r="A7" s="69">
        <v>154</v>
      </c>
      <c r="B7" s="67">
        <f>'М64'!P6</f>
        <v>5721</v>
      </c>
      <c r="C7" s="33" t="str">
        <f>'М64'!Q6</f>
        <v>Бадртдинов Тагир</v>
      </c>
      <c r="D7" s="34" t="str">
        <f>'М64'!Q8</f>
        <v>Закиров Радмир</v>
      </c>
      <c r="E7" s="66">
        <f>'М64'!P8</f>
        <v>6790</v>
      </c>
    </row>
    <row r="8" spans="1:5" ht="12.75">
      <c r="A8" s="69">
        <v>85</v>
      </c>
      <c r="B8" s="67">
        <f>'М63'!F29</f>
        <v>5721</v>
      </c>
      <c r="C8" s="33" t="str">
        <f>'М63'!G29</f>
        <v>Бадртдинов Тагир</v>
      </c>
      <c r="D8" s="34" t="str">
        <f>'М64'!C32</f>
        <v>Касимов Линар</v>
      </c>
      <c r="E8" s="66">
        <f>'М64'!B32</f>
        <v>6446</v>
      </c>
    </row>
    <row r="9" spans="1:5" ht="12.75">
      <c r="A9" s="69">
        <v>148</v>
      </c>
      <c r="B9" s="67">
        <f>'М64'!D11</f>
        <v>5721</v>
      </c>
      <c r="C9" s="33" t="str">
        <f>'М64'!E11</f>
        <v>Бадртдинов Тагир</v>
      </c>
      <c r="D9" s="34" t="str">
        <f>'М64'!O12</f>
        <v>Раянов Амир</v>
      </c>
      <c r="E9" s="66">
        <f>'М64'!N12</f>
        <v>6108</v>
      </c>
    </row>
    <row r="10" spans="1:5" ht="12.75">
      <c r="A10" s="69">
        <v>21</v>
      </c>
      <c r="B10" s="67">
        <f>'М62'!D23</f>
        <v>5721</v>
      </c>
      <c r="C10" s="33" t="str">
        <f>'М62'!E23</f>
        <v>Бадртдинов Тагир</v>
      </c>
      <c r="D10" s="34" t="str">
        <f>'М63'!C47</f>
        <v>Ярмухаметов Булат</v>
      </c>
      <c r="E10" s="66">
        <f>'М63'!B47</f>
        <v>6845</v>
      </c>
    </row>
    <row r="11" spans="1:5" ht="12.75">
      <c r="A11" s="69">
        <v>194</v>
      </c>
      <c r="B11" s="67">
        <f>'М64'!D68</f>
        <v>6386</v>
      </c>
      <c r="C11" s="33" t="str">
        <f>'М64'!E68</f>
        <v>Балабанов Альберт</v>
      </c>
      <c r="D11" s="34" t="str">
        <f>'М64'!M78</f>
        <v>Валитов Булат</v>
      </c>
      <c r="E11" s="66">
        <f>'М64'!L78</f>
        <v>6859</v>
      </c>
    </row>
    <row r="12" spans="1:5" ht="12.75">
      <c r="A12" s="69">
        <v>207</v>
      </c>
      <c r="B12" s="67">
        <f>'М64'!P66</f>
        <v>6386</v>
      </c>
      <c r="C12" s="33" t="str">
        <f>'М64'!Q66</f>
        <v>Балабанов Альберт</v>
      </c>
      <c r="D12" s="34" t="str">
        <f>'М64'!I86</f>
        <v>Сайгафаров Ильмир</v>
      </c>
      <c r="E12" s="66">
        <f>'М64'!H86</f>
        <v>6853</v>
      </c>
    </row>
    <row r="13" spans="1:5" ht="12.75">
      <c r="A13" s="69">
        <v>209</v>
      </c>
      <c r="B13" s="67">
        <f>'М64'!R68</f>
        <v>6386</v>
      </c>
      <c r="C13" s="33" t="str">
        <f>'М64'!S68</f>
        <v>Балабанов Альберт</v>
      </c>
      <c r="D13" s="34" t="str">
        <f>'М64'!S71</f>
        <v>Ярмухаметов Булат</v>
      </c>
      <c r="E13" s="66">
        <f>'М64'!R71</f>
        <v>6845</v>
      </c>
    </row>
    <row r="14" spans="1:5" ht="12.75">
      <c r="A14" s="69">
        <v>30</v>
      </c>
      <c r="B14" s="67">
        <f>'М62'!D59</f>
        <v>6273</v>
      </c>
      <c r="C14" s="33" t="str">
        <f>'М62'!E59</f>
        <v>Берко Игорь</v>
      </c>
      <c r="D14" s="34" t="str">
        <f>'М63'!C65</f>
        <v>Гарипов Алмаз</v>
      </c>
      <c r="E14" s="66">
        <f>'М63'!B65</f>
        <v>6185</v>
      </c>
    </row>
    <row r="15" spans="1:5" ht="12.75">
      <c r="A15" s="69">
        <v>183</v>
      </c>
      <c r="B15" s="67">
        <f>'М64'!P40</f>
        <v>6273</v>
      </c>
      <c r="C15" s="33" t="str">
        <f>'М64'!Q40</f>
        <v>Берко Игорь</v>
      </c>
      <c r="D15" s="34" t="str">
        <f>'М64'!Q52</f>
        <v>Кротов Илья</v>
      </c>
      <c r="E15" s="66">
        <f>'М64'!P52</f>
        <v>6838</v>
      </c>
    </row>
    <row r="16" spans="1:5" ht="12.75">
      <c r="A16" s="69">
        <v>185</v>
      </c>
      <c r="B16" s="67">
        <f>'М64'!R44</f>
        <v>6273</v>
      </c>
      <c r="C16" s="33" t="str">
        <f>'М64'!S44</f>
        <v>Берко Игорь</v>
      </c>
      <c r="D16" s="34" t="str">
        <f>'М64'!S50</f>
        <v>Майоров Максим</v>
      </c>
      <c r="E16" s="66">
        <f>'М64'!R50</f>
        <v>6162</v>
      </c>
    </row>
    <row r="17" spans="1:5" ht="12.75">
      <c r="A17" s="69">
        <v>179</v>
      </c>
      <c r="B17" s="67">
        <f>'М64'!N38</f>
        <v>6273</v>
      </c>
      <c r="C17" s="33" t="str">
        <f>'М64'!O38</f>
        <v>Берко Игорь</v>
      </c>
      <c r="D17" s="34" t="str">
        <f>'М64'!I51</f>
        <v>Ханафин Камиль</v>
      </c>
      <c r="E17" s="66">
        <f>'М64'!H51</f>
        <v>6500</v>
      </c>
    </row>
    <row r="18" spans="1:5" ht="12.75">
      <c r="A18" s="69">
        <v>103</v>
      </c>
      <c r="B18" s="67">
        <f>'М63'!H67</f>
        <v>6515</v>
      </c>
      <c r="C18" s="33" t="str">
        <f>'М63'!I67</f>
        <v>Благирев Роман</v>
      </c>
      <c r="D18" s="34" t="str">
        <f>'М64'!C20</f>
        <v>Закиров Радмир</v>
      </c>
      <c r="E18" s="66">
        <f>'М64'!B20</f>
        <v>6790</v>
      </c>
    </row>
    <row r="19" spans="1:5" ht="12.75">
      <c r="A19" s="69">
        <v>95</v>
      </c>
      <c r="B19" s="67">
        <f>'М63'!F69</f>
        <v>6515</v>
      </c>
      <c r="C19" s="33" t="str">
        <f>'М63'!G69</f>
        <v>Благирев Роман</v>
      </c>
      <c r="D19" s="34" t="str">
        <f>'М64'!C52</f>
        <v>Карамов Амир</v>
      </c>
      <c r="E19" s="66">
        <f>'М64'!B52</f>
        <v>6355</v>
      </c>
    </row>
    <row r="20" spans="1:5" ht="12.75">
      <c r="A20" s="69">
        <v>2</v>
      </c>
      <c r="B20" s="67">
        <f>'М61'!D11</f>
        <v>6515</v>
      </c>
      <c r="C20" s="33" t="str">
        <f>'М61'!E11</f>
        <v>Благирев Роман</v>
      </c>
      <c r="D20" s="34" t="str">
        <f>'М63'!C9</f>
        <v>Минязов Азат</v>
      </c>
      <c r="E20" s="66">
        <f>'М63'!B9</f>
        <v>6356</v>
      </c>
    </row>
    <row r="21" spans="1:5" ht="12.75">
      <c r="A21" s="69">
        <v>111</v>
      </c>
      <c r="B21" s="67">
        <f>'М63'!J65</f>
        <v>6515</v>
      </c>
      <c r="C21" s="33" t="str">
        <f>'М63'!K65</f>
        <v>Благирев Роман</v>
      </c>
      <c r="D21" s="34" t="str">
        <f>'М63'!C93</f>
        <v>Попов Сергей</v>
      </c>
      <c r="E21" s="66">
        <f>'М63'!B93</f>
        <v>6113</v>
      </c>
    </row>
    <row r="22" spans="1:5" ht="12.75">
      <c r="A22" s="69">
        <v>6</v>
      </c>
      <c r="B22" s="67">
        <f>'М61'!D27</f>
        <v>6710</v>
      </c>
      <c r="C22" s="33" t="str">
        <f>'М61'!E27</f>
        <v>Боровцов Никита</v>
      </c>
      <c r="D22" s="34" t="str">
        <f>'М63'!C17</f>
        <v>Дубровин Максим</v>
      </c>
      <c r="E22" s="66">
        <f>'М63'!B17</f>
        <v>5725</v>
      </c>
    </row>
    <row r="23" spans="1:5" ht="12.75">
      <c r="A23" s="69">
        <v>212</v>
      </c>
      <c r="B23" s="67">
        <f>'М64'!N77</f>
        <v>6859</v>
      </c>
      <c r="C23" s="33" t="str">
        <f>'М64'!O77</f>
        <v>Валитов Булат</v>
      </c>
      <c r="D23" s="34" t="str">
        <f>'М64'!C89</f>
        <v>Каратеев Кирилл</v>
      </c>
      <c r="E23" s="66">
        <f>'М64'!B89</f>
        <v>6856</v>
      </c>
    </row>
    <row r="24" spans="1:5" ht="12.75">
      <c r="A24" s="69">
        <v>136</v>
      </c>
      <c r="B24" s="67">
        <f>'М63'!D84</f>
        <v>6514</v>
      </c>
      <c r="C24" s="33" t="str">
        <f>'М63'!E84</f>
        <v>Галиев Тимур</v>
      </c>
      <c r="D24" s="34" t="str">
        <f>'М63'!M88</f>
        <v>Гилемханов Ирек</v>
      </c>
      <c r="E24" s="66">
        <f>'М63'!L88</f>
        <v>5722</v>
      </c>
    </row>
    <row r="25" spans="1:5" ht="12.75">
      <c r="A25" s="69">
        <v>40</v>
      </c>
      <c r="B25" s="67">
        <f>'М61'!F65</f>
        <v>6514</v>
      </c>
      <c r="C25" s="33" t="str">
        <f>'М61'!G65</f>
        <v>Галиев Тимур</v>
      </c>
      <c r="D25" s="34" t="str">
        <f>'М63'!E42</f>
        <v>Джлавян Эдгар</v>
      </c>
      <c r="E25" s="66">
        <f>'М63'!D42</f>
        <v>6863</v>
      </c>
    </row>
    <row r="26" spans="1:5" ht="12.75">
      <c r="A26" s="69">
        <v>15</v>
      </c>
      <c r="B26" s="67">
        <f>'М61'!D63</f>
        <v>6514</v>
      </c>
      <c r="C26" s="33" t="str">
        <f>'М61'!E63</f>
        <v>Галиев Тимур</v>
      </c>
      <c r="D26" s="34" t="str">
        <f>'М63'!C35</f>
        <v>Урманцев Артур</v>
      </c>
      <c r="E26" s="66">
        <f>'М63'!B35</f>
        <v>6128</v>
      </c>
    </row>
    <row r="27" spans="1:5" ht="12.75">
      <c r="A27" s="69">
        <v>202</v>
      </c>
      <c r="B27" s="67">
        <f>'М64'!F82</f>
        <v>6848</v>
      </c>
      <c r="C27" s="33" t="str">
        <f>'М64'!G82</f>
        <v>Гареев Данис</v>
      </c>
      <c r="D27" s="34" t="str">
        <f>'М64'!O71</f>
        <v>Иликбаев Глеб</v>
      </c>
      <c r="E27" s="66">
        <f>'М64'!N71</f>
        <v>6706</v>
      </c>
    </row>
    <row r="28" spans="1:5" ht="12.75">
      <c r="A28" s="69">
        <v>197</v>
      </c>
      <c r="B28" s="67">
        <f>'М64'!D80</f>
        <v>6848</v>
      </c>
      <c r="C28" s="33" t="str">
        <f>'М64'!E80</f>
        <v>Гареев Данис</v>
      </c>
      <c r="D28" s="34" t="str">
        <f>'М64'!M84</f>
        <v>Юмагулов Арслан</v>
      </c>
      <c r="E28" s="66">
        <f>'М64'!L84</f>
        <v>6854</v>
      </c>
    </row>
    <row r="29" spans="1:5" ht="12.75">
      <c r="A29" s="69">
        <v>78</v>
      </c>
      <c r="B29" s="67">
        <f>'М63'!D64</f>
        <v>6185</v>
      </c>
      <c r="C29" s="33" t="str">
        <f>'М63'!E64</f>
        <v>Гарипов Алмаз</v>
      </c>
      <c r="D29" s="34" t="str">
        <f>'М64'!C83</f>
        <v>Иликбаев Глеб</v>
      </c>
      <c r="E29" s="66">
        <f>'М64'!B83</f>
        <v>6706</v>
      </c>
    </row>
    <row r="30" spans="1:5" ht="12.75">
      <c r="A30" s="69">
        <v>166</v>
      </c>
      <c r="B30" s="67">
        <f>'М64'!D51</f>
        <v>6185</v>
      </c>
      <c r="C30" s="33" t="str">
        <f>'М64'!E51</f>
        <v>Гарипов Алмаз</v>
      </c>
      <c r="D30" s="34" t="str">
        <f>'М64'!M51</f>
        <v>Карамов Амир</v>
      </c>
      <c r="E30" s="66">
        <f>'М64'!L51</f>
        <v>6355</v>
      </c>
    </row>
    <row r="31" spans="1:5" ht="12.75">
      <c r="A31" s="69">
        <v>170</v>
      </c>
      <c r="B31" s="67">
        <f>'М64'!F49</f>
        <v>6185</v>
      </c>
      <c r="C31" s="33" t="str">
        <f>'М64'!G49</f>
        <v>Гарипов Алмаз</v>
      </c>
      <c r="D31" s="34" t="str">
        <f>'М64'!O32</f>
        <v>Крученков Александр</v>
      </c>
      <c r="E31" s="66">
        <f>'М64'!N32</f>
        <v>6404</v>
      </c>
    </row>
    <row r="32" spans="1:5" ht="12.75">
      <c r="A32" s="69">
        <v>172</v>
      </c>
      <c r="B32" s="67">
        <f>'М64'!H45</f>
        <v>6185</v>
      </c>
      <c r="C32" s="33" t="str">
        <f>'М64'!I45</f>
        <v>Гарипов Алмаз</v>
      </c>
      <c r="D32" s="34" t="str">
        <f>'М64'!Q24</f>
        <v>Харсев Глеб</v>
      </c>
      <c r="E32" s="66">
        <f>'М64'!P24</f>
        <v>6596</v>
      </c>
    </row>
    <row r="33" spans="1:5" ht="12.75">
      <c r="A33" s="69">
        <v>98</v>
      </c>
      <c r="B33" s="67">
        <f>'М63'!H27</f>
        <v>5722</v>
      </c>
      <c r="C33" s="33" t="str">
        <f>'М63'!I27</f>
        <v>Гилемханов Ирек</v>
      </c>
      <c r="D33" s="34" t="str">
        <f>'М64'!C10</f>
        <v>Бадртдинов Тагир</v>
      </c>
      <c r="E33" s="66">
        <f>'М64'!B10</f>
        <v>5721</v>
      </c>
    </row>
    <row r="34" spans="1:5" ht="12.75">
      <c r="A34" s="69">
        <v>23</v>
      </c>
      <c r="B34" s="67">
        <f>'М62'!D31</f>
        <v>5722</v>
      </c>
      <c r="C34" s="33" t="str">
        <f>'М62'!E31</f>
        <v>Гилемханов Ирек</v>
      </c>
      <c r="D34" s="34" t="str">
        <f>'М63'!C51</f>
        <v>Майоров Максим</v>
      </c>
      <c r="E34" s="66">
        <f>'М63'!B51</f>
        <v>6162</v>
      </c>
    </row>
    <row r="35" spans="1:5" ht="12.75">
      <c r="A35" s="69">
        <v>143</v>
      </c>
      <c r="B35" s="67">
        <f>'М63'!N87</f>
        <v>5722</v>
      </c>
      <c r="C35" s="33" t="str">
        <f>'М63'!O87</f>
        <v>Гилемханов Ирек</v>
      </c>
      <c r="D35" s="34" t="str">
        <f>'М64'!I6</f>
        <v>Файзуллин Богдан</v>
      </c>
      <c r="E35" s="66">
        <f>'М64'!H6</f>
        <v>6125</v>
      </c>
    </row>
    <row r="36" spans="1:5" ht="12.75">
      <c r="A36" s="69">
        <v>84</v>
      </c>
      <c r="B36" s="67">
        <f>'М63'!F25</f>
        <v>5722</v>
      </c>
      <c r="C36" s="33" t="str">
        <f>'М63'!G25</f>
        <v>Гилемханов Ирек</v>
      </c>
      <c r="D36" s="34" t="str">
        <f>'М64'!C30</f>
        <v>Фатеев Егор</v>
      </c>
      <c r="E36" s="66">
        <f>'М64'!B30</f>
        <v>6457</v>
      </c>
    </row>
    <row r="37" spans="1:5" ht="12.75">
      <c r="A37" s="69">
        <v>188</v>
      </c>
      <c r="B37" s="67">
        <f>'М64'!J56</f>
        <v>6863</v>
      </c>
      <c r="C37" s="33" t="str">
        <f>'М64'!K56</f>
        <v>Джлавян Эдгар</v>
      </c>
      <c r="D37" s="34" t="str">
        <f>'М64'!Q58</f>
        <v>Боровцов Никита</v>
      </c>
      <c r="E37" s="66">
        <f>'М64'!P58</f>
        <v>6710</v>
      </c>
    </row>
    <row r="38" spans="1:5" ht="12.75">
      <c r="A38" s="69">
        <v>16</v>
      </c>
      <c r="B38" s="67">
        <f>'М61'!D67</f>
        <v>6863</v>
      </c>
      <c r="C38" s="33" t="str">
        <f>'М61'!E67</f>
        <v>Джлавян Эдгар</v>
      </c>
      <c r="D38" s="34" t="str">
        <f>'М63'!C37</f>
        <v>Валитов Булат</v>
      </c>
      <c r="E38" s="66">
        <f>'М63'!B37</f>
        <v>6859</v>
      </c>
    </row>
    <row r="39" spans="1:5" ht="12.75">
      <c r="A39" s="69">
        <v>178</v>
      </c>
      <c r="B39" s="67">
        <f>'М64'!N34</f>
        <v>5725</v>
      </c>
      <c r="C39" s="33" t="str">
        <f>'М64'!O34</f>
        <v>Дубровин Максим</v>
      </c>
      <c r="D39" s="34" t="str">
        <f>'М64'!O36</f>
        <v>Николаев Евгений</v>
      </c>
      <c r="E39" s="66">
        <f>'М64'!N36</f>
        <v>6545</v>
      </c>
    </row>
    <row r="40" spans="1:5" ht="12.75">
      <c r="A40" s="69">
        <v>66</v>
      </c>
      <c r="B40" s="67">
        <f>'М63'!D16</f>
        <v>5725</v>
      </c>
      <c r="C40" s="33" t="str">
        <f>'М63'!E16</f>
        <v>Дубровин Максим</v>
      </c>
      <c r="D40" s="34" t="str">
        <f>'М64'!C59</f>
        <v>Пальгов Егор</v>
      </c>
      <c r="E40" s="66">
        <f>'М64'!B59</f>
        <v>6852</v>
      </c>
    </row>
    <row r="41" spans="1:5" ht="12.75">
      <c r="A41" s="69">
        <v>160</v>
      </c>
      <c r="B41" s="67">
        <f>'М64'!D27</f>
        <v>5725</v>
      </c>
      <c r="C41" s="33" t="str">
        <f>'М64'!E27</f>
        <v>Дубровин Максим</v>
      </c>
      <c r="D41" s="34" t="str">
        <f>'М64'!M39</f>
        <v>Ханафин Камиль</v>
      </c>
      <c r="E41" s="66">
        <f>'М64'!L39</f>
        <v>6500</v>
      </c>
    </row>
    <row r="42" spans="1:5" ht="12.75">
      <c r="A42" s="69">
        <v>94</v>
      </c>
      <c r="B42" s="67">
        <f>'М63'!F65</f>
        <v>6790</v>
      </c>
      <c r="C42" s="33" t="str">
        <f>'М63'!G65</f>
        <v>Закиров Радмир</v>
      </c>
      <c r="D42" s="34" t="str">
        <f>'М64'!C50</f>
        <v>Гарипов Алмаз</v>
      </c>
      <c r="E42" s="66">
        <f>'М64'!B50</f>
        <v>6185</v>
      </c>
    </row>
    <row r="43" spans="1:5" ht="12.75">
      <c r="A43" s="69">
        <v>150</v>
      </c>
      <c r="B43" s="67">
        <f>'М64'!D19</f>
        <v>6790</v>
      </c>
      <c r="C43" s="33" t="str">
        <f>'М64'!E19</f>
        <v>Закиров Радмир</v>
      </c>
      <c r="D43" s="34" t="str">
        <f>'М64'!O16</f>
        <v>Иванов Алексей</v>
      </c>
      <c r="E43" s="66">
        <f>'М64'!N16</f>
        <v>6262</v>
      </c>
    </row>
    <row r="44" spans="1:5" ht="12.75">
      <c r="A44" s="69">
        <v>3</v>
      </c>
      <c r="B44" s="67">
        <f>'М61'!D15</f>
        <v>6790</v>
      </c>
      <c r="C44" s="33" t="str">
        <f>'М61'!E15</f>
        <v>Закиров Радмир</v>
      </c>
      <c r="D44" s="34" t="str">
        <f>'М63'!C11</f>
        <v>Лазарев Артем</v>
      </c>
      <c r="E44" s="66">
        <f>'М63'!B11</f>
        <v>5961</v>
      </c>
    </row>
    <row r="45" spans="1:5" ht="12.75">
      <c r="A45" s="69">
        <v>92</v>
      </c>
      <c r="B45" s="67">
        <f>'М63'!F57</f>
        <v>6262</v>
      </c>
      <c r="C45" s="33" t="str">
        <f>'М63'!G57</f>
        <v>Иванов Алексей</v>
      </c>
      <c r="D45" s="34" t="str">
        <f>'М64'!C46</f>
        <v>Крученков Александр</v>
      </c>
      <c r="E45" s="66">
        <f>'М64'!B46</f>
        <v>6404</v>
      </c>
    </row>
    <row r="46" spans="1:5" ht="12.75">
      <c r="A46" s="69">
        <v>158</v>
      </c>
      <c r="B46" s="67">
        <f>'М64'!N18</f>
        <v>6262</v>
      </c>
      <c r="C46" s="33" t="str">
        <f>'М64'!O18</f>
        <v>Иванов Алексей</v>
      </c>
      <c r="D46" s="34" t="str">
        <f>'М64'!O20</f>
        <v>Раянов Амир</v>
      </c>
      <c r="E46" s="66">
        <f>'М64'!N20</f>
        <v>6108</v>
      </c>
    </row>
    <row r="47" spans="1:5" ht="12.75">
      <c r="A47" s="69">
        <v>7</v>
      </c>
      <c r="B47" s="67">
        <f>'М61'!D31</f>
        <v>6262</v>
      </c>
      <c r="C47" s="33" t="str">
        <f>'М61'!E31</f>
        <v>Иванов Алексей</v>
      </c>
      <c r="D47" s="34" t="str">
        <f>'М63'!C19</f>
        <v>Ханафин Камиль</v>
      </c>
      <c r="E47" s="66">
        <f>'М63'!B19</f>
        <v>6500</v>
      </c>
    </row>
    <row r="48" spans="1:5" ht="12.75">
      <c r="A48" s="69">
        <v>198</v>
      </c>
      <c r="B48" s="67">
        <f>'М64'!D84</f>
        <v>6706</v>
      </c>
      <c r="C48" s="33" t="str">
        <f>'М64'!E84</f>
        <v>Иликбаев Глеб</v>
      </c>
      <c r="D48" s="34" t="str">
        <f>'М64'!M86</f>
        <v>Шаймарданов Тимур</v>
      </c>
      <c r="E48" s="66">
        <f>'М64'!L86</f>
        <v>6862</v>
      </c>
    </row>
    <row r="49" spans="1:5" ht="12.75">
      <c r="A49" s="69">
        <v>204</v>
      </c>
      <c r="B49" s="67">
        <f>'М64'!H78</f>
        <v>6860</v>
      </c>
      <c r="C49" s="33" t="str">
        <f>'М64'!I78</f>
        <v>Исанбердин Тагир</v>
      </c>
      <c r="D49" s="34" t="str">
        <f>'М64'!K61</f>
        <v>Гареев Данис</v>
      </c>
      <c r="E49" s="66">
        <f>'М64'!J61</f>
        <v>6848</v>
      </c>
    </row>
    <row r="50" spans="1:5" ht="12.75">
      <c r="A50" s="69">
        <v>195</v>
      </c>
      <c r="B50" s="67">
        <f>'М64'!D72</f>
        <v>6860</v>
      </c>
      <c r="C50" s="33" t="str">
        <f>'М64'!E72</f>
        <v>Исанбердин Тагир</v>
      </c>
      <c r="D50" s="34" t="str">
        <f>'М64'!M80</f>
        <v>Камалетдинов Руслан</v>
      </c>
      <c r="E50" s="66">
        <f>'М64'!L80</f>
        <v>6702</v>
      </c>
    </row>
    <row r="51" spans="1:5" ht="12.75">
      <c r="A51" s="69">
        <v>205</v>
      </c>
      <c r="B51" s="67">
        <f>'М64'!H69</f>
        <v>6860</v>
      </c>
      <c r="C51" s="33" t="str">
        <f>'М64'!I69</f>
        <v>Исанбердин Тагир</v>
      </c>
      <c r="D51" s="34" t="str">
        <f>'М64'!I72</f>
        <v>Миннегалиев Искандер</v>
      </c>
      <c r="E51" s="66">
        <f>'М64'!H72</f>
        <v>6445</v>
      </c>
    </row>
    <row r="52" spans="1:5" ht="12.75">
      <c r="A52" s="69">
        <v>201</v>
      </c>
      <c r="B52" s="67">
        <f>'М64'!F74</f>
        <v>6860</v>
      </c>
      <c r="C52" s="33" t="str">
        <f>'М64'!G74</f>
        <v>Исанбердин Тагир</v>
      </c>
      <c r="D52" s="34" t="str">
        <f>'М64'!O69</f>
        <v>Ярмухаметов Булат</v>
      </c>
      <c r="E52" s="66">
        <f>'М64'!N69</f>
        <v>6845</v>
      </c>
    </row>
    <row r="53" spans="1:5" ht="12.75">
      <c r="A53" s="69">
        <v>36</v>
      </c>
      <c r="B53" s="67">
        <f>'М61'!F33</f>
        <v>5706</v>
      </c>
      <c r="C53" s="33" t="str">
        <f>'М61'!G33</f>
        <v>Ишметов Игорь</v>
      </c>
      <c r="D53" s="34" t="str">
        <f>'М63'!E58</f>
        <v>Иванов Алексей</v>
      </c>
      <c r="E53" s="66">
        <f>'М63'!D58</f>
        <v>6262</v>
      </c>
    </row>
    <row r="54" spans="1:5" ht="12.75">
      <c r="A54" s="69">
        <v>105</v>
      </c>
      <c r="B54" s="67">
        <f>'М63'!J17</f>
        <v>5706</v>
      </c>
      <c r="C54" s="33" t="str">
        <f>'М63'!K17</f>
        <v>Ишметов Игорь</v>
      </c>
      <c r="D54" s="34" t="str">
        <f>'М63'!C81</f>
        <v>Кицеров Михаил</v>
      </c>
      <c r="E54" s="66">
        <f>'М63'!B81</f>
        <v>6124</v>
      </c>
    </row>
    <row r="55" spans="1:5" ht="12.75">
      <c r="A55" s="69">
        <v>116</v>
      </c>
      <c r="B55" s="67">
        <f>'М63'!N17</f>
        <v>5706</v>
      </c>
      <c r="C55" s="33" t="str">
        <f>'М63'!O17</f>
        <v>Ишметов Игорь</v>
      </c>
      <c r="D55" s="34" t="str">
        <f>'М63'!C71</f>
        <v>Нафиков Оскар</v>
      </c>
      <c r="E55" s="66">
        <f>'М63'!B71</f>
        <v>6127</v>
      </c>
    </row>
    <row r="56" spans="1:5" ht="12.75">
      <c r="A56" s="69">
        <v>8</v>
      </c>
      <c r="B56" s="67">
        <f>'М61'!D35</f>
        <v>5706</v>
      </c>
      <c r="C56" s="33" t="str">
        <f>'М61'!E35</f>
        <v>Ишметов Игорь</v>
      </c>
      <c r="D56" s="34" t="str">
        <f>'М63'!C21</f>
        <v>Сайгафаров Ильмир</v>
      </c>
      <c r="E56" s="66">
        <f>'М63'!B21</f>
        <v>6853</v>
      </c>
    </row>
    <row r="57" spans="1:5" ht="12.75">
      <c r="A57" s="69">
        <v>112</v>
      </c>
      <c r="B57" s="67">
        <f>'М63'!L13</f>
        <v>5706</v>
      </c>
      <c r="C57" s="33" t="str">
        <f>'М63'!M13</f>
        <v>Ишметов Игорь</v>
      </c>
      <c r="D57" s="34" t="str">
        <f>'М63'!K75</f>
        <v>Шамратов Олег</v>
      </c>
      <c r="E57" s="66">
        <f>'М63'!J75</f>
        <v>6495</v>
      </c>
    </row>
    <row r="58" spans="1:5" ht="12.75">
      <c r="A58" s="69">
        <v>9</v>
      </c>
      <c r="B58" s="67">
        <f>'М61'!D39</f>
        <v>5949</v>
      </c>
      <c r="C58" s="33" t="str">
        <f>'М61'!E39</f>
        <v>Кальмин Евгений</v>
      </c>
      <c r="D58" s="34" t="str">
        <f>'М63'!C23</f>
        <v>Каратеев Кирилл</v>
      </c>
      <c r="E58" s="66">
        <f>'М63'!B23</f>
        <v>6856</v>
      </c>
    </row>
    <row r="59" spans="1:5" ht="12.75">
      <c r="A59" s="69">
        <v>114</v>
      </c>
      <c r="B59" s="67">
        <f>'М63'!L45</f>
        <v>5949</v>
      </c>
      <c r="C59" s="33" t="str">
        <f>'М63'!M45</f>
        <v>Кальмин Евгений</v>
      </c>
      <c r="D59" s="34" t="str">
        <f>'М63'!K79</f>
        <v>Касаткин Семен</v>
      </c>
      <c r="E59" s="66">
        <f>'М63'!J79</f>
        <v>6246</v>
      </c>
    </row>
    <row r="60" spans="1:5" ht="12.75">
      <c r="A60" s="69">
        <v>121</v>
      </c>
      <c r="B60" s="67">
        <f>'М63'!P57</f>
        <v>5949</v>
      </c>
      <c r="C60" s="33" t="str">
        <f>'М63'!Q57</f>
        <v>Кальмин Евгений</v>
      </c>
      <c r="D60" s="34" t="str">
        <f>'М63'!Q73</f>
        <v>Крапивин Семен</v>
      </c>
      <c r="E60" s="66">
        <f>'М63'!P73</f>
        <v>5716</v>
      </c>
    </row>
    <row r="61" spans="1:5" ht="12.75">
      <c r="A61" s="69">
        <v>125</v>
      </c>
      <c r="B61" s="67">
        <f>'М63'!R68</f>
        <v>5949</v>
      </c>
      <c r="C61" s="33" t="str">
        <f>'М63'!S68</f>
        <v>Кальмин Евгений</v>
      </c>
      <c r="D61" s="34" t="str">
        <f>'М63'!S70</f>
        <v>Липатов Данил</v>
      </c>
      <c r="E61" s="66">
        <f>'М63'!R70</f>
        <v>5726</v>
      </c>
    </row>
    <row r="62" spans="1:5" ht="12.75">
      <c r="A62" s="69">
        <v>91</v>
      </c>
      <c r="B62" s="67">
        <f>'М63'!F53</f>
        <v>5949</v>
      </c>
      <c r="C62" s="33" t="str">
        <f>'М63'!G53</f>
        <v>Кальмин Евгений</v>
      </c>
      <c r="D62" s="34" t="str">
        <f>'М64'!C44</f>
        <v>Майоров Максим</v>
      </c>
      <c r="E62" s="66">
        <f>'М64'!B44</f>
        <v>6162</v>
      </c>
    </row>
    <row r="63" spans="1:5" ht="12.75">
      <c r="A63" s="69">
        <v>101</v>
      </c>
      <c r="B63" s="67">
        <f>'М63'!H51</f>
        <v>5949</v>
      </c>
      <c r="C63" s="33" t="str">
        <f>'М63'!I51</f>
        <v>Кальмин Евгений</v>
      </c>
      <c r="D63" s="34" t="str">
        <f>'М64'!C16</f>
        <v>Нуждин Владислав</v>
      </c>
      <c r="E63" s="66">
        <f>'М64'!B16</f>
        <v>6263</v>
      </c>
    </row>
    <row r="64" spans="1:5" ht="12.75">
      <c r="A64" s="69">
        <v>109</v>
      </c>
      <c r="B64" s="67">
        <f>'М63'!J49</f>
        <v>5949</v>
      </c>
      <c r="C64" s="33" t="str">
        <f>'М63'!K49</f>
        <v>Кальмин Евгений</v>
      </c>
      <c r="D64" s="34" t="str">
        <f>'М63'!C89</f>
        <v>Тимербаев Тимур</v>
      </c>
      <c r="E64" s="66">
        <f>'М63'!B89</f>
        <v>6268</v>
      </c>
    </row>
    <row r="65" spans="1:5" ht="12.75">
      <c r="A65" s="69">
        <v>118</v>
      </c>
      <c r="B65" s="67">
        <f>'М63'!N49</f>
        <v>5949</v>
      </c>
      <c r="C65" s="33" t="str">
        <f>'М63'!O49</f>
        <v>Кальмин Евгений</v>
      </c>
      <c r="D65" s="34" t="str">
        <f>'М63'!C75</f>
        <v>Шамыков Кирилл</v>
      </c>
      <c r="E65" s="66">
        <f>'М63'!B75</f>
        <v>6121</v>
      </c>
    </row>
    <row r="66" spans="1:5" ht="12.75">
      <c r="A66" s="69">
        <v>220</v>
      </c>
      <c r="B66" s="67">
        <f>'М64'!D92</f>
        <v>6702</v>
      </c>
      <c r="C66" s="33" t="str">
        <f>'М64'!E92</f>
        <v>Камалетдинов Руслан</v>
      </c>
      <c r="D66" s="34" t="str">
        <f>'М64'!K94</f>
        <v>Шаймарданов Тимур</v>
      </c>
      <c r="E66" s="66">
        <f>'М64'!J94</f>
        <v>6862</v>
      </c>
    </row>
    <row r="67" spans="1:5" ht="12.75">
      <c r="A67" s="69">
        <v>182</v>
      </c>
      <c r="B67" s="67">
        <f>'М64'!N50</f>
        <v>6355</v>
      </c>
      <c r="C67" s="33" t="str">
        <f>'М64'!O50</f>
        <v>Карамов Амир</v>
      </c>
      <c r="D67" s="34" t="str">
        <f>'М64'!I57</f>
        <v>Боровцов Никита</v>
      </c>
      <c r="E67" s="66">
        <f>'М64'!H57</f>
        <v>6710</v>
      </c>
    </row>
    <row r="68" spans="1:5" ht="12.75">
      <c r="A68" s="69">
        <v>186</v>
      </c>
      <c r="B68" s="67">
        <f>'М64'!R53</f>
        <v>6355</v>
      </c>
      <c r="C68" s="33" t="str">
        <f>'М64'!S53</f>
        <v>Карамов Амир</v>
      </c>
      <c r="D68" s="34" t="str">
        <f>'М64'!S55</f>
        <v>Кротов Илья</v>
      </c>
      <c r="E68" s="66">
        <f>'М64'!R55</f>
        <v>6838</v>
      </c>
    </row>
    <row r="69" spans="1:5" ht="12.75">
      <c r="A69" s="69">
        <v>79</v>
      </c>
      <c r="B69" s="67">
        <f>'М63'!D68</f>
        <v>6355</v>
      </c>
      <c r="C69" s="33" t="str">
        <f>'М63'!E68</f>
        <v>Карамов Амир</v>
      </c>
      <c r="D69" s="34" t="str">
        <f>'М64'!C85</f>
        <v>Шаймарданов Тимур</v>
      </c>
      <c r="E69" s="66">
        <f>'М64'!B85</f>
        <v>6862</v>
      </c>
    </row>
    <row r="70" spans="1:5" ht="12.75">
      <c r="A70" s="69">
        <v>221</v>
      </c>
      <c r="B70" s="67">
        <f>'М64'!F90</f>
        <v>6856</v>
      </c>
      <c r="C70" s="33" t="str">
        <f>'М64'!G90</f>
        <v>Каратеев Кирилл</v>
      </c>
      <c r="D70" s="34" t="str">
        <f>'М64'!G93</f>
        <v>Камалетдинов Руслан</v>
      </c>
      <c r="E70" s="66">
        <f>'М64'!F93</f>
        <v>6702</v>
      </c>
    </row>
    <row r="71" spans="1:5" ht="12.75">
      <c r="A71" s="69">
        <v>219</v>
      </c>
      <c r="B71" s="67">
        <f>'М64'!D88</f>
        <v>6856</v>
      </c>
      <c r="C71" s="33" t="str">
        <f>'М64'!E88</f>
        <v>Каратеев Кирилл</v>
      </c>
      <c r="D71" s="34" t="str">
        <f>'М64'!K92</f>
        <v>Пальгов Егор</v>
      </c>
      <c r="E71" s="66">
        <f>'М64'!J92</f>
        <v>6852</v>
      </c>
    </row>
    <row r="72" spans="1:5" ht="12.75">
      <c r="A72" s="69">
        <v>132</v>
      </c>
      <c r="B72" s="67">
        <f>'М63'!L80</f>
        <v>6246</v>
      </c>
      <c r="C72" s="33" t="str">
        <f>'М63'!M80</f>
        <v>Касаткин Семен</v>
      </c>
      <c r="D72" s="34" t="str">
        <f>'М63'!Q77</f>
        <v>Благирев Роман</v>
      </c>
      <c r="E72" s="66">
        <f>'М63'!P77</f>
        <v>6515</v>
      </c>
    </row>
    <row r="73" spans="1:5" ht="12.75">
      <c r="A73" s="69">
        <v>20</v>
      </c>
      <c r="B73" s="67">
        <f>'М62'!D19</f>
        <v>6246</v>
      </c>
      <c r="C73" s="33" t="str">
        <f>'М62'!E19</f>
        <v>Касаткин Семен</v>
      </c>
      <c r="D73" s="34" t="str">
        <f>'М63'!C45</f>
        <v>Камалетдинов Руслан</v>
      </c>
      <c r="E73" s="66">
        <f>'М63'!B45</f>
        <v>6702</v>
      </c>
    </row>
    <row r="74" spans="1:5" ht="12.75">
      <c r="A74" s="69">
        <v>42</v>
      </c>
      <c r="B74" s="67">
        <f>'М62'!F17</f>
        <v>6246</v>
      </c>
      <c r="C74" s="33" t="str">
        <f>'М62'!G17</f>
        <v>Касаткин Семен</v>
      </c>
      <c r="D74" s="34" t="str">
        <f>'М63'!E34</f>
        <v>Макаров Кирилл</v>
      </c>
      <c r="E74" s="66">
        <f>'М63'!D34</f>
        <v>5723</v>
      </c>
    </row>
    <row r="75" spans="1:5" ht="12.75">
      <c r="A75" s="69">
        <v>108</v>
      </c>
      <c r="B75" s="67">
        <f>'М63'!J41</f>
        <v>6246</v>
      </c>
      <c r="C75" s="33" t="str">
        <f>'М63'!K41</f>
        <v>Касаткин Семен</v>
      </c>
      <c r="D75" s="34" t="str">
        <f>'М63'!C87</f>
        <v>Муллаянов Рамиль</v>
      </c>
      <c r="E75" s="66">
        <f>'М63'!B87</f>
        <v>5688</v>
      </c>
    </row>
    <row r="76" spans="1:5" ht="12.75">
      <c r="A76" s="69">
        <v>133</v>
      </c>
      <c r="B76" s="67">
        <f>'М63'!N78</f>
        <v>6246</v>
      </c>
      <c r="C76" s="33" t="str">
        <f>'М63'!O78</f>
        <v>Касаткин Семен</v>
      </c>
      <c r="D76" s="34" t="str">
        <f>'М63'!O81</f>
        <v>Шамратов Олег</v>
      </c>
      <c r="E76" s="66">
        <f>'М63'!N81</f>
        <v>6495</v>
      </c>
    </row>
    <row r="77" spans="1:5" ht="12.75">
      <c r="A77" s="69">
        <v>190</v>
      </c>
      <c r="B77" s="67">
        <f>'М64'!R57</f>
        <v>6446</v>
      </c>
      <c r="C77" s="33" t="str">
        <f>'М64'!S57</f>
        <v>Касимов Линар</v>
      </c>
      <c r="D77" s="34" t="str">
        <f>'М64'!S59</f>
        <v>Боровцов Никита</v>
      </c>
      <c r="E77" s="66">
        <f>'М64'!R59</f>
        <v>6710</v>
      </c>
    </row>
    <row r="78" spans="1:5" ht="12.75">
      <c r="A78" s="69">
        <v>69</v>
      </c>
      <c r="B78" s="67">
        <f>'М63'!D28</f>
        <v>6446</v>
      </c>
      <c r="C78" s="33" t="str">
        <f>'М63'!E28</f>
        <v>Касимов Линар</v>
      </c>
      <c r="D78" s="34" t="str">
        <f>'М64'!C65</f>
        <v>Пехенько Семен</v>
      </c>
      <c r="E78" s="66">
        <f>'М64'!B65</f>
        <v>6839</v>
      </c>
    </row>
    <row r="79" spans="1:5" ht="12.75">
      <c r="A79" s="69">
        <v>139</v>
      </c>
      <c r="B79" s="67">
        <f>'М63'!F82</f>
        <v>6124</v>
      </c>
      <c r="C79" s="33" t="str">
        <f>'М63'!G82</f>
        <v>Кицеров Михаил</v>
      </c>
      <c r="D79" s="34" t="str">
        <f>'М63'!O83</f>
        <v>Галиев Тимур</v>
      </c>
      <c r="E79" s="66">
        <f>'М63'!N83</f>
        <v>6514</v>
      </c>
    </row>
    <row r="80" spans="1:5" ht="12.75">
      <c r="A80" s="69">
        <v>82</v>
      </c>
      <c r="B80" s="67">
        <f>'М63'!F17</f>
        <v>6124</v>
      </c>
      <c r="C80" s="33" t="str">
        <f>'М63'!G17</f>
        <v>Кицеров Михаил</v>
      </c>
      <c r="D80" s="34" t="str">
        <f>'М64'!C26</f>
        <v>Дубровин Максим</v>
      </c>
      <c r="E80" s="66">
        <f>'М64'!B26</f>
        <v>5725</v>
      </c>
    </row>
    <row r="81" spans="1:5" ht="12.75">
      <c r="A81" s="69">
        <v>27</v>
      </c>
      <c r="B81" s="67">
        <f>'М62'!D47</f>
        <v>6124</v>
      </c>
      <c r="C81" s="33" t="str">
        <f>'М62'!E47</f>
        <v>Кицеров Михаил</v>
      </c>
      <c r="D81" s="34" t="str">
        <f>'М63'!C59</f>
        <v>Нураев Батыр</v>
      </c>
      <c r="E81" s="66">
        <f>'М63'!B59</f>
        <v>6443</v>
      </c>
    </row>
    <row r="82" spans="1:5" ht="12.75">
      <c r="A82" s="69">
        <v>97</v>
      </c>
      <c r="B82" s="67">
        <f>'М63'!H19</f>
        <v>6124</v>
      </c>
      <c r="C82" s="33" t="str">
        <f>'М63'!I19</f>
        <v>Кицеров Михаил</v>
      </c>
      <c r="D82" s="34" t="str">
        <f>'М64'!C8</f>
        <v>Петруша Иван</v>
      </c>
      <c r="E82" s="66">
        <f>'М64'!B8</f>
        <v>6511</v>
      </c>
    </row>
    <row r="83" spans="1:5" ht="12.75">
      <c r="A83" s="69">
        <v>135</v>
      </c>
      <c r="B83" s="67">
        <f>'М63'!D80</f>
        <v>6124</v>
      </c>
      <c r="C83" s="33" t="str">
        <f>'М63'!E80</f>
        <v>Кицеров Михаил</v>
      </c>
      <c r="D83" s="34" t="str">
        <f>'М63'!M86</f>
        <v>Файзуллин Богдан</v>
      </c>
      <c r="E83" s="66">
        <f>'М63'!L86</f>
        <v>6125</v>
      </c>
    </row>
    <row r="84" spans="1:5" ht="12.75">
      <c r="A84" s="69">
        <v>218</v>
      </c>
      <c r="B84" s="67">
        <f>'М64'!R89</f>
        <v>6855</v>
      </c>
      <c r="C84" s="33" t="str">
        <f>'М64'!S89</f>
        <v>Корнев Павел</v>
      </c>
      <c r="D84" s="34" t="str">
        <f>'М64'!S91</f>
        <v>Валитов Булат</v>
      </c>
      <c r="E84" s="66">
        <f>'М64'!R91</f>
        <v>6859</v>
      </c>
    </row>
    <row r="85" spans="1:5" ht="12.75">
      <c r="A85" s="69">
        <v>213</v>
      </c>
      <c r="B85" s="67">
        <f>'М64'!N81</f>
        <v>6855</v>
      </c>
      <c r="C85" s="33" t="str">
        <f>'М64'!O81</f>
        <v>Корнев Павел</v>
      </c>
      <c r="D85" s="34" t="str">
        <f>'М64'!C91</f>
        <v>Камалетдинов Руслан</v>
      </c>
      <c r="E85" s="66">
        <f>'М64'!B91</f>
        <v>6702</v>
      </c>
    </row>
    <row r="86" spans="1:5" ht="12.75">
      <c r="A86" s="69">
        <v>119</v>
      </c>
      <c r="B86" s="67">
        <f>'М63'!N65</f>
        <v>5716</v>
      </c>
      <c r="C86" s="33" t="str">
        <f>'М63'!O65</f>
        <v>Крапивин Семен</v>
      </c>
      <c r="D86" s="34" t="str">
        <f>'М63'!C77</f>
        <v>Бабушкин Дмитрий</v>
      </c>
      <c r="E86" s="66">
        <f>'М63'!B77</f>
        <v>5727</v>
      </c>
    </row>
    <row r="87" spans="1:5" ht="12.75">
      <c r="A87" s="69">
        <v>35</v>
      </c>
      <c r="B87" s="67">
        <f>'М61'!F25</f>
        <v>5716</v>
      </c>
      <c r="C87" s="33" t="str">
        <f>'М61'!G25</f>
        <v>Крапивин Семен</v>
      </c>
      <c r="D87" s="34" t="str">
        <f>'М63'!E62</f>
        <v>Боровцов Никита</v>
      </c>
      <c r="E87" s="66">
        <f>'М63'!D62</f>
        <v>6710</v>
      </c>
    </row>
    <row r="88" spans="1:5" ht="12.75">
      <c r="A88" s="69">
        <v>50</v>
      </c>
      <c r="B88" s="67">
        <f>'М61'!H29</f>
        <v>5716</v>
      </c>
      <c r="C88" s="33" t="str">
        <f>'М61'!I29</f>
        <v>Крапивин Семен</v>
      </c>
      <c r="D88" s="34" t="str">
        <f>'М63'!I15</f>
        <v>Ишметов Игорь</v>
      </c>
      <c r="E88" s="66">
        <f>'М63'!H15</f>
        <v>5706</v>
      </c>
    </row>
    <row r="89" spans="1:5" ht="12.75">
      <c r="A89" s="69">
        <v>126</v>
      </c>
      <c r="B89" s="67">
        <f>'М63'!R72</f>
        <v>5716</v>
      </c>
      <c r="C89" s="33" t="str">
        <f>'М63'!S72</f>
        <v>Крапивин Семен</v>
      </c>
      <c r="D89" s="34" t="str">
        <f>'М63'!S74</f>
        <v>Ишметов Игорь</v>
      </c>
      <c r="E89" s="66">
        <f>'М63'!R74</f>
        <v>5706</v>
      </c>
    </row>
    <row r="90" spans="1:5" ht="12.75">
      <c r="A90" s="69">
        <v>5</v>
      </c>
      <c r="B90" s="67">
        <f>'М61'!D23</f>
        <v>5716</v>
      </c>
      <c r="C90" s="33" t="str">
        <f>'М61'!E23</f>
        <v>Крапивин Семен</v>
      </c>
      <c r="D90" s="34" t="str">
        <f>'М63'!C15</f>
        <v>Пальгов Егор</v>
      </c>
      <c r="E90" s="66">
        <f>'М63'!B15</f>
        <v>6852</v>
      </c>
    </row>
    <row r="91" spans="1:5" ht="12.75">
      <c r="A91" s="69">
        <v>70</v>
      </c>
      <c r="B91" s="67">
        <f>'М63'!D32</f>
        <v>6838</v>
      </c>
      <c r="C91" s="33" t="str">
        <f>'М63'!E32</f>
        <v>Кротов Илья</v>
      </c>
      <c r="D91" s="34" t="str">
        <f>'М64'!C67</f>
        <v>Балабанов Альберт</v>
      </c>
      <c r="E91" s="66">
        <f>'М64'!B67</f>
        <v>6386</v>
      </c>
    </row>
    <row r="92" spans="1:5" ht="12.75">
      <c r="A92" s="69">
        <v>180</v>
      </c>
      <c r="B92" s="67">
        <f>'М64'!N42</f>
        <v>6838</v>
      </c>
      <c r="C92" s="33" t="str">
        <f>'М64'!O42</f>
        <v>Кротов Илья</v>
      </c>
      <c r="D92" s="34" t="str">
        <f>'М64'!I53</f>
        <v>Касимов Линар</v>
      </c>
      <c r="E92" s="66">
        <f>'М64'!H53</f>
        <v>6446</v>
      </c>
    </row>
    <row r="93" spans="1:5" ht="12.75">
      <c r="A93" s="69">
        <v>165</v>
      </c>
      <c r="B93" s="67">
        <f>'М64'!D47</f>
        <v>6404</v>
      </c>
      <c r="C93" s="33" t="str">
        <f>'М64'!E47</f>
        <v>Крученков Александр</v>
      </c>
      <c r="D93" s="34" t="str">
        <f>'М64'!M49</f>
        <v>Боровцов Никита</v>
      </c>
      <c r="E93" s="66">
        <f>'М64'!L49</f>
        <v>6710</v>
      </c>
    </row>
    <row r="94" spans="1:5" ht="12.75">
      <c r="A94" s="69">
        <v>176</v>
      </c>
      <c r="B94" s="67">
        <f>'М64'!P31</f>
        <v>6404</v>
      </c>
      <c r="C94" s="33" t="str">
        <f>'М64'!Q31</f>
        <v>Крученков Александр</v>
      </c>
      <c r="D94" s="34" t="str">
        <f>'М64'!M35</f>
        <v>Николаев Евгений</v>
      </c>
      <c r="E94" s="66">
        <f>'М64'!L35</f>
        <v>6545</v>
      </c>
    </row>
    <row r="95" spans="1:5" ht="12.75">
      <c r="A95" s="69">
        <v>76</v>
      </c>
      <c r="B95" s="67">
        <f>'М63'!D56</f>
        <v>6404</v>
      </c>
      <c r="C95" s="33" t="str">
        <f>'М63'!E56</f>
        <v>Крученков Александр</v>
      </c>
      <c r="D95" s="34" t="str">
        <f>'М64'!C79</f>
        <v>Юмагулов Арслан</v>
      </c>
      <c r="E95" s="66">
        <f>'М64'!B79</f>
        <v>6854</v>
      </c>
    </row>
    <row r="96" spans="1:5" ht="12.75">
      <c r="A96" s="69">
        <v>81</v>
      </c>
      <c r="B96" s="67">
        <f>'М63'!F13</f>
        <v>5961</v>
      </c>
      <c r="C96" s="33" t="str">
        <f>'М63'!G13</f>
        <v>Лазарев Артем</v>
      </c>
      <c r="D96" s="34" t="str">
        <f>'М64'!C24</f>
        <v>Берко Игорь</v>
      </c>
      <c r="E96" s="66">
        <f>'М64'!B24</f>
        <v>6273</v>
      </c>
    </row>
    <row r="97" spans="1:5" ht="12.75">
      <c r="A97" s="69">
        <v>157</v>
      </c>
      <c r="B97" s="67">
        <f>'М64'!R13</f>
        <v>5961</v>
      </c>
      <c r="C97" s="33" t="str">
        <f>'М64'!S13</f>
        <v>Лазарев Артем</v>
      </c>
      <c r="D97" s="34" t="str">
        <f>'М64'!S16</f>
        <v>Личагин Матвей</v>
      </c>
      <c r="E97" s="66">
        <f>'М64'!R16</f>
        <v>6513</v>
      </c>
    </row>
    <row r="98" spans="1:5" ht="12.75">
      <c r="A98" s="69">
        <v>155</v>
      </c>
      <c r="B98" s="67">
        <f>'М64'!P11</f>
        <v>5961</v>
      </c>
      <c r="C98" s="33" t="str">
        <f>'М64'!Q11</f>
        <v>Лазарев Артем</v>
      </c>
      <c r="D98" s="34" t="str">
        <f>'М64'!M17</f>
        <v>Раянов Амир</v>
      </c>
      <c r="E98" s="66">
        <f>'М64'!L17</f>
        <v>6108</v>
      </c>
    </row>
    <row r="99" spans="1:5" ht="12.75">
      <c r="A99" s="69">
        <v>65</v>
      </c>
      <c r="B99" s="67">
        <f>'М63'!D12</f>
        <v>5961</v>
      </c>
      <c r="C99" s="33" t="str">
        <f>'М63'!E12</f>
        <v>Лазарев Артем</v>
      </c>
      <c r="D99" s="34" t="str">
        <f>'М64'!C57</f>
        <v>Смирнов Артем</v>
      </c>
      <c r="E99" s="66">
        <f>'М64'!B57</f>
        <v>6414</v>
      </c>
    </row>
    <row r="100" spans="1:5" ht="12.75">
      <c r="A100" s="69">
        <v>44</v>
      </c>
      <c r="B100" s="67">
        <f>'М62'!F33</f>
        <v>5726</v>
      </c>
      <c r="C100" s="33" t="str">
        <f>'М62'!G33</f>
        <v>Липатов Данил</v>
      </c>
      <c r="D100" s="34" t="str">
        <f>'М63'!E26</f>
        <v>Гилемханов Ирек</v>
      </c>
      <c r="E100" s="66">
        <f>'М63'!D26</f>
        <v>5722</v>
      </c>
    </row>
    <row r="101" spans="1:5" ht="12.75">
      <c r="A101" s="69">
        <v>120</v>
      </c>
      <c r="B101" s="67">
        <f>'М63'!P25</f>
        <v>5726</v>
      </c>
      <c r="C101" s="33" t="str">
        <f>'М63'!Q25</f>
        <v>Липатов Данил</v>
      </c>
      <c r="D101" s="34" t="str">
        <f>'М63'!Q71</f>
        <v>Ишметов Игорь</v>
      </c>
      <c r="E101" s="66">
        <f>'М63'!P71</f>
        <v>5706</v>
      </c>
    </row>
    <row r="102" spans="1:5" ht="12.75">
      <c r="A102" s="69">
        <v>24</v>
      </c>
      <c r="B102" s="67">
        <f>'М62'!D35</f>
        <v>5726</v>
      </c>
      <c r="C102" s="33" t="str">
        <f>'М62'!E35</f>
        <v>Липатов Данил</v>
      </c>
      <c r="D102" s="34" t="str">
        <f>'М63'!C53</f>
        <v>Корнев Павел</v>
      </c>
      <c r="E102" s="66">
        <f>'М63'!B53</f>
        <v>6855</v>
      </c>
    </row>
    <row r="103" spans="1:5" ht="12.75">
      <c r="A103" s="69">
        <v>117</v>
      </c>
      <c r="B103" s="67">
        <f>'М63'!N33</f>
        <v>5726</v>
      </c>
      <c r="C103" s="33" t="str">
        <f>'М63'!O33</f>
        <v>Липатов Данил</v>
      </c>
      <c r="D103" s="34" t="str">
        <f>'М63'!C73</f>
        <v>Макаров Кирилл</v>
      </c>
      <c r="E103" s="66">
        <f>'М63'!B73</f>
        <v>5723</v>
      </c>
    </row>
    <row r="104" spans="1:5" ht="12.75">
      <c r="A104" s="69">
        <v>54</v>
      </c>
      <c r="B104" s="67">
        <f>'М62'!H29</f>
        <v>5726</v>
      </c>
      <c r="C104" s="33" t="str">
        <f>'М62'!I29</f>
        <v>Липатов Данил</v>
      </c>
      <c r="D104" s="34" t="str">
        <f>'М63'!I47</f>
        <v>Тимербаев Тимур</v>
      </c>
      <c r="E104" s="66">
        <f>'М63'!H47</f>
        <v>6268</v>
      </c>
    </row>
    <row r="105" spans="1:5" ht="12.75">
      <c r="A105" s="69">
        <v>88</v>
      </c>
      <c r="B105" s="67">
        <f>'М63'!F41</f>
        <v>6513</v>
      </c>
      <c r="C105" s="33" t="str">
        <f>'М63'!G41</f>
        <v>Личагин Матвей</v>
      </c>
      <c r="D105" s="34" t="str">
        <f>'М64'!C38</f>
        <v>Джлавян Эдгар</v>
      </c>
      <c r="E105" s="66">
        <f>'М64'!B38</f>
        <v>6863</v>
      </c>
    </row>
    <row r="106" spans="1:5" ht="12.75">
      <c r="A106" s="69">
        <v>156</v>
      </c>
      <c r="B106" s="67">
        <f>'М64'!P15</f>
        <v>6513</v>
      </c>
      <c r="C106" s="33" t="str">
        <f>'М64'!Q15</f>
        <v>Личагин Матвей</v>
      </c>
      <c r="D106" s="34" t="str">
        <f>'М64'!M19</f>
        <v>Иванов Алексей</v>
      </c>
      <c r="E106" s="66">
        <f>'М64'!L19</f>
        <v>6262</v>
      </c>
    </row>
    <row r="107" spans="1:5" ht="12.75">
      <c r="A107" s="69">
        <v>72</v>
      </c>
      <c r="B107" s="67">
        <f>'М63'!D40</f>
        <v>6513</v>
      </c>
      <c r="C107" s="33" t="str">
        <f>'М63'!E40</f>
        <v>Личагин Матвей</v>
      </c>
      <c r="D107" s="34" t="str">
        <f>'М64'!C71</f>
        <v>Исанбердин Тагир</v>
      </c>
      <c r="E107" s="66">
        <f>'М64'!B71</f>
        <v>6860</v>
      </c>
    </row>
    <row r="108" spans="1:5" ht="12.75">
      <c r="A108" s="69">
        <v>181</v>
      </c>
      <c r="B108" s="67">
        <f>'М64'!N46</f>
        <v>6162</v>
      </c>
      <c r="C108" s="33" t="str">
        <f>'М64'!O46</f>
        <v>Майоров Максим</v>
      </c>
      <c r="D108" s="34" t="str">
        <f>'М64'!I55</f>
        <v>Джлавян Эдгар</v>
      </c>
      <c r="E108" s="66">
        <f>'М64'!H55</f>
        <v>6863</v>
      </c>
    </row>
    <row r="109" spans="1:5" ht="12.75">
      <c r="A109" s="69">
        <v>184</v>
      </c>
      <c r="B109" s="67">
        <f>'М64'!P48</f>
        <v>6162</v>
      </c>
      <c r="C109" s="33" t="str">
        <f>'М64'!Q48</f>
        <v>Майоров Максим</v>
      </c>
      <c r="D109" s="34" t="str">
        <f>'М64'!Q54</f>
        <v>Карамов Амир</v>
      </c>
      <c r="E109" s="66">
        <f>'М64'!P54</f>
        <v>6355</v>
      </c>
    </row>
    <row r="110" spans="1:5" ht="12.75">
      <c r="A110" s="69">
        <v>75</v>
      </c>
      <c r="B110" s="67">
        <f>'М63'!D52</f>
        <v>6162</v>
      </c>
      <c r="C110" s="33" t="str">
        <f>'М63'!E52</f>
        <v>Майоров Максим</v>
      </c>
      <c r="D110" s="34" t="str">
        <f>'М64'!C77</f>
        <v>Корнев Павел</v>
      </c>
      <c r="E110" s="66">
        <f>'М64'!B77</f>
        <v>6855</v>
      </c>
    </row>
    <row r="111" spans="1:5" ht="12.75">
      <c r="A111" s="69">
        <v>107</v>
      </c>
      <c r="B111" s="67">
        <f>'М63'!J33</f>
        <v>5723</v>
      </c>
      <c r="C111" s="33" t="str">
        <f>'М63'!K33</f>
        <v>Макаров Кирилл</v>
      </c>
      <c r="D111" s="34" t="str">
        <f>'М63'!C85</f>
        <v>Галиев Тимур</v>
      </c>
      <c r="E111" s="66">
        <f>'М63'!B85</f>
        <v>6514</v>
      </c>
    </row>
    <row r="112" spans="1:5" ht="12.75">
      <c r="A112" s="69">
        <v>86</v>
      </c>
      <c r="B112" s="67">
        <f>'М63'!F33</f>
        <v>5723</v>
      </c>
      <c r="C112" s="33" t="str">
        <f>'М63'!G33</f>
        <v>Макаров Кирилл</v>
      </c>
      <c r="D112" s="34" t="str">
        <f>'М64'!C34</f>
        <v>Кротов Илья</v>
      </c>
      <c r="E112" s="66">
        <f>'М64'!B34</f>
        <v>6838</v>
      </c>
    </row>
    <row r="113" spans="1:5" ht="12.75">
      <c r="A113" s="69">
        <v>19</v>
      </c>
      <c r="B113" s="67">
        <f>'М62'!D15</f>
        <v>5723</v>
      </c>
      <c r="C113" s="33" t="str">
        <f>'М62'!E15</f>
        <v>Макаров Кирилл</v>
      </c>
      <c r="D113" s="34" t="str">
        <f>'М63'!C43</f>
        <v>Николаев Евгений</v>
      </c>
      <c r="E113" s="66">
        <f>'М63'!B43</f>
        <v>6545</v>
      </c>
    </row>
    <row r="114" spans="1:5" ht="12.75">
      <c r="A114" s="69">
        <v>99</v>
      </c>
      <c r="B114" s="67">
        <f>'М63'!H35</f>
        <v>5723</v>
      </c>
      <c r="C114" s="33" t="str">
        <f>'М63'!I35</f>
        <v>Макаров Кирилл</v>
      </c>
      <c r="D114" s="34" t="str">
        <f>'М64'!C12</f>
        <v>Раянов Амир</v>
      </c>
      <c r="E114" s="66">
        <f>'М64'!B12</f>
        <v>6108</v>
      </c>
    </row>
    <row r="115" spans="1:5" ht="12.75">
      <c r="A115" s="69">
        <v>113</v>
      </c>
      <c r="B115" s="67">
        <f>'М63'!L29</f>
        <v>5723</v>
      </c>
      <c r="C115" s="33" t="str">
        <f>'М63'!M29</f>
        <v>Макаров Кирилл</v>
      </c>
      <c r="D115" s="34" t="str">
        <f>'М63'!K77</f>
        <v>Судаков Данил</v>
      </c>
      <c r="E115" s="66">
        <f>'М63'!J77</f>
        <v>5710</v>
      </c>
    </row>
    <row r="116" spans="1:5" ht="12.75">
      <c r="A116" s="69">
        <v>130</v>
      </c>
      <c r="B116" s="67">
        <f>'М63'!L72</f>
        <v>5723</v>
      </c>
      <c r="C116" s="33" t="str">
        <f>'М63'!M72</f>
        <v>Макаров Кирилл</v>
      </c>
      <c r="D116" s="34" t="str">
        <f>'М63'!M74</f>
        <v>Шамыков Кирилл</v>
      </c>
      <c r="E116" s="66">
        <f>'М63'!L74</f>
        <v>6121</v>
      </c>
    </row>
    <row r="117" spans="1:5" ht="12.75">
      <c r="A117" s="69">
        <v>52</v>
      </c>
      <c r="B117" s="67">
        <f>'М61'!H61</f>
        <v>5720</v>
      </c>
      <c r="C117" s="33" t="str">
        <f>'М61'!I61</f>
        <v>Маслов Степан</v>
      </c>
      <c r="D117" s="34" t="str">
        <f>'М63'!I31</f>
        <v>Галиев Тимур</v>
      </c>
      <c r="E117" s="66">
        <f>'М63'!H31</f>
        <v>6514</v>
      </c>
    </row>
    <row r="118" spans="1:5" ht="12.75">
      <c r="A118" s="69">
        <v>13</v>
      </c>
      <c r="B118" s="67">
        <f>'М61'!D55</f>
        <v>5720</v>
      </c>
      <c r="C118" s="33" t="str">
        <f>'М61'!E55</f>
        <v>Маслов Степан</v>
      </c>
      <c r="D118" s="34" t="str">
        <f>'М63'!C31</f>
        <v>Кротов Илья</v>
      </c>
      <c r="E118" s="66">
        <f>'М63'!B31</f>
        <v>6838</v>
      </c>
    </row>
    <row r="119" spans="1:5" ht="12.75">
      <c r="A119" s="69">
        <v>122</v>
      </c>
      <c r="B119" s="67">
        <f>'М63'!R17</f>
        <v>5720</v>
      </c>
      <c r="C119" s="33" t="str">
        <f>'М63'!S17</f>
        <v>Маслов Степан</v>
      </c>
      <c r="D119" s="34" t="str">
        <f>'М63'!Q67</f>
        <v>Липатов Данил</v>
      </c>
      <c r="E119" s="66">
        <f>'М63'!P67</f>
        <v>5726</v>
      </c>
    </row>
    <row r="120" spans="1:5" ht="12.75">
      <c r="A120" s="69">
        <v>39</v>
      </c>
      <c r="B120" s="67">
        <f>'М61'!F57</f>
        <v>5720</v>
      </c>
      <c r="C120" s="33" t="str">
        <f>'М61'!G57</f>
        <v>Маслов Степан</v>
      </c>
      <c r="D120" s="34" t="str">
        <f>'М63'!E46</f>
        <v>Муллаянов Рамиль</v>
      </c>
      <c r="E120" s="66">
        <f>'М63'!D46</f>
        <v>5688</v>
      </c>
    </row>
    <row r="121" spans="1:5" ht="12.75">
      <c r="A121" s="69">
        <v>58</v>
      </c>
      <c r="B121" s="67">
        <f>'М61'!J53</f>
        <v>5720</v>
      </c>
      <c r="C121" s="33" t="str">
        <f>'М61'!K53</f>
        <v>Маслов Степан</v>
      </c>
      <c r="D121" s="34" t="str">
        <f>'М63'!M53</f>
        <v>Шамыков Кирилл</v>
      </c>
      <c r="E121" s="66">
        <f>'М63'!L53</f>
        <v>6121</v>
      </c>
    </row>
    <row r="122" spans="1:5" ht="12.75">
      <c r="A122" s="69">
        <v>203</v>
      </c>
      <c r="B122" s="67">
        <f>'М64'!H62</f>
        <v>6445</v>
      </c>
      <c r="C122" s="33" t="str">
        <f>'М64'!I62</f>
        <v>Миннегалиев Искандер</v>
      </c>
      <c r="D122" s="34" t="str">
        <f>'М64'!K59</f>
        <v>Пехенько Семен</v>
      </c>
      <c r="E122" s="66">
        <f>'М64'!J59</f>
        <v>6839</v>
      </c>
    </row>
    <row r="123" spans="1:5" ht="12.75">
      <c r="A123" s="69">
        <v>199</v>
      </c>
      <c r="B123" s="67">
        <f>'М64'!F58</f>
        <v>6445</v>
      </c>
      <c r="C123" s="33" t="str">
        <f>'М64'!G58</f>
        <v>Миннегалиев Искандер</v>
      </c>
      <c r="D123" s="34" t="str">
        <f>'М64'!O65</f>
        <v>Сайгафаров Ильмир</v>
      </c>
      <c r="E123" s="66">
        <f>'М64'!N65</f>
        <v>6853</v>
      </c>
    </row>
    <row r="124" spans="1:5" ht="12.75">
      <c r="A124" s="69">
        <v>191</v>
      </c>
      <c r="B124" s="67">
        <f>'М64'!D56</f>
        <v>6445</v>
      </c>
      <c r="C124" s="33" t="str">
        <f>'М64'!E56</f>
        <v>Миннегалиев Искандер</v>
      </c>
      <c r="D124" s="34" t="str">
        <f>'М64'!M72</f>
        <v>Смирнов Артем</v>
      </c>
      <c r="E124" s="66">
        <f>'М64'!L72</f>
        <v>6414</v>
      </c>
    </row>
    <row r="125" spans="1:5" ht="12.75">
      <c r="A125" s="69">
        <v>159</v>
      </c>
      <c r="B125" s="67">
        <f>'М64'!D23</f>
        <v>6356</v>
      </c>
      <c r="C125" s="33" t="str">
        <f>'М64'!E23</f>
        <v>Минязов Азат</v>
      </c>
      <c r="D125" s="34" t="str">
        <f>'М64'!M37</f>
        <v>Берко Игорь</v>
      </c>
      <c r="E125" s="66">
        <f>'М64'!L37</f>
        <v>6273</v>
      </c>
    </row>
    <row r="126" spans="1:5" ht="12.75">
      <c r="A126" s="69">
        <v>173</v>
      </c>
      <c r="B126" s="67">
        <f>'М64'!H36</f>
        <v>6356</v>
      </c>
      <c r="C126" s="33" t="str">
        <f>'М64'!I36</f>
        <v>Минязов Азат</v>
      </c>
      <c r="D126" s="34" t="str">
        <f>'М64'!I39</f>
        <v>Гарипов Алмаз</v>
      </c>
      <c r="E126" s="66">
        <f>'М64'!H39</f>
        <v>6185</v>
      </c>
    </row>
    <row r="127" spans="1:5" ht="12.75">
      <c r="A127" s="69">
        <v>167</v>
      </c>
      <c r="B127" s="67">
        <f>'М64'!F25</f>
        <v>6356</v>
      </c>
      <c r="C127" s="33" t="str">
        <f>'М64'!G25</f>
        <v>Минязов Азат</v>
      </c>
      <c r="D127" s="34" t="str">
        <f>'М64'!O26</f>
        <v>Дубровин Максим</v>
      </c>
      <c r="E127" s="66">
        <f>'М64'!N26</f>
        <v>5725</v>
      </c>
    </row>
    <row r="128" spans="1:5" ht="12.75">
      <c r="A128" s="69">
        <v>64</v>
      </c>
      <c r="B128" s="67">
        <f>'М63'!D8</f>
        <v>6356</v>
      </c>
      <c r="C128" s="33" t="str">
        <f>'М63'!E8</f>
        <v>Минязов Азат</v>
      </c>
      <c r="D128" s="34" t="str">
        <f>'М64'!C55</f>
        <v>Миннегалиев Искандер</v>
      </c>
      <c r="E128" s="66">
        <f>'М64'!B55</f>
        <v>6445</v>
      </c>
    </row>
    <row r="129" spans="1:5" ht="12.75">
      <c r="A129" s="69">
        <v>171</v>
      </c>
      <c r="B129" s="67">
        <f>'М64'!H29</f>
        <v>6356</v>
      </c>
      <c r="C129" s="33" t="str">
        <f>'М64'!I29</f>
        <v>Минязов Азат</v>
      </c>
      <c r="D129" s="34" t="str">
        <f>'М64'!Q22</f>
        <v>Урманцев Артур</v>
      </c>
      <c r="E129" s="66">
        <f>'М64'!P22</f>
        <v>6128</v>
      </c>
    </row>
    <row r="130" spans="1:5" ht="12.75">
      <c r="A130" s="69">
        <v>14</v>
      </c>
      <c r="B130" s="67">
        <f>'М61'!D59</f>
        <v>5688</v>
      </c>
      <c r="C130" s="33" t="str">
        <f>'М61'!E59</f>
        <v>Муллаянов Рамиль</v>
      </c>
      <c r="D130" s="34" t="str">
        <f>'М63'!C33</f>
        <v>Балабанов Альберт</v>
      </c>
      <c r="E130" s="66">
        <f>'М63'!B33</f>
        <v>6386</v>
      </c>
    </row>
    <row r="131" spans="1:5" ht="12.75">
      <c r="A131" s="69">
        <v>100</v>
      </c>
      <c r="B131" s="67">
        <f>'М63'!H43</f>
        <v>5688</v>
      </c>
      <c r="C131" s="33" t="str">
        <f>'М63'!I43</f>
        <v>Муллаянов Рамиль</v>
      </c>
      <c r="D131" s="34" t="str">
        <f>'М64'!C14</f>
        <v>Личагин Матвей</v>
      </c>
      <c r="E131" s="66">
        <f>'М64'!B14</f>
        <v>6513</v>
      </c>
    </row>
    <row r="132" spans="1:5" ht="12.75">
      <c r="A132" s="69">
        <v>89</v>
      </c>
      <c r="B132" s="67">
        <f>'М63'!F45</f>
        <v>5688</v>
      </c>
      <c r="C132" s="33" t="str">
        <f>'М63'!G45</f>
        <v>Муллаянов Рамиль</v>
      </c>
      <c r="D132" s="34" t="str">
        <f>'М64'!C40</f>
        <v>Николаев Евгений</v>
      </c>
      <c r="E132" s="66">
        <f>'М64'!B40</f>
        <v>6545</v>
      </c>
    </row>
    <row r="133" spans="1:5" ht="12.75">
      <c r="A133" s="69">
        <v>146</v>
      </c>
      <c r="B133" s="67">
        <f>'М64'!J7</f>
        <v>5688</v>
      </c>
      <c r="C133" s="33" t="str">
        <f>'М64'!K7</f>
        <v>Муллаянов Рамиль</v>
      </c>
      <c r="D133" s="34" t="str">
        <f>'М64'!K9</f>
        <v>Файзуллин Богдан</v>
      </c>
      <c r="E133" s="66">
        <f>'М64'!J9</f>
        <v>6125</v>
      </c>
    </row>
    <row r="134" spans="1:5" ht="12.75">
      <c r="A134" s="69">
        <v>55</v>
      </c>
      <c r="B134" s="67">
        <f>'М62'!H45</f>
        <v>6127</v>
      </c>
      <c r="C134" s="33" t="str">
        <f>'М62'!I45</f>
        <v>Нафиков Оскар</v>
      </c>
      <c r="D134" s="34" t="str">
        <f>'М63'!I55</f>
        <v>Бабушкин Дмитрий</v>
      </c>
      <c r="E134" s="66">
        <f>'М63'!H55</f>
        <v>5727</v>
      </c>
    </row>
    <row r="135" spans="1:5" ht="12.75">
      <c r="A135" s="69">
        <v>129</v>
      </c>
      <c r="B135" s="67">
        <f>'М63'!F74</f>
        <v>6127</v>
      </c>
      <c r="C135" s="33" t="str">
        <f>'М63'!G74</f>
        <v>Нафиков Оскар</v>
      </c>
      <c r="D135" s="34" t="str">
        <f>'М63'!G77</f>
        <v>Бабушкин Дмитрий</v>
      </c>
      <c r="E135" s="66">
        <f>'М63'!F77</f>
        <v>5727</v>
      </c>
    </row>
    <row r="136" spans="1:5" ht="12.75">
      <c r="A136" s="69">
        <v>28</v>
      </c>
      <c r="B136" s="67">
        <f>'М62'!D51</f>
        <v>6127</v>
      </c>
      <c r="C136" s="33" t="str">
        <f>'М62'!E51</f>
        <v>Нафиков Оскар</v>
      </c>
      <c r="D136" s="34" t="str">
        <f>'М63'!C61</f>
        <v>Гареев Данис</v>
      </c>
      <c r="E136" s="66">
        <f>'М63'!B61</f>
        <v>6848</v>
      </c>
    </row>
    <row r="137" spans="1:5" ht="12.75">
      <c r="A137" s="69">
        <v>46</v>
      </c>
      <c r="B137" s="67">
        <f>'М62'!F49</f>
        <v>6127</v>
      </c>
      <c r="C137" s="33" t="str">
        <f>'М62'!G49</f>
        <v>Нафиков Оскар</v>
      </c>
      <c r="D137" s="34" t="str">
        <f>'М63'!E18</f>
        <v>Кицеров Михаил</v>
      </c>
      <c r="E137" s="66">
        <f>'М63'!D18</f>
        <v>6124</v>
      </c>
    </row>
    <row r="138" spans="1:5" ht="12.75">
      <c r="A138" s="69">
        <v>127</v>
      </c>
      <c r="B138" s="67">
        <f>'М63'!D72</f>
        <v>6127</v>
      </c>
      <c r="C138" s="33" t="str">
        <f>'М63'!E72</f>
        <v>Нафиков Оскар</v>
      </c>
      <c r="D138" s="34" t="str">
        <f>'М63'!K71</f>
        <v>Макаров Кирилл</v>
      </c>
      <c r="E138" s="66">
        <f>'М63'!J71</f>
        <v>5723</v>
      </c>
    </row>
    <row r="139" spans="1:5" ht="12.75">
      <c r="A139" s="69">
        <v>163</v>
      </c>
      <c r="B139" s="67">
        <f>'М64'!D39</f>
        <v>6545</v>
      </c>
      <c r="C139" s="33" t="str">
        <f>'М64'!E39</f>
        <v>Николаев Евгений</v>
      </c>
      <c r="D139" s="34" t="str">
        <f>'М64'!M45</f>
        <v>Джлавян Эдгар</v>
      </c>
      <c r="E139" s="66">
        <f>'М64'!L45</f>
        <v>6863</v>
      </c>
    </row>
    <row r="140" spans="1:5" ht="12.75">
      <c r="A140" s="69">
        <v>73</v>
      </c>
      <c r="B140" s="67">
        <f>'М63'!D44</f>
        <v>6545</v>
      </c>
      <c r="C140" s="33" t="str">
        <f>'М63'!E44</f>
        <v>Николаев Евгений</v>
      </c>
      <c r="D140" s="34" t="str">
        <f>'М64'!C73</f>
        <v>Камалетдинов Руслан</v>
      </c>
      <c r="E140" s="66">
        <f>'М64'!B73</f>
        <v>6702</v>
      </c>
    </row>
    <row r="141" spans="1:5" ht="12.75">
      <c r="A141" s="69">
        <v>152</v>
      </c>
      <c r="B141" s="67">
        <f>'М64'!F17</f>
        <v>6263</v>
      </c>
      <c r="C141" s="33" t="str">
        <f>'М64'!G17</f>
        <v>Нуждин Владислав</v>
      </c>
      <c r="D141" s="34" t="str">
        <f>'М64'!O7</f>
        <v>Закиров Радмир</v>
      </c>
      <c r="E141" s="66">
        <f>'М64'!N7</f>
        <v>6790</v>
      </c>
    </row>
    <row r="142" spans="1:5" ht="12.75">
      <c r="A142" s="69">
        <v>11</v>
      </c>
      <c r="B142" s="67">
        <f>'М61'!D47</f>
        <v>6263</v>
      </c>
      <c r="C142" s="33" t="str">
        <f>'М61'!E47</f>
        <v>Нуждин Владислав</v>
      </c>
      <c r="D142" s="34" t="str">
        <f>'М63'!C27</f>
        <v>Касимов Линар</v>
      </c>
      <c r="E142" s="66">
        <f>'М63'!B27</f>
        <v>6446</v>
      </c>
    </row>
    <row r="143" spans="1:5" ht="12.75">
      <c r="A143" s="69">
        <v>149</v>
      </c>
      <c r="B143" s="67">
        <f>'М64'!D15</f>
        <v>6263</v>
      </c>
      <c r="C143" s="33" t="str">
        <f>'М64'!E15</f>
        <v>Нуждин Владислав</v>
      </c>
      <c r="D143" s="34" t="str">
        <f>'М64'!O14</f>
        <v>Личагин Матвей</v>
      </c>
      <c r="E143" s="66">
        <f>'М64'!N14</f>
        <v>6513</v>
      </c>
    </row>
    <row r="144" spans="1:5" ht="12.75">
      <c r="A144" s="69">
        <v>90</v>
      </c>
      <c r="B144" s="67">
        <f>'М63'!F49</f>
        <v>6263</v>
      </c>
      <c r="C144" s="33" t="str">
        <f>'М63'!G49</f>
        <v>Нуждин Владислав</v>
      </c>
      <c r="D144" s="34" t="str">
        <f>'М64'!C42</f>
        <v>Харсев Глеб</v>
      </c>
      <c r="E144" s="66">
        <f>'М64'!B42</f>
        <v>6596</v>
      </c>
    </row>
    <row r="145" spans="1:5" ht="12.75">
      <c r="A145" s="69">
        <v>93</v>
      </c>
      <c r="B145" s="67">
        <f>'М63'!F61</f>
        <v>6443</v>
      </c>
      <c r="C145" s="33" t="str">
        <f>'М63'!G61</f>
        <v>Нураев Батыр</v>
      </c>
      <c r="D145" s="34" t="str">
        <f>'М64'!C48</f>
        <v>Боровцов Никита</v>
      </c>
      <c r="E145" s="66">
        <f>'М64'!B48</f>
        <v>6710</v>
      </c>
    </row>
    <row r="146" spans="1:5" ht="12.75">
      <c r="A146" s="69">
        <v>142</v>
      </c>
      <c r="B146" s="67">
        <f>'М63'!P84</f>
        <v>6443</v>
      </c>
      <c r="C146" s="33" t="str">
        <f>'М63'!Q84</f>
        <v>Нураев Батыр</v>
      </c>
      <c r="D146" s="34" t="str">
        <f>'М63'!Q86</f>
        <v>Галиев Тимур</v>
      </c>
      <c r="E146" s="66">
        <f>'М63'!P86</f>
        <v>6514</v>
      </c>
    </row>
    <row r="147" spans="1:5" ht="12.75">
      <c r="A147" s="69">
        <v>77</v>
      </c>
      <c r="B147" s="67">
        <f>'М63'!D60</f>
        <v>6443</v>
      </c>
      <c r="C147" s="33" t="str">
        <f>'М63'!E60</f>
        <v>Нураев Батыр</v>
      </c>
      <c r="D147" s="34" t="str">
        <f>'М64'!C81</f>
        <v>Гареев Данис</v>
      </c>
      <c r="E147" s="66">
        <f>'М64'!B81</f>
        <v>6848</v>
      </c>
    </row>
    <row r="148" spans="1:5" ht="12.75">
      <c r="A148" s="69">
        <v>102</v>
      </c>
      <c r="B148" s="67">
        <f>'М63'!H59</f>
        <v>6443</v>
      </c>
      <c r="C148" s="33" t="str">
        <f>'М63'!I59</f>
        <v>Нураев Батыр</v>
      </c>
      <c r="D148" s="34" t="str">
        <f>'М64'!C18</f>
        <v>Иванов Алексей</v>
      </c>
      <c r="E148" s="66">
        <f>'М64'!B18</f>
        <v>6262</v>
      </c>
    </row>
    <row r="149" spans="1:5" ht="12.75">
      <c r="A149" s="69">
        <v>138</v>
      </c>
      <c r="B149" s="67">
        <f>'М63'!D92</f>
        <v>6443</v>
      </c>
      <c r="C149" s="33" t="str">
        <f>'М63'!E92</f>
        <v>Нураев Батыр</v>
      </c>
      <c r="D149" s="34" t="str">
        <f>'М63'!M92</f>
        <v>Попов Сергей</v>
      </c>
      <c r="E149" s="66">
        <f>'М63'!L92</f>
        <v>6113</v>
      </c>
    </row>
    <row r="150" spans="1:5" ht="12.75">
      <c r="A150" s="69">
        <v>222</v>
      </c>
      <c r="B150" s="67">
        <f>'М64'!L93</f>
        <v>6852</v>
      </c>
      <c r="C150" s="33" t="str">
        <f>'М64'!M93</f>
        <v>Пальгов Егор</v>
      </c>
      <c r="D150" s="34" t="str">
        <f>'М64'!M95</f>
        <v>Шаймарданов Тимур</v>
      </c>
      <c r="E150" s="66">
        <f>'М64'!L95</f>
        <v>6862</v>
      </c>
    </row>
    <row r="151" spans="1:5" ht="12.75">
      <c r="A151" s="69">
        <v>151</v>
      </c>
      <c r="B151" s="67">
        <f>'М64'!F9</f>
        <v>6511</v>
      </c>
      <c r="C151" s="33" t="str">
        <f>'М64'!G9</f>
        <v>Петруша Иван</v>
      </c>
      <c r="D151" s="34" t="str">
        <f>'М64'!O5</f>
        <v>Бадртдинов Тагир</v>
      </c>
      <c r="E151" s="66">
        <f>'М64'!N5</f>
        <v>5721</v>
      </c>
    </row>
    <row r="152" spans="1:5" ht="12.75">
      <c r="A152" s="69">
        <v>26</v>
      </c>
      <c r="B152" s="67">
        <f>'М62'!D43</f>
        <v>6511</v>
      </c>
      <c r="C152" s="33" t="str">
        <f>'М62'!E43</f>
        <v>Петруша Иван</v>
      </c>
      <c r="D152" s="34" t="str">
        <f>'М63'!C57</f>
        <v>Крученков Александр</v>
      </c>
      <c r="E152" s="66">
        <f>'М63'!B57</f>
        <v>6404</v>
      </c>
    </row>
    <row r="153" spans="1:5" ht="12.75">
      <c r="A153" s="69">
        <v>147</v>
      </c>
      <c r="B153" s="67">
        <f>'М64'!D7</f>
        <v>6511</v>
      </c>
      <c r="C153" s="33" t="str">
        <f>'М64'!E7</f>
        <v>Петруша Иван</v>
      </c>
      <c r="D153" s="34" t="str">
        <f>'М64'!O10</f>
        <v>Лазарев Артем</v>
      </c>
      <c r="E153" s="66">
        <f>'М64'!N10</f>
        <v>5961</v>
      </c>
    </row>
    <row r="154" spans="1:5" ht="12.75">
      <c r="A154" s="69">
        <v>153</v>
      </c>
      <c r="B154" s="67">
        <f>'М64'!H13</f>
        <v>6511</v>
      </c>
      <c r="C154" s="33" t="str">
        <f>'М64'!I13</f>
        <v>Петруша Иван</v>
      </c>
      <c r="D154" s="34" t="str">
        <f>'М64'!I19</f>
        <v>Нуждин Владислав</v>
      </c>
      <c r="E154" s="66">
        <f>'М64'!H19</f>
        <v>6263</v>
      </c>
    </row>
    <row r="155" spans="1:5" ht="12.75">
      <c r="A155" s="69">
        <v>83</v>
      </c>
      <c r="B155" s="67">
        <f>'М63'!F21</f>
        <v>6511</v>
      </c>
      <c r="C155" s="33" t="str">
        <f>'М63'!G21</f>
        <v>Петруша Иван</v>
      </c>
      <c r="D155" s="34" t="str">
        <f>'М64'!C28</f>
        <v>Ханафин Камиль</v>
      </c>
      <c r="E155" s="66">
        <f>'М64'!B28</f>
        <v>6500</v>
      </c>
    </row>
    <row r="156" spans="1:5" ht="12.75">
      <c r="A156" s="69">
        <v>200</v>
      </c>
      <c r="B156" s="67">
        <f>'М64'!F66</f>
        <v>6839</v>
      </c>
      <c r="C156" s="33" t="str">
        <f>'М64'!G66</f>
        <v>Пехенько Семен</v>
      </c>
      <c r="D156" s="34" t="str">
        <f>'М64'!O67</f>
        <v>Балабанов Альберт</v>
      </c>
      <c r="E156" s="66">
        <f>'М64'!N67</f>
        <v>6386</v>
      </c>
    </row>
    <row r="157" spans="1:5" ht="12.75">
      <c r="A157" s="69">
        <v>206</v>
      </c>
      <c r="B157" s="67">
        <f>'М64'!L60</f>
        <v>6839</v>
      </c>
      <c r="C157" s="33" t="str">
        <f>'М64'!M60</f>
        <v>Пехенько Семен</v>
      </c>
      <c r="D157" s="34" t="str">
        <f>'М64'!M62</f>
        <v>Гареев Данис</v>
      </c>
      <c r="E157" s="66">
        <f>'М64'!L62</f>
        <v>6848</v>
      </c>
    </row>
    <row r="158" spans="1:5" ht="12.75">
      <c r="A158" s="69">
        <v>193</v>
      </c>
      <c r="B158" s="67">
        <f>'М64'!D64</f>
        <v>6839</v>
      </c>
      <c r="C158" s="33" t="str">
        <f>'М64'!E64</f>
        <v>Пехенько Семен</v>
      </c>
      <c r="D158" s="34" t="str">
        <f>'М64'!M76</f>
        <v>Каратеев Кирилл</v>
      </c>
      <c r="E158" s="66">
        <f>'М64'!L76</f>
        <v>6856</v>
      </c>
    </row>
    <row r="159" spans="1:5" ht="12.75">
      <c r="A159" s="69">
        <v>47</v>
      </c>
      <c r="B159" s="67">
        <f>'М62'!F57</f>
        <v>6113</v>
      </c>
      <c r="C159" s="33" t="str">
        <f>'М62'!G57</f>
        <v>Попов Сергей</v>
      </c>
      <c r="D159" s="34" t="str">
        <f>'М63'!E14</f>
        <v>Берко Игорь</v>
      </c>
      <c r="E159" s="66">
        <f>'М63'!D14</f>
        <v>6273</v>
      </c>
    </row>
    <row r="160" spans="1:5" ht="12.75">
      <c r="A160" s="69">
        <v>145</v>
      </c>
      <c r="B160" s="67">
        <f>'М63'!P89</f>
        <v>6113</v>
      </c>
      <c r="C160" s="33" t="str">
        <f>'М63'!Q89</f>
        <v>Попов Сергей</v>
      </c>
      <c r="D160" s="34" t="str">
        <f>'М63'!Q92</f>
        <v>Гилемханов Ирек</v>
      </c>
      <c r="E160" s="66">
        <f>'М63'!P92</f>
        <v>5722</v>
      </c>
    </row>
    <row r="161" spans="1:5" ht="12.75">
      <c r="A161" s="69">
        <v>29</v>
      </c>
      <c r="B161" s="67">
        <f>'М62'!D55</f>
        <v>6113</v>
      </c>
      <c r="C161" s="33" t="str">
        <f>'М62'!E55</f>
        <v>Попов Сергей</v>
      </c>
      <c r="D161" s="34" t="str">
        <f>'М63'!C63</f>
        <v>Иликбаев Глеб</v>
      </c>
      <c r="E161" s="66">
        <f>'М63'!B63</f>
        <v>6706</v>
      </c>
    </row>
    <row r="162" spans="1:5" ht="12.75">
      <c r="A162" s="69">
        <v>144</v>
      </c>
      <c r="B162" s="67">
        <f>'М63'!N91</f>
        <v>6113</v>
      </c>
      <c r="C162" s="33" t="str">
        <f>'М63'!O91</f>
        <v>Попов Сергей</v>
      </c>
      <c r="D162" s="34" t="str">
        <f>'М64'!I8</f>
        <v>Муллаянов Рамиль</v>
      </c>
      <c r="E162" s="66">
        <f>'М64'!H8</f>
        <v>5688</v>
      </c>
    </row>
    <row r="163" spans="1:5" ht="12.75">
      <c r="A163" s="69">
        <v>18</v>
      </c>
      <c r="B163" s="67">
        <f>'М62'!D11</f>
        <v>6108</v>
      </c>
      <c r="C163" s="33" t="str">
        <f>'М62'!E11</f>
        <v>Раянов Амир</v>
      </c>
      <c r="D163" s="34" t="str">
        <f>'М63'!C41</f>
        <v>Личагин Матвей</v>
      </c>
      <c r="E163" s="66">
        <f>'М63'!B41</f>
        <v>6513</v>
      </c>
    </row>
    <row r="164" spans="1:5" ht="12.75">
      <c r="A164" s="69">
        <v>87</v>
      </c>
      <c r="B164" s="67">
        <f>'М63'!F37</f>
        <v>6108</v>
      </c>
      <c r="C164" s="33" t="str">
        <f>'М63'!G37</f>
        <v>Раянов Амир</v>
      </c>
      <c r="D164" s="34" t="str">
        <f>'М64'!C36</f>
        <v>Урманцев Артур</v>
      </c>
      <c r="E164" s="66">
        <f>'М64'!B36</f>
        <v>6128</v>
      </c>
    </row>
    <row r="165" spans="1:5" ht="12.75">
      <c r="A165" s="69">
        <v>210</v>
      </c>
      <c r="B165" s="67">
        <f>'М64'!J87</f>
        <v>6853</v>
      </c>
      <c r="C165" s="33" t="str">
        <f>'М64'!K87</f>
        <v>Сайгафаров Ильмир</v>
      </c>
      <c r="D165" s="34" t="str">
        <f>'М64'!K89</f>
        <v>Иликбаев Глеб</v>
      </c>
      <c r="E165" s="66">
        <f>'М64'!J89</f>
        <v>6706</v>
      </c>
    </row>
    <row r="166" spans="1:5" ht="12.75">
      <c r="A166" s="69">
        <v>192</v>
      </c>
      <c r="B166" s="67">
        <f>'М64'!D60</f>
        <v>6853</v>
      </c>
      <c r="C166" s="33" t="str">
        <f>'М64'!E60</f>
        <v>Сайгафаров Ильмир</v>
      </c>
      <c r="D166" s="34" t="str">
        <f>'М64'!M74</f>
        <v>Пальгов Егор</v>
      </c>
      <c r="E166" s="66">
        <f>'М64'!L74</f>
        <v>6852</v>
      </c>
    </row>
    <row r="167" spans="1:5" ht="12.75">
      <c r="A167" s="69">
        <v>215</v>
      </c>
      <c r="B167" s="67">
        <f>'М64'!P75</f>
        <v>6414</v>
      </c>
      <c r="C167" s="33" t="str">
        <f>'М64'!Q75</f>
        <v>Смирнов Артем</v>
      </c>
      <c r="D167" s="34" t="str">
        <f>'М64'!Q88</f>
        <v>Валитов Булат</v>
      </c>
      <c r="E167" s="66">
        <f>'М64'!P88</f>
        <v>6859</v>
      </c>
    </row>
    <row r="168" spans="1:5" ht="12.75">
      <c r="A168" s="69">
        <v>211</v>
      </c>
      <c r="B168" s="67">
        <f>'М64'!N73</f>
        <v>6414</v>
      </c>
      <c r="C168" s="33" t="str">
        <f>'М64'!O73</f>
        <v>Смирнов Артем</v>
      </c>
      <c r="D168" s="34" t="str">
        <f>'М64'!C87</f>
        <v>Пальгов Егор</v>
      </c>
      <c r="E168" s="66">
        <f>'М64'!B87</f>
        <v>6852</v>
      </c>
    </row>
    <row r="169" spans="1:5" ht="12.75">
      <c r="A169" s="69">
        <v>217</v>
      </c>
      <c r="B169" s="67">
        <f>'М64'!R79</f>
        <v>6414</v>
      </c>
      <c r="C169" s="33" t="str">
        <f>'М64'!S79</f>
        <v>Смирнов Артем</v>
      </c>
      <c r="D169" s="34" t="str">
        <f>'М64'!S85</f>
        <v>Юмагулов Арслан</v>
      </c>
      <c r="E169" s="66">
        <f>'М64'!R85</f>
        <v>6854</v>
      </c>
    </row>
    <row r="170" spans="1:5" ht="12.75">
      <c r="A170" s="69">
        <v>134</v>
      </c>
      <c r="B170" s="67">
        <f>'М63'!R76</f>
        <v>5710</v>
      </c>
      <c r="C170" s="33" t="str">
        <f>'М63'!S76</f>
        <v>Судаков Данил</v>
      </c>
      <c r="D170" s="34" t="str">
        <f>'М63'!S78</f>
        <v>Благирев Роман</v>
      </c>
      <c r="E170" s="66">
        <f>'М63'!R78</f>
        <v>6515</v>
      </c>
    </row>
    <row r="171" spans="1:5" ht="12.75">
      <c r="A171" s="69">
        <v>106</v>
      </c>
      <c r="B171" s="67">
        <f>'М63'!J25</f>
        <v>5710</v>
      </c>
      <c r="C171" s="33" t="str">
        <f>'М63'!K25</f>
        <v>Судаков Данил</v>
      </c>
      <c r="D171" s="34" t="str">
        <f>'М63'!C83</f>
        <v>Гилемханов Ирек</v>
      </c>
      <c r="E171" s="66">
        <f>'М63'!B83</f>
        <v>5722</v>
      </c>
    </row>
    <row r="172" spans="1:5" ht="12.75">
      <c r="A172" s="69">
        <v>38</v>
      </c>
      <c r="B172" s="67">
        <f>'М61'!F49</f>
        <v>5710</v>
      </c>
      <c r="C172" s="33" t="str">
        <f>'М61'!G49</f>
        <v>Судаков Данил</v>
      </c>
      <c r="D172" s="34" t="str">
        <f>'М63'!E50</f>
        <v>Нуждин Владислав</v>
      </c>
      <c r="E172" s="66">
        <f>'М63'!D50</f>
        <v>6263</v>
      </c>
    </row>
    <row r="173" spans="1:5" ht="12.75">
      <c r="A173" s="69">
        <v>12</v>
      </c>
      <c r="B173" s="67">
        <f>'М61'!D51</f>
        <v>5710</v>
      </c>
      <c r="C173" s="33" t="str">
        <f>'М61'!E51</f>
        <v>Судаков Данил</v>
      </c>
      <c r="D173" s="34" t="str">
        <f>'М63'!C29</f>
        <v>Пехенько Семен</v>
      </c>
      <c r="E173" s="66">
        <f>'М63'!B29</f>
        <v>6839</v>
      </c>
    </row>
    <row r="174" spans="1:5" ht="12.75">
      <c r="A174" s="69">
        <v>60</v>
      </c>
      <c r="B174" s="67">
        <f>'М62'!J53</f>
        <v>5703</v>
      </c>
      <c r="C174" s="33" t="str">
        <f>'М62'!K53</f>
        <v>Суюндуков Фанис</v>
      </c>
      <c r="D174" s="34" t="str">
        <f>'М63'!M21</f>
        <v>Нафиков Оскар</v>
      </c>
      <c r="E174" s="66">
        <f>'М63'!L21</f>
        <v>6127</v>
      </c>
    </row>
    <row r="175" spans="1:5" ht="12.75">
      <c r="A175" s="69">
        <v>56</v>
      </c>
      <c r="B175" s="67">
        <f>'М62'!H61</f>
        <v>5703</v>
      </c>
      <c r="C175" s="33" t="str">
        <f>'М62'!I61</f>
        <v>Суюндуков Фанис</v>
      </c>
      <c r="D175" s="34" t="str">
        <f>'М63'!I63</f>
        <v>Попов Сергей</v>
      </c>
      <c r="E175" s="66">
        <f>'М63'!H63</f>
        <v>6113</v>
      </c>
    </row>
    <row r="176" spans="1:5" ht="12.75">
      <c r="A176" s="69">
        <v>62</v>
      </c>
      <c r="B176" s="67">
        <f>'М62'!L37</f>
        <v>5703</v>
      </c>
      <c r="C176" s="33" t="str">
        <f>'М62'!M37</f>
        <v>Суюндуков Фанис</v>
      </c>
      <c r="D176" s="34" t="str">
        <f>'М63'!Q41</f>
        <v>Фирсов Денис</v>
      </c>
      <c r="E176" s="66">
        <f>'М63'!P41</f>
        <v>6029</v>
      </c>
    </row>
    <row r="177" spans="1:5" ht="12.75">
      <c r="A177" s="69">
        <v>32</v>
      </c>
      <c r="B177" s="67">
        <f>'М62'!D67</f>
        <v>5703</v>
      </c>
      <c r="C177" s="33" t="str">
        <f>'М62'!E67</f>
        <v>Суюндуков Фанис</v>
      </c>
      <c r="D177" s="34" t="str">
        <f>'М63'!C69</f>
        <v>Шаймарданов Тимур</v>
      </c>
      <c r="E177" s="66">
        <f>'М63'!B69</f>
        <v>6862</v>
      </c>
    </row>
    <row r="178" spans="1:5" ht="12.75">
      <c r="A178" s="69">
        <v>48</v>
      </c>
      <c r="B178" s="67">
        <f>'М62'!F65</f>
        <v>5703</v>
      </c>
      <c r="C178" s="33" t="str">
        <f>'М62'!G65</f>
        <v>Суюндуков Фанис</v>
      </c>
      <c r="D178" s="34" t="str">
        <f>'М63'!E10</f>
        <v>Шамратов Олег</v>
      </c>
      <c r="E178" s="66">
        <f>'М63'!D10</f>
        <v>6495</v>
      </c>
    </row>
    <row r="179" spans="1:5" ht="12.75">
      <c r="A179" s="69">
        <v>43</v>
      </c>
      <c r="B179" s="67">
        <f>'М62'!F25</f>
        <v>6268</v>
      </c>
      <c r="C179" s="33" t="str">
        <f>'М62'!G25</f>
        <v>Тимербаев Тимур</v>
      </c>
      <c r="D179" s="34" t="str">
        <f>'М63'!E30</f>
        <v>Бадртдинов Тагир</v>
      </c>
      <c r="E179" s="66">
        <f>'М63'!D30</f>
        <v>5721</v>
      </c>
    </row>
    <row r="180" spans="1:5" ht="12.75">
      <c r="A180" s="69">
        <v>141</v>
      </c>
      <c r="B180" s="67">
        <f>'М63'!H86</f>
        <v>6268</v>
      </c>
      <c r="C180" s="33" t="str">
        <f>'М63'!I86</f>
        <v>Тимербаев Тимур</v>
      </c>
      <c r="D180" s="34" t="str">
        <f>'М63'!I92</f>
        <v>Кицеров Михаил</v>
      </c>
      <c r="E180" s="66">
        <f>'М63'!H92</f>
        <v>6124</v>
      </c>
    </row>
    <row r="181" spans="1:5" ht="12.75">
      <c r="A181" s="69">
        <v>137</v>
      </c>
      <c r="B181" s="67">
        <f>'М63'!D88</f>
        <v>6268</v>
      </c>
      <c r="C181" s="33" t="str">
        <f>'М63'!E88</f>
        <v>Тимербаев Тимур</v>
      </c>
      <c r="D181" s="34" t="str">
        <f>'М63'!M90</f>
        <v>Муллаянов Рамиль</v>
      </c>
      <c r="E181" s="66">
        <f>'М63'!L90</f>
        <v>5688</v>
      </c>
    </row>
    <row r="182" spans="1:5" ht="12.75">
      <c r="A182" s="69">
        <v>140</v>
      </c>
      <c r="B182" s="67">
        <f>'М63'!F90</f>
        <v>6268</v>
      </c>
      <c r="C182" s="33" t="str">
        <f>'М63'!G90</f>
        <v>Тимербаев Тимур</v>
      </c>
      <c r="D182" s="34" t="str">
        <f>'М63'!O85</f>
        <v>Нураев Батыр</v>
      </c>
      <c r="E182" s="66">
        <f>'М63'!N85</f>
        <v>6443</v>
      </c>
    </row>
    <row r="183" spans="1:5" ht="12.75">
      <c r="A183" s="69">
        <v>22</v>
      </c>
      <c r="B183" s="67">
        <f>'М62'!D27</f>
        <v>6268</v>
      </c>
      <c r="C183" s="33" t="str">
        <f>'М62'!E27</f>
        <v>Тимербаев Тимур</v>
      </c>
      <c r="D183" s="34" t="str">
        <f>'М63'!C49</f>
        <v>Харсев Глеб</v>
      </c>
      <c r="E183" s="66">
        <f>'М63'!B49</f>
        <v>6596</v>
      </c>
    </row>
    <row r="184" spans="1:5" ht="12.75">
      <c r="A184" s="69">
        <v>71</v>
      </c>
      <c r="B184" s="67">
        <f>'М63'!D36</f>
        <v>6128</v>
      </c>
      <c r="C184" s="33" t="str">
        <f>'М63'!E36</f>
        <v>Урманцев Артур</v>
      </c>
      <c r="D184" s="34" t="str">
        <f>'М64'!C69</f>
        <v>Валитов Булат</v>
      </c>
      <c r="E184" s="66">
        <f>'М64'!B69</f>
        <v>6859</v>
      </c>
    </row>
    <row r="185" spans="1:5" ht="12.75">
      <c r="A185" s="69">
        <v>162</v>
      </c>
      <c r="B185" s="67">
        <f>'М64'!D35</f>
        <v>6128</v>
      </c>
      <c r="C185" s="33" t="str">
        <f>'М64'!E35</f>
        <v>Урманцев Артур</v>
      </c>
      <c r="D185" s="34" t="str">
        <f>'М64'!M43</f>
        <v>Кротов Илья</v>
      </c>
      <c r="E185" s="66">
        <f>'М64'!L43</f>
        <v>6838</v>
      </c>
    </row>
    <row r="186" spans="1:5" ht="12.75">
      <c r="A186" s="69">
        <v>168</v>
      </c>
      <c r="B186" s="67">
        <f>'М64'!F33</f>
        <v>6128</v>
      </c>
      <c r="C186" s="33" t="str">
        <f>'М64'!G33</f>
        <v>Урманцев Артур</v>
      </c>
      <c r="D186" s="34" t="str">
        <f>'М64'!O28</f>
        <v>Фатеев Егор</v>
      </c>
      <c r="E186" s="66">
        <f>'М64'!N28</f>
        <v>6457</v>
      </c>
    </row>
    <row r="187" spans="1:5" ht="12.75">
      <c r="A187" s="69">
        <v>34</v>
      </c>
      <c r="B187" s="67">
        <f>'М61'!F17</f>
        <v>6125</v>
      </c>
      <c r="C187" s="33" t="str">
        <f>'М61'!G17</f>
        <v>Файзуллин Богдан</v>
      </c>
      <c r="D187" s="34" t="str">
        <f>'М63'!E66</f>
        <v>Закиров Радмир</v>
      </c>
      <c r="E187" s="66">
        <f>'М63'!D66</f>
        <v>6790</v>
      </c>
    </row>
    <row r="188" spans="1:5" ht="12.75">
      <c r="A188" s="69">
        <v>4</v>
      </c>
      <c r="B188" s="67">
        <f>'М61'!D19</f>
        <v>6125</v>
      </c>
      <c r="C188" s="33" t="str">
        <f>'М61'!E19</f>
        <v>Файзуллин Богдан</v>
      </c>
      <c r="D188" s="34" t="str">
        <f>'М63'!C13</f>
        <v>Смирнов Артем</v>
      </c>
      <c r="E188" s="66">
        <f>'М63'!B13</f>
        <v>6414</v>
      </c>
    </row>
    <row r="189" spans="1:5" ht="12.75">
      <c r="A189" s="69">
        <v>175</v>
      </c>
      <c r="B189" s="67">
        <f>'М64'!P27</f>
        <v>6457</v>
      </c>
      <c r="C189" s="33" t="str">
        <f>'М64'!Q27</f>
        <v>Фатеев Егор</v>
      </c>
      <c r="D189" s="34" t="str">
        <f>'М64'!M33</f>
        <v>Дубровин Максим</v>
      </c>
      <c r="E189" s="66">
        <f>'М64'!L33</f>
        <v>5725</v>
      </c>
    </row>
    <row r="190" spans="1:5" ht="12.75">
      <c r="A190" s="69">
        <v>68</v>
      </c>
      <c r="B190" s="67">
        <f>'М63'!D24</f>
        <v>6457</v>
      </c>
      <c r="C190" s="33" t="str">
        <f>'М63'!E24</f>
        <v>Фатеев Егор</v>
      </c>
      <c r="D190" s="34" t="str">
        <f>'М64'!C63</f>
        <v>Каратеев Кирилл</v>
      </c>
      <c r="E190" s="66">
        <f>'М64'!B63</f>
        <v>6856</v>
      </c>
    </row>
    <row r="191" spans="1:5" ht="12.75">
      <c r="A191" s="69">
        <v>161</v>
      </c>
      <c r="B191" s="67">
        <f>'М64'!D31</f>
        <v>6457</v>
      </c>
      <c r="C191" s="33" t="str">
        <f>'М64'!E31</f>
        <v>Фатеев Егор</v>
      </c>
      <c r="D191" s="34" t="str">
        <f>'М64'!M41</f>
        <v>Касимов Линар</v>
      </c>
      <c r="E191" s="66">
        <f>'М64'!L41</f>
        <v>6446</v>
      </c>
    </row>
    <row r="192" spans="1:5" ht="12.75">
      <c r="A192" s="69">
        <v>177</v>
      </c>
      <c r="B192" s="67">
        <f>'М64'!R29</f>
        <v>6457</v>
      </c>
      <c r="C192" s="33" t="str">
        <f>'М64'!S29</f>
        <v>Фатеев Егор</v>
      </c>
      <c r="D192" s="34" t="str">
        <f>'М64'!S32</f>
        <v>Крученков Александр</v>
      </c>
      <c r="E192" s="66">
        <f>'М64'!R32</f>
        <v>6404</v>
      </c>
    </row>
    <row r="193" spans="1:5" ht="12.75">
      <c r="A193" s="69">
        <v>17</v>
      </c>
      <c r="B193" s="67">
        <f>'М62'!D7</f>
        <v>6029</v>
      </c>
      <c r="C193" s="33" t="str">
        <f>'М62'!E7</f>
        <v>Фирсов Денис</v>
      </c>
      <c r="D193" s="34" t="str">
        <f>'М63'!C39</f>
        <v>Исанбердин Тагир</v>
      </c>
      <c r="E193" s="66">
        <f>'М63'!B39</f>
        <v>6860</v>
      </c>
    </row>
    <row r="194" spans="1:5" ht="12.75">
      <c r="A194" s="69">
        <v>123</v>
      </c>
      <c r="B194" s="67">
        <f>'М63'!R49</f>
        <v>6029</v>
      </c>
      <c r="C194" s="33" t="str">
        <f>'М63'!S49</f>
        <v>Фирсов Денис</v>
      </c>
      <c r="D194" s="34" t="str">
        <f>'М63'!Q69</f>
        <v>Кальмин Евгений</v>
      </c>
      <c r="E194" s="66">
        <f>'М63'!P69</f>
        <v>5949</v>
      </c>
    </row>
    <row r="195" spans="1:5" ht="12.75">
      <c r="A195" s="69">
        <v>53</v>
      </c>
      <c r="B195" s="67">
        <f>'М62'!H13</f>
        <v>6029</v>
      </c>
      <c r="C195" s="33" t="str">
        <f>'М62'!I13</f>
        <v>Фирсов Денис</v>
      </c>
      <c r="D195" s="34" t="str">
        <f>'М63'!I39</f>
        <v>Касаткин Семен</v>
      </c>
      <c r="E195" s="66">
        <f>'М63'!H39</f>
        <v>6246</v>
      </c>
    </row>
    <row r="196" spans="1:5" ht="12.75">
      <c r="A196" s="69">
        <v>59</v>
      </c>
      <c r="B196" s="67">
        <f>'М62'!J21</f>
        <v>6029</v>
      </c>
      <c r="C196" s="33" t="str">
        <f>'М62'!K21</f>
        <v>Фирсов Денис</v>
      </c>
      <c r="D196" s="34" t="str">
        <f>'М63'!M37</f>
        <v>Липатов Данил</v>
      </c>
      <c r="E196" s="66">
        <f>'М63'!L37</f>
        <v>5726</v>
      </c>
    </row>
    <row r="197" spans="1:5" ht="12.75">
      <c r="A197" s="69">
        <v>124</v>
      </c>
      <c r="B197" s="67">
        <f>'М63'!R32</f>
        <v>6029</v>
      </c>
      <c r="C197" s="33" t="str">
        <f>'М63'!S32</f>
        <v>Фирсов Денис</v>
      </c>
      <c r="D197" s="34" t="str">
        <f>'М63'!S37</f>
        <v>Маслов Степан</v>
      </c>
      <c r="E197" s="66">
        <f>'М63'!R37</f>
        <v>5720</v>
      </c>
    </row>
    <row r="198" spans="1:5" ht="12.75">
      <c r="A198" s="69">
        <v>41</v>
      </c>
      <c r="B198" s="67">
        <f>'М62'!F9</f>
        <v>6029</v>
      </c>
      <c r="C198" s="33" t="str">
        <f>'М62'!G9</f>
        <v>Фирсов Денис</v>
      </c>
      <c r="D198" s="34" t="str">
        <f>'М63'!E38</f>
        <v>Раянов Амир</v>
      </c>
      <c r="E198" s="66">
        <f>'М63'!D38</f>
        <v>6108</v>
      </c>
    </row>
    <row r="199" spans="1:5" ht="12.75">
      <c r="A199" s="69">
        <v>189</v>
      </c>
      <c r="B199" s="67">
        <f>'М64'!L54</f>
        <v>6500</v>
      </c>
      <c r="C199" s="33" t="str">
        <f>'М64'!M54</f>
        <v>Ханафин Камиль</v>
      </c>
      <c r="D199" s="34" t="str">
        <f>'М64'!M57</f>
        <v>Джлавян Эдгар</v>
      </c>
      <c r="E199" s="66">
        <f>'М64'!L57</f>
        <v>6863</v>
      </c>
    </row>
    <row r="200" spans="1:5" ht="12.75">
      <c r="A200" s="69">
        <v>187</v>
      </c>
      <c r="B200" s="67">
        <f>'М64'!J52</f>
        <v>6500</v>
      </c>
      <c r="C200" s="33" t="str">
        <f>'М64'!K52</f>
        <v>Ханафин Камиль</v>
      </c>
      <c r="D200" s="34" t="str">
        <f>'М64'!Q56</f>
        <v>Касимов Линар</v>
      </c>
      <c r="E200" s="66">
        <f>'М64'!P56</f>
        <v>6446</v>
      </c>
    </row>
    <row r="201" spans="1:5" ht="12.75">
      <c r="A201" s="69">
        <v>67</v>
      </c>
      <c r="B201" s="67">
        <f>'М63'!D20</f>
        <v>6500</v>
      </c>
      <c r="C201" s="33" t="str">
        <f>'М63'!E20</f>
        <v>Ханафин Камиль</v>
      </c>
      <c r="D201" s="34" t="str">
        <f>'М64'!C61</f>
        <v>Сайгафаров Ильмир</v>
      </c>
      <c r="E201" s="66">
        <f>'М64'!B61</f>
        <v>6853</v>
      </c>
    </row>
    <row r="202" spans="1:5" ht="12.75">
      <c r="A202" s="69">
        <v>164</v>
      </c>
      <c r="B202" s="67">
        <f>'М64'!D43</f>
        <v>6596</v>
      </c>
      <c r="C202" s="33" t="str">
        <f>'М64'!E43</f>
        <v>Харсев Глеб</v>
      </c>
      <c r="D202" s="34" t="str">
        <f>'М64'!M47</f>
        <v>Майоров Максим</v>
      </c>
      <c r="E202" s="66">
        <f>'М64'!L47</f>
        <v>6162</v>
      </c>
    </row>
    <row r="203" spans="1:5" ht="12.75">
      <c r="A203" s="69">
        <v>169</v>
      </c>
      <c r="B203" s="67">
        <f>'М64'!F41</f>
        <v>6596</v>
      </c>
      <c r="C203" s="33" t="str">
        <f>'М64'!G41</f>
        <v>Харсев Глеб</v>
      </c>
      <c r="D203" s="34" t="str">
        <f>'М64'!O30</f>
        <v>Николаев Евгений</v>
      </c>
      <c r="E203" s="66">
        <f>'М64'!N30</f>
        <v>6545</v>
      </c>
    </row>
    <row r="204" spans="1:5" ht="12.75">
      <c r="A204" s="69">
        <v>174</v>
      </c>
      <c r="B204" s="67">
        <f>'М64'!R23</f>
        <v>6596</v>
      </c>
      <c r="C204" s="33" t="str">
        <f>'М64'!S23</f>
        <v>Харсев Глеб</v>
      </c>
      <c r="D204" s="34" t="str">
        <f>'М64'!S25</f>
        <v>Урманцев Артур</v>
      </c>
      <c r="E204" s="66">
        <f>'М64'!R25</f>
        <v>6128</v>
      </c>
    </row>
    <row r="205" spans="1:5" ht="12.75">
      <c r="A205" s="69">
        <v>74</v>
      </c>
      <c r="B205" s="67">
        <f>'М63'!D48</f>
        <v>6596</v>
      </c>
      <c r="C205" s="33" t="str">
        <f>'М63'!E48</f>
        <v>Харсев Глеб</v>
      </c>
      <c r="D205" s="34" t="str">
        <f>'М64'!C75</f>
        <v>Ярмухаметов Булат</v>
      </c>
      <c r="E205" s="66">
        <f>'М64'!B75</f>
        <v>6845</v>
      </c>
    </row>
    <row r="206" spans="1:5" ht="12.75">
      <c r="A206" s="69">
        <v>33</v>
      </c>
      <c r="B206" s="67">
        <f>'М61'!F9</f>
        <v>5363</v>
      </c>
      <c r="C206" s="33" t="str">
        <f>'М61'!G9</f>
        <v>Хисматуллин Эмиль</v>
      </c>
      <c r="D206" s="34" t="str">
        <f>'М63'!E70</f>
        <v>Благирев Роман</v>
      </c>
      <c r="E206" s="66">
        <f>'М63'!D70</f>
        <v>6515</v>
      </c>
    </row>
    <row r="207" spans="1:5" ht="12.75">
      <c r="A207" s="69">
        <v>57</v>
      </c>
      <c r="B207" s="67">
        <f>'М61'!J21</f>
        <v>5363</v>
      </c>
      <c r="C207" s="33" t="str">
        <f>'М61'!K21</f>
        <v>Хисматуллин Эмиль</v>
      </c>
      <c r="D207" s="34" t="str">
        <f>'М63'!M69</f>
        <v>Крапивин Семен</v>
      </c>
      <c r="E207" s="66">
        <f>'М63'!L69</f>
        <v>5716</v>
      </c>
    </row>
    <row r="208" spans="1:5" ht="12.75">
      <c r="A208" s="69">
        <v>61</v>
      </c>
      <c r="B208" s="67">
        <f>'М61'!L37</f>
        <v>5363</v>
      </c>
      <c r="C208" s="33" t="str">
        <f>'М61'!M37</f>
        <v>Хисматуллин Эмиль</v>
      </c>
      <c r="D208" s="34" t="str">
        <f>'М63'!Q9</f>
        <v>Маслов Степан</v>
      </c>
      <c r="E208" s="66">
        <f>'М63'!P9</f>
        <v>5720</v>
      </c>
    </row>
    <row r="209" spans="1:5" ht="12.75">
      <c r="A209" s="69">
        <v>1</v>
      </c>
      <c r="B209" s="67">
        <f>'М61'!D7</f>
        <v>5363</v>
      </c>
      <c r="C209" s="33" t="str">
        <f>'М61'!E7</f>
        <v>Хисматуллин Эмиль</v>
      </c>
      <c r="D209" s="34" t="str">
        <f>'М63'!C7</f>
        <v>Миннегалиев Искандер</v>
      </c>
      <c r="E209" s="66">
        <f>'М63'!B7</f>
        <v>6445</v>
      </c>
    </row>
    <row r="210" spans="1:5" ht="12.75">
      <c r="A210" s="69">
        <v>63</v>
      </c>
      <c r="B210" s="67">
        <f>'М61'!J69</f>
        <v>5363</v>
      </c>
      <c r="C210" s="33" t="str">
        <f>'М61'!K69</f>
        <v>Хисматуллин Эмиль</v>
      </c>
      <c r="D210" s="34" t="str">
        <f>'М62'!K9</f>
        <v>Суюндуков Фанис</v>
      </c>
      <c r="E210" s="66">
        <f>'М62'!J9</f>
        <v>5703</v>
      </c>
    </row>
    <row r="211" spans="1:5" ht="12.75">
      <c r="A211" s="69">
        <v>49</v>
      </c>
      <c r="B211" s="67">
        <f>'М61'!H13</f>
        <v>5363</v>
      </c>
      <c r="C211" s="33" t="str">
        <f>'М61'!I13</f>
        <v>Хисматуллин Эмиль</v>
      </c>
      <c r="D211" s="34" t="str">
        <f>'М63'!I7</f>
        <v>Файзуллин Богдан</v>
      </c>
      <c r="E211" s="66">
        <f>'М63'!H7</f>
        <v>6125</v>
      </c>
    </row>
    <row r="212" spans="1:5" ht="12.75">
      <c r="A212" s="69">
        <v>31</v>
      </c>
      <c r="B212" s="67">
        <f>'М62'!D63</f>
        <v>6495</v>
      </c>
      <c r="C212" s="33" t="str">
        <f>'М62'!E63</f>
        <v>Шамратов Олег</v>
      </c>
      <c r="D212" s="34" t="str">
        <f>'М63'!C67</f>
        <v>Карамов Амир</v>
      </c>
      <c r="E212" s="66">
        <f>'М63'!B67</f>
        <v>6355</v>
      </c>
    </row>
    <row r="213" spans="1:5" ht="12.75">
      <c r="A213" s="69">
        <v>96</v>
      </c>
      <c r="B213" s="67">
        <f>'М63'!H11</f>
        <v>6495</v>
      </c>
      <c r="C213" s="33" t="str">
        <f>'М63'!I11</f>
        <v>Шамратов Олег</v>
      </c>
      <c r="D213" s="34" t="str">
        <f>'М64'!C6</f>
        <v>Лазарев Артем</v>
      </c>
      <c r="E213" s="66">
        <f>'М64'!B6</f>
        <v>5961</v>
      </c>
    </row>
    <row r="214" spans="1:5" ht="12.75">
      <c r="A214" s="69">
        <v>80</v>
      </c>
      <c r="B214" s="67">
        <f>'М63'!F9</f>
        <v>6495</v>
      </c>
      <c r="C214" s="33" t="str">
        <f>'М63'!G9</f>
        <v>Шамратов Олег</v>
      </c>
      <c r="D214" s="34" t="str">
        <f>'М64'!C22</f>
        <v>Минязов Азат</v>
      </c>
      <c r="E214" s="66">
        <f>'М64'!B22</f>
        <v>6356</v>
      </c>
    </row>
    <row r="215" spans="1:5" ht="12.75">
      <c r="A215" s="69">
        <v>131</v>
      </c>
      <c r="B215" s="67">
        <f>'М63'!L76</f>
        <v>6495</v>
      </c>
      <c r="C215" s="33" t="str">
        <f>'М63'!M76</f>
        <v>Шамратов Олег</v>
      </c>
      <c r="D215" s="34" t="str">
        <f>'М63'!Q75</f>
        <v>Судаков Данил</v>
      </c>
      <c r="E215" s="66">
        <f>'М63'!P75</f>
        <v>5710</v>
      </c>
    </row>
    <row r="216" spans="1:5" ht="12.75">
      <c r="A216" s="69">
        <v>104</v>
      </c>
      <c r="B216" s="67">
        <f>'М63'!J9</f>
        <v>6495</v>
      </c>
      <c r="C216" s="33" t="str">
        <f>'М63'!K9</f>
        <v>Шамратов Олег</v>
      </c>
      <c r="D216" s="34" t="str">
        <f>'М63'!C79</f>
        <v>Файзуллин Богдан</v>
      </c>
      <c r="E216" s="66">
        <f>'М63'!B79</f>
        <v>6125</v>
      </c>
    </row>
    <row r="217" spans="1:5" ht="12.75">
      <c r="A217" s="69">
        <v>37</v>
      </c>
      <c r="B217" s="67">
        <f>'М61'!F41</f>
        <v>6121</v>
      </c>
      <c r="C217" s="33" t="str">
        <f>'М61'!G41</f>
        <v>Шамыков Кирилл</v>
      </c>
      <c r="D217" s="34" t="str">
        <f>'М63'!E54</f>
        <v>Кальмин Евгений</v>
      </c>
      <c r="E217" s="66">
        <f>'М63'!D54</f>
        <v>5949</v>
      </c>
    </row>
    <row r="218" spans="1:5" ht="12.75">
      <c r="A218" s="69">
        <v>51</v>
      </c>
      <c r="B218" s="67">
        <f>'М61'!H45</f>
        <v>6121</v>
      </c>
      <c r="C218" s="33" t="str">
        <f>'М61'!I45</f>
        <v>Шамыков Кирилл</v>
      </c>
      <c r="D218" s="34" t="str">
        <f>'М63'!I23</f>
        <v>Судаков Данил</v>
      </c>
      <c r="E218" s="66">
        <f>'М63'!H23</f>
        <v>5710</v>
      </c>
    </row>
    <row r="219" spans="1:5" ht="12.75">
      <c r="A219" s="69">
        <v>10</v>
      </c>
      <c r="B219" s="67">
        <f>'М61'!D43</f>
        <v>6121</v>
      </c>
      <c r="C219" s="33" t="str">
        <f>'М61'!E43</f>
        <v>Шамыков Кирилл</v>
      </c>
      <c r="D219" s="34" t="str">
        <f>'М63'!C25</f>
        <v>Фатеев Егор</v>
      </c>
      <c r="E219" s="66">
        <f>'М63'!B25</f>
        <v>6457</v>
      </c>
    </row>
    <row r="220" spans="1:5" ht="12.75">
      <c r="A220" s="69">
        <v>216</v>
      </c>
      <c r="B220" s="67">
        <f>'М64'!P83</f>
        <v>6854</v>
      </c>
      <c r="C220" s="33" t="str">
        <f>'М64'!Q83</f>
        <v>Юмагулов Арслан</v>
      </c>
      <c r="D220" s="34" t="str">
        <f>'М64'!Q90</f>
        <v>Корнев Павел</v>
      </c>
      <c r="E220" s="66">
        <f>'М64'!P90</f>
        <v>6855</v>
      </c>
    </row>
    <row r="221" spans="1:5" ht="12.75">
      <c r="A221" s="69">
        <v>214</v>
      </c>
      <c r="B221" s="67">
        <f>'М64'!N85</f>
        <v>6854</v>
      </c>
      <c r="C221" s="33" t="str">
        <f>'М64'!O85</f>
        <v>Юмагулов Арслан</v>
      </c>
      <c r="D221" s="34" t="str">
        <f>'М64'!C93</f>
        <v>Шаймарданов Тимур</v>
      </c>
      <c r="E221" s="66">
        <f>'М64'!B93</f>
        <v>6862</v>
      </c>
    </row>
    <row r="222" spans="1:5" ht="12.75">
      <c r="A222" s="69">
        <v>208</v>
      </c>
      <c r="B222" s="67">
        <f>'М64'!P70</f>
        <v>6845</v>
      </c>
      <c r="C222" s="33" t="str">
        <f>'М64'!Q70</f>
        <v>Ярмухаметов Булат</v>
      </c>
      <c r="D222" s="34" t="str">
        <f>'М64'!I88</f>
        <v>Иликбаев Глеб</v>
      </c>
      <c r="E222" s="66">
        <f>'М64'!H88</f>
        <v>6706</v>
      </c>
    </row>
    <row r="223" spans="1:5" ht="12.75">
      <c r="A223" s="69">
        <v>196</v>
      </c>
      <c r="B223" s="67">
        <f>'М64'!D76</f>
        <v>6845</v>
      </c>
      <c r="C223" s="33" t="str">
        <f>'М64'!E76</f>
        <v>Ярмухаметов Булат</v>
      </c>
      <c r="D223" s="34" t="str">
        <f>'М64'!M82</f>
        <v>Корнев Павел</v>
      </c>
      <c r="E223" s="66">
        <f>'М64'!L82</f>
        <v>6855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pane xSplit="9" ySplit="1" topLeftCell="J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5.75390625" style="71" customWidth="1"/>
    <col min="2" max="2" width="42.75390625" style="71" customWidth="1"/>
    <col min="3" max="3" width="9.125" style="71" customWidth="1"/>
    <col min="4" max="4" width="25.75390625" style="71" customWidth="1"/>
    <col min="5" max="5" width="9.125" style="71" customWidth="1"/>
    <col min="6" max="6" width="4.75390625" style="71" customWidth="1"/>
    <col min="7" max="7" width="7.75390625" style="71" customWidth="1"/>
    <col min="8" max="8" width="23.75390625" style="71" customWidth="1"/>
    <col min="9" max="9" width="6.75390625" style="71" customWidth="1"/>
    <col min="10" max="16384" width="9.125" style="71" customWidth="1"/>
  </cols>
  <sheetData>
    <row r="1" spans="1:9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</row>
    <row r="2" spans="1:9" ht="0.75" customHeight="1" thickBot="1">
      <c r="A2" s="90"/>
      <c r="B2" s="90"/>
      <c r="C2" s="90"/>
      <c r="D2" s="90"/>
      <c r="E2" s="90"/>
      <c r="F2" s="90"/>
      <c r="G2" s="90"/>
      <c r="H2" s="90"/>
      <c r="I2" s="92"/>
    </row>
    <row r="3" spans="1:10" ht="25.5">
      <c r="A3" s="104" t="s">
        <v>108</v>
      </c>
      <c r="B3" s="104"/>
      <c r="C3" s="104"/>
      <c r="D3" s="104"/>
      <c r="E3" s="104"/>
      <c r="F3" s="104"/>
      <c r="G3" s="104"/>
      <c r="H3" s="104"/>
      <c r="I3" s="104"/>
      <c r="J3" s="83"/>
    </row>
    <row r="4" spans="1:10" ht="19.5" customHeight="1">
      <c r="A4" s="105" t="s">
        <v>176</v>
      </c>
      <c r="B4" s="105"/>
      <c r="C4" s="105"/>
      <c r="D4" s="105"/>
      <c r="E4" s="105"/>
      <c r="F4" s="105"/>
      <c r="G4" s="105"/>
      <c r="H4" s="105"/>
      <c r="I4" s="105"/>
      <c r="J4" s="84"/>
    </row>
    <row r="5" spans="1:10" ht="15.75">
      <c r="A5" s="94" t="s">
        <v>110</v>
      </c>
      <c r="B5" s="94"/>
      <c r="C5" s="94"/>
      <c r="D5" s="94"/>
      <c r="E5" s="94"/>
      <c r="F5" s="94"/>
      <c r="G5" s="94"/>
      <c r="H5" s="94"/>
      <c r="I5" s="94"/>
      <c r="J5" s="85"/>
    </row>
    <row r="6" spans="1:10" ht="15.75">
      <c r="A6" s="70"/>
      <c r="B6" s="70"/>
      <c r="C6" s="70"/>
      <c r="D6" s="70"/>
      <c r="E6" s="70"/>
      <c r="F6" s="70"/>
      <c r="G6" s="70"/>
      <c r="H6" s="70"/>
      <c r="I6" s="70"/>
      <c r="J6" s="85"/>
    </row>
    <row r="7" spans="1:9" ht="10.5" customHeight="1">
      <c r="A7" s="28"/>
      <c r="B7" s="30" t="s">
        <v>64</v>
      </c>
      <c r="C7" s="31" t="s">
        <v>65</v>
      </c>
      <c r="D7" s="28" t="s">
        <v>66</v>
      </c>
      <c r="E7" s="28"/>
      <c r="F7" s="28"/>
      <c r="G7" s="28"/>
      <c r="H7" s="28"/>
      <c r="I7" s="28"/>
    </row>
    <row r="8" spans="1:9" ht="18">
      <c r="A8" s="87">
        <v>1736</v>
      </c>
      <c r="B8" s="35" t="s">
        <v>177</v>
      </c>
      <c r="C8" s="86">
        <v>1</v>
      </c>
      <c r="D8" s="29" t="str">
        <f>'Д91'!M38</f>
        <v>Каштанова Ксения</v>
      </c>
      <c r="E8" s="28"/>
      <c r="F8" s="28"/>
      <c r="G8" s="28"/>
      <c r="H8" s="28"/>
      <c r="I8" s="28"/>
    </row>
    <row r="9" spans="1:9" ht="18">
      <c r="A9" s="87">
        <v>1751</v>
      </c>
      <c r="B9" s="35" t="s">
        <v>178</v>
      </c>
      <c r="C9" s="86">
        <v>2</v>
      </c>
      <c r="D9" s="29" t="str">
        <f>'Д91'!M58</f>
        <v>Ковтаскина Полина</v>
      </c>
      <c r="E9" s="28"/>
      <c r="F9" s="28"/>
      <c r="G9" s="28"/>
      <c r="H9" s="28"/>
      <c r="I9" s="28"/>
    </row>
    <row r="10" spans="1:9" ht="18">
      <c r="A10" s="87">
        <v>1767</v>
      </c>
      <c r="B10" s="35" t="s">
        <v>179</v>
      </c>
      <c r="C10" s="86">
        <v>3</v>
      </c>
      <c r="D10" s="29" t="str">
        <f>'Д92'!Q25</f>
        <v>Муратова Диана</v>
      </c>
      <c r="E10" s="28"/>
      <c r="F10" s="28"/>
      <c r="G10" s="28"/>
      <c r="H10" s="28"/>
      <c r="I10" s="28"/>
    </row>
    <row r="11" spans="1:9" ht="18">
      <c r="A11" s="87">
        <v>1795</v>
      </c>
      <c r="B11" s="35" t="s">
        <v>180</v>
      </c>
      <c r="C11" s="86">
        <v>4</v>
      </c>
      <c r="D11" s="29" t="str">
        <f>'Д92'!Q35</f>
        <v>Ермолаева Роксана</v>
      </c>
      <c r="E11" s="28"/>
      <c r="F11" s="28"/>
      <c r="G11" s="28"/>
      <c r="H11" s="28"/>
      <c r="I11" s="28"/>
    </row>
    <row r="12" spans="1:9" ht="18">
      <c r="A12" s="87">
        <v>1796</v>
      </c>
      <c r="B12" s="35" t="s">
        <v>181</v>
      </c>
      <c r="C12" s="86">
        <v>5</v>
      </c>
      <c r="D12" s="29" t="str">
        <f>'Д91'!M65</f>
        <v>Абдуллина Мадина</v>
      </c>
      <c r="E12" s="28"/>
      <c r="F12" s="28"/>
      <c r="G12" s="28"/>
      <c r="H12" s="28"/>
      <c r="I12" s="28"/>
    </row>
    <row r="13" spans="1:9" ht="18">
      <c r="A13" s="87">
        <v>1804</v>
      </c>
      <c r="B13" s="35" t="s">
        <v>182</v>
      </c>
      <c r="C13" s="86">
        <v>6</v>
      </c>
      <c r="D13" s="29" t="str">
        <f>'Д91'!M67</f>
        <v>Фатхинурова Карина</v>
      </c>
      <c r="E13" s="28"/>
      <c r="F13" s="28"/>
      <c r="G13" s="28"/>
      <c r="H13" s="28"/>
      <c r="I13" s="28"/>
    </row>
    <row r="14" spans="1:9" ht="18">
      <c r="A14" s="87">
        <v>1805</v>
      </c>
      <c r="B14" s="35" t="s">
        <v>183</v>
      </c>
      <c r="C14" s="86">
        <v>7</v>
      </c>
      <c r="D14" s="29" t="str">
        <f>'Д91'!M70</f>
        <v>Валиахметова Лиана</v>
      </c>
      <c r="E14" s="28"/>
      <c r="F14" s="28"/>
      <c r="G14" s="28"/>
      <c r="H14" s="28"/>
      <c r="I14" s="28"/>
    </row>
    <row r="15" spans="1:9" ht="18">
      <c r="A15" s="87">
        <v>1806</v>
      </c>
      <c r="B15" s="35" t="s">
        <v>184</v>
      </c>
      <c r="C15" s="86">
        <v>8</v>
      </c>
      <c r="D15" s="29" t="str">
        <f>'Д91'!M72</f>
        <v>Набиуллина Айгуль</v>
      </c>
      <c r="E15" s="28"/>
      <c r="F15" s="28"/>
      <c r="G15" s="28"/>
      <c r="H15" s="28"/>
      <c r="I15" s="28"/>
    </row>
    <row r="16" spans="1:9" ht="18">
      <c r="A16" s="87">
        <v>1808</v>
      </c>
      <c r="B16" s="35" t="s">
        <v>185</v>
      </c>
      <c r="C16" s="86">
        <v>9</v>
      </c>
      <c r="D16" s="29" t="str">
        <f>'Д91'!G74</f>
        <v>Кужина Айгиза</v>
      </c>
      <c r="E16" s="28"/>
      <c r="F16" s="28"/>
      <c r="G16" s="28"/>
      <c r="H16" s="28"/>
      <c r="I16" s="28"/>
    </row>
    <row r="17" spans="1:9" ht="18">
      <c r="A17" s="87">
        <v>1809</v>
      </c>
      <c r="B17" s="35" t="s">
        <v>186</v>
      </c>
      <c r="C17" s="86">
        <v>10</v>
      </c>
      <c r="D17" s="29" t="str">
        <f>'Д91'!G77</f>
        <v>Маркина Елена</v>
      </c>
      <c r="E17" s="28"/>
      <c r="F17" s="28"/>
      <c r="G17" s="28"/>
      <c r="H17" s="28"/>
      <c r="I17" s="28"/>
    </row>
    <row r="18" spans="1:9" ht="18">
      <c r="A18" s="87">
        <v>1812</v>
      </c>
      <c r="B18" s="35" t="s">
        <v>187</v>
      </c>
      <c r="C18" s="86">
        <v>11</v>
      </c>
      <c r="D18" s="29" t="str">
        <f>'Д91'!M75</f>
        <v>Валиахметова Диана</v>
      </c>
      <c r="E18" s="28"/>
      <c r="F18" s="28"/>
      <c r="G18" s="28"/>
      <c r="H18" s="28"/>
      <c r="I18" s="28"/>
    </row>
    <row r="19" spans="1:9" ht="18">
      <c r="A19" s="87">
        <v>1827</v>
      </c>
      <c r="B19" s="35" t="s">
        <v>188</v>
      </c>
      <c r="C19" s="86">
        <v>12</v>
      </c>
      <c r="D19" s="29" t="str">
        <f>'Д91'!M77</f>
        <v>Гумерова Ынйы</v>
      </c>
      <c r="E19" s="28"/>
      <c r="F19" s="28"/>
      <c r="G19" s="28"/>
      <c r="H19" s="28"/>
      <c r="I19" s="28"/>
    </row>
    <row r="20" spans="1:9" ht="18">
      <c r="A20" s="87">
        <v>1828</v>
      </c>
      <c r="B20" s="35" t="s">
        <v>189</v>
      </c>
      <c r="C20" s="86">
        <v>13</v>
      </c>
      <c r="D20" s="29" t="str">
        <f>'Д92'!Q43</f>
        <v>Суюндукова Алтынай</v>
      </c>
      <c r="E20" s="28"/>
      <c r="F20" s="28"/>
      <c r="G20" s="28"/>
      <c r="H20" s="28"/>
      <c r="I20" s="28"/>
    </row>
    <row r="21" spans="1:9" ht="18">
      <c r="A21" s="87">
        <v>1829</v>
      </c>
      <c r="B21" s="35" t="s">
        <v>190</v>
      </c>
      <c r="C21" s="86">
        <v>14</v>
      </c>
      <c r="D21" s="29" t="str">
        <f>'Д92'!Q47</f>
        <v>Фисенко Мирослава</v>
      </c>
      <c r="E21" s="28"/>
      <c r="F21" s="28"/>
      <c r="G21" s="28"/>
      <c r="H21" s="28"/>
      <c r="I21" s="28"/>
    </row>
    <row r="22" spans="1:9" ht="18">
      <c r="A22" s="87">
        <v>1830</v>
      </c>
      <c r="B22" s="35" t="s">
        <v>191</v>
      </c>
      <c r="C22" s="86">
        <v>15</v>
      </c>
      <c r="D22" s="29" t="str">
        <f>'Д92'!Q49</f>
        <v>Андрюшкина Рада</v>
      </c>
      <c r="E22" s="28"/>
      <c r="F22" s="28"/>
      <c r="G22" s="28"/>
      <c r="H22" s="28"/>
      <c r="I22" s="28"/>
    </row>
    <row r="23" spans="1:9" ht="18">
      <c r="A23" s="87">
        <v>1831</v>
      </c>
      <c r="B23" s="35" t="s">
        <v>192</v>
      </c>
      <c r="C23" s="86">
        <v>16</v>
      </c>
      <c r="D23" s="29" t="str">
        <f>'Д92'!Q51</f>
        <v>Колесникова Софья</v>
      </c>
      <c r="E23" s="28"/>
      <c r="F23" s="28"/>
      <c r="G23" s="28"/>
      <c r="H23" s="28"/>
      <c r="I23" s="28"/>
    </row>
    <row r="24" spans="1:9" ht="18">
      <c r="A24" s="87">
        <v>1832</v>
      </c>
      <c r="B24" s="35" t="s">
        <v>193</v>
      </c>
      <c r="C24" s="86">
        <v>17</v>
      </c>
      <c r="D24" s="29" t="str">
        <f>'Д92'!I47</f>
        <v>Нургалиева Камила</v>
      </c>
      <c r="E24" s="28"/>
      <c r="F24" s="28"/>
      <c r="G24" s="28"/>
      <c r="H24" s="28"/>
      <c r="I24" s="28"/>
    </row>
    <row r="25" spans="1:9" ht="18">
      <c r="A25" s="87">
        <v>1833</v>
      </c>
      <c r="B25" s="35" t="s">
        <v>194</v>
      </c>
      <c r="C25" s="86">
        <v>18</v>
      </c>
      <c r="D25" s="29" t="str">
        <f>'Д92'!I53</f>
        <v>Решетникова Арина</v>
      </c>
      <c r="E25" s="28"/>
      <c r="F25" s="28"/>
      <c r="G25" s="28"/>
      <c r="H25" s="28"/>
      <c r="I25" s="28"/>
    </row>
    <row r="26" spans="1:9" ht="18">
      <c r="A26" s="87">
        <v>1834</v>
      </c>
      <c r="B26" s="35" t="s">
        <v>195</v>
      </c>
      <c r="C26" s="86">
        <v>19</v>
      </c>
      <c r="D26" s="29" t="str">
        <f>'Д92'!I56</f>
        <v>Беззубенкова Екатерина</v>
      </c>
      <c r="E26" s="28"/>
      <c r="F26" s="28"/>
      <c r="G26" s="28"/>
      <c r="H26" s="28"/>
      <c r="I26" s="28"/>
    </row>
    <row r="27" spans="1:9" ht="18">
      <c r="A27" s="87">
        <v>1835</v>
      </c>
      <c r="B27" s="35" t="s">
        <v>196</v>
      </c>
      <c r="C27" s="86">
        <v>20</v>
      </c>
      <c r="D27" s="29" t="str">
        <f>'Д92'!I58</f>
        <v>Ганиева Диана</v>
      </c>
      <c r="E27" s="28"/>
      <c r="F27" s="28"/>
      <c r="G27" s="28"/>
      <c r="H27" s="28"/>
      <c r="I27" s="28"/>
    </row>
    <row r="28" spans="1:9" ht="18">
      <c r="A28" s="87"/>
      <c r="B28" s="35" t="s">
        <v>70</v>
      </c>
      <c r="C28" s="86">
        <v>21</v>
      </c>
      <c r="D28" s="29">
        <f>'Д92'!Q56</f>
        <v>0</v>
      </c>
      <c r="E28" s="28"/>
      <c r="F28" s="28"/>
      <c r="G28" s="28"/>
      <c r="H28" s="28"/>
      <c r="I28" s="28"/>
    </row>
    <row r="29" spans="1:9" ht="18">
      <c r="A29" s="87"/>
      <c r="B29" s="35" t="s">
        <v>70</v>
      </c>
      <c r="C29" s="86">
        <v>22</v>
      </c>
      <c r="D29" s="29">
        <f>'Д92'!Q60</f>
        <v>0</v>
      </c>
      <c r="E29" s="28"/>
      <c r="F29" s="28"/>
      <c r="G29" s="28"/>
      <c r="H29" s="28"/>
      <c r="I29" s="28"/>
    </row>
    <row r="30" spans="1:9" ht="18">
      <c r="A30" s="87"/>
      <c r="B30" s="35" t="s">
        <v>70</v>
      </c>
      <c r="C30" s="86">
        <v>23</v>
      </c>
      <c r="D30" s="29">
        <f>'Д92'!Q62</f>
        <v>0</v>
      </c>
      <c r="E30" s="28"/>
      <c r="F30" s="28"/>
      <c r="G30" s="28"/>
      <c r="H30" s="28"/>
      <c r="I30" s="28"/>
    </row>
    <row r="31" spans="1:9" ht="18">
      <c r="A31" s="87"/>
      <c r="B31" s="35" t="s">
        <v>70</v>
      </c>
      <c r="C31" s="86">
        <v>24</v>
      </c>
      <c r="D31" s="29">
        <f>'Д92'!Q64</f>
        <v>0</v>
      </c>
      <c r="E31" s="28"/>
      <c r="F31" s="28"/>
      <c r="G31" s="28"/>
      <c r="H31" s="28"/>
      <c r="I31" s="28"/>
    </row>
    <row r="32" spans="1:9" ht="18">
      <c r="A32" s="87"/>
      <c r="B32" s="35" t="s">
        <v>70</v>
      </c>
      <c r="C32" s="86">
        <v>25</v>
      </c>
      <c r="D32" s="29">
        <f>'Д92'!I66</f>
        <v>0</v>
      </c>
      <c r="E32" s="28"/>
      <c r="F32" s="28"/>
      <c r="G32" s="28"/>
      <c r="H32" s="28"/>
      <c r="I32" s="28"/>
    </row>
    <row r="33" spans="1:9" ht="18">
      <c r="A33" s="87"/>
      <c r="B33" s="35" t="s">
        <v>70</v>
      </c>
      <c r="C33" s="86">
        <v>26</v>
      </c>
      <c r="D33" s="29">
        <f>'Д92'!I72</f>
        <v>0</v>
      </c>
      <c r="E33" s="28"/>
      <c r="F33" s="28"/>
      <c r="G33" s="28"/>
      <c r="H33" s="28"/>
      <c r="I33" s="28"/>
    </row>
    <row r="34" spans="1:9" ht="18">
      <c r="A34" s="87"/>
      <c r="B34" s="35" t="s">
        <v>70</v>
      </c>
      <c r="C34" s="86">
        <v>27</v>
      </c>
      <c r="D34" s="29">
        <f>'Д92'!I75</f>
        <v>0</v>
      </c>
      <c r="E34" s="28"/>
      <c r="F34" s="28"/>
      <c r="G34" s="28"/>
      <c r="H34" s="28"/>
      <c r="I34" s="28"/>
    </row>
    <row r="35" spans="1:9" ht="18">
      <c r="A35" s="87"/>
      <c r="B35" s="35" t="s">
        <v>70</v>
      </c>
      <c r="C35" s="86">
        <v>28</v>
      </c>
      <c r="D35" s="29">
        <f>'Д92'!I77</f>
        <v>0</v>
      </c>
      <c r="E35" s="28"/>
      <c r="F35" s="28"/>
      <c r="G35" s="28"/>
      <c r="H35" s="28"/>
      <c r="I35" s="28"/>
    </row>
    <row r="36" spans="1:9" ht="18">
      <c r="A36" s="87"/>
      <c r="B36" s="35" t="s">
        <v>70</v>
      </c>
      <c r="C36" s="86">
        <v>29</v>
      </c>
      <c r="D36" s="29">
        <f>'Д92'!Q69</f>
        <v>0</v>
      </c>
      <c r="E36" s="28"/>
      <c r="F36" s="28"/>
      <c r="G36" s="28"/>
      <c r="H36" s="28"/>
      <c r="I36" s="28"/>
    </row>
    <row r="37" spans="1:9" ht="18">
      <c r="A37" s="87"/>
      <c r="B37" s="35" t="s">
        <v>70</v>
      </c>
      <c r="C37" s="86">
        <v>30</v>
      </c>
      <c r="D37" s="29">
        <f>'Д92'!Q73</f>
        <v>0</v>
      </c>
      <c r="E37" s="28"/>
      <c r="F37" s="28"/>
      <c r="G37" s="28"/>
      <c r="H37" s="28"/>
      <c r="I37" s="28"/>
    </row>
    <row r="38" spans="1:9" ht="18">
      <c r="A38" s="87"/>
      <c r="B38" s="35" t="s">
        <v>70</v>
      </c>
      <c r="C38" s="86">
        <v>31</v>
      </c>
      <c r="D38" s="29">
        <f>'Д92'!Q75</f>
        <v>0</v>
      </c>
      <c r="E38" s="28"/>
      <c r="F38" s="28"/>
      <c r="G38" s="28"/>
      <c r="H38" s="28"/>
      <c r="I38" s="28"/>
    </row>
    <row r="39" spans="1:9" ht="18">
      <c r="A39" s="87"/>
      <c r="B39" s="35" t="s">
        <v>70</v>
      </c>
      <c r="C39" s="86">
        <v>32</v>
      </c>
      <c r="D39" s="29">
        <f>'Д92'!Q77</f>
        <v>0</v>
      </c>
      <c r="E39" s="28"/>
      <c r="F39" s="28"/>
      <c r="G39" s="28"/>
      <c r="H39" s="28"/>
      <c r="I39" s="2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4:I4"/>
    <mergeCell ref="A5:I5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pane xSplit="13" ySplit="1" topLeftCell="N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4.375" style="107" customWidth="1"/>
    <col min="2" max="2" width="4.75390625" style="107" customWidth="1"/>
    <col min="3" max="3" width="16.75390625" style="107" customWidth="1"/>
    <col min="4" max="4" width="3.75390625" style="107" customWidth="1"/>
    <col min="5" max="5" width="14.75390625" style="107" customWidth="1"/>
    <col min="6" max="6" width="3.75390625" style="107" customWidth="1"/>
    <col min="7" max="7" width="15.75390625" style="107" customWidth="1"/>
    <col min="8" max="8" width="3.75390625" style="107" customWidth="1"/>
    <col min="9" max="9" width="15.75390625" style="107" customWidth="1"/>
    <col min="10" max="10" width="3.75390625" style="107" customWidth="1"/>
    <col min="11" max="11" width="15.75390625" style="107" customWidth="1"/>
    <col min="12" max="12" width="3.75390625" style="107" customWidth="1"/>
    <col min="13" max="13" width="22.75390625" style="107" customWidth="1"/>
    <col min="14" max="16384" width="9.125" style="107" customWidth="1"/>
  </cols>
  <sheetData>
    <row r="1" spans="1:13" s="71" customFormat="1" ht="45.75" thickBot="1">
      <c r="A1" s="93" t="s">
        <v>198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71" customFormat="1" ht="0.75" customHeight="1" thickBot="1">
      <c r="A2" s="90"/>
      <c r="B2" s="90"/>
      <c r="C2" s="90"/>
      <c r="D2" s="90"/>
      <c r="E2" s="90"/>
      <c r="F2" s="90"/>
      <c r="G2" s="90"/>
      <c r="H2" s="90"/>
      <c r="I2" s="91"/>
      <c r="J2" s="91"/>
      <c r="K2" s="91"/>
      <c r="L2" s="92"/>
      <c r="M2" s="92"/>
    </row>
    <row r="3" spans="1:13" ht="23.25">
      <c r="A3" s="106" t="str">
        <f>CONCATENATE(сД9!A3," ",сД9!F3,сД9!G3," ",сД9!H3," ",сД9!I3)</f>
        <v>Детское Первенство Республики Башкортостан 2018   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8.75">
      <c r="A4" s="95" t="str">
        <f>CONCATENATE(сД9!A4," ",сД9!C4)</f>
        <v>Девочки 2009 г.р. и мл. 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5">
      <c r="A5" s="108" t="str">
        <f>сД9!A5</f>
        <v>3 января 2018 г.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5" ht="10.5" customHeight="1">
      <c r="A7" s="109">
        <v>1</v>
      </c>
      <c r="B7" s="38">
        <f>сД9!A8</f>
        <v>1736</v>
      </c>
      <c r="C7" s="10" t="str">
        <f>сД9!B8</f>
        <v>Каштанова Ксения</v>
      </c>
      <c r="D7" s="36"/>
      <c r="E7" s="48"/>
      <c r="F7" s="48"/>
      <c r="G7" s="48"/>
      <c r="H7" s="48"/>
      <c r="I7" s="48"/>
      <c r="J7" s="48"/>
      <c r="K7" s="48"/>
      <c r="L7" s="48"/>
      <c r="M7" s="48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0.5" customHeight="1">
      <c r="A8" s="109"/>
      <c r="B8" s="110"/>
      <c r="C8" s="51">
        <v>1</v>
      </c>
      <c r="D8" s="39"/>
      <c r="E8" s="22" t="s">
        <v>177</v>
      </c>
      <c r="F8" s="111"/>
      <c r="G8" s="48"/>
      <c r="H8" s="112"/>
      <c r="I8" s="48"/>
      <c r="J8" s="112"/>
      <c r="K8" s="48"/>
      <c r="L8" s="112"/>
      <c r="M8" s="48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0.5" customHeight="1">
      <c r="A9" s="109">
        <v>32</v>
      </c>
      <c r="B9" s="38">
        <f>сД9!A39</f>
        <v>0</v>
      </c>
      <c r="C9" s="11" t="str">
        <f>сД9!B39</f>
        <v>_</v>
      </c>
      <c r="D9" s="113"/>
      <c r="E9" s="49"/>
      <c r="F9" s="111"/>
      <c r="G9" s="48"/>
      <c r="H9" s="112"/>
      <c r="I9" s="48"/>
      <c r="J9" s="112"/>
      <c r="K9" s="48"/>
      <c r="L9" s="112"/>
      <c r="M9" s="48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0.5" customHeight="1">
      <c r="A10" s="109"/>
      <c r="B10" s="110"/>
      <c r="C10" s="48"/>
      <c r="D10" s="112"/>
      <c r="E10" s="51">
        <v>17</v>
      </c>
      <c r="F10" s="39"/>
      <c r="G10" s="22" t="s">
        <v>177</v>
      </c>
      <c r="H10" s="111"/>
      <c r="I10" s="48"/>
      <c r="J10" s="112"/>
      <c r="K10" s="48"/>
      <c r="L10" s="112"/>
      <c r="M10" s="48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0.5" customHeight="1">
      <c r="A11" s="109">
        <v>17</v>
      </c>
      <c r="B11" s="38">
        <f>сД9!A24</f>
        <v>1832</v>
      </c>
      <c r="C11" s="10" t="str">
        <f>сД9!B24</f>
        <v>Беззубенкова Екатерина</v>
      </c>
      <c r="D11" s="114"/>
      <c r="E11" s="51"/>
      <c r="F11" s="115"/>
      <c r="G11" s="49"/>
      <c r="H11" s="111"/>
      <c r="I11" s="48"/>
      <c r="J11" s="112"/>
      <c r="K11" s="48"/>
      <c r="L11" s="112"/>
      <c r="M11" s="48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0.5" customHeight="1">
      <c r="A12" s="109"/>
      <c r="B12" s="110"/>
      <c r="C12" s="51">
        <v>2</v>
      </c>
      <c r="D12" s="39"/>
      <c r="E12" s="25" t="s">
        <v>193</v>
      </c>
      <c r="F12" s="116"/>
      <c r="G12" s="49"/>
      <c r="H12" s="111"/>
      <c r="I12" s="48"/>
      <c r="J12" s="112"/>
      <c r="K12" s="48"/>
      <c r="L12" s="112"/>
      <c r="M12" s="4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0.5" customHeight="1">
      <c r="A13" s="109">
        <v>16</v>
      </c>
      <c r="B13" s="38">
        <f>сД9!A23</f>
        <v>1831</v>
      </c>
      <c r="C13" s="11" t="str">
        <f>сД9!B23</f>
        <v>Ганиева Диана</v>
      </c>
      <c r="D13" s="113"/>
      <c r="E13" s="109"/>
      <c r="F13" s="117"/>
      <c r="G13" s="49"/>
      <c r="H13" s="111"/>
      <c r="I13" s="48"/>
      <c r="J13" s="112"/>
      <c r="K13" s="48"/>
      <c r="L13" s="112"/>
      <c r="M13" s="48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0.5" customHeight="1">
      <c r="A14" s="109"/>
      <c r="B14" s="110"/>
      <c r="C14" s="48"/>
      <c r="D14" s="112"/>
      <c r="E14" s="109"/>
      <c r="F14" s="117"/>
      <c r="G14" s="51">
        <v>25</v>
      </c>
      <c r="H14" s="39"/>
      <c r="I14" s="22" t="s">
        <v>177</v>
      </c>
      <c r="J14" s="111"/>
      <c r="K14" s="48"/>
      <c r="L14" s="112"/>
      <c r="M14" s="11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" customHeight="1">
      <c r="A15" s="109">
        <v>9</v>
      </c>
      <c r="B15" s="38">
        <f>сД9!A16</f>
        <v>1808</v>
      </c>
      <c r="C15" s="10" t="str">
        <f>сД9!B16</f>
        <v>Маркина Елена</v>
      </c>
      <c r="D15" s="114"/>
      <c r="E15" s="109"/>
      <c r="F15" s="117"/>
      <c r="G15" s="51"/>
      <c r="H15" s="115"/>
      <c r="I15" s="49"/>
      <c r="J15" s="111"/>
      <c r="K15" s="48"/>
      <c r="L15" s="112"/>
      <c r="M15" s="11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2" customHeight="1">
      <c r="A16" s="109"/>
      <c r="B16" s="110"/>
      <c r="C16" s="51">
        <v>3</v>
      </c>
      <c r="D16" s="39"/>
      <c r="E16" s="24" t="s">
        <v>185</v>
      </c>
      <c r="F16" s="118"/>
      <c r="G16" s="51"/>
      <c r="H16" s="116"/>
      <c r="I16" s="49"/>
      <c r="J16" s="111"/>
      <c r="K16" s="48"/>
      <c r="L16" s="112"/>
      <c r="M16" s="11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2" customHeight="1">
      <c r="A17" s="109">
        <v>24</v>
      </c>
      <c r="B17" s="38">
        <f>сД9!A31</f>
        <v>0</v>
      </c>
      <c r="C17" s="11" t="str">
        <f>сД9!B31</f>
        <v>_</v>
      </c>
      <c r="D17" s="113"/>
      <c r="E17" s="51"/>
      <c r="F17" s="111"/>
      <c r="G17" s="51"/>
      <c r="H17" s="116"/>
      <c r="I17" s="49"/>
      <c r="J17" s="111"/>
      <c r="K17" s="48"/>
      <c r="L17" s="112"/>
      <c r="M17" s="11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2" customHeight="1">
      <c r="A18" s="109"/>
      <c r="B18" s="110"/>
      <c r="C18" s="48"/>
      <c r="D18" s="112"/>
      <c r="E18" s="51">
        <v>18</v>
      </c>
      <c r="F18" s="39"/>
      <c r="G18" s="25" t="s">
        <v>185</v>
      </c>
      <c r="H18" s="116"/>
      <c r="I18" s="49"/>
      <c r="J18" s="111"/>
      <c r="K18" s="48"/>
      <c r="L18" s="112"/>
      <c r="M18" s="11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" customHeight="1">
      <c r="A19" s="109">
        <v>25</v>
      </c>
      <c r="B19" s="38">
        <f>сД9!A32</f>
        <v>0</v>
      </c>
      <c r="C19" s="10" t="str">
        <f>сД9!B32</f>
        <v>_</v>
      </c>
      <c r="D19" s="114"/>
      <c r="E19" s="51"/>
      <c r="F19" s="115"/>
      <c r="G19" s="109"/>
      <c r="H19" s="117"/>
      <c r="I19" s="49"/>
      <c r="J19" s="111"/>
      <c r="K19" s="48"/>
      <c r="L19" s="112"/>
      <c r="M19" s="11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2" customHeight="1">
      <c r="A20" s="109"/>
      <c r="B20" s="110"/>
      <c r="C20" s="51">
        <v>4</v>
      </c>
      <c r="D20" s="39"/>
      <c r="E20" s="25" t="s">
        <v>184</v>
      </c>
      <c r="F20" s="116"/>
      <c r="G20" s="109"/>
      <c r="H20" s="117"/>
      <c r="I20" s="49"/>
      <c r="J20" s="111"/>
      <c r="K20" s="48"/>
      <c r="L20" s="112"/>
      <c r="M20" s="48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2" customHeight="1">
      <c r="A21" s="109">
        <v>8</v>
      </c>
      <c r="B21" s="38">
        <f>сД9!A15</f>
        <v>1806</v>
      </c>
      <c r="C21" s="11" t="str">
        <f>сД9!B15</f>
        <v>Суюндукова Алтынай</v>
      </c>
      <c r="D21" s="113"/>
      <c r="E21" s="109"/>
      <c r="F21" s="117"/>
      <c r="G21" s="109"/>
      <c r="H21" s="117"/>
      <c r="I21" s="49"/>
      <c r="J21" s="111"/>
      <c r="K21" s="48"/>
      <c r="L21" s="112"/>
      <c r="M21" s="48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" customHeight="1">
      <c r="A22" s="109"/>
      <c r="B22" s="110"/>
      <c r="C22" s="48"/>
      <c r="D22" s="112"/>
      <c r="E22" s="109"/>
      <c r="F22" s="117"/>
      <c r="G22" s="109"/>
      <c r="H22" s="117"/>
      <c r="I22" s="51">
        <v>29</v>
      </c>
      <c r="J22" s="39"/>
      <c r="K22" s="22" t="s">
        <v>177</v>
      </c>
      <c r="L22" s="111"/>
      <c r="M22" s="48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2" customHeight="1">
      <c r="A23" s="109">
        <v>5</v>
      </c>
      <c r="B23" s="38">
        <f>сД9!A12</f>
        <v>1796</v>
      </c>
      <c r="C23" s="10" t="str">
        <f>сД9!B12</f>
        <v>Валиахметова Диана</v>
      </c>
      <c r="D23" s="114"/>
      <c r="E23" s="109"/>
      <c r="F23" s="117"/>
      <c r="G23" s="109"/>
      <c r="H23" s="117"/>
      <c r="I23" s="49"/>
      <c r="J23" s="119"/>
      <c r="K23" s="49"/>
      <c r="L23" s="111"/>
      <c r="M23" s="48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2" customHeight="1">
      <c r="A24" s="109"/>
      <c r="B24" s="110"/>
      <c r="C24" s="51">
        <v>5</v>
      </c>
      <c r="D24" s="39"/>
      <c r="E24" s="24" t="s">
        <v>181</v>
      </c>
      <c r="F24" s="118"/>
      <c r="G24" s="109"/>
      <c r="H24" s="117"/>
      <c r="I24" s="49"/>
      <c r="J24" s="120"/>
      <c r="K24" s="49"/>
      <c r="L24" s="111"/>
      <c r="M24" s="48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" customHeight="1">
      <c r="A25" s="109">
        <v>28</v>
      </c>
      <c r="B25" s="38">
        <f>сД9!A35</f>
        <v>0</v>
      </c>
      <c r="C25" s="11" t="str">
        <f>сД9!B35</f>
        <v>_</v>
      </c>
      <c r="D25" s="113"/>
      <c r="E25" s="51"/>
      <c r="F25" s="111"/>
      <c r="G25" s="109"/>
      <c r="H25" s="117"/>
      <c r="I25" s="49"/>
      <c r="J25" s="120"/>
      <c r="K25" s="49"/>
      <c r="L25" s="111"/>
      <c r="M25" s="48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2" customHeight="1">
      <c r="A26" s="109"/>
      <c r="B26" s="110"/>
      <c r="C26" s="48"/>
      <c r="D26" s="112"/>
      <c r="E26" s="51">
        <v>19</v>
      </c>
      <c r="F26" s="39"/>
      <c r="G26" s="24" t="s">
        <v>181</v>
      </c>
      <c r="H26" s="118"/>
      <c r="I26" s="49"/>
      <c r="J26" s="120"/>
      <c r="K26" s="49"/>
      <c r="L26" s="111"/>
      <c r="M26" s="48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2" customHeight="1">
      <c r="A27" s="109">
        <v>21</v>
      </c>
      <c r="B27" s="38">
        <f>сД9!A28</f>
        <v>0</v>
      </c>
      <c r="C27" s="10" t="str">
        <f>сД9!B28</f>
        <v>_</v>
      </c>
      <c r="D27" s="114"/>
      <c r="E27" s="51"/>
      <c r="F27" s="115"/>
      <c r="G27" s="51"/>
      <c r="H27" s="111"/>
      <c r="I27" s="49"/>
      <c r="J27" s="120"/>
      <c r="K27" s="49"/>
      <c r="L27" s="111"/>
      <c r="M27" s="48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2" customHeight="1">
      <c r="A28" s="109"/>
      <c r="B28" s="110"/>
      <c r="C28" s="51">
        <v>6</v>
      </c>
      <c r="D28" s="39"/>
      <c r="E28" s="25" t="s">
        <v>188</v>
      </c>
      <c r="F28" s="116"/>
      <c r="G28" s="51"/>
      <c r="H28" s="111"/>
      <c r="I28" s="49"/>
      <c r="J28" s="120"/>
      <c r="K28" s="49"/>
      <c r="L28" s="111"/>
      <c r="M28" s="48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2" customHeight="1">
      <c r="A29" s="109">
        <v>12</v>
      </c>
      <c r="B29" s="38">
        <f>сД9!A19</f>
        <v>1827</v>
      </c>
      <c r="C29" s="11" t="str">
        <f>сД9!B19</f>
        <v>Колесникова Софья</v>
      </c>
      <c r="D29" s="113"/>
      <c r="E29" s="109"/>
      <c r="F29" s="117"/>
      <c r="G29" s="51"/>
      <c r="H29" s="111"/>
      <c r="I29" s="49"/>
      <c r="J29" s="120"/>
      <c r="K29" s="49"/>
      <c r="L29" s="111"/>
      <c r="M29" s="48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2" customHeight="1">
      <c r="A30" s="109"/>
      <c r="B30" s="110"/>
      <c r="C30" s="48"/>
      <c r="D30" s="112"/>
      <c r="E30" s="109"/>
      <c r="F30" s="117"/>
      <c r="G30" s="51">
        <v>26</v>
      </c>
      <c r="H30" s="39"/>
      <c r="I30" s="23" t="s">
        <v>196</v>
      </c>
      <c r="J30" s="120"/>
      <c r="K30" s="49"/>
      <c r="L30" s="111"/>
      <c r="M30" s="4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2" customHeight="1">
      <c r="A31" s="109">
        <v>13</v>
      </c>
      <c r="B31" s="38">
        <f>сД9!A20</f>
        <v>1828</v>
      </c>
      <c r="C31" s="10" t="str">
        <f>сД9!B20</f>
        <v>Решетникова Арина</v>
      </c>
      <c r="D31" s="114"/>
      <c r="E31" s="109"/>
      <c r="F31" s="117"/>
      <c r="G31" s="51"/>
      <c r="H31" s="115"/>
      <c r="I31" s="48"/>
      <c r="J31" s="112"/>
      <c r="K31" s="49"/>
      <c r="L31" s="111"/>
      <c r="M31" s="48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2" customHeight="1">
      <c r="A32" s="109"/>
      <c r="B32" s="110"/>
      <c r="C32" s="51">
        <v>7</v>
      </c>
      <c r="D32" s="39"/>
      <c r="E32" s="24" t="s">
        <v>196</v>
      </c>
      <c r="F32" s="118"/>
      <c r="G32" s="51"/>
      <c r="H32" s="116"/>
      <c r="I32" s="48"/>
      <c r="J32" s="112"/>
      <c r="K32" s="49"/>
      <c r="L32" s="111"/>
      <c r="M32" s="48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2" customHeight="1">
      <c r="A33" s="109">
        <v>20</v>
      </c>
      <c r="B33" s="38">
        <f>сД9!A27</f>
        <v>1835</v>
      </c>
      <c r="C33" s="11" t="str">
        <f>сД9!B27</f>
        <v>Муратова Диана</v>
      </c>
      <c r="D33" s="113"/>
      <c r="E33" s="51"/>
      <c r="F33" s="111"/>
      <c r="G33" s="51"/>
      <c r="H33" s="116"/>
      <c r="I33" s="48"/>
      <c r="J33" s="112"/>
      <c r="K33" s="49"/>
      <c r="L33" s="111"/>
      <c r="M33" s="48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2" customHeight="1">
      <c r="A34" s="109"/>
      <c r="B34" s="110"/>
      <c r="C34" s="48"/>
      <c r="D34" s="112"/>
      <c r="E34" s="51">
        <v>20</v>
      </c>
      <c r="F34" s="39"/>
      <c r="G34" s="25" t="s">
        <v>196</v>
      </c>
      <c r="H34" s="116"/>
      <c r="I34" s="48"/>
      <c r="J34" s="112"/>
      <c r="K34" s="49"/>
      <c r="L34" s="111"/>
      <c r="M34" s="48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2" customHeight="1">
      <c r="A35" s="109">
        <v>29</v>
      </c>
      <c r="B35" s="38">
        <f>сД9!A36</f>
        <v>0</v>
      </c>
      <c r="C35" s="10" t="str">
        <f>сД9!B36</f>
        <v>_</v>
      </c>
      <c r="D35" s="114"/>
      <c r="E35" s="51"/>
      <c r="F35" s="115"/>
      <c r="G35" s="109"/>
      <c r="H35" s="117"/>
      <c r="I35" s="48"/>
      <c r="J35" s="112"/>
      <c r="K35" s="49"/>
      <c r="L35" s="111"/>
      <c r="M35" s="48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" customHeight="1">
      <c r="A36" s="109"/>
      <c r="B36" s="110"/>
      <c r="C36" s="51">
        <v>8</v>
      </c>
      <c r="D36" s="39"/>
      <c r="E36" s="25" t="s">
        <v>180</v>
      </c>
      <c r="F36" s="116"/>
      <c r="G36" s="109"/>
      <c r="H36" s="117"/>
      <c r="I36" s="48"/>
      <c r="J36" s="112"/>
      <c r="K36" s="49"/>
      <c r="L36" s="111"/>
      <c r="M36" s="48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2" customHeight="1">
      <c r="A37" s="109">
        <v>4</v>
      </c>
      <c r="B37" s="38">
        <f>сД9!A11</f>
        <v>1795</v>
      </c>
      <c r="C37" s="11" t="str">
        <f>сД9!B11</f>
        <v>Валиахметова Лиана</v>
      </c>
      <c r="D37" s="113"/>
      <c r="E37" s="109"/>
      <c r="F37" s="117"/>
      <c r="G37" s="109"/>
      <c r="H37" s="117"/>
      <c r="I37" s="48"/>
      <c r="J37" s="112"/>
      <c r="K37" s="49"/>
      <c r="L37" s="111"/>
      <c r="M37" s="48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2" customHeight="1">
      <c r="A38" s="109"/>
      <c r="B38" s="110"/>
      <c r="C38" s="48"/>
      <c r="D38" s="112"/>
      <c r="E38" s="109"/>
      <c r="F38" s="117"/>
      <c r="G38" s="109"/>
      <c r="H38" s="117"/>
      <c r="I38" s="48"/>
      <c r="J38" s="112"/>
      <c r="K38" s="51">
        <v>31</v>
      </c>
      <c r="L38" s="42"/>
      <c r="M38" s="22" t="s">
        <v>177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2" customHeight="1">
      <c r="A39" s="109">
        <v>3</v>
      </c>
      <c r="B39" s="38">
        <f>сД9!A10</f>
        <v>1767</v>
      </c>
      <c r="C39" s="10" t="str">
        <f>сД9!B10</f>
        <v>Абдуллина Мадина</v>
      </c>
      <c r="D39" s="114"/>
      <c r="E39" s="109"/>
      <c r="F39" s="117"/>
      <c r="G39" s="109"/>
      <c r="H39" s="117"/>
      <c r="I39" s="48"/>
      <c r="J39" s="112"/>
      <c r="K39" s="49"/>
      <c r="L39" s="111"/>
      <c r="M39" s="13" t="s">
        <v>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2" customHeight="1">
      <c r="A40" s="109"/>
      <c r="B40" s="110"/>
      <c r="C40" s="51">
        <v>9</v>
      </c>
      <c r="D40" s="39"/>
      <c r="E40" s="24" t="s">
        <v>179</v>
      </c>
      <c r="F40" s="118"/>
      <c r="G40" s="109"/>
      <c r="H40" s="117"/>
      <c r="I40" s="48"/>
      <c r="J40" s="112"/>
      <c r="K40" s="49"/>
      <c r="L40" s="111"/>
      <c r="M40" s="48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" customHeight="1">
      <c r="A41" s="109">
        <v>30</v>
      </c>
      <c r="B41" s="38">
        <f>сД9!A37</f>
        <v>0</v>
      </c>
      <c r="C41" s="11" t="str">
        <f>сД9!B37</f>
        <v>_</v>
      </c>
      <c r="D41" s="113"/>
      <c r="E41" s="51"/>
      <c r="F41" s="111"/>
      <c r="G41" s="109"/>
      <c r="H41" s="117"/>
      <c r="I41" s="48"/>
      <c r="J41" s="112"/>
      <c r="K41" s="49"/>
      <c r="L41" s="111"/>
      <c r="M41" s="48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" customHeight="1">
      <c r="A42" s="109"/>
      <c r="B42" s="110"/>
      <c r="C42" s="48"/>
      <c r="D42" s="112"/>
      <c r="E42" s="51">
        <v>21</v>
      </c>
      <c r="F42" s="39"/>
      <c r="G42" s="24" t="s">
        <v>195</v>
      </c>
      <c r="H42" s="118"/>
      <c r="I42" s="48"/>
      <c r="J42" s="112"/>
      <c r="K42" s="49"/>
      <c r="L42" s="111"/>
      <c r="M42" s="48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2" customHeight="1">
      <c r="A43" s="109">
        <v>19</v>
      </c>
      <c r="B43" s="38">
        <f>сД9!A26</f>
        <v>1834</v>
      </c>
      <c r="C43" s="10" t="str">
        <f>сД9!B26</f>
        <v>Ермолаева Роксана</v>
      </c>
      <c r="D43" s="114"/>
      <c r="E43" s="51"/>
      <c r="F43" s="115"/>
      <c r="G43" s="51"/>
      <c r="H43" s="111"/>
      <c r="I43" s="48"/>
      <c r="J43" s="112"/>
      <c r="K43" s="49"/>
      <c r="L43" s="111"/>
      <c r="M43" s="48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2" customHeight="1">
      <c r="A44" s="109"/>
      <c r="B44" s="110"/>
      <c r="C44" s="51">
        <v>10</v>
      </c>
      <c r="D44" s="39"/>
      <c r="E44" s="25" t="s">
        <v>195</v>
      </c>
      <c r="F44" s="116"/>
      <c r="G44" s="51"/>
      <c r="H44" s="111"/>
      <c r="I44" s="48"/>
      <c r="J44" s="112"/>
      <c r="K44" s="49"/>
      <c r="L44" s="111"/>
      <c r="M44" s="48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2" customHeight="1">
      <c r="A45" s="109">
        <v>14</v>
      </c>
      <c r="B45" s="38">
        <f>сД9!A21</f>
        <v>1829</v>
      </c>
      <c r="C45" s="11" t="str">
        <f>сД9!B21</f>
        <v>Нургалиева Камила</v>
      </c>
      <c r="D45" s="113"/>
      <c r="E45" s="109"/>
      <c r="F45" s="117"/>
      <c r="G45" s="51"/>
      <c r="H45" s="111"/>
      <c r="I45" s="48"/>
      <c r="J45" s="112"/>
      <c r="K45" s="49"/>
      <c r="L45" s="111"/>
      <c r="M45" s="48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2" customHeight="1">
      <c r="A46" s="109"/>
      <c r="B46" s="110"/>
      <c r="C46" s="48"/>
      <c r="D46" s="112"/>
      <c r="E46" s="109"/>
      <c r="F46" s="117"/>
      <c r="G46" s="51">
        <v>27</v>
      </c>
      <c r="H46" s="39"/>
      <c r="I46" s="22" t="s">
        <v>195</v>
      </c>
      <c r="J46" s="111"/>
      <c r="K46" s="49"/>
      <c r="L46" s="111"/>
      <c r="M46" s="48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2" customHeight="1">
      <c r="A47" s="109">
        <v>11</v>
      </c>
      <c r="B47" s="38">
        <f>сД9!A18</f>
        <v>1812</v>
      </c>
      <c r="C47" s="10" t="str">
        <f>сД9!B18</f>
        <v>Андрюшкина Рада</v>
      </c>
      <c r="D47" s="114"/>
      <c r="E47" s="109"/>
      <c r="F47" s="117"/>
      <c r="G47" s="51"/>
      <c r="H47" s="115"/>
      <c r="I47" s="49"/>
      <c r="J47" s="111"/>
      <c r="K47" s="49"/>
      <c r="L47" s="111"/>
      <c r="M47" s="48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2" customHeight="1">
      <c r="A48" s="109"/>
      <c r="B48" s="110"/>
      <c r="C48" s="51">
        <v>11</v>
      </c>
      <c r="D48" s="39"/>
      <c r="E48" s="24" t="s">
        <v>187</v>
      </c>
      <c r="F48" s="118"/>
      <c r="G48" s="51"/>
      <c r="H48" s="116"/>
      <c r="I48" s="49"/>
      <c r="J48" s="111"/>
      <c r="K48" s="49"/>
      <c r="L48" s="111"/>
      <c r="M48" s="48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2" customHeight="1">
      <c r="A49" s="109">
        <v>22</v>
      </c>
      <c r="B49" s="38">
        <f>сД9!A29</f>
        <v>0</v>
      </c>
      <c r="C49" s="11" t="str">
        <f>сД9!B29</f>
        <v>_</v>
      </c>
      <c r="D49" s="113"/>
      <c r="E49" s="51"/>
      <c r="F49" s="111"/>
      <c r="G49" s="51"/>
      <c r="H49" s="116"/>
      <c r="I49" s="49"/>
      <c r="J49" s="111"/>
      <c r="K49" s="49"/>
      <c r="L49" s="111"/>
      <c r="M49" s="48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2" customHeight="1">
      <c r="A50" s="109"/>
      <c r="B50" s="110"/>
      <c r="C50" s="48"/>
      <c r="D50" s="112"/>
      <c r="E50" s="51">
        <v>22</v>
      </c>
      <c r="F50" s="39"/>
      <c r="G50" s="25" t="s">
        <v>182</v>
      </c>
      <c r="H50" s="116"/>
      <c r="I50" s="49"/>
      <c r="J50" s="111"/>
      <c r="K50" s="49"/>
      <c r="L50" s="111"/>
      <c r="M50" s="48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2" customHeight="1">
      <c r="A51" s="109">
        <v>27</v>
      </c>
      <c r="B51" s="38">
        <f>сД9!A34</f>
        <v>0</v>
      </c>
      <c r="C51" s="10" t="str">
        <f>сД9!B34</f>
        <v>_</v>
      </c>
      <c r="D51" s="114"/>
      <c r="E51" s="51"/>
      <c r="F51" s="115"/>
      <c r="G51" s="109"/>
      <c r="H51" s="117"/>
      <c r="I51" s="49"/>
      <c r="J51" s="111"/>
      <c r="K51" s="49"/>
      <c r="L51" s="111"/>
      <c r="M51" s="48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ht="12" customHeight="1">
      <c r="A52" s="109"/>
      <c r="B52" s="110"/>
      <c r="C52" s="51">
        <v>12</v>
      </c>
      <c r="D52" s="39"/>
      <c r="E52" s="25" t="s">
        <v>182</v>
      </c>
      <c r="F52" s="116"/>
      <c r="G52" s="109"/>
      <c r="H52" s="117"/>
      <c r="I52" s="49"/>
      <c r="J52" s="111"/>
      <c r="K52" s="49"/>
      <c r="L52" s="111"/>
      <c r="M52" s="48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12" customHeight="1">
      <c r="A53" s="109">
        <v>6</v>
      </c>
      <c r="B53" s="38">
        <f>сД9!A13</f>
        <v>1804</v>
      </c>
      <c r="C53" s="11" t="str">
        <f>сД9!B13</f>
        <v>Кужина Айгиза</v>
      </c>
      <c r="D53" s="113"/>
      <c r="E53" s="109"/>
      <c r="F53" s="117"/>
      <c r="G53" s="48"/>
      <c r="H53" s="112"/>
      <c r="I53" s="49"/>
      <c r="J53" s="111"/>
      <c r="K53" s="49"/>
      <c r="L53" s="111"/>
      <c r="M53" s="48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ht="12" customHeight="1">
      <c r="A54" s="109"/>
      <c r="B54" s="110"/>
      <c r="C54" s="48"/>
      <c r="D54" s="112"/>
      <c r="E54" s="109"/>
      <c r="F54" s="117"/>
      <c r="G54" s="48"/>
      <c r="H54" s="112"/>
      <c r="I54" s="51">
        <v>30</v>
      </c>
      <c r="J54" s="39"/>
      <c r="K54" s="23" t="s">
        <v>178</v>
      </c>
      <c r="L54" s="111"/>
      <c r="M54" s="48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12" customHeight="1">
      <c r="A55" s="109">
        <v>7</v>
      </c>
      <c r="B55" s="38">
        <f>сД9!A14</f>
        <v>1805</v>
      </c>
      <c r="C55" s="10" t="str">
        <f>сД9!B14</f>
        <v>Гумерова Ынйы</v>
      </c>
      <c r="D55" s="114"/>
      <c r="E55" s="109"/>
      <c r="F55" s="117"/>
      <c r="G55" s="48"/>
      <c r="H55" s="112"/>
      <c r="I55" s="49"/>
      <c r="J55" s="119"/>
      <c r="K55" s="48"/>
      <c r="L55" s="112"/>
      <c r="M55" s="48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ht="12" customHeight="1">
      <c r="A56" s="109"/>
      <c r="B56" s="110"/>
      <c r="C56" s="51">
        <v>13</v>
      </c>
      <c r="D56" s="39"/>
      <c r="E56" s="24" t="s">
        <v>183</v>
      </c>
      <c r="F56" s="118"/>
      <c r="G56" s="48"/>
      <c r="H56" s="112"/>
      <c r="I56" s="49"/>
      <c r="J56" s="52"/>
      <c r="K56" s="48"/>
      <c r="L56" s="112"/>
      <c r="M56" s="48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ht="12" customHeight="1">
      <c r="A57" s="109">
        <v>26</v>
      </c>
      <c r="B57" s="38">
        <f>сД9!A33</f>
        <v>0</v>
      </c>
      <c r="C57" s="11" t="str">
        <f>сД9!B33</f>
        <v>_</v>
      </c>
      <c r="D57" s="113"/>
      <c r="E57" s="51"/>
      <c r="F57" s="111"/>
      <c r="G57" s="48"/>
      <c r="H57" s="112"/>
      <c r="I57" s="49"/>
      <c r="J57" s="52"/>
      <c r="K57" s="48"/>
      <c r="L57" s="112"/>
      <c r="M57" s="48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ht="12" customHeight="1">
      <c r="A58" s="109"/>
      <c r="B58" s="110"/>
      <c r="C58" s="48"/>
      <c r="D58" s="112"/>
      <c r="E58" s="51">
        <v>23</v>
      </c>
      <c r="F58" s="39"/>
      <c r="G58" s="22" t="s">
        <v>183</v>
      </c>
      <c r="H58" s="111"/>
      <c r="I58" s="49"/>
      <c r="J58" s="52"/>
      <c r="K58" s="45">
        <v>-31</v>
      </c>
      <c r="L58" s="38">
        <f>IF(L38=J22,J54,IF(L38=J54,J22,0))</f>
        <v>0</v>
      </c>
      <c r="M58" s="10" t="str">
        <f>IF(M38=K22,K54,IF(M38=K54,K22,0))</f>
        <v>Ковтаскина Полина</v>
      </c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ht="12" customHeight="1">
      <c r="A59" s="109">
        <v>23</v>
      </c>
      <c r="B59" s="38">
        <f>сД9!A30</f>
        <v>0</v>
      </c>
      <c r="C59" s="10" t="str">
        <f>сД9!B30</f>
        <v>_</v>
      </c>
      <c r="D59" s="114"/>
      <c r="E59" s="49"/>
      <c r="F59" s="115"/>
      <c r="G59" s="49"/>
      <c r="H59" s="111"/>
      <c r="I59" s="49"/>
      <c r="J59" s="52"/>
      <c r="K59" s="48"/>
      <c r="L59" s="112"/>
      <c r="M59" s="13" t="s">
        <v>1</v>
      </c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ht="12" customHeight="1">
      <c r="A60" s="109"/>
      <c r="B60" s="110"/>
      <c r="C60" s="51">
        <v>14</v>
      </c>
      <c r="D60" s="39"/>
      <c r="E60" s="23" t="s">
        <v>186</v>
      </c>
      <c r="F60" s="116"/>
      <c r="G60" s="49"/>
      <c r="H60" s="111"/>
      <c r="I60" s="49"/>
      <c r="J60" s="52"/>
      <c r="K60" s="48"/>
      <c r="L60" s="112"/>
      <c r="M60" s="48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ht="12" customHeight="1">
      <c r="A61" s="109">
        <v>10</v>
      </c>
      <c r="B61" s="38">
        <f>сД9!A17</f>
        <v>1809</v>
      </c>
      <c r="C61" s="11" t="str">
        <f>сД9!B17</f>
        <v>Фисенко Мирослава</v>
      </c>
      <c r="D61" s="113"/>
      <c r="E61" s="48"/>
      <c r="F61" s="117"/>
      <c r="G61" s="49"/>
      <c r="H61" s="111"/>
      <c r="I61" s="49"/>
      <c r="J61" s="52"/>
      <c r="K61" s="48"/>
      <c r="L61" s="112"/>
      <c r="M61" s="48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2" customHeight="1">
      <c r="A62" s="109"/>
      <c r="B62" s="110"/>
      <c r="C62" s="48"/>
      <c r="D62" s="112"/>
      <c r="E62" s="48"/>
      <c r="F62" s="117"/>
      <c r="G62" s="51">
        <v>28</v>
      </c>
      <c r="H62" s="39"/>
      <c r="I62" s="23" t="s">
        <v>178</v>
      </c>
      <c r="J62" s="41"/>
      <c r="K62" s="48"/>
      <c r="L62" s="112"/>
      <c r="M62" s="48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12" customHeight="1">
      <c r="A63" s="109">
        <v>15</v>
      </c>
      <c r="B63" s="38">
        <f>сД9!A22</f>
        <v>1830</v>
      </c>
      <c r="C63" s="10" t="str">
        <f>сД9!B22</f>
        <v>Набиуллина Айгуль</v>
      </c>
      <c r="D63" s="114"/>
      <c r="E63" s="48"/>
      <c r="F63" s="117"/>
      <c r="G63" s="49"/>
      <c r="H63" s="115"/>
      <c r="I63" s="48"/>
      <c r="J63" s="48"/>
      <c r="K63" s="48"/>
      <c r="L63" s="112"/>
      <c r="M63" s="48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ht="12" customHeight="1">
      <c r="A64" s="109"/>
      <c r="B64" s="110"/>
      <c r="C64" s="51">
        <v>15</v>
      </c>
      <c r="D64" s="39"/>
      <c r="E64" s="22" t="s">
        <v>191</v>
      </c>
      <c r="F64" s="118"/>
      <c r="G64" s="49"/>
      <c r="H64" s="116"/>
      <c r="I64" s="109">
        <v>-58</v>
      </c>
      <c r="J64" s="38">
        <f>IF('Д92'!N17='Д92'!L13,'Д92'!L21,IF('Д92'!N17='Д92'!L21,'Д92'!L13,0))</f>
        <v>0</v>
      </c>
      <c r="K64" s="10" t="str">
        <f>IF('Д92'!O17='Д92'!M13,'Д92'!M21,IF('Д92'!O17='Д92'!M21,'Д92'!M13,0))</f>
        <v>Абдуллина Мадина</v>
      </c>
      <c r="L64" s="114"/>
      <c r="M64" s="48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2" customHeight="1">
      <c r="A65" s="109">
        <v>18</v>
      </c>
      <c r="B65" s="38">
        <f>сД9!A25</f>
        <v>1833</v>
      </c>
      <c r="C65" s="11" t="str">
        <f>сД9!B25</f>
        <v>Фатхинурова Карина</v>
      </c>
      <c r="D65" s="113"/>
      <c r="E65" s="49"/>
      <c r="F65" s="111"/>
      <c r="G65" s="49"/>
      <c r="H65" s="116"/>
      <c r="I65" s="109"/>
      <c r="J65" s="117"/>
      <c r="K65" s="51">
        <v>61</v>
      </c>
      <c r="L65" s="42"/>
      <c r="M65" s="22" t="s">
        <v>179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12" customHeight="1">
      <c r="A66" s="109"/>
      <c r="B66" s="110"/>
      <c r="C66" s="48"/>
      <c r="D66" s="112"/>
      <c r="E66" s="51">
        <v>24</v>
      </c>
      <c r="F66" s="39"/>
      <c r="G66" s="23" t="s">
        <v>178</v>
      </c>
      <c r="H66" s="116"/>
      <c r="I66" s="109">
        <v>-59</v>
      </c>
      <c r="J66" s="38">
        <f>IF('Д92'!N33='Д92'!L29,'Д92'!L37,IF('Д92'!N33='Д92'!L37,'Д92'!L29,0))</f>
        <v>0</v>
      </c>
      <c r="K66" s="11" t="str">
        <f>IF('Д92'!O33='Д92'!M29,'Д92'!M37,IF('Д92'!O33='Д92'!M37,'Д92'!M29,0))</f>
        <v>Фатхинурова Карина</v>
      </c>
      <c r="L66" s="114"/>
      <c r="M66" s="13" t="s">
        <v>4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ht="12" customHeight="1">
      <c r="A67" s="109">
        <v>31</v>
      </c>
      <c r="B67" s="38">
        <f>сД9!A38</f>
        <v>0</v>
      </c>
      <c r="C67" s="10" t="str">
        <f>сД9!B38</f>
        <v>_</v>
      </c>
      <c r="D67" s="114"/>
      <c r="E67" s="49"/>
      <c r="F67" s="115"/>
      <c r="G67" s="48"/>
      <c r="H67" s="112"/>
      <c r="I67" s="48"/>
      <c r="J67" s="112"/>
      <c r="K67" s="109">
        <v>-61</v>
      </c>
      <c r="L67" s="38">
        <f>IF(L65=J64,J66,IF(L65=J66,J64,0))</f>
        <v>0</v>
      </c>
      <c r="M67" s="10" t="str">
        <f>IF(M65=K64,K66,IF(M65=K66,K64,0))</f>
        <v>Фатхинурова Карина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1:25" ht="12" customHeight="1">
      <c r="A68" s="109"/>
      <c r="B68" s="110"/>
      <c r="C68" s="51">
        <v>16</v>
      </c>
      <c r="D68" s="39"/>
      <c r="E68" s="23" t="s">
        <v>178</v>
      </c>
      <c r="F68" s="116"/>
      <c r="G68" s="48"/>
      <c r="H68" s="112"/>
      <c r="I68" s="48"/>
      <c r="J68" s="112"/>
      <c r="K68" s="48"/>
      <c r="L68" s="112"/>
      <c r="M68" s="13" t="s">
        <v>5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" ht="12" customHeight="1">
      <c r="A69" s="109">
        <v>2</v>
      </c>
      <c r="B69" s="38">
        <f>сД9!A9</f>
        <v>1751</v>
      </c>
      <c r="C69" s="11" t="str">
        <f>сД9!B9</f>
        <v>Ковтаскина Полина</v>
      </c>
      <c r="D69" s="113"/>
      <c r="E69" s="48"/>
      <c r="F69" s="117"/>
      <c r="G69" s="48"/>
      <c r="H69" s="112"/>
      <c r="I69" s="109">
        <v>-56</v>
      </c>
      <c r="J69" s="38">
        <f>IF('Д92'!L13='Д92'!J9,'Д92'!J17,IF('Д92'!L13='Д92'!J17,'Д92'!J9,0))</f>
        <v>0</v>
      </c>
      <c r="K69" s="10" t="str">
        <f>IF('Д92'!M13='Д92'!K9,'Д92'!K17,IF('Д92'!M13='Д92'!K17,'Д92'!K9,0))</f>
        <v>Набиуллина Айгуль</v>
      </c>
      <c r="L69" s="114"/>
      <c r="M69" s="48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ht="12" customHeight="1">
      <c r="A70" s="109"/>
      <c r="B70" s="110"/>
      <c r="C70" s="48"/>
      <c r="D70" s="112"/>
      <c r="E70" s="48"/>
      <c r="F70" s="117"/>
      <c r="G70" s="48"/>
      <c r="H70" s="112"/>
      <c r="I70" s="109"/>
      <c r="J70" s="117"/>
      <c r="K70" s="51">
        <v>62</v>
      </c>
      <c r="L70" s="42"/>
      <c r="M70" s="22" t="s">
        <v>180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1:25" ht="12" customHeight="1">
      <c r="A71" s="109">
        <v>-52</v>
      </c>
      <c r="B71" s="38">
        <f>IF('Д92'!J9='Д92'!H7,'Д92'!H11,IF('Д92'!J9='Д92'!H11,'Д92'!H7,0))</f>
        <v>0</v>
      </c>
      <c r="C71" s="10" t="str">
        <f>IF('Д92'!K9='Д92'!I7,'Д92'!I11,IF('Д92'!K9='Д92'!I11,'Д92'!I7,0))</f>
        <v>Маркина Елена</v>
      </c>
      <c r="D71" s="114"/>
      <c r="E71" s="48"/>
      <c r="F71" s="117"/>
      <c r="G71" s="48"/>
      <c r="H71" s="112"/>
      <c r="I71" s="109">
        <v>-57</v>
      </c>
      <c r="J71" s="38">
        <f>IF('Д92'!L29='Д92'!J25,'Д92'!J33,IF('Д92'!L29='Д92'!J33,'Д92'!J25,0))</f>
        <v>0</v>
      </c>
      <c r="K71" s="11" t="str">
        <f>IF('Д92'!M29='Д92'!K25,'Д92'!K33,IF('Д92'!M29='Д92'!K33,'Д92'!K25,0))</f>
        <v>Валиахметова Лиана</v>
      </c>
      <c r="L71" s="114"/>
      <c r="M71" s="13" t="s">
        <v>7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5" ht="12" customHeight="1">
      <c r="A72" s="109"/>
      <c r="B72" s="110"/>
      <c r="C72" s="51">
        <v>63</v>
      </c>
      <c r="D72" s="42"/>
      <c r="E72" s="22" t="s">
        <v>185</v>
      </c>
      <c r="F72" s="118"/>
      <c r="G72" s="48"/>
      <c r="H72" s="112"/>
      <c r="I72" s="109"/>
      <c r="J72" s="117"/>
      <c r="K72" s="109">
        <v>-62</v>
      </c>
      <c r="L72" s="38">
        <f>IF(L70=J69,J71,IF(L70=J71,J69,0))</f>
        <v>0</v>
      </c>
      <c r="M72" s="10" t="str">
        <f>IF(M70=K69,K71,IF(M70=K71,K69,0))</f>
        <v>Набиуллина Айгуль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12" customHeight="1">
      <c r="A73" s="109">
        <v>-53</v>
      </c>
      <c r="B73" s="38">
        <f>IF('Д92'!J17='Д92'!H15,'Д92'!H19,IF('Д92'!J17='Д92'!H19,'Д92'!H15,0))</f>
        <v>0</v>
      </c>
      <c r="C73" s="11" t="str">
        <f>IF('Д92'!K17='Д92'!I15,'Д92'!I19,IF('Д92'!K17='Д92'!I19,'Д92'!I15,0))</f>
        <v>Валиахметова Диана</v>
      </c>
      <c r="D73" s="113"/>
      <c r="E73" s="49"/>
      <c r="F73" s="111"/>
      <c r="G73" s="50"/>
      <c r="H73" s="111"/>
      <c r="I73" s="109"/>
      <c r="J73" s="117"/>
      <c r="K73" s="48"/>
      <c r="L73" s="112"/>
      <c r="M73" s="13" t="s">
        <v>9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12" customHeight="1">
      <c r="A74" s="109"/>
      <c r="B74" s="110"/>
      <c r="C74" s="48"/>
      <c r="D74" s="112"/>
      <c r="E74" s="51">
        <v>65</v>
      </c>
      <c r="F74" s="42"/>
      <c r="G74" s="22" t="s">
        <v>182</v>
      </c>
      <c r="H74" s="111"/>
      <c r="I74" s="109">
        <v>-63</v>
      </c>
      <c r="J74" s="38">
        <f>IF(D72=B71,B73,IF(D72=B73,B71,0))</f>
        <v>0</v>
      </c>
      <c r="K74" s="10" t="str">
        <f>IF(E72=C71,C73,IF(E72=C73,C71,0))</f>
        <v>Валиахметова Диана</v>
      </c>
      <c r="L74" s="114"/>
      <c r="M74" s="48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25" ht="12" customHeight="1">
      <c r="A75" s="109">
        <v>-54</v>
      </c>
      <c r="B75" s="38">
        <f>IF('Д92'!J25='Д92'!H23,'Д92'!H27,IF('Д92'!J25='Д92'!H27,'Д92'!H23,0))</f>
        <v>0</v>
      </c>
      <c r="C75" s="10" t="str">
        <f>IF('Д92'!K25='Д92'!I23,'Д92'!I27,IF('Д92'!K25='Д92'!I27,'Д92'!I23,0))</f>
        <v>Кужина Айгиза</v>
      </c>
      <c r="D75" s="114"/>
      <c r="E75" s="49"/>
      <c r="F75" s="111"/>
      <c r="G75" s="16" t="s">
        <v>6</v>
      </c>
      <c r="H75" s="121"/>
      <c r="I75" s="109"/>
      <c r="J75" s="117"/>
      <c r="K75" s="51">
        <v>66</v>
      </c>
      <c r="L75" s="42"/>
      <c r="M75" s="22" t="s">
        <v>181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1:25" ht="12" customHeight="1">
      <c r="A76" s="109"/>
      <c r="B76" s="110"/>
      <c r="C76" s="51">
        <v>64</v>
      </c>
      <c r="D76" s="42"/>
      <c r="E76" s="23" t="s">
        <v>182</v>
      </c>
      <c r="F76" s="111"/>
      <c r="G76" s="1"/>
      <c r="H76" s="112"/>
      <c r="I76" s="109">
        <v>-64</v>
      </c>
      <c r="J76" s="38">
        <f>IF(D76=B75,B77,IF(D76=B77,B75,0))</f>
        <v>0</v>
      </c>
      <c r="K76" s="11" t="str">
        <f>IF(E76=C75,C77,IF(E76=C77,C75,0))</f>
        <v>Гумерова Ынйы</v>
      </c>
      <c r="L76" s="114"/>
      <c r="M76" s="13" t="s">
        <v>10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1:25" ht="12" customHeight="1">
      <c r="A77" s="109">
        <v>-55</v>
      </c>
      <c r="B77" s="38">
        <f>IF('Д92'!J33='Д92'!H31,'Д92'!H35,IF('Д92'!J33='Д92'!H35,'Д92'!H31,0))</f>
        <v>0</v>
      </c>
      <c r="C77" s="11" t="str">
        <f>IF('Д92'!K33='Д92'!I31,'Д92'!I35,IF('Д92'!K33='Д92'!I35,'Д92'!I31,0))</f>
        <v>Гумерова Ынйы</v>
      </c>
      <c r="D77" s="114"/>
      <c r="E77" s="109">
        <v>-65</v>
      </c>
      <c r="F77" s="38">
        <f>IF(F74=D72,D76,IF(F74=D76,D72,0))</f>
        <v>0</v>
      </c>
      <c r="G77" s="10" t="str">
        <f>IF(G74=E72,E76,IF(G74=E76,E72,0))</f>
        <v>Маркина Елена</v>
      </c>
      <c r="H77" s="114"/>
      <c r="I77" s="48"/>
      <c r="J77" s="48"/>
      <c r="K77" s="109">
        <v>-66</v>
      </c>
      <c r="L77" s="38">
        <f>IF(L75=J74,J76,IF(L75=J76,J74,0))</f>
        <v>0</v>
      </c>
      <c r="M77" s="10" t="str">
        <f>IF(M75=K74,K76,IF(M75=K76,K74,0))</f>
        <v>Гумерова Ынйы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ht="12" customHeight="1">
      <c r="A78" s="109"/>
      <c r="B78" s="122"/>
      <c r="C78" s="48"/>
      <c r="D78" s="112"/>
      <c r="E78" s="48"/>
      <c r="F78" s="112"/>
      <c r="G78" s="13" t="s">
        <v>8</v>
      </c>
      <c r="H78" s="123"/>
      <c r="I78" s="48"/>
      <c r="J78" s="48"/>
      <c r="K78" s="48"/>
      <c r="L78" s="112"/>
      <c r="M78" s="13" t="s">
        <v>11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ht="9" customHeight="1">
      <c r="A79" s="124"/>
      <c r="B79" s="125"/>
      <c r="C79" s="124"/>
      <c r="D79" s="126"/>
      <c r="E79" s="124"/>
      <c r="F79" s="126"/>
      <c r="G79" s="124"/>
      <c r="H79" s="126"/>
      <c r="I79" s="124"/>
      <c r="J79" s="124"/>
      <c r="K79" s="124"/>
      <c r="L79" s="126"/>
      <c r="M79" s="124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ht="9" customHeight="1">
      <c r="A80" s="124"/>
      <c r="B80" s="125"/>
      <c r="C80" s="124"/>
      <c r="D80" s="126"/>
      <c r="E80" s="124"/>
      <c r="F80" s="126"/>
      <c r="G80" s="124"/>
      <c r="H80" s="126"/>
      <c r="I80" s="124"/>
      <c r="J80" s="124"/>
      <c r="K80" s="124"/>
      <c r="L80" s="126"/>
      <c r="M80" s="124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1:25" ht="9" customHeight="1">
      <c r="A81" s="127"/>
      <c r="B81" s="128"/>
      <c r="C81" s="127"/>
      <c r="D81" s="129"/>
      <c r="E81" s="127"/>
      <c r="F81" s="129"/>
      <c r="G81" s="127"/>
      <c r="H81" s="129"/>
      <c r="I81" s="127"/>
      <c r="J81" s="127"/>
      <c r="K81" s="127"/>
      <c r="L81" s="129"/>
      <c r="M81" s="127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</row>
    <row r="82" spans="1:25" ht="12.75">
      <c r="A82" s="127"/>
      <c r="B82" s="128"/>
      <c r="C82" s="127"/>
      <c r="D82" s="129"/>
      <c r="E82" s="127"/>
      <c r="F82" s="129"/>
      <c r="G82" s="127"/>
      <c r="H82" s="129"/>
      <c r="I82" s="127"/>
      <c r="J82" s="127"/>
      <c r="K82" s="127"/>
      <c r="L82" s="129"/>
      <c r="M82" s="127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</row>
    <row r="83" spans="1:13" ht="12.75">
      <c r="A83" s="124"/>
      <c r="B83" s="125"/>
      <c r="C83" s="124"/>
      <c r="D83" s="126"/>
      <c r="E83" s="124"/>
      <c r="F83" s="126"/>
      <c r="G83" s="124"/>
      <c r="H83" s="126"/>
      <c r="I83" s="124"/>
      <c r="J83" s="124"/>
      <c r="K83" s="124"/>
      <c r="L83" s="126"/>
      <c r="M83" s="124"/>
    </row>
    <row r="84" spans="1:13" ht="12.75">
      <c r="A84" s="124"/>
      <c r="B84" s="124"/>
      <c r="C84" s="124"/>
      <c r="D84" s="126"/>
      <c r="E84" s="124"/>
      <c r="F84" s="126"/>
      <c r="G84" s="124"/>
      <c r="H84" s="126"/>
      <c r="I84" s="124"/>
      <c r="J84" s="124"/>
      <c r="K84" s="124"/>
      <c r="L84" s="126"/>
      <c r="M84" s="124"/>
    </row>
    <row r="85" spans="1:13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1:13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1:13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1:13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1:13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1:13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1:13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1:13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1:13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1:13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1:13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1:13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1:13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1:13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1:13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13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1:13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1:13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1:13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5:M5"/>
    <mergeCell ref="A3:M3"/>
  </mergeCells>
  <conditionalFormatting sqref="A6:M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blackAndWhite="1" horizontalDpi="300" verticalDpi="300" orientation="portrait" pageOrder="overThenDown" paperSize="9" scale="75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pane xSplit="19" ySplit="1" topLeftCell="T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4.375" style="133" customWidth="1"/>
    <col min="2" max="2" width="4.75390625" style="133" customWidth="1"/>
    <col min="3" max="3" width="12.75390625" style="133" customWidth="1"/>
    <col min="4" max="4" width="3.75390625" style="133" customWidth="1"/>
    <col min="5" max="5" width="10.75390625" style="133" customWidth="1"/>
    <col min="6" max="6" width="3.75390625" style="133" customWidth="1"/>
    <col min="7" max="7" width="9.75390625" style="133" customWidth="1"/>
    <col min="8" max="8" width="3.75390625" style="133" customWidth="1"/>
    <col min="9" max="9" width="9.75390625" style="133" customWidth="1"/>
    <col min="10" max="10" width="3.75390625" style="133" customWidth="1"/>
    <col min="11" max="11" width="9.75390625" style="133" customWidth="1"/>
    <col min="12" max="12" width="3.75390625" style="133" customWidth="1"/>
    <col min="13" max="13" width="10.75390625" style="133" customWidth="1"/>
    <col min="14" max="14" width="3.75390625" style="133" customWidth="1"/>
    <col min="15" max="15" width="10.75390625" style="133" customWidth="1"/>
    <col min="16" max="16" width="3.75390625" style="133" customWidth="1"/>
    <col min="17" max="17" width="9.75390625" style="133" customWidth="1"/>
    <col min="18" max="18" width="5.75390625" style="133" customWidth="1"/>
    <col min="19" max="19" width="4.75390625" style="133" customWidth="1"/>
    <col min="20" max="16384" width="9.125" style="133" customWidth="1"/>
  </cols>
  <sheetData>
    <row r="1" spans="1:19" s="71" customFormat="1" ht="45.75" thickBot="1">
      <c r="A1" s="93" t="s">
        <v>198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71" customFormat="1" ht="0.75" customHeight="1" thickBot="1">
      <c r="A2" s="90"/>
      <c r="B2" s="88"/>
      <c r="C2" s="88"/>
      <c r="D2" s="88"/>
      <c r="E2" s="88"/>
      <c r="F2" s="88"/>
      <c r="G2" s="88"/>
      <c r="H2" s="88"/>
      <c r="I2" s="130"/>
      <c r="J2" s="130"/>
      <c r="K2" s="130"/>
      <c r="L2" s="130"/>
      <c r="M2" s="130"/>
      <c r="N2" s="131"/>
      <c r="O2" s="131"/>
      <c r="P2" s="131"/>
      <c r="Q2" s="131"/>
      <c r="R2" s="131"/>
      <c r="S2" s="92"/>
    </row>
    <row r="3" spans="1:19" ht="23.25">
      <c r="A3" s="132" t="str">
        <f>'Д91'!A3</f>
        <v>Детское Первенство Республики Башкортостан 2018   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9.5" customHeight="1">
      <c r="A4" s="134" t="str">
        <f>'Д91'!A4:M4</f>
        <v>Девочки 2009 г.р. и мл. 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15" customHeight="1">
      <c r="A5" s="96" t="str">
        <f>сД9!A5</f>
        <v>3 января 2018 г.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1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27" ht="12.75" customHeight="1">
      <c r="A7" s="136">
        <v>-1</v>
      </c>
      <c r="B7" s="46">
        <f>IF('Д91'!D8='Д91'!B7,'Д91'!B9,IF('Д91'!D8='Д91'!B9,'Д91'!B7,0))</f>
        <v>1736</v>
      </c>
      <c r="C7" s="19" t="str">
        <f>IF('Д91'!E8='Д91'!C7,'Д91'!C9,IF('Д91'!E8='Д91'!C9,'Д91'!C7,0))</f>
        <v>_</v>
      </c>
      <c r="D7" s="137"/>
      <c r="E7" s="138"/>
      <c r="F7" s="138"/>
      <c r="G7" s="136">
        <v>-25</v>
      </c>
      <c r="H7" s="46">
        <f>IF('Д91'!H14='Д91'!F10,'Д91'!F18,IF('Д91'!H14='Д91'!F18,'Д91'!F10,0))</f>
        <v>0</v>
      </c>
      <c r="I7" s="19" t="str">
        <f>IF('Д91'!I14='Д91'!G10,'Д91'!G18,IF('Д91'!I14='Д91'!G18,'Д91'!G10,0))</f>
        <v>Маркина Елена</v>
      </c>
      <c r="J7" s="137"/>
      <c r="K7" s="138"/>
      <c r="L7" s="138"/>
      <c r="M7" s="138"/>
      <c r="N7" s="138"/>
      <c r="O7" s="138"/>
      <c r="P7" s="138"/>
      <c r="Q7" s="138"/>
      <c r="R7" s="138"/>
      <c r="S7" s="138"/>
      <c r="T7" s="79"/>
      <c r="U7" s="79"/>
      <c r="V7" s="79"/>
      <c r="W7" s="79"/>
      <c r="X7" s="79"/>
      <c r="Y7" s="79"/>
      <c r="Z7" s="79"/>
      <c r="AA7" s="79"/>
    </row>
    <row r="8" spans="1:27" ht="12.75" customHeight="1">
      <c r="A8" s="136"/>
      <c r="B8" s="136"/>
      <c r="C8" s="139">
        <v>32</v>
      </c>
      <c r="D8" s="47"/>
      <c r="E8" s="140" t="s">
        <v>192</v>
      </c>
      <c r="F8" s="141"/>
      <c r="G8" s="138"/>
      <c r="H8" s="138"/>
      <c r="I8" s="142"/>
      <c r="J8" s="141"/>
      <c r="K8" s="138"/>
      <c r="L8" s="138"/>
      <c r="M8" s="138"/>
      <c r="N8" s="138"/>
      <c r="O8" s="138"/>
      <c r="P8" s="138"/>
      <c r="Q8" s="138"/>
      <c r="R8" s="138"/>
      <c r="S8" s="138"/>
      <c r="T8" s="79"/>
      <c r="U8" s="79"/>
      <c r="V8" s="79"/>
      <c r="W8" s="79"/>
      <c r="X8" s="79"/>
      <c r="Y8" s="79"/>
      <c r="Z8" s="79"/>
      <c r="AA8" s="79"/>
    </row>
    <row r="9" spans="1:27" ht="12.75" customHeight="1">
      <c r="A9" s="136">
        <v>-2</v>
      </c>
      <c r="B9" s="46">
        <f>IF('Д91'!D12='Д91'!B11,'Д91'!B13,IF('Д91'!D12='Д91'!B13,'Д91'!B11,0))</f>
        <v>0</v>
      </c>
      <c r="C9" s="20" t="str">
        <f>IF('Д91'!E12='Д91'!C11,'Д91'!C13,IF('Д91'!E12='Д91'!C13,'Д91'!C11,0))</f>
        <v>Ганиева Диана</v>
      </c>
      <c r="D9" s="143"/>
      <c r="E9" s="139">
        <v>40</v>
      </c>
      <c r="F9" s="47"/>
      <c r="G9" s="140" t="s">
        <v>191</v>
      </c>
      <c r="H9" s="141"/>
      <c r="I9" s="139">
        <v>52</v>
      </c>
      <c r="J9" s="47"/>
      <c r="K9" s="140" t="s">
        <v>191</v>
      </c>
      <c r="L9" s="141"/>
      <c r="M9" s="138"/>
      <c r="N9" s="138"/>
      <c r="O9" s="138"/>
      <c r="P9" s="138"/>
      <c r="Q9" s="138"/>
      <c r="R9" s="138"/>
      <c r="S9" s="138"/>
      <c r="T9" s="79"/>
      <c r="U9" s="79"/>
      <c r="V9" s="79"/>
      <c r="W9" s="79"/>
      <c r="X9" s="79"/>
      <c r="Y9" s="79"/>
      <c r="Z9" s="79"/>
      <c r="AA9" s="79"/>
    </row>
    <row r="10" spans="1:27" ht="12.75" customHeight="1">
      <c r="A10" s="136"/>
      <c r="B10" s="136"/>
      <c r="C10" s="136">
        <v>-24</v>
      </c>
      <c r="D10" s="46">
        <f>IF('Д91'!F66='Д91'!D64,'Д91'!D68,IF('Д91'!F66='Д91'!D68,'Д91'!D64,0))</f>
        <v>0</v>
      </c>
      <c r="E10" s="20" t="str">
        <f>IF('Д91'!G66='Д91'!E64,'Д91'!E68,IF('Д91'!G66='Д91'!E68,'Д91'!E64,0))</f>
        <v>Набиуллина Айгуль</v>
      </c>
      <c r="F10" s="144"/>
      <c r="G10" s="142"/>
      <c r="H10" s="145"/>
      <c r="I10" s="142"/>
      <c r="J10" s="146"/>
      <c r="K10" s="142"/>
      <c r="L10" s="141"/>
      <c r="M10" s="138"/>
      <c r="N10" s="138"/>
      <c r="O10" s="138"/>
      <c r="P10" s="138"/>
      <c r="Q10" s="138"/>
      <c r="R10" s="138"/>
      <c r="S10" s="138"/>
      <c r="T10" s="79"/>
      <c r="U10" s="79"/>
      <c r="V10" s="79"/>
      <c r="W10" s="79"/>
      <c r="X10" s="79"/>
      <c r="Y10" s="79"/>
      <c r="Z10" s="79"/>
      <c r="AA10" s="79"/>
    </row>
    <row r="11" spans="1:27" ht="12.75" customHeight="1">
      <c r="A11" s="136">
        <v>-3</v>
      </c>
      <c r="B11" s="46">
        <f>IF('Д91'!D16='Д91'!B15,'Д91'!B17,IF('Д91'!D16='Д91'!B17,'Д91'!B15,0))</f>
        <v>1808</v>
      </c>
      <c r="C11" s="19" t="str">
        <f>IF('Д91'!E16='Д91'!C15,'Д91'!C17,IF('Д91'!E16='Д91'!C17,'Д91'!C15,0))</f>
        <v>_</v>
      </c>
      <c r="D11" s="147"/>
      <c r="E11" s="138"/>
      <c r="F11" s="138"/>
      <c r="G11" s="139">
        <v>48</v>
      </c>
      <c r="H11" s="148"/>
      <c r="I11" s="149" t="s">
        <v>191</v>
      </c>
      <c r="J11" s="145"/>
      <c r="K11" s="142"/>
      <c r="L11" s="141"/>
      <c r="M11" s="138"/>
      <c r="N11" s="138"/>
      <c r="O11" s="138"/>
      <c r="P11" s="138"/>
      <c r="Q11" s="138"/>
      <c r="R11" s="138"/>
      <c r="S11" s="138"/>
      <c r="T11" s="79"/>
      <c r="U11" s="79"/>
      <c r="V11" s="79"/>
      <c r="W11" s="79"/>
      <c r="X11" s="79"/>
      <c r="Y11" s="79"/>
      <c r="Z11" s="79"/>
      <c r="AA11" s="79"/>
    </row>
    <row r="12" spans="1:27" ht="12.75" customHeight="1">
      <c r="A12" s="136"/>
      <c r="B12" s="136"/>
      <c r="C12" s="139">
        <v>33</v>
      </c>
      <c r="D12" s="47"/>
      <c r="E12" s="140"/>
      <c r="F12" s="141"/>
      <c r="G12" s="139"/>
      <c r="H12" s="150"/>
      <c r="I12" s="141"/>
      <c r="J12" s="141"/>
      <c r="K12" s="142"/>
      <c r="L12" s="141"/>
      <c r="M12" s="138"/>
      <c r="N12" s="138"/>
      <c r="O12" s="138"/>
      <c r="P12" s="138"/>
      <c r="Q12" s="138"/>
      <c r="R12" s="138"/>
      <c r="S12" s="138"/>
      <c r="T12" s="79"/>
      <c r="U12" s="79"/>
      <c r="V12" s="79"/>
      <c r="W12" s="79"/>
      <c r="X12" s="79"/>
      <c r="Y12" s="79"/>
      <c r="Z12" s="79"/>
      <c r="AA12" s="79"/>
    </row>
    <row r="13" spans="1:27" ht="12.75" customHeight="1">
      <c r="A13" s="136">
        <v>-4</v>
      </c>
      <c r="B13" s="46">
        <f>IF('Д91'!D20='Д91'!B19,'Д91'!B21,IF('Д91'!D20='Д91'!B21,'Д91'!B19,0))</f>
        <v>1806</v>
      </c>
      <c r="C13" s="20" t="str">
        <f>IF('Д91'!E20='Д91'!C19,'Д91'!C21,IF('Д91'!E20='Д91'!C21,'Д91'!C19,0))</f>
        <v>_</v>
      </c>
      <c r="D13" s="143"/>
      <c r="E13" s="139">
        <v>41</v>
      </c>
      <c r="F13" s="47"/>
      <c r="G13" s="151" t="s">
        <v>186</v>
      </c>
      <c r="H13" s="150"/>
      <c r="I13" s="141"/>
      <c r="J13" s="141"/>
      <c r="K13" s="139">
        <v>56</v>
      </c>
      <c r="L13" s="47"/>
      <c r="M13" s="140" t="s">
        <v>179</v>
      </c>
      <c r="N13" s="141"/>
      <c r="O13" s="141"/>
      <c r="P13" s="141"/>
      <c r="Q13" s="138"/>
      <c r="R13" s="138"/>
      <c r="S13" s="138"/>
      <c r="T13" s="79"/>
      <c r="U13" s="79"/>
      <c r="V13" s="79"/>
      <c r="W13" s="79"/>
      <c r="X13" s="79"/>
      <c r="Y13" s="79"/>
      <c r="Z13" s="79"/>
      <c r="AA13" s="79"/>
    </row>
    <row r="14" spans="1:27" ht="12.75" customHeight="1">
      <c r="A14" s="136"/>
      <c r="B14" s="136"/>
      <c r="C14" s="136">
        <v>-23</v>
      </c>
      <c r="D14" s="46">
        <f>IF('Д91'!F58='Д91'!D56,'Д91'!D60,IF('Д91'!F58='Д91'!D60,'Д91'!D56,0))</f>
        <v>0</v>
      </c>
      <c r="E14" s="20" t="str">
        <f>IF('Д91'!G58='Д91'!E56,'Д91'!E60,IF('Д91'!G58='Д91'!E60,'Д91'!E56,0))</f>
        <v>Фисенко Мирослава</v>
      </c>
      <c r="F14" s="144"/>
      <c r="G14" s="136"/>
      <c r="H14" s="136"/>
      <c r="I14" s="141"/>
      <c r="J14" s="141"/>
      <c r="K14" s="142"/>
      <c r="L14" s="146"/>
      <c r="M14" s="142"/>
      <c r="N14" s="141"/>
      <c r="O14" s="141"/>
      <c r="P14" s="141"/>
      <c r="Q14" s="138"/>
      <c r="R14" s="138"/>
      <c r="S14" s="138"/>
      <c r="T14" s="79"/>
      <c r="U14" s="79"/>
      <c r="V14" s="79"/>
      <c r="W14" s="79"/>
      <c r="X14" s="79"/>
      <c r="Y14" s="79"/>
      <c r="Z14" s="79"/>
      <c r="AA14" s="79"/>
    </row>
    <row r="15" spans="1:27" ht="12.75" customHeight="1">
      <c r="A15" s="136">
        <v>-5</v>
      </c>
      <c r="B15" s="46">
        <f>IF('Д91'!D24='Д91'!B23,'Д91'!B25,IF('Д91'!D24='Д91'!B25,'Д91'!B23,0))</f>
        <v>1796</v>
      </c>
      <c r="C15" s="19" t="str">
        <f>IF('Д91'!E24='Д91'!C23,'Д91'!C25,IF('Д91'!E24='Д91'!C25,'Д91'!C23,0))</f>
        <v>_</v>
      </c>
      <c r="D15" s="147"/>
      <c r="E15" s="138"/>
      <c r="F15" s="138"/>
      <c r="G15" s="136">
        <v>-26</v>
      </c>
      <c r="H15" s="46">
        <f>IF('Д91'!H30='Д91'!F26,'Д91'!F34,IF('Д91'!H30='Д91'!F34,'Д91'!F26,0))</f>
        <v>0</v>
      </c>
      <c r="I15" s="19" t="str">
        <f>IF('Д91'!I30='Д91'!G26,'Д91'!G34,IF('Д91'!I30='Д91'!G34,'Д91'!G26,0))</f>
        <v>Валиахметова Диана</v>
      </c>
      <c r="J15" s="137"/>
      <c r="K15" s="142"/>
      <c r="L15" s="145"/>
      <c r="M15" s="142"/>
      <c r="N15" s="141"/>
      <c r="O15" s="141"/>
      <c r="P15" s="141"/>
      <c r="Q15" s="138"/>
      <c r="R15" s="138"/>
      <c r="S15" s="138"/>
      <c r="T15" s="79"/>
      <c r="U15" s="79"/>
      <c r="V15" s="79"/>
      <c r="W15" s="79"/>
      <c r="X15" s="79"/>
      <c r="Y15" s="79"/>
      <c r="Z15" s="79"/>
      <c r="AA15" s="79"/>
    </row>
    <row r="16" spans="1:27" ht="12.75" customHeight="1">
      <c r="A16" s="136"/>
      <c r="B16" s="136"/>
      <c r="C16" s="139">
        <v>34</v>
      </c>
      <c r="D16" s="47"/>
      <c r="E16" s="140"/>
      <c r="F16" s="141"/>
      <c r="G16" s="136"/>
      <c r="H16" s="136"/>
      <c r="I16" s="142"/>
      <c r="J16" s="141"/>
      <c r="K16" s="142"/>
      <c r="L16" s="145"/>
      <c r="M16" s="142"/>
      <c r="N16" s="141"/>
      <c r="O16" s="141"/>
      <c r="P16" s="141"/>
      <c r="Q16" s="138"/>
      <c r="R16" s="138"/>
      <c r="S16" s="138"/>
      <c r="T16" s="79"/>
      <c r="U16" s="79"/>
      <c r="V16" s="79"/>
      <c r="W16" s="79"/>
      <c r="X16" s="79"/>
      <c r="Y16" s="79"/>
      <c r="Z16" s="79"/>
      <c r="AA16" s="79"/>
    </row>
    <row r="17" spans="1:27" ht="12.75" customHeight="1">
      <c r="A17" s="136">
        <v>-6</v>
      </c>
      <c r="B17" s="46">
        <f>IF('Д91'!D28='Д91'!B27,'Д91'!B29,IF('Д91'!D28='Д91'!B29,'Д91'!B27,0))</f>
        <v>1827</v>
      </c>
      <c r="C17" s="20" t="str">
        <f>IF('Д91'!E28='Д91'!C27,'Д91'!C29,IF('Д91'!E28='Д91'!C29,'Д91'!C27,0))</f>
        <v>_</v>
      </c>
      <c r="D17" s="143"/>
      <c r="E17" s="139">
        <v>42</v>
      </c>
      <c r="F17" s="47"/>
      <c r="G17" s="152" t="s">
        <v>187</v>
      </c>
      <c r="H17" s="150"/>
      <c r="I17" s="139">
        <v>53</v>
      </c>
      <c r="J17" s="47"/>
      <c r="K17" s="149" t="s">
        <v>179</v>
      </c>
      <c r="L17" s="145"/>
      <c r="M17" s="139">
        <v>58</v>
      </c>
      <c r="N17" s="47"/>
      <c r="O17" s="140" t="s">
        <v>195</v>
      </c>
      <c r="P17" s="141"/>
      <c r="Q17" s="138"/>
      <c r="R17" s="138"/>
      <c r="S17" s="138"/>
      <c r="T17" s="79"/>
      <c r="U17" s="79"/>
      <c r="V17" s="79"/>
      <c r="W17" s="79"/>
      <c r="X17" s="79"/>
      <c r="Y17" s="79"/>
      <c r="Z17" s="79"/>
      <c r="AA17" s="79"/>
    </row>
    <row r="18" spans="1:27" ht="12.75" customHeight="1">
      <c r="A18" s="136"/>
      <c r="B18" s="136"/>
      <c r="C18" s="136">
        <v>-22</v>
      </c>
      <c r="D18" s="46">
        <f>IF('Д91'!F50='Д91'!D48,'Д91'!D52,IF('Д91'!F50='Д91'!D52,'Д91'!D48,0))</f>
        <v>0</v>
      </c>
      <c r="E18" s="20" t="str">
        <f>IF('Д91'!G50='Д91'!E48,'Д91'!E52,IF('Д91'!G50='Д91'!E52,'Д91'!E48,0))</f>
        <v>Андрюшкина Рада</v>
      </c>
      <c r="F18" s="144"/>
      <c r="G18" s="139"/>
      <c r="H18" s="145"/>
      <c r="I18" s="142"/>
      <c r="J18" s="146"/>
      <c r="K18" s="138"/>
      <c r="L18" s="138"/>
      <c r="M18" s="142"/>
      <c r="N18" s="146"/>
      <c r="O18" s="142"/>
      <c r="P18" s="141"/>
      <c r="Q18" s="138"/>
      <c r="R18" s="138"/>
      <c r="S18" s="138"/>
      <c r="T18" s="79"/>
      <c r="U18" s="79"/>
      <c r="V18" s="79"/>
      <c r="W18" s="79"/>
      <c r="X18" s="79"/>
      <c r="Y18" s="79"/>
      <c r="Z18" s="79"/>
      <c r="AA18" s="79"/>
    </row>
    <row r="19" spans="1:27" ht="12.75" customHeight="1">
      <c r="A19" s="136">
        <v>-7</v>
      </c>
      <c r="B19" s="46">
        <f>IF('Д91'!D32='Д91'!B31,'Д91'!B33,IF('Д91'!D32='Д91'!B33,'Д91'!B31,0))</f>
        <v>0</v>
      </c>
      <c r="C19" s="19" t="str">
        <f>IF('Д91'!E32='Д91'!C31,'Д91'!C33,IF('Д91'!E32='Д91'!C33,'Д91'!C31,0))</f>
        <v>Решетникова Арина</v>
      </c>
      <c r="D19" s="147"/>
      <c r="E19" s="138"/>
      <c r="F19" s="138"/>
      <c r="G19" s="139">
        <v>49</v>
      </c>
      <c r="H19" s="148"/>
      <c r="I19" s="149" t="s">
        <v>179</v>
      </c>
      <c r="J19" s="145"/>
      <c r="K19" s="138"/>
      <c r="L19" s="138"/>
      <c r="M19" s="142"/>
      <c r="N19" s="145"/>
      <c r="O19" s="142"/>
      <c r="P19" s="141"/>
      <c r="Q19" s="138"/>
      <c r="R19" s="138"/>
      <c r="S19" s="138"/>
      <c r="T19" s="79"/>
      <c r="U19" s="79"/>
      <c r="V19" s="79"/>
      <c r="W19" s="79"/>
      <c r="X19" s="79"/>
      <c r="Y19" s="79"/>
      <c r="Z19" s="79"/>
      <c r="AA19" s="79"/>
    </row>
    <row r="20" spans="1:27" ht="12.75" customHeight="1">
      <c r="A20" s="136"/>
      <c r="B20" s="136"/>
      <c r="C20" s="139">
        <v>35</v>
      </c>
      <c r="D20" s="47"/>
      <c r="E20" s="140" t="s">
        <v>189</v>
      </c>
      <c r="F20" s="141"/>
      <c r="G20" s="139"/>
      <c r="H20" s="150"/>
      <c r="I20" s="141"/>
      <c r="J20" s="141"/>
      <c r="K20" s="138"/>
      <c r="L20" s="138"/>
      <c r="M20" s="142"/>
      <c r="N20" s="145"/>
      <c r="O20" s="142"/>
      <c r="P20" s="141"/>
      <c r="Q20" s="138"/>
      <c r="R20" s="138"/>
      <c r="S20" s="138"/>
      <c r="T20" s="79"/>
      <c r="U20" s="79"/>
      <c r="V20" s="79"/>
      <c r="W20" s="79"/>
      <c r="X20" s="79"/>
      <c r="Y20" s="79"/>
      <c r="Z20" s="79"/>
      <c r="AA20" s="79"/>
    </row>
    <row r="21" spans="1:27" ht="12.75" customHeight="1">
      <c r="A21" s="136">
        <v>-8</v>
      </c>
      <c r="B21" s="46">
        <f>IF('Д91'!D36='Д91'!B35,'Д91'!B37,IF('Д91'!D36='Д91'!B37,'Д91'!B35,0))</f>
        <v>1795</v>
      </c>
      <c r="C21" s="20" t="str">
        <f>IF('Д91'!E36='Д91'!C35,'Д91'!C37,IF('Д91'!E36='Д91'!C37,'Д91'!C35,0))</f>
        <v>_</v>
      </c>
      <c r="D21" s="143"/>
      <c r="E21" s="139">
        <v>43</v>
      </c>
      <c r="F21" s="47"/>
      <c r="G21" s="151" t="s">
        <v>179</v>
      </c>
      <c r="H21" s="150"/>
      <c r="I21" s="141"/>
      <c r="J21" s="141"/>
      <c r="K21" s="136">
        <v>-30</v>
      </c>
      <c r="L21" s="46">
        <f>IF('Д91'!J54='Д91'!H46,'Д91'!H62,IF('Д91'!J54='Д91'!H62,'Д91'!H46,0))</f>
        <v>0</v>
      </c>
      <c r="M21" s="20" t="str">
        <f>IF('Д91'!K54='Д91'!I46,'Д91'!I62,IF('Д91'!K54='Д91'!I62,'Д91'!I46,0))</f>
        <v>Ермолаева Роксана</v>
      </c>
      <c r="N21" s="153"/>
      <c r="O21" s="142"/>
      <c r="P21" s="141"/>
      <c r="Q21" s="138"/>
      <c r="R21" s="138"/>
      <c r="S21" s="138"/>
      <c r="T21" s="79"/>
      <c r="U21" s="79"/>
      <c r="V21" s="79"/>
      <c r="W21" s="79"/>
      <c r="X21" s="79"/>
      <c r="Y21" s="79"/>
      <c r="Z21" s="79"/>
      <c r="AA21" s="79"/>
    </row>
    <row r="22" spans="1:27" ht="12.75" customHeight="1">
      <c r="A22" s="136"/>
      <c r="B22" s="136"/>
      <c r="C22" s="136">
        <v>-21</v>
      </c>
      <c r="D22" s="46">
        <f>IF('Д91'!F42='Д91'!D40,'Д91'!D44,IF('Д91'!F42='Д91'!D44,'Д91'!D40,0))</f>
        <v>0</v>
      </c>
      <c r="E22" s="20" t="str">
        <f>IF('Д91'!G42='Д91'!E40,'Д91'!E44,IF('Д91'!G42='Д91'!E44,'Д91'!E40,0))</f>
        <v>Абдуллина Мадина</v>
      </c>
      <c r="F22" s="144"/>
      <c r="G22" s="136"/>
      <c r="H22" s="136"/>
      <c r="I22" s="141"/>
      <c r="J22" s="141"/>
      <c r="K22" s="138"/>
      <c r="L22" s="138"/>
      <c r="M22" s="141"/>
      <c r="N22" s="141"/>
      <c r="O22" s="142"/>
      <c r="P22" s="141"/>
      <c r="Q22" s="138"/>
      <c r="R22" s="138"/>
      <c r="S22" s="138"/>
      <c r="T22" s="79"/>
      <c r="U22" s="79"/>
      <c r="V22" s="79"/>
      <c r="W22" s="79"/>
      <c r="X22" s="79"/>
      <c r="Y22" s="79"/>
      <c r="Z22" s="79"/>
      <c r="AA22" s="79"/>
    </row>
    <row r="23" spans="1:27" ht="12.75" customHeight="1">
      <c r="A23" s="136">
        <v>-9</v>
      </c>
      <c r="B23" s="46">
        <f>IF('Д91'!D40='Д91'!B39,'Д91'!B41,IF('Д91'!D40='Д91'!B41,'Д91'!B39,0))</f>
        <v>1767</v>
      </c>
      <c r="C23" s="19" t="str">
        <f>IF('Д91'!E40='Д91'!C39,'Д91'!C41,IF('Д91'!E40='Д91'!C41,'Д91'!C39,0))</f>
        <v>_</v>
      </c>
      <c r="D23" s="147"/>
      <c r="E23" s="138"/>
      <c r="F23" s="138"/>
      <c r="G23" s="136">
        <v>-27</v>
      </c>
      <c r="H23" s="46">
        <f>IF('Д91'!H46='Д91'!F42,'Д91'!F50,IF('Д91'!H46='Д91'!F50,'Д91'!F42,0))</f>
        <v>0</v>
      </c>
      <c r="I23" s="19" t="str">
        <f>IF('Д91'!I46='Д91'!G42,'Д91'!G50,IF('Д91'!I46='Д91'!G50,'Д91'!G42,0))</f>
        <v>Кужина Айгиза</v>
      </c>
      <c r="J23" s="137"/>
      <c r="K23" s="138"/>
      <c r="L23" s="138"/>
      <c r="M23" s="141"/>
      <c r="N23" s="141"/>
      <c r="O23" s="142"/>
      <c r="P23" s="141"/>
      <c r="Q23" s="138"/>
      <c r="R23" s="138"/>
      <c r="S23" s="138"/>
      <c r="T23" s="79"/>
      <c r="U23" s="79"/>
      <c r="V23" s="79"/>
      <c r="W23" s="79"/>
      <c r="X23" s="79"/>
      <c r="Y23" s="79"/>
      <c r="Z23" s="79"/>
      <c r="AA23" s="79"/>
    </row>
    <row r="24" spans="1:27" ht="12.75" customHeight="1">
      <c r="A24" s="136"/>
      <c r="B24" s="136"/>
      <c r="C24" s="139">
        <v>36</v>
      </c>
      <c r="D24" s="47"/>
      <c r="E24" s="140" t="s">
        <v>190</v>
      </c>
      <c r="F24" s="141"/>
      <c r="G24" s="136"/>
      <c r="H24" s="136"/>
      <c r="I24" s="142"/>
      <c r="J24" s="141"/>
      <c r="K24" s="138"/>
      <c r="L24" s="138"/>
      <c r="M24" s="141"/>
      <c r="N24" s="141"/>
      <c r="O24" s="142"/>
      <c r="P24" s="141"/>
      <c r="Q24" s="138"/>
      <c r="R24" s="138"/>
      <c r="S24" s="138"/>
      <c r="T24" s="79"/>
      <c r="U24" s="79"/>
      <c r="V24" s="79"/>
      <c r="W24" s="79"/>
      <c r="X24" s="79"/>
      <c r="Y24" s="79"/>
      <c r="Z24" s="79"/>
      <c r="AA24" s="79"/>
    </row>
    <row r="25" spans="1:27" ht="12.75" customHeight="1">
      <c r="A25" s="136">
        <v>-10</v>
      </c>
      <c r="B25" s="46">
        <f>IF('Д91'!D44='Д91'!B43,'Д91'!B45,IF('Д91'!D44='Д91'!B45,'Д91'!B43,0))</f>
        <v>0</v>
      </c>
      <c r="C25" s="20" t="str">
        <f>IF('Д91'!E44='Д91'!C43,'Д91'!C45,IF('Д91'!E44='Д91'!C45,'Д91'!C43,0))</f>
        <v>Нургалиева Камила</v>
      </c>
      <c r="D25" s="143"/>
      <c r="E25" s="139">
        <v>44</v>
      </c>
      <c r="F25" s="47"/>
      <c r="G25" s="152" t="s">
        <v>180</v>
      </c>
      <c r="H25" s="150"/>
      <c r="I25" s="139">
        <v>54</v>
      </c>
      <c r="J25" s="47"/>
      <c r="K25" s="140" t="s">
        <v>180</v>
      </c>
      <c r="L25" s="141"/>
      <c r="M25" s="141"/>
      <c r="N25" s="141"/>
      <c r="O25" s="139">
        <v>60</v>
      </c>
      <c r="P25" s="148"/>
      <c r="Q25" s="140" t="s">
        <v>196</v>
      </c>
      <c r="R25" s="140"/>
      <c r="S25" s="140"/>
      <c r="T25" s="79"/>
      <c r="U25" s="79"/>
      <c r="V25" s="79"/>
      <c r="W25" s="79"/>
      <c r="X25" s="79"/>
      <c r="Y25" s="79"/>
      <c r="Z25" s="79"/>
      <c r="AA25" s="79"/>
    </row>
    <row r="26" spans="1:27" ht="12.75" customHeight="1">
      <c r="A26" s="136"/>
      <c r="B26" s="136"/>
      <c r="C26" s="136">
        <v>-20</v>
      </c>
      <c r="D26" s="46">
        <f>IF('Д91'!F34='Д91'!D32,'Д91'!D36,IF('Д91'!F34='Д91'!D36,'Д91'!D32,0))</f>
        <v>0</v>
      </c>
      <c r="E26" s="20" t="str">
        <f>IF('Д91'!G34='Д91'!E32,'Д91'!E36,IF('Д91'!G34='Д91'!E36,'Д91'!E32,0))</f>
        <v>Валиахметова Лиана</v>
      </c>
      <c r="F26" s="144"/>
      <c r="G26" s="139"/>
      <c r="H26" s="145"/>
      <c r="I26" s="142"/>
      <c r="J26" s="146"/>
      <c r="K26" s="142"/>
      <c r="L26" s="141"/>
      <c r="M26" s="141"/>
      <c r="N26" s="141"/>
      <c r="O26" s="142"/>
      <c r="P26" s="141"/>
      <c r="Q26" s="154"/>
      <c r="R26" s="155" t="s">
        <v>2</v>
      </c>
      <c r="S26" s="155"/>
      <c r="T26" s="79"/>
      <c r="U26" s="79"/>
      <c r="V26" s="79"/>
      <c r="W26" s="79"/>
      <c r="X26" s="79"/>
      <c r="Y26" s="79"/>
      <c r="Z26" s="79"/>
      <c r="AA26" s="79"/>
    </row>
    <row r="27" spans="1:27" ht="12.75" customHeight="1">
      <c r="A27" s="136">
        <v>-11</v>
      </c>
      <c r="B27" s="46">
        <f>IF('Д91'!D48='Д91'!B47,'Д91'!B49,IF('Д91'!D48='Д91'!B49,'Д91'!B47,0))</f>
        <v>1812</v>
      </c>
      <c r="C27" s="19" t="str">
        <f>IF('Д91'!E48='Д91'!C47,'Д91'!C49,IF('Д91'!E48='Д91'!C49,'Д91'!C47,0))</f>
        <v>_</v>
      </c>
      <c r="D27" s="147"/>
      <c r="E27" s="138"/>
      <c r="F27" s="138"/>
      <c r="G27" s="139">
        <v>50</v>
      </c>
      <c r="H27" s="148"/>
      <c r="I27" s="149" t="s">
        <v>180</v>
      </c>
      <c r="J27" s="145"/>
      <c r="K27" s="142"/>
      <c r="L27" s="141"/>
      <c r="M27" s="141"/>
      <c r="N27" s="141"/>
      <c r="O27" s="142"/>
      <c r="P27" s="141"/>
      <c r="Q27" s="138"/>
      <c r="R27" s="138"/>
      <c r="S27" s="138"/>
      <c r="T27" s="79"/>
      <c r="U27" s="79"/>
      <c r="V27" s="79"/>
      <c r="W27" s="79"/>
      <c r="X27" s="79"/>
      <c r="Y27" s="79"/>
      <c r="Z27" s="79"/>
      <c r="AA27" s="79"/>
    </row>
    <row r="28" spans="1:27" ht="12.75" customHeight="1">
      <c r="A28" s="136"/>
      <c r="B28" s="136"/>
      <c r="C28" s="139">
        <v>37</v>
      </c>
      <c r="D28" s="47"/>
      <c r="E28" s="140"/>
      <c r="F28" s="141"/>
      <c r="G28" s="139"/>
      <c r="H28" s="150"/>
      <c r="I28" s="141"/>
      <c r="J28" s="141"/>
      <c r="K28" s="142"/>
      <c r="L28" s="141"/>
      <c r="M28" s="141"/>
      <c r="N28" s="141"/>
      <c r="O28" s="142"/>
      <c r="P28" s="141"/>
      <c r="Q28" s="138"/>
      <c r="R28" s="138"/>
      <c r="S28" s="138"/>
      <c r="T28" s="79"/>
      <c r="U28" s="79"/>
      <c r="V28" s="79"/>
      <c r="W28" s="79"/>
      <c r="X28" s="79"/>
      <c r="Y28" s="79"/>
      <c r="Z28" s="79"/>
      <c r="AA28" s="79"/>
    </row>
    <row r="29" spans="1:27" ht="12.75" customHeight="1">
      <c r="A29" s="136">
        <v>-12</v>
      </c>
      <c r="B29" s="46">
        <f>IF('Д91'!D52='Д91'!B51,'Д91'!B53,IF('Д91'!D52='Д91'!B53,'Д91'!B51,0))</f>
        <v>1804</v>
      </c>
      <c r="C29" s="20" t="str">
        <f>IF('Д91'!E52='Д91'!C51,'Д91'!C53,IF('Д91'!E52='Д91'!C53,'Д91'!C51,0))</f>
        <v>_</v>
      </c>
      <c r="D29" s="143"/>
      <c r="E29" s="139">
        <v>45</v>
      </c>
      <c r="F29" s="47"/>
      <c r="G29" s="151" t="s">
        <v>188</v>
      </c>
      <c r="H29" s="150"/>
      <c r="I29" s="141"/>
      <c r="J29" s="141"/>
      <c r="K29" s="139">
        <v>57</v>
      </c>
      <c r="L29" s="47"/>
      <c r="M29" s="140" t="s">
        <v>194</v>
      </c>
      <c r="N29" s="141"/>
      <c r="O29" s="142"/>
      <c r="P29" s="141"/>
      <c r="Q29" s="138"/>
      <c r="R29" s="138"/>
      <c r="S29" s="138"/>
      <c r="T29" s="79"/>
      <c r="U29" s="79"/>
      <c r="V29" s="79"/>
      <c r="W29" s="79"/>
      <c r="X29" s="79"/>
      <c r="Y29" s="79"/>
      <c r="Z29" s="79"/>
      <c r="AA29" s="79"/>
    </row>
    <row r="30" spans="1:27" ht="12.75" customHeight="1">
      <c r="A30" s="136"/>
      <c r="B30" s="136"/>
      <c r="C30" s="136">
        <v>-19</v>
      </c>
      <c r="D30" s="46">
        <f>IF('Д91'!F26='Д91'!D24,'Д91'!D28,IF('Д91'!F26='Д91'!D28,'Д91'!D24,0))</f>
        <v>0</v>
      </c>
      <c r="E30" s="20" t="str">
        <f>IF('Д91'!G26='Д91'!E24,'Д91'!E28,IF('Д91'!G26='Д91'!E28,'Д91'!E24,0))</f>
        <v>Колесникова Софья</v>
      </c>
      <c r="F30" s="144"/>
      <c r="G30" s="136"/>
      <c r="H30" s="136"/>
      <c r="I30" s="141"/>
      <c r="J30" s="141"/>
      <c r="K30" s="142"/>
      <c r="L30" s="146"/>
      <c r="M30" s="142"/>
      <c r="N30" s="141"/>
      <c r="O30" s="142"/>
      <c r="P30" s="141"/>
      <c r="Q30" s="138"/>
      <c r="R30" s="138"/>
      <c r="S30" s="138"/>
      <c r="T30" s="79"/>
      <c r="U30" s="79"/>
      <c r="V30" s="79"/>
      <c r="W30" s="79"/>
      <c r="X30" s="79"/>
      <c r="Y30" s="79"/>
      <c r="Z30" s="79"/>
      <c r="AA30" s="79"/>
    </row>
    <row r="31" spans="1:27" ht="12.75" customHeight="1">
      <c r="A31" s="136">
        <v>-13</v>
      </c>
      <c r="B31" s="46">
        <f>IF('Д91'!D56='Д91'!B55,'Д91'!B57,IF('Д91'!D56='Д91'!B57,'Д91'!B55,0))</f>
        <v>1805</v>
      </c>
      <c r="C31" s="19" t="str">
        <f>IF('Д91'!E56='Д91'!C55,'Д91'!C57,IF('Д91'!E56='Д91'!C57,'Д91'!C55,0))</f>
        <v>_</v>
      </c>
      <c r="D31" s="147"/>
      <c r="E31" s="138"/>
      <c r="F31" s="138"/>
      <c r="G31" s="136">
        <v>-28</v>
      </c>
      <c r="H31" s="46">
        <f>IF('Д91'!H62='Д91'!F58,'Д91'!F66,IF('Д91'!H62='Д91'!F66,'Д91'!F58,0))</f>
        <v>0</v>
      </c>
      <c r="I31" s="19" t="str">
        <f>IF('Д91'!I62='Д91'!G58,'Д91'!G66,IF('Д91'!I62='Д91'!G66,'Д91'!G58,0))</f>
        <v>Гумерова Ынйы</v>
      </c>
      <c r="J31" s="137"/>
      <c r="K31" s="142"/>
      <c r="L31" s="145"/>
      <c r="M31" s="142"/>
      <c r="N31" s="141"/>
      <c r="O31" s="142"/>
      <c r="P31" s="141"/>
      <c r="Q31" s="138"/>
      <c r="R31" s="138"/>
      <c r="S31" s="138"/>
      <c r="T31" s="79"/>
      <c r="U31" s="79"/>
      <c r="V31" s="79"/>
      <c r="W31" s="79"/>
      <c r="X31" s="79"/>
      <c r="Y31" s="79"/>
      <c r="Z31" s="79"/>
      <c r="AA31" s="79"/>
    </row>
    <row r="32" spans="1:27" ht="12.75" customHeight="1">
      <c r="A32" s="136"/>
      <c r="B32" s="136"/>
      <c r="C32" s="139">
        <v>38</v>
      </c>
      <c r="D32" s="47"/>
      <c r="E32" s="140"/>
      <c r="F32" s="141"/>
      <c r="G32" s="136"/>
      <c r="H32" s="136"/>
      <c r="I32" s="142"/>
      <c r="J32" s="141"/>
      <c r="K32" s="142"/>
      <c r="L32" s="145"/>
      <c r="M32" s="142"/>
      <c r="N32" s="141"/>
      <c r="O32" s="142"/>
      <c r="P32" s="141"/>
      <c r="Q32" s="138"/>
      <c r="R32" s="138"/>
      <c r="S32" s="138"/>
      <c r="T32" s="79"/>
      <c r="U32" s="79"/>
      <c r="V32" s="79"/>
      <c r="W32" s="79"/>
      <c r="X32" s="79"/>
      <c r="Y32" s="79"/>
      <c r="Z32" s="79"/>
      <c r="AA32" s="79"/>
    </row>
    <row r="33" spans="1:27" ht="12.75" customHeight="1">
      <c r="A33" s="136">
        <v>-14</v>
      </c>
      <c r="B33" s="46">
        <f>IF('Д91'!D60='Д91'!B59,'Д91'!B61,IF('Д91'!D60='Д91'!B61,'Д91'!B59,0))</f>
        <v>1809</v>
      </c>
      <c r="C33" s="20" t="str">
        <f>IF('Д91'!E60='Д91'!C59,'Д91'!C61,IF('Д91'!E60='Д91'!C61,'Д91'!C59,0))</f>
        <v>_</v>
      </c>
      <c r="D33" s="143"/>
      <c r="E33" s="139">
        <v>46</v>
      </c>
      <c r="F33" s="47"/>
      <c r="G33" s="152" t="s">
        <v>184</v>
      </c>
      <c r="H33" s="150"/>
      <c r="I33" s="139">
        <v>55</v>
      </c>
      <c r="J33" s="47"/>
      <c r="K33" s="149" t="s">
        <v>194</v>
      </c>
      <c r="L33" s="145"/>
      <c r="M33" s="139">
        <v>59</v>
      </c>
      <c r="N33" s="47"/>
      <c r="O33" s="149" t="s">
        <v>196</v>
      </c>
      <c r="P33" s="141"/>
      <c r="Q33" s="138"/>
      <c r="R33" s="138"/>
      <c r="S33" s="138"/>
      <c r="T33" s="79"/>
      <c r="U33" s="79"/>
      <c r="V33" s="79"/>
      <c r="W33" s="79"/>
      <c r="X33" s="79"/>
      <c r="Y33" s="79"/>
      <c r="Z33" s="79"/>
      <c r="AA33" s="79"/>
    </row>
    <row r="34" spans="1:27" ht="12.75" customHeight="1">
      <c r="A34" s="136"/>
      <c r="B34" s="136"/>
      <c r="C34" s="136">
        <v>-18</v>
      </c>
      <c r="D34" s="46">
        <f>IF('Д91'!F18='Д91'!D16,'Д91'!D20,IF('Д91'!F18='Д91'!D20,'Д91'!D16,0))</f>
        <v>0</v>
      </c>
      <c r="E34" s="20" t="str">
        <f>IF('Д91'!G18='Д91'!E16,'Д91'!E20,IF('Д91'!G18='Д91'!E20,'Д91'!E16,0))</f>
        <v>Суюндукова Алтынай</v>
      </c>
      <c r="F34" s="144"/>
      <c r="G34" s="139"/>
      <c r="H34" s="145"/>
      <c r="I34" s="142"/>
      <c r="J34" s="146"/>
      <c r="K34" s="138"/>
      <c r="L34" s="138"/>
      <c r="M34" s="142"/>
      <c r="N34" s="146"/>
      <c r="O34" s="138"/>
      <c r="P34" s="138"/>
      <c r="Q34" s="138"/>
      <c r="R34" s="138"/>
      <c r="S34" s="138"/>
      <c r="T34" s="79"/>
      <c r="U34" s="79"/>
      <c r="V34" s="79"/>
      <c r="W34" s="79"/>
      <c r="X34" s="79"/>
      <c r="Y34" s="79"/>
      <c r="Z34" s="79"/>
      <c r="AA34" s="79"/>
    </row>
    <row r="35" spans="1:27" ht="12.75" customHeight="1">
      <c r="A35" s="136">
        <v>-15</v>
      </c>
      <c r="B35" s="46">
        <f>IF('Д91'!D64='Д91'!B63,'Д91'!B65,IF('Д91'!D64='Д91'!B65,'Д91'!B63,0))</f>
        <v>0</v>
      </c>
      <c r="C35" s="19" t="str">
        <f>IF('Д91'!E64='Д91'!C63,'Д91'!C65,IF('Д91'!E64='Д91'!C65,'Д91'!C63,0))</f>
        <v>Фатхинурова Карина</v>
      </c>
      <c r="D35" s="147"/>
      <c r="E35" s="138"/>
      <c r="F35" s="138"/>
      <c r="G35" s="139">
        <v>51</v>
      </c>
      <c r="H35" s="148"/>
      <c r="I35" s="149" t="s">
        <v>194</v>
      </c>
      <c r="J35" s="145"/>
      <c r="K35" s="138"/>
      <c r="L35" s="138"/>
      <c r="M35" s="142"/>
      <c r="N35" s="145"/>
      <c r="O35" s="136">
        <v>-60</v>
      </c>
      <c r="P35" s="46">
        <f>IF(P25=N17,N33,IF(P25=N33,N17,0))</f>
        <v>0</v>
      </c>
      <c r="Q35" s="19" t="str">
        <f>IF(Q25=O17,O33,IF(Q25=O33,O17,0))</f>
        <v>Ермолаева Роксана</v>
      </c>
      <c r="R35" s="19"/>
      <c r="S35" s="19"/>
      <c r="T35" s="79"/>
      <c r="U35" s="79"/>
      <c r="V35" s="79"/>
      <c r="W35" s="79"/>
      <c r="X35" s="79"/>
      <c r="Y35" s="79"/>
      <c r="Z35" s="79"/>
      <c r="AA35" s="79"/>
    </row>
    <row r="36" spans="1:27" ht="12.75" customHeight="1">
      <c r="A36" s="136"/>
      <c r="B36" s="136"/>
      <c r="C36" s="139">
        <v>39</v>
      </c>
      <c r="D36" s="47"/>
      <c r="E36" s="140" t="s">
        <v>194</v>
      </c>
      <c r="F36" s="141"/>
      <c r="G36" s="142"/>
      <c r="H36" s="150"/>
      <c r="I36" s="141"/>
      <c r="J36" s="141"/>
      <c r="K36" s="138"/>
      <c r="L36" s="138"/>
      <c r="M36" s="142"/>
      <c r="N36" s="145"/>
      <c r="O36" s="138"/>
      <c r="P36" s="138"/>
      <c r="Q36" s="154"/>
      <c r="R36" s="155" t="s">
        <v>3</v>
      </c>
      <c r="S36" s="155"/>
      <c r="T36" s="79"/>
      <c r="U36" s="79"/>
      <c r="V36" s="79"/>
      <c r="W36" s="79"/>
      <c r="X36" s="79"/>
      <c r="Y36" s="79"/>
      <c r="Z36" s="79"/>
      <c r="AA36" s="79"/>
    </row>
    <row r="37" spans="1:27" ht="12.75" customHeight="1">
      <c r="A37" s="136">
        <v>-16</v>
      </c>
      <c r="B37" s="46">
        <f>IF('Д91'!D68='Д91'!B67,'Д91'!B69,IF('Д91'!D68='Д91'!B69,'Д91'!B67,0))</f>
        <v>1751</v>
      </c>
      <c r="C37" s="20" t="str">
        <f>IF('Д91'!E68='Д91'!C67,'Д91'!C69,IF('Д91'!E68='Д91'!C69,'Д91'!C67,0))</f>
        <v>_</v>
      </c>
      <c r="D37" s="143"/>
      <c r="E37" s="139">
        <v>47</v>
      </c>
      <c r="F37" s="47"/>
      <c r="G37" s="149" t="s">
        <v>194</v>
      </c>
      <c r="H37" s="150"/>
      <c r="I37" s="141"/>
      <c r="J37" s="141"/>
      <c r="K37" s="136">
        <v>-29</v>
      </c>
      <c r="L37" s="46">
        <f>IF('Д91'!J22='Д91'!H14,'Д91'!H30,IF('Д91'!J22='Д91'!H30,'Д91'!H14,0))</f>
        <v>0</v>
      </c>
      <c r="M37" s="20" t="str">
        <f>IF('Д91'!K22='Д91'!I14,'Д91'!I30,IF('Д91'!K22='Д91'!I30,'Д91'!I14,0))</f>
        <v>Муратова Диана</v>
      </c>
      <c r="N37" s="153"/>
      <c r="O37" s="138"/>
      <c r="P37" s="138"/>
      <c r="Q37" s="138"/>
      <c r="R37" s="138"/>
      <c r="S37" s="138"/>
      <c r="T37" s="79"/>
      <c r="U37" s="79"/>
      <c r="V37" s="79"/>
      <c r="W37" s="79"/>
      <c r="X37" s="79"/>
      <c r="Y37" s="79"/>
      <c r="Z37" s="79"/>
      <c r="AA37" s="79"/>
    </row>
    <row r="38" spans="1:27" ht="12.75" customHeight="1">
      <c r="A38" s="136"/>
      <c r="B38" s="136"/>
      <c r="C38" s="136">
        <v>-17</v>
      </c>
      <c r="D38" s="46">
        <f>IF('Д91'!F10='Д91'!D8,'Д91'!D12,IF('Д91'!F10='Д91'!D12,'Д91'!D8,0))</f>
        <v>0</v>
      </c>
      <c r="E38" s="20" t="str">
        <f>IF('Д91'!G10='Д91'!E8,'Д91'!E12,IF('Д91'!G10='Д91'!E12,'Д91'!E8,0))</f>
        <v>Беззубенкова Екатерина</v>
      </c>
      <c r="F38" s="144"/>
      <c r="G38" s="138"/>
      <c r="H38" s="136"/>
      <c r="I38" s="141"/>
      <c r="J38" s="141"/>
      <c r="K38" s="138"/>
      <c r="L38" s="138"/>
      <c r="M38" s="138"/>
      <c r="N38" s="138"/>
      <c r="O38" s="138"/>
      <c r="P38" s="138"/>
      <c r="Q38" s="138"/>
      <c r="R38" s="138"/>
      <c r="S38" s="138"/>
      <c r="T38" s="79"/>
      <c r="U38" s="79"/>
      <c r="V38" s="79"/>
      <c r="W38" s="79"/>
      <c r="X38" s="79"/>
      <c r="Y38" s="79"/>
      <c r="Z38" s="79"/>
      <c r="AA38" s="79"/>
    </row>
    <row r="39" spans="1:27" ht="12.75" customHeight="1">
      <c r="A39" s="136"/>
      <c r="B39" s="136"/>
      <c r="C39" s="138"/>
      <c r="D39" s="147"/>
      <c r="E39" s="138"/>
      <c r="F39" s="138"/>
      <c r="G39" s="138"/>
      <c r="H39" s="136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79"/>
      <c r="U39" s="79"/>
      <c r="V39" s="79"/>
      <c r="W39" s="79"/>
      <c r="X39" s="79"/>
      <c r="Y39" s="79"/>
      <c r="Z39" s="79"/>
      <c r="AA39" s="79"/>
    </row>
    <row r="40" spans="1:27" ht="12.75" customHeight="1">
      <c r="A40" s="136">
        <v>-40</v>
      </c>
      <c r="B40" s="46">
        <f>IF(F9=D8,D10,IF(F9=D10,D8,0))</f>
        <v>0</v>
      </c>
      <c r="C40" s="19" t="str">
        <f>IF(G9=E8,E10,IF(G9=E10,E8,0))</f>
        <v>Ганиева Диана</v>
      </c>
      <c r="D40" s="147"/>
      <c r="E40" s="138"/>
      <c r="F40" s="138"/>
      <c r="G40" s="138"/>
      <c r="H40" s="136"/>
      <c r="I40" s="138"/>
      <c r="J40" s="138"/>
      <c r="K40" s="136">
        <v>-48</v>
      </c>
      <c r="L40" s="46">
        <f>IF(H11=F9,F13,IF(H11=F13,F9,0))</f>
        <v>0</v>
      </c>
      <c r="M40" s="19" t="str">
        <f>IF(I11=G9,G13,IF(I11=G13,G9,0))</f>
        <v>Фисенко Мирослава</v>
      </c>
      <c r="N40" s="137"/>
      <c r="O40" s="138"/>
      <c r="P40" s="138"/>
      <c r="Q40" s="138"/>
      <c r="R40" s="138"/>
      <c r="S40" s="138"/>
      <c r="T40" s="79"/>
      <c r="U40" s="79"/>
      <c r="V40" s="79"/>
      <c r="W40" s="79"/>
      <c r="X40" s="79"/>
      <c r="Y40" s="79"/>
      <c r="Z40" s="79"/>
      <c r="AA40" s="79"/>
    </row>
    <row r="41" spans="1:27" ht="12.75" customHeight="1">
      <c r="A41" s="136"/>
      <c r="B41" s="136"/>
      <c r="C41" s="139">
        <v>71</v>
      </c>
      <c r="D41" s="148"/>
      <c r="E41" s="140" t="s">
        <v>192</v>
      </c>
      <c r="F41" s="141"/>
      <c r="G41" s="138"/>
      <c r="H41" s="150"/>
      <c r="I41" s="138"/>
      <c r="J41" s="138"/>
      <c r="K41" s="136"/>
      <c r="L41" s="136"/>
      <c r="M41" s="139">
        <v>67</v>
      </c>
      <c r="N41" s="148"/>
      <c r="O41" s="140" t="s">
        <v>186</v>
      </c>
      <c r="P41" s="141"/>
      <c r="Q41" s="138"/>
      <c r="R41" s="138"/>
      <c r="S41" s="138"/>
      <c r="T41" s="79"/>
      <c r="U41" s="79"/>
      <c r="V41" s="79"/>
      <c r="W41" s="79"/>
      <c r="X41" s="79"/>
      <c r="Y41" s="79"/>
      <c r="Z41" s="79"/>
      <c r="AA41" s="79"/>
    </row>
    <row r="42" spans="1:27" ht="12.75" customHeight="1">
      <c r="A42" s="136">
        <v>-41</v>
      </c>
      <c r="B42" s="46">
        <f>IF(F13=D12,D14,IF(F13=D14,D12,0))</f>
        <v>0</v>
      </c>
      <c r="C42" s="20">
        <f>IF(G13=E12,E14,IF(G13=E14,E12,0))</f>
        <v>0</v>
      </c>
      <c r="D42" s="156"/>
      <c r="E42" s="142"/>
      <c r="F42" s="141"/>
      <c r="G42" s="138"/>
      <c r="H42" s="138"/>
      <c r="I42" s="138"/>
      <c r="J42" s="138"/>
      <c r="K42" s="136">
        <v>-49</v>
      </c>
      <c r="L42" s="46">
        <f>IF(H19=F17,F21,IF(H19=F21,F17,0))</f>
        <v>0</v>
      </c>
      <c r="M42" s="20" t="str">
        <f>IF(I19=G17,G21,IF(I19=G21,G17,0))</f>
        <v>Андрюшкина Рада</v>
      </c>
      <c r="N42" s="141"/>
      <c r="O42" s="142"/>
      <c r="P42" s="141"/>
      <c r="Q42" s="141"/>
      <c r="R42" s="138"/>
      <c r="S42" s="141"/>
      <c r="T42" s="79"/>
      <c r="U42" s="79"/>
      <c r="V42" s="79"/>
      <c r="W42" s="79"/>
      <c r="X42" s="79"/>
      <c r="Y42" s="79"/>
      <c r="Z42" s="79"/>
      <c r="AA42" s="79"/>
    </row>
    <row r="43" spans="1:27" ht="12.75" customHeight="1">
      <c r="A43" s="136"/>
      <c r="B43" s="136"/>
      <c r="C43" s="138"/>
      <c r="D43" s="157"/>
      <c r="E43" s="139">
        <v>75</v>
      </c>
      <c r="F43" s="148"/>
      <c r="G43" s="140" t="s">
        <v>189</v>
      </c>
      <c r="H43" s="141"/>
      <c r="I43" s="138"/>
      <c r="J43" s="138"/>
      <c r="K43" s="136"/>
      <c r="L43" s="136"/>
      <c r="M43" s="138"/>
      <c r="N43" s="138"/>
      <c r="O43" s="139">
        <v>69</v>
      </c>
      <c r="P43" s="148"/>
      <c r="Q43" s="158" t="s">
        <v>184</v>
      </c>
      <c r="R43" s="158"/>
      <c r="S43" s="158"/>
      <c r="T43" s="79"/>
      <c r="U43" s="79"/>
      <c r="V43" s="79"/>
      <c r="W43" s="79"/>
      <c r="X43" s="79"/>
      <c r="Y43" s="79"/>
      <c r="Z43" s="79"/>
      <c r="AA43" s="79"/>
    </row>
    <row r="44" spans="1:27" ht="12.75" customHeight="1">
      <c r="A44" s="136">
        <v>-42</v>
      </c>
      <c r="B44" s="46">
        <f>IF(F17=D16,D18,IF(F17=D18,D16,0))</f>
        <v>0</v>
      </c>
      <c r="C44" s="19">
        <f>IF(G17=E16,E18,IF(G17=E18,E16,0))</f>
        <v>0</v>
      </c>
      <c r="D44" s="147"/>
      <c r="E44" s="142"/>
      <c r="F44" s="146"/>
      <c r="G44" s="142"/>
      <c r="H44" s="141"/>
      <c r="I44" s="138"/>
      <c r="J44" s="138"/>
      <c r="K44" s="136">
        <v>-50</v>
      </c>
      <c r="L44" s="46">
        <f>IF(H27=F25,F29,IF(H27=F29,F25,0))</f>
        <v>0</v>
      </c>
      <c r="M44" s="19" t="str">
        <f>IF(I27=G25,G29,IF(I27=G29,G25,0))</f>
        <v>Колесникова Софья</v>
      </c>
      <c r="N44" s="137"/>
      <c r="O44" s="142"/>
      <c r="P44" s="141"/>
      <c r="Q44" s="159"/>
      <c r="R44" s="155" t="s">
        <v>12</v>
      </c>
      <c r="S44" s="155"/>
      <c r="T44" s="79"/>
      <c r="U44" s="79"/>
      <c r="V44" s="79"/>
      <c r="W44" s="79"/>
      <c r="X44" s="79"/>
      <c r="Y44" s="79"/>
      <c r="Z44" s="79"/>
      <c r="AA44" s="79"/>
    </row>
    <row r="45" spans="1:27" ht="12.75" customHeight="1">
      <c r="A45" s="136"/>
      <c r="B45" s="136"/>
      <c r="C45" s="139">
        <v>72</v>
      </c>
      <c r="D45" s="148"/>
      <c r="E45" s="149" t="s">
        <v>189</v>
      </c>
      <c r="F45" s="145"/>
      <c r="G45" s="142"/>
      <c r="H45" s="141"/>
      <c r="I45" s="138"/>
      <c r="J45" s="138"/>
      <c r="K45" s="136"/>
      <c r="L45" s="136"/>
      <c r="M45" s="139">
        <v>68</v>
      </c>
      <c r="N45" s="148"/>
      <c r="O45" s="149" t="s">
        <v>184</v>
      </c>
      <c r="P45" s="141"/>
      <c r="Q45" s="154"/>
      <c r="R45" s="138"/>
      <c r="S45" s="154"/>
      <c r="T45" s="79"/>
      <c r="U45" s="79"/>
      <c r="V45" s="79"/>
      <c r="W45" s="79"/>
      <c r="X45" s="79"/>
      <c r="Y45" s="79"/>
      <c r="Z45" s="79"/>
      <c r="AA45" s="79"/>
    </row>
    <row r="46" spans="1:27" ht="12.75" customHeight="1">
      <c r="A46" s="136">
        <v>-43</v>
      </c>
      <c r="B46" s="46">
        <f>IF(F21=D20,D22,IF(F21=D22,D20,0))</f>
        <v>0</v>
      </c>
      <c r="C46" s="20" t="str">
        <f>IF(G21=E20,E22,IF(G21=E22,E20,0))</f>
        <v>Решетникова Арина</v>
      </c>
      <c r="D46" s="156"/>
      <c r="E46" s="138"/>
      <c r="F46" s="138"/>
      <c r="G46" s="142"/>
      <c r="H46" s="141"/>
      <c r="I46" s="138"/>
      <c r="J46" s="138"/>
      <c r="K46" s="136">
        <v>-51</v>
      </c>
      <c r="L46" s="46">
        <f>IF(H35=F33,F37,IF(H35=F37,F33,0))</f>
        <v>0</v>
      </c>
      <c r="M46" s="20" t="str">
        <f>IF(I35=G33,G37,IF(I35=G37,G33,0))</f>
        <v>Суюндукова Алтынай</v>
      </c>
      <c r="N46" s="141"/>
      <c r="O46" s="138"/>
      <c r="P46" s="138"/>
      <c r="Q46" s="138"/>
      <c r="R46" s="138"/>
      <c r="S46" s="138"/>
      <c r="T46" s="79"/>
      <c r="U46" s="79"/>
      <c r="V46" s="79"/>
      <c r="W46" s="79"/>
      <c r="X46" s="79"/>
      <c r="Y46" s="79"/>
      <c r="Z46" s="79"/>
      <c r="AA46" s="79"/>
    </row>
    <row r="47" spans="1:27" ht="12.75" customHeight="1">
      <c r="A47" s="136"/>
      <c r="B47" s="136"/>
      <c r="C47" s="141"/>
      <c r="D47" s="156"/>
      <c r="E47" s="138"/>
      <c r="F47" s="138"/>
      <c r="G47" s="139">
        <v>77</v>
      </c>
      <c r="H47" s="148"/>
      <c r="I47" s="140" t="s">
        <v>190</v>
      </c>
      <c r="J47" s="141"/>
      <c r="K47" s="136"/>
      <c r="L47" s="136"/>
      <c r="M47" s="138"/>
      <c r="N47" s="138"/>
      <c r="O47" s="136">
        <v>-69</v>
      </c>
      <c r="P47" s="46">
        <f>IF(P43=N41,N45,IF(P43=N45,N41,0))</f>
        <v>0</v>
      </c>
      <c r="Q47" s="19" t="str">
        <f>IF(Q43=O41,O45,IF(Q43=O45,O41,0))</f>
        <v>Фисенко Мирослава</v>
      </c>
      <c r="R47" s="140"/>
      <c r="S47" s="140"/>
      <c r="T47" s="79"/>
      <c r="U47" s="79"/>
      <c r="V47" s="79"/>
      <c r="W47" s="79"/>
      <c r="X47" s="79"/>
      <c r="Y47" s="79"/>
      <c r="Z47" s="79"/>
      <c r="AA47" s="79"/>
    </row>
    <row r="48" spans="1:27" ht="12.75" customHeight="1">
      <c r="A48" s="136">
        <v>-44</v>
      </c>
      <c r="B48" s="46">
        <f>IF(F25=D24,D26,IF(F25=D26,D24,0))</f>
        <v>0</v>
      </c>
      <c r="C48" s="19" t="str">
        <f>IF(G25=E24,E26,IF(G25=E26,E24,0))</f>
        <v>Нургалиева Камила</v>
      </c>
      <c r="D48" s="147"/>
      <c r="E48" s="138"/>
      <c r="F48" s="138"/>
      <c r="G48" s="142"/>
      <c r="H48" s="146"/>
      <c r="I48" s="160" t="s">
        <v>16</v>
      </c>
      <c r="J48" s="160"/>
      <c r="K48" s="138"/>
      <c r="L48" s="138"/>
      <c r="M48" s="136">
        <v>-67</v>
      </c>
      <c r="N48" s="46">
        <f>IF(N41=L40,L42,IF(N41=L42,L40,0))</f>
        <v>0</v>
      </c>
      <c r="O48" s="19" t="str">
        <f>IF(O41=M40,M42,IF(O41=M42,M40,0))</f>
        <v>Андрюшкина Рада</v>
      </c>
      <c r="P48" s="137"/>
      <c r="Q48" s="154"/>
      <c r="R48" s="155" t="s">
        <v>14</v>
      </c>
      <c r="S48" s="155"/>
      <c r="T48" s="79"/>
      <c r="U48" s="79"/>
      <c r="V48" s="79"/>
      <c r="W48" s="79"/>
      <c r="X48" s="79"/>
      <c r="Y48" s="79"/>
      <c r="Z48" s="79"/>
      <c r="AA48" s="79"/>
    </row>
    <row r="49" spans="1:27" ht="12.75" customHeight="1">
      <c r="A49" s="136"/>
      <c r="B49" s="136"/>
      <c r="C49" s="139">
        <v>73</v>
      </c>
      <c r="D49" s="148"/>
      <c r="E49" s="140" t="s">
        <v>190</v>
      </c>
      <c r="F49" s="141"/>
      <c r="G49" s="142"/>
      <c r="H49" s="145"/>
      <c r="I49" s="138"/>
      <c r="J49" s="138"/>
      <c r="K49" s="138"/>
      <c r="L49" s="138"/>
      <c r="M49" s="136"/>
      <c r="N49" s="136"/>
      <c r="O49" s="139">
        <v>70</v>
      </c>
      <c r="P49" s="148"/>
      <c r="Q49" s="140" t="s">
        <v>187</v>
      </c>
      <c r="R49" s="140"/>
      <c r="S49" s="140"/>
      <c r="T49" s="79"/>
      <c r="U49" s="79"/>
      <c r="V49" s="79"/>
      <c r="W49" s="79"/>
      <c r="X49" s="79"/>
      <c r="Y49" s="79"/>
      <c r="Z49" s="79"/>
      <c r="AA49" s="79"/>
    </row>
    <row r="50" spans="1:27" ht="12.75" customHeight="1">
      <c r="A50" s="136">
        <v>-45</v>
      </c>
      <c r="B50" s="46">
        <f>IF(F29=D28,D30,IF(F29=D30,D28,0))</f>
        <v>0</v>
      </c>
      <c r="C50" s="20">
        <f>IF(G29=E28,E30,IF(G29=E30,E28,0))</f>
        <v>0</v>
      </c>
      <c r="D50" s="156"/>
      <c r="E50" s="142"/>
      <c r="F50" s="141"/>
      <c r="G50" s="142"/>
      <c r="H50" s="141"/>
      <c r="I50" s="138"/>
      <c r="J50" s="138"/>
      <c r="K50" s="138"/>
      <c r="L50" s="138"/>
      <c r="M50" s="136">
        <v>-68</v>
      </c>
      <c r="N50" s="46">
        <f>IF(N45=L44,L46,IF(N45=L46,L44,0))</f>
        <v>0</v>
      </c>
      <c r="O50" s="20" t="str">
        <f>IF(O45=M44,M46,IF(O45=M46,M44,0))</f>
        <v>Колесникова Софья</v>
      </c>
      <c r="P50" s="141"/>
      <c r="Q50" s="154"/>
      <c r="R50" s="155" t="s">
        <v>13</v>
      </c>
      <c r="S50" s="155"/>
      <c r="T50" s="79"/>
      <c r="U50" s="79"/>
      <c r="V50" s="79"/>
      <c r="W50" s="79"/>
      <c r="X50" s="79"/>
      <c r="Y50" s="79"/>
      <c r="Z50" s="79"/>
      <c r="AA50" s="79"/>
    </row>
    <row r="51" spans="1:27" ht="12.75" customHeight="1">
      <c r="A51" s="136"/>
      <c r="B51" s="136"/>
      <c r="C51" s="138"/>
      <c r="D51" s="157"/>
      <c r="E51" s="139">
        <v>76</v>
      </c>
      <c r="F51" s="148"/>
      <c r="G51" s="149" t="s">
        <v>190</v>
      </c>
      <c r="H51" s="141"/>
      <c r="I51" s="138"/>
      <c r="J51" s="138"/>
      <c r="K51" s="138"/>
      <c r="L51" s="138"/>
      <c r="M51" s="138"/>
      <c r="N51" s="138"/>
      <c r="O51" s="136">
        <v>-70</v>
      </c>
      <c r="P51" s="46">
        <f>IF(P49=N48,N50,IF(P49=N50,N48,0))</f>
        <v>0</v>
      </c>
      <c r="Q51" s="19" t="str">
        <f>IF(Q49=O48,O50,IF(Q49=O50,O48,0))</f>
        <v>Колесникова Софья</v>
      </c>
      <c r="R51" s="140"/>
      <c r="S51" s="140"/>
      <c r="T51" s="79"/>
      <c r="U51" s="79"/>
      <c r="V51" s="79"/>
      <c r="W51" s="79"/>
      <c r="X51" s="79"/>
      <c r="Y51" s="79"/>
      <c r="Z51" s="79"/>
      <c r="AA51" s="79"/>
    </row>
    <row r="52" spans="1:27" ht="12.75" customHeight="1">
      <c r="A52" s="136">
        <v>-46</v>
      </c>
      <c r="B52" s="46">
        <f>IF(F33=D32,D34,IF(F33=D34,D32,0))</f>
        <v>0</v>
      </c>
      <c r="C52" s="19">
        <f>IF(G33=E32,E34,IF(G33=E34,E32,0))</f>
        <v>0</v>
      </c>
      <c r="D52" s="147"/>
      <c r="E52" s="142"/>
      <c r="F52" s="146"/>
      <c r="G52" s="138"/>
      <c r="H52" s="138"/>
      <c r="I52" s="138"/>
      <c r="J52" s="138"/>
      <c r="K52" s="138"/>
      <c r="L52" s="138"/>
      <c r="M52" s="141"/>
      <c r="N52" s="141"/>
      <c r="O52" s="138"/>
      <c r="P52" s="138"/>
      <c r="Q52" s="154"/>
      <c r="R52" s="155" t="s">
        <v>15</v>
      </c>
      <c r="S52" s="155"/>
      <c r="T52" s="79"/>
      <c r="U52" s="79"/>
      <c r="V52" s="79"/>
      <c r="W52" s="79"/>
      <c r="X52" s="79"/>
      <c r="Y52" s="79"/>
      <c r="Z52" s="79"/>
      <c r="AA52" s="79"/>
    </row>
    <row r="53" spans="1:27" ht="12.75" customHeight="1">
      <c r="A53" s="136"/>
      <c r="B53" s="136"/>
      <c r="C53" s="139">
        <v>74</v>
      </c>
      <c r="D53" s="148"/>
      <c r="E53" s="149" t="s">
        <v>193</v>
      </c>
      <c r="F53" s="145"/>
      <c r="G53" s="136">
        <v>-77</v>
      </c>
      <c r="H53" s="46">
        <f>IF(H47=F43,F51,IF(H47=F51,F43,0))</f>
        <v>0</v>
      </c>
      <c r="I53" s="19" t="str">
        <f>IF(I47=G43,G51,IF(I47=G51,G43,0))</f>
        <v>Решетникова Арина</v>
      </c>
      <c r="J53" s="137"/>
      <c r="K53" s="136">
        <v>-71</v>
      </c>
      <c r="L53" s="46">
        <f>IF(D41=B40,B42,IF(D41=B42,B40,0))</f>
        <v>0</v>
      </c>
      <c r="M53" s="19">
        <f>IF(E41=C40,C42,IF(E41=C42,C40,0))</f>
        <v>0</v>
      </c>
      <c r="N53" s="137"/>
      <c r="O53" s="138"/>
      <c r="P53" s="138"/>
      <c r="Q53" s="138"/>
      <c r="R53" s="138"/>
      <c r="S53" s="138"/>
      <c r="T53" s="79"/>
      <c r="U53" s="79"/>
      <c r="V53" s="79"/>
      <c r="W53" s="79"/>
      <c r="X53" s="79"/>
      <c r="Y53" s="79"/>
      <c r="Z53" s="79"/>
      <c r="AA53" s="79"/>
    </row>
    <row r="54" spans="1:27" ht="12.75" customHeight="1">
      <c r="A54" s="136">
        <v>-47</v>
      </c>
      <c r="B54" s="46">
        <f>IF(F37=D36,D38,IF(F37=D38,D36,0))</f>
        <v>0</v>
      </c>
      <c r="C54" s="20" t="str">
        <f>IF(G37=E36,E38,IF(G37=E38,E36,0))</f>
        <v>Беззубенкова Екатерина</v>
      </c>
      <c r="D54" s="156"/>
      <c r="E54" s="138"/>
      <c r="F54" s="138"/>
      <c r="G54" s="138"/>
      <c r="H54" s="138"/>
      <c r="I54" s="160" t="s">
        <v>17</v>
      </c>
      <c r="J54" s="160"/>
      <c r="K54" s="136"/>
      <c r="L54" s="136"/>
      <c r="M54" s="139">
        <v>79</v>
      </c>
      <c r="N54" s="148"/>
      <c r="O54" s="140"/>
      <c r="P54" s="141"/>
      <c r="Q54" s="138"/>
      <c r="R54" s="138"/>
      <c r="S54" s="138"/>
      <c r="T54" s="79"/>
      <c r="U54" s="79"/>
      <c r="V54" s="79"/>
      <c r="W54" s="79"/>
      <c r="X54" s="79"/>
      <c r="Y54" s="79"/>
      <c r="Z54" s="79"/>
      <c r="AA54" s="79"/>
    </row>
    <row r="55" spans="1:27" ht="12.75" customHeight="1">
      <c r="A55" s="136"/>
      <c r="B55" s="136"/>
      <c r="C55" s="138"/>
      <c r="D55" s="157"/>
      <c r="E55" s="136">
        <v>-75</v>
      </c>
      <c r="F55" s="46">
        <f>IF(F43=D41,D45,IF(F43=D45,D41,0))</f>
        <v>0</v>
      </c>
      <c r="G55" s="19" t="str">
        <f>IF(G43=E41,E45,IF(G43=E45,E41,0))</f>
        <v>Ганиева Диана</v>
      </c>
      <c r="H55" s="137"/>
      <c r="I55" s="154"/>
      <c r="J55" s="154"/>
      <c r="K55" s="136">
        <v>-72</v>
      </c>
      <c r="L55" s="46">
        <f>IF(D45=B44,B46,IF(D45=B46,B44,0))</f>
        <v>0</v>
      </c>
      <c r="M55" s="20">
        <f>IF(E45=C44,C46,IF(E45=C46,C44,0))</f>
        <v>0</v>
      </c>
      <c r="N55" s="141"/>
      <c r="O55" s="142"/>
      <c r="P55" s="141"/>
      <c r="Q55" s="141"/>
      <c r="R55" s="138"/>
      <c r="S55" s="141"/>
      <c r="T55" s="79"/>
      <c r="U55" s="79"/>
      <c r="V55" s="79"/>
      <c r="W55" s="79"/>
      <c r="X55" s="79"/>
      <c r="Y55" s="79"/>
      <c r="Z55" s="79"/>
      <c r="AA55" s="79"/>
    </row>
    <row r="56" spans="1:27" ht="12.75" customHeight="1">
      <c r="A56" s="136"/>
      <c r="B56" s="136"/>
      <c r="C56" s="138"/>
      <c r="D56" s="157"/>
      <c r="E56" s="136"/>
      <c r="F56" s="136"/>
      <c r="G56" s="139">
        <v>78</v>
      </c>
      <c r="H56" s="148"/>
      <c r="I56" s="140" t="s">
        <v>193</v>
      </c>
      <c r="J56" s="141"/>
      <c r="K56" s="136"/>
      <c r="L56" s="136"/>
      <c r="M56" s="138"/>
      <c r="N56" s="138"/>
      <c r="O56" s="139">
        <v>81</v>
      </c>
      <c r="P56" s="148"/>
      <c r="Q56" s="158"/>
      <c r="R56" s="158"/>
      <c r="S56" s="158"/>
      <c r="T56" s="79"/>
      <c r="U56" s="79"/>
      <c r="V56" s="79"/>
      <c r="W56" s="79"/>
      <c r="X56" s="79"/>
      <c r="Y56" s="79"/>
      <c r="Z56" s="79"/>
      <c r="AA56" s="79"/>
    </row>
    <row r="57" spans="1:27" ht="12.75" customHeight="1">
      <c r="A57" s="136"/>
      <c r="B57" s="136"/>
      <c r="C57" s="138"/>
      <c r="D57" s="157"/>
      <c r="E57" s="136">
        <v>-76</v>
      </c>
      <c r="F57" s="46">
        <f>IF(F51=D49,D53,IF(F51=D53,D49,0))</f>
        <v>0</v>
      </c>
      <c r="G57" s="20" t="str">
        <f>IF(G51=E49,E53,IF(G51=E53,E49,0))</f>
        <v>Беззубенкова Екатерина</v>
      </c>
      <c r="H57" s="141"/>
      <c r="I57" s="160" t="s">
        <v>197</v>
      </c>
      <c r="J57" s="160"/>
      <c r="K57" s="136">
        <v>-73</v>
      </c>
      <c r="L57" s="46">
        <f>IF(D49=B48,B50,IF(D49=B50,B48,0))</f>
        <v>0</v>
      </c>
      <c r="M57" s="19">
        <f>IF(E49=C48,C50,IF(E49=C50,C48,0))</f>
        <v>0</v>
      </c>
      <c r="N57" s="137"/>
      <c r="O57" s="142"/>
      <c r="P57" s="141"/>
      <c r="Q57" s="159"/>
      <c r="R57" s="155" t="s">
        <v>18</v>
      </c>
      <c r="S57" s="155"/>
      <c r="T57" s="79"/>
      <c r="U57" s="79"/>
      <c r="V57" s="79"/>
      <c r="W57" s="79"/>
      <c r="X57" s="79"/>
      <c r="Y57" s="79"/>
      <c r="Z57" s="79"/>
      <c r="AA57" s="79"/>
    </row>
    <row r="58" spans="1:27" ht="12.75" customHeight="1">
      <c r="A58" s="136"/>
      <c r="B58" s="136"/>
      <c r="C58" s="138"/>
      <c r="D58" s="157"/>
      <c r="E58" s="138"/>
      <c r="F58" s="138"/>
      <c r="G58" s="136">
        <v>-78</v>
      </c>
      <c r="H58" s="46">
        <f>IF(H56=F55,F57,IF(H56=F57,F55,0))</f>
        <v>0</v>
      </c>
      <c r="I58" s="19" t="str">
        <f>IF(I56=G55,G57,IF(I56=G57,G55,0))</f>
        <v>Ганиева Диана</v>
      </c>
      <c r="J58" s="137"/>
      <c r="K58" s="136"/>
      <c r="L58" s="136"/>
      <c r="M58" s="139">
        <v>80</v>
      </c>
      <c r="N58" s="148"/>
      <c r="O58" s="149"/>
      <c r="P58" s="141"/>
      <c r="Q58" s="154"/>
      <c r="R58" s="138"/>
      <c r="S58" s="154"/>
      <c r="T58" s="79"/>
      <c r="U58" s="79"/>
      <c r="V58" s="79"/>
      <c r="W58" s="79"/>
      <c r="X58" s="79"/>
      <c r="Y58" s="79"/>
      <c r="Z58" s="79"/>
      <c r="AA58" s="79"/>
    </row>
    <row r="59" spans="1:27" ht="12.75" customHeight="1">
      <c r="A59" s="136">
        <v>-32</v>
      </c>
      <c r="B59" s="46">
        <f>IF(D8=B7,B9,IF(D8=B9,B7,0))</f>
        <v>1736</v>
      </c>
      <c r="C59" s="19" t="str">
        <f>IF(E8=C7,C9,IF(E8=C9,C7,0))</f>
        <v>_</v>
      </c>
      <c r="D59" s="147"/>
      <c r="E59" s="141"/>
      <c r="F59" s="141"/>
      <c r="G59" s="138"/>
      <c r="H59" s="138"/>
      <c r="I59" s="160" t="s">
        <v>19</v>
      </c>
      <c r="J59" s="160"/>
      <c r="K59" s="136">
        <v>-74</v>
      </c>
      <c r="L59" s="46">
        <f>IF(D53=B52,B54,IF(D53=B54,B52,0))</f>
        <v>0</v>
      </c>
      <c r="M59" s="20">
        <f>IF(E53=C52,C54,IF(E53=C54,C52,0))</f>
        <v>0</v>
      </c>
      <c r="N59" s="141"/>
      <c r="O59" s="138"/>
      <c r="P59" s="138"/>
      <c r="Q59" s="138"/>
      <c r="R59" s="138"/>
      <c r="S59" s="138"/>
      <c r="T59" s="79"/>
      <c r="U59" s="79"/>
      <c r="V59" s="79"/>
      <c r="W59" s="79"/>
      <c r="X59" s="79"/>
      <c r="Y59" s="79"/>
      <c r="Z59" s="79"/>
      <c r="AA59" s="79"/>
    </row>
    <row r="60" spans="1:27" ht="12.75" customHeight="1">
      <c r="A60" s="136"/>
      <c r="B60" s="136"/>
      <c r="C60" s="139">
        <v>83</v>
      </c>
      <c r="D60" s="148"/>
      <c r="E60" s="140"/>
      <c r="F60" s="141"/>
      <c r="G60" s="138"/>
      <c r="H60" s="138"/>
      <c r="I60" s="138"/>
      <c r="J60" s="138"/>
      <c r="K60" s="138"/>
      <c r="L60" s="138"/>
      <c r="M60" s="138"/>
      <c r="N60" s="138"/>
      <c r="O60" s="136">
        <v>-81</v>
      </c>
      <c r="P60" s="46">
        <f>IF(P56=N54,N58,IF(P56=N58,N54,0))</f>
        <v>0</v>
      </c>
      <c r="Q60" s="19">
        <f>IF(Q56=O54,O58,IF(Q56=O58,O54,0))</f>
        <v>0</v>
      </c>
      <c r="R60" s="140"/>
      <c r="S60" s="140"/>
      <c r="T60" s="79"/>
      <c r="U60" s="79"/>
      <c r="V60" s="79"/>
      <c r="W60" s="79"/>
      <c r="X60" s="79"/>
      <c r="Y60" s="79"/>
      <c r="Z60" s="79"/>
      <c r="AA60" s="79"/>
    </row>
    <row r="61" spans="1:27" ht="12.75" customHeight="1">
      <c r="A61" s="136">
        <v>-33</v>
      </c>
      <c r="B61" s="46">
        <f>IF(D12=B11,B13,IF(D12=B13,B11,0))</f>
        <v>0</v>
      </c>
      <c r="C61" s="20">
        <f>IF(E12=C11,C13,IF(E12=C13,C11,0))</f>
        <v>0</v>
      </c>
      <c r="D61" s="161"/>
      <c r="E61" s="142"/>
      <c r="F61" s="141"/>
      <c r="G61" s="138"/>
      <c r="H61" s="138"/>
      <c r="I61" s="138"/>
      <c r="J61" s="138"/>
      <c r="K61" s="138"/>
      <c r="L61" s="138"/>
      <c r="M61" s="136">
        <v>-79</v>
      </c>
      <c r="N61" s="46">
        <f>IF(N54=L53,L55,IF(N54=L55,L53,0))</f>
        <v>0</v>
      </c>
      <c r="O61" s="19">
        <f>IF(O54=M53,M55,IF(O54=M55,M53,0))</f>
        <v>0</v>
      </c>
      <c r="P61" s="137"/>
      <c r="Q61" s="154"/>
      <c r="R61" s="155" t="s">
        <v>20</v>
      </c>
      <c r="S61" s="155"/>
      <c r="T61" s="79"/>
      <c r="U61" s="79"/>
      <c r="V61" s="79"/>
      <c r="W61" s="79"/>
      <c r="X61" s="79"/>
      <c r="Y61" s="79"/>
      <c r="Z61" s="79"/>
      <c r="AA61" s="79"/>
    </row>
    <row r="62" spans="1:27" ht="12.75" customHeight="1">
      <c r="A62" s="136"/>
      <c r="B62" s="136"/>
      <c r="C62" s="138"/>
      <c r="D62" s="156"/>
      <c r="E62" s="139">
        <v>87</v>
      </c>
      <c r="F62" s="148"/>
      <c r="G62" s="140"/>
      <c r="H62" s="141"/>
      <c r="I62" s="138"/>
      <c r="J62" s="138"/>
      <c r="K62" s="138"/>
      <c r="L62" s="138"/>
      <c r="M62" s="136"/>
      <c r="N62" s="136"/>
      <c r="O62" s="139">
        <v>82</v>
      </c>
      <c r="P62" s="148"/>
      <c r="Q62" s="140"/>
      <c r="R62" s="140"/>
      <c r="S62" s="140"/>
      <c r="T62" s="79"/>
      <c r="U62" s="79"/>
      <c r="V62" s="79"/>
      <c r="W62" s="79"/>
      <c r="X62" s="79"/>
      <c r="Y62" s="79"/>
      <c r="Z62" s="79"/>
      <c r="AA62" s="79"/>
    </row>
    <row r="63" spans="1:27" ht="12.75" customHeight="1">
      <c r="A63" s="136">
        <v>-34</v>
      </c>
      <c r="B63" s="46">
        <f>IF(D16=B15,B17,IF(D16=B17,B15,0))</f>
        <v>0</v>
      </c>
      <c r="C63" s="19">
        <f>IF(E16=C15,C17,IF(E16=C17,C15,0))</f>
        <v>0</v>
      </c>
      <c r="D63" s="147"/>
      <c r="E63" s="142"/>
      <c r="F63" s="162"/>
      <c r="G63" s="142"/>
      <c r="H63" s="141"/>
      <c r="I63" s="138"/>
      <c r="J63" s="138"/>
      <c r="K63" s="138"/>
      <c r="L63" s="138"/>
      <c r="M63" s="136">
        <v>-80</v>
      </c>
      <c r="N63" s="46">
        <f>IF(N58=L57,L59,IF(N58=L59,L57,0))</f>
        <v>0</v>
      </c>
      <c r="O63" s="20">
        <f>IF(O58=M57,M59,IF(O58=M59,M57,0))</f>
        <v>0</v>
      </c>
      <c r="P63" s="137"/>
      <c r="Q63" s="154"/>
      <c r="R63" s="155" t="s">
        <v>21</v>
      </c>
      <c r="S63" s="155"/>
      <c r="T63" s="79"/>
      <c r="U63" s="79"/>
      <c r="V63" s="79"/>
      <c r="W63" s="79"/>
      <c r="X63" s="79"/>
      <c r="Y63" s="79"/>
      <c r="Z63" s="79"/>
      <c r="AA63" s="79"/>
    </row>
    <row r="64" spans="1:27" ht="12.75" customHeight="1">
      <c r="A64" s="136"/>
      <c r="B64" s="136"/>
      <c r="C64" s="139">
        <v>84</v>
      </c>
      <c r="D64" s="148"/>
      <c r="E64" s="149"/>
      <c r="F64" s="141"/>
      <c r="G64" s="142"/>
      <c r="H64" s="141"/>
      <c r="I64" s="138"/>
      <c r="J64" s="138"/>
      <c r="K64" s="138"/>
      <c r="L64" s="138"/>
      <c r="M64" s="138"/>
      <c r="N64" s="138"/>
      <c r="O64" s="136">
        <v>-82</v>
      </c>
      <c r="P64" s="46">
        <f>IF(P62=N61,N63,IF(P62=N63,N61,0))</f>
        <v>0</v>
      </c>
      <c r="Q64" s="19">
        <f>IF(Q62=O61,O63,IF(Q62=O63,O61,0))</f>
        <v>0</v>
      </c>
      <c r="R64" s="140"/>
      <c r="S64" s="140"/>
      <c r="T64" s="79"/>
      <c r="U64" s="79"/>
      <c r="V64" s="79"/>
      <c r="W64" s="79"/>
      <c r="X64" s="79"/>
      <c r="Y64" s="79"/>
      <c r="Z64" s="79"/>
      <c r="AA64" s="79"/>
    </row>
    <row r="65" spans="1:27" ht="12.75" customHeight="1">
      <c r="A65" s="136">
        <v>-35</v>
      </c>
      <c r="B65" s="46">
        <f>IF(D20=B19,B21,IF(D20=B21,B19,0))</f>
        <v>1795</v>
      </c>
      <c r="C65" s="20" t="str">
        <f>IF(E20=C19,C21,IF(E20=C21,C19,0))</f>
        <v>_</v>
      </c>
      <c r="D65" s="147"/>
      <c r="E65" s="138"/>
      <c r="F65" s="141"/>
      <c r="G65" s="142"/>
      <c r="H65" s="141"/>
      <c r="I65" s="138"/>
      <c r="J65" s="138"/>
      <c r="K65" s="138"/>
      <c r="L65" s="138"/>
      <c r="M65" s="141"/>
      <c r="N65" s="141"/>
      <c r="O65" s="138"/>
      <c r="P65" s="138"/>
      <c r="Q65" s="154"/>
      <c r="R65" s="155" t="s">
        <v>22</v>
      </c>
      <c r="S65" s="155"/>
      <c r="T65" s="79"/>
      <c r="U65" s="79"/>
      <c r="V65" s="79"/>
      <c r="W65" s="79"/>
      <c r="X65" s="79"/>
      <c r="Y65" s="79"/>
      <c r="Z65" s="79"/>
      <c r="AA65" s="79"/>
    </row>
    <row r="66" spans="1:27" ht="12.75" customHeight="1">
      <c r="A66" s="136"/>
      <c r="B66" s="136"/>
      <c r="C66" s="141"/>
      <c r="D66" s="156"/>
      <c r="E66" s="138"/>
      <c r="F66" s="141"/>
      <c r="G66" s="139">
        <v>89</v>
      </c>
      <c r="H66" s="148"/>
      <c r="I66" s="140"/>
      <c r="J66" s="141"/>
      <c r="K66" s="136">
        <v>-83</v>
      </c>
      <c r="L66" s="46">
        <f>IF(D60=B59,B61,IF(D60=B61,B59,0))</f>
        <v>1736</v>
      </c>
      <c r="M66" s="19" t="str">
        <f>IF(E60=C59,C61,IF(E60=C61,C59,0))</f>
        <v>_</v>
      </c>
      <c r="N66" s="137"/>
      <c r="O66" s="138"/>
      <c r="P66" s="138"/>
      <c r="Q66" s="138"/>
      <c r="R66" s="138"/>
      <c r="S66" s="138"/>
      <c r="T66" s="79"/>
      <c r="U66" s="79"/>
      <c r="V66" s="79"/>
      <c r="W66" s="79"/>
      <c r="X66" s="79"/>
      <c r="Y66" s="79"/>
      <c r="Z66" s="79"/>
      <c r="AA66" s="79"/>
    </row>
    <row r="67" spans="1:27" ht="12.75" customHeight="1">
      <c r="A67" s="136">
        <v>-36</v>
      </c>
      <c r="B67" s="46">
        <f>IF(D24=B23,B25,IF(D24=B25,B23,0))</f>
        <v>1767</v>
      </c>
      <c r="C67" s="19" t="str">
        <f>IF(E24=C23,C25,IF(E24=C25,C23,0))</f>
        <v>_</v>
      </c>
      <c r="D67" s="147"/>
      <c r="E67" s="138"/>
      <c r="F67" s="141"/>
      <c r="G67" s="142"/>
      <c r="H67" s="141"/>
      <c r="I67" s="160" t="s">
        <v>23</v>
      </c>
      <c r="J67" s="160"/>
      <c r="K67" s="136"/>
      <c r="L67" s="136"/>
      <c r="M67" s="139">
        <v>91</v>
      </c>
      <c r="N67" s="148"/>
      <c r="O67" s="140"/>
      <c r="P67" s="141"/>
      <c r="Q67" s="138"/>
      <c r="R67" s="138"/>
      <c r="S67" s="138"/>
      <c r="T67" s="79"/>
      <c r="U67" s="79"/>
      <c r="V67" s="79"/>
      <c r="W67" s="79"/>
      <c r="X67" s="79"/>
      <c r="Y67" s="79"/>
      <c r="Z67" s="79"/>
      <c r="AA67" s="79"/>
    </row>
    <row r="68" spans="1:27" ht="12.75" customHeight="1">
      <c r="A68" s="136"/>
      <c r="B68" s="136"/>
      <c r="C68" s="139">
        <v>85</v>
      </c>
      <c r="D68" s="148"/>
      <c r="E68" s="140"/>
      <c r="F68" s="141"/>
      <c r="G68" s="142"/>
      <c r="H68" s="141"/>
      <c r="I68" s="138"/>
      <c r="J68" s="138"/>
      <c r="K68" s="136">
        <v>-84</v>
      </c>
      <c r="L68" s="46">
        <f>IF(D64=B63,B65,IF(D64=B65,B63,0))</f>
        <v>1795</v>
      </c>
      <c r="M68" s="20" t="str">
        <f>IF(E64=C63,C65,IF(E64=C65,C63,0))</f>
        <v>_</v>
      </c>
      <c r="N68" s="163"/>
      <c r="O68" s="142"/>
      <c r="P68" s="141"/>
      <c r="Q68" s="141"/>
      <c r="R68" s="138"/>
      <c r="S68" s="141"/>
      <c r="T68" s="79"/>
      <c r="U68" s="79"/>
      <c r="V68" s="79"/>
      <c r="W68" s="79"/>
      <c r="X68" s="79"/>
      <c r="Y68" s="79"/>
      <c r="Z68" s="79"/>
      <c r="AA68" s="79"/>
    </row>
    <row r="69" spans="1:27" ht="12.75" customHeight="1">
      <c r="A69" s="136">
        <v>-37</v>
      </c>
      <c r="B69" s="46">
        <f>IF(D28=B27,B29,IF(D28=B29,B27,0))</f>
        <v>0</v>
      </c>
      <c r="C69" s="20">
        <f>IF(E28=C27,C29,IF(E28=C29,C27,0))</f>
        <v>0</v>
      </c>
      <c r="D69" s="147"/>
      <c r="E69" s="142"/>
      <c r="F69" s="141"/>
      <c r="G69" s="142"/>
      <c r="H69" s="141"/>
      <c r="I69" s="138"/>
      <c r="J69" s="138"/>
      <c r="K69" s="136"/>
      <c r="L69" s="136"/>
      <c r="M69" s="138"/>
      <c r="N69" s="138"/>
      <c r="O69" s="139">
        <v>93</v>
      </c>
      <c r="P69" s="148"/>
      <c r="Q69" s="158"/>
      <c r="R69" s="158"/>
      <c r="S69" s="158"/>
      <c r="T69" s="79"/>
      <c r="U69" s="79"/>
      <c r="V69" s="79"/>
      <c r="W69" s="79"/>
      <c r="X69" s="79"/>
      <c r="Y69" s="79"/>
      <c r="Z69" s="79"/>
      <c r="AA69" s="79"/>
    </row>
    <row r="70" spans="1:27" ht="12.75" customHeight="1">
      <c r="A70" s="136"/>
      <c r="B70" s="136"/>
      <c r="C70" s="138"/>
      <c r="D70" s="157"/>
      <c r="E70" s="139">
        <v>88</v>
      </c>
      <c r="F70" s="148"/>
      <c r="G70" s="149"/>
      <c r="H70" s="141"/>
      <c r="I70" s="138"/>
      <c r="J70" s="138"/>
      <c r="K70" s="136">
        <v>-85</v>
      </c>
      <c r="L70" s="46">
        <f>IF(D68=B67,B69,IF(D68=B69,B67,0))</f>
        <v>1767</v>
      </c>
      <c r="M70" s="19" t="str">
        <f>IF(E68=C67,C69,IF(E68=C69,C67,0))</f>
        <v>_</v>
      </c>
      <c r="N70" s="137"/>
      <c r="O70" s="142"/>
      <c r="P70" s="141"/>
      <c r="Q70" s="159"/>
      <c r="R70" s="155" t="s">
        <v>24</v>
      </c>
      <c r="S70" s="155"/>
      <c r="T70" s="79"/>
      <c r="U70" s="79"/>
      <c r="V70" s="79"/>
      <c r="W70" s="79"/>
      <c r="X70" s="79"/>
      <c r="Y70" s="79"/>
      <c r="Z70" s="79"/>
      <c r="AA70" s="79"/>
    </row>
    <row r="71" spans="1:27" ht="12.75" customHeight="1">
      <c r="A71" s="136">
        <v>-38</v>
      </c>
      <c r="B71" s="46">
        <f>IF(D32=B31,B33,IF(D32=B33,B31,0))</f>
        <v>0</v>
      </c>
      <c r="C71" s="19">
        <f>IF(E32=C31,C33,IF(E32=C33,C31,0))</f>
        <v>0</v>
      </c>
      <c r="D71" s="147"/>
      <c r="E71" s="142"/>
      <c r="F71" s="141"/>
      <c r="G71" s="138"/>
      <c r="H71" s="138"/>
      <c r="I71" s="138"/>
      <c r="J71" s="138"/>
      <c r="K71" s="136"/>
      <c r="L71" s="136"/>
      <c r="M71" s="139">
        <v>92</v>
      </c>
      <c r="N71" s="148"/>
      <c r="O71" s="149"/>
      <c r="P71" s="141"/>
      <c r="Q71" s="154"/>
      <c r="R71" s="138"/>
      <c r="S71" s="154"/>
      <c r="T71" s="79"/>
      <c r="U71" s="79"/>
      <c r="V71" s="79"/>
      <c r="W71" s="79"/>
      <c r="X71" s="79"/>
      <c r="Y71" s="79"/>
      <c r="Z71" s="79"/>
      <c r="AA71" s="79"/>
    </row>
    <row r="72" spans="1:27" ht="12.75" customHeight="1">
      <c r="A72" s="136"/>
      <c r="B72" s="136"/>
      <c r="C72" s="139">
        <v>86</v>
      </c>
      <c r="D72" s="148"/>
      <c r="E72" s="149"/>
      <c r="F72" s="141"/>
      <c r="G72" s="136">
        <v>-89</v>
      </c>
      <c r="H72" s="46">
        <f>IF(H66=F62,F70,IF(H66=F70,F62,0))</f>
        <v>0</v>
      </c>
      <c r="I72" s="19">
        <f>IF(I66=G62,G70,IF(I66=G70,G62,0))</f>
        <v>0</v>
      </c>
      <c r="J72" s="137"/>
      <c r="K72" s="136">
        <v>-86</v>
      </c>
      <c r="L72" s="46">
        <f>IF(D72=B71,B73,IF(D72=B73,B71,0))</f>
        <v>1751</v>
      </c>
      <c r="M72" s="20" t="str">
        <f>IF(E72=C71,C73,IF(E72=C73,C71,0))</f>
        <v>_</v>
      </c>
      <c r="N72" s="163"/>
      <c r="O72" s="138"/>
      <c r="P72" s="138"/>
      <c r="Q72" s="138"/>
      <c r="R72" s="138"/>
      <c r="S72" s="138"/>
      <c r="T72" s="79"/>
      <c r="U72" s="79"/>
      <c r="V72" s="79"/>
      <c r="W72" s="79"/>
      <c r="X72" s="79"/>
      <c r="Y72" s="79"/>
      <c r="Z72" s="79"/>
      <c r="AA72" s="79"/>
    </row>
    <row r="73" spans="1:27" ht="12.75" customHeight="1">
      <c r="A73" s="136">
        <v>-39</v>
      </c>
      <c r="B73" s="46">
        <f>IF(D36=B35,B37,IF(D36=B37,B35,0))</f>
        <v>1751</v>
      </c>
      <c r="C73" s="20" t="str">
        <f>IF(E36=C35,C37,IF(E36=C37,C35,0))</f>
        <v>_</v>
      </c>
      <c r="D73" s="147"/>
      <c r="E73" s="138"/>
      <c r="F73" s="138"/>
      <c r="G73" s="138"/>
      <c r="H73" s="138"/>
      <c r="I73" s="160" t="s">
        <v>25</v>
      </c>
      <c r="J73" s="160"/>
      <c r="K73" s="138"/>
      <c r="L73" s="138"/>
      <c r="M73" s="138"/>
      <c r="N73" s="138"/>
      <c r="O73" s="136">
        <v>-93</v>
      </c>
      <c r="P73" s="46">
        <f>IF(P69=N67,N71,IF(P69=N71,N67,0))</f>
        <v>0</v>
      </c>
      <c r="Q73" s="19">
        <f>IF(Q69=O67,O71,IF(Q69=O71,O67,0))</f>
        <v>0</v>
      </c>
      <c r="R73" s="140"/>
      <c r="S73" s="140"/>
      <c r="T73" s="79"/>
      <c r="U73" s="79"/>
      <c r="V73" s="79"/>
      <c r="W73" s="79"/>
      <c r="X73" s="79"/>
      <c r="Y73" s="79"/>
      <c r="Z73" s="79"/>
      <c r="AA73" s="79"/>
    </row>
    <row r="74" spans="1:27" ht="12.75" customHeight="1">
      <c r="A74" s="136"/>
      <c r="B74" s="136"/>
      <c r="C74" s="138"/>
      <c r="D74" s="157"/>
      <c r="E74" s="136">
        <v>-87</v>
      </c>
      <c r="F74" s="46">
        <f>IF(F62=D60,D64,IF(F62=D64,D60,0))</f>
        <v>0</v>
      </c>
      <c r="G74" s="19">
        <f>IF(G62=E60,E64,IF(G62=E64,E60,0))</f>
        <v>0</v>
      </c>
      <c r="H74" s="137"/>
      <c r="I74" s="154"/>
      <c r="J74" s="154"/>
      <c r="K74" s="138"/>
      <c r="L74" s="138"/>
      <c r="M74" s="136">
        <v>-91</v>
      </c>
      <c r="N74" s="46">
        <f>IF(N67=L66,L68,IF(N67=L68,L66,0))</f>
        <v>0</v>
      </c>
      <c r="O74" s="19">
        <f>IF(O67=M66,M68,IF(O67=M68,M66,0))</f>
        <v>0</v>
      </c>
      <c r="P74" s="137"/>
      <c r="Q74" s="154"/>
      <c r="R74" s="155" t="s">
        <v>26</v>
      </c>
      <c r="S74" s="155"/>
      <c r="T74" s="79"/>
      <c r="U74" s="79"/>
      <c r="V74" s="79"/>
      <c r="W74" s="79"/>
      <c r="X74" s="79"/>
      <c r="Y74" s="79"/>
      <c r="Z74" s="79"/>
      <c r="AA74" s="79"/>
    </row>
    <row r="75" spans="1:27" ht="12.75" customHeight="1">
      <c r="A75" s="136"/>
      <c r="B75" s="136"/>
      <c r="C75" s="138"/>
      <c r="D75" s="157"/>
      <c r="E75" s="136"/>
      <c r="F75" s="136"/>
      <c r="G75" s="139">
        <v>90</v>
      </c>
      <c r="H75" s="148"/>
      <c r="I75" s="140"/>
      <c r="J75" s="141"/>
      <c r="K75" s="138"/>
      <c r="L75" s="138"/>
      <c r="M75" s="136"/>
      <c r="N75" s="136"/>
      <c r="O75" s="139">
        <v>94</v>
      </c>
      <c r="P75" s="148"/>
      <c r="Q75" s="140"/>
      <c r="R75" s="140"/>
      <c r="S75" s="140"/>
      <c r="T75" s="79"/>
      <c r="U75" s="79"/>
      <c r="V75" s="79"/>
      <c r="W75" s="79"/>
      <c r="X75" s="79"/>
      <c r="Y75" s="79"/>
      <c r="Z75" s="79"/>
      <c r="AA75" s="79"/>
    </row>
    <row r="76" spans="1:27" ht="12.75" customHeight="1">
      <c r="A76" s="138"/>
      <c r="B76" s="138"/>
      <c r="C76" s="138"/>
      <c r="D76" s="157"/>
      <c r="E76" s="136">
        <v>-88</v>
      </c>
      <c r="F76" s="46">
        <f>IF(F70=D68,D72,IF(F70=D72,D68,0))</f>
        <v>0</v>
      </c>
      <c r="G76" s="20">
        <f>IF(G70=E68,E72,IF(G70=E72,E68,0))</f>
        <v>0</v>
      </c>
      <c r="H76" s="137"/>
      <c r="I76" s="160" t="s">
        <v>27</v>
      </c>
      <c r="J76" s="160"/>
      <c r="K76" s="138"/>
      <c r="L76" s="138"/>
      <c r="M76" s="136">
        <v>-92</v>
      </c>
      <c r="N76" s="46">
        <f>IF(N71=L70,L72,IF(N71=L72,L70,0))</f>
        <v>0</v>
      </c>
      <c r="O76" s="20">
        <f>IF(O71=M70,M72,IF(O71=M72,M70,0))</f>
        <v>0</v>
      </c>
      <c r="P76" s="137"/>
      <c r="Q76" s="154"/>
      <c r="R76" s="155" t="s">
        <v>28</v>
      </c>
      <c r="S76" s="155"/>
      <c r="T76" s="79"/>
      <c r="U76" s="79"/>
      <c r="V76" s="79"/>
      <c r="W76" s="79"/>
      <c r="X76" s="79"/>
      <c r="Y76" s="79"/>
      <c r="Z76" s="79"/>
      <c r="AA76" s="79"/>
    </row>
    <row r="77" spans="1:27" ht="12.75" customHeight="1">
      <c r="A77" s="138"/>
      <c r="B77" s="138"/>
      <c r="C77" s="138"/>
      <c r="D77" s="138"/>
      <c r="E77" s="138"/>
      <c r="F77" s="138"/>
      <c r="G77" s="136">
        <v>-90</v>
      </c>
      <c r="H77" s="46">
        <f>IF(H75=F74,F76,IF(H75=F76,F74,0))</f>
        <v>0</v>
      </c>
      <c r="I77" s="19">
        <f>IF(I75=G74,G76,IF(I75=G76,G74,0))</f>
        <v>0</v>
      </c>
      <c r="J77" s="137"/>
      <c r="K77" s="138"/>
      <c r="L77" s="138"/>
      <c r="M77" s="138"/>
      <c r="N77" s="138"/>
      <c r="O77" s="136">
        <v>-94</v>
      </c>
      <c r="P77" s="46">
        <f>IF(P75=N74,N76,IF(P75=N76,N74,0))</f>
        <v>0</v>
      </c>
      <c r="Q77" s="19">
        <f>IF(Q75=O74,O76,IF(Q75=O76,O74,0))</f>
        <v>0</v>
      </c>
      <c r="R77" s="140"/>
      <c r="S77" s="140"/>
      <c r="T77" s="79"/>
      <c r="U77" s="79"/>
      <c r="V77" s="79"/>
      <c r="W77" s="79"/>
      <c r="X77" s="79"/>
      <c r="Y77" s="79"/>
      <c r="Z77" s="79"/>
      <c r="AA77" s="79"/>
    </row>
    <row r="78" spans="1:27" ht="12.75" customHeight="1">
      <c r="A78" s="138"/>
      <c r="B78" s="138"/>
      <c r="C78" s="138"/>
      <c r="D78" s="138"/>
      <c r="E78" s="141"/>
      <c r="F78" s="141"/>
      <c r="G78" s="138"/>
      <c r="H78" s="138"/>
      <c r="I78" s="160" t="s">
        <v>29</v>
      </c>
      <c r="J78" s="160"/>
      <c r="K78" s="138"/>
      <c r="L78" s="138"/>
      <c r="M78" s="141"/>
      <c r="N78" s="141"/>
      <c r="O78" s="138"/>
      <c r="P78" s="138"/>
      <c r="Q78" s="154"/>
      <c r="R78" s="155" t="s">
        <v>30</v>
      </c>
      <c r="S78" s="155"/>
      <c r="T78" s="79"/>
      <c r="U78" s="79"/>
      <c r="V78" s="79"/>
      <c r="W78" s="79"/>
      <c r="X78" s="79"/>
      <c r="Y78" s="79"/>
      <c r="Z78" s="79"/>
      <c r="AA78" s="79"/>
    </row>
    <row r="79" spans="1:27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</row>
    <row r="80" spans="1:27" ht="12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4:S4"/>
    <mergeCell ref="R44:S44"/>
    <mergeCell ref="R52:S52"/>
    <mergeCell ref="R50:S50"/>
    <mergeCell ref="R48:S48"/>
    <mergeCell ref="A5:S5"/>
    <mergeCell ref="R26:S26"/>
    <mergeCell ref="R36:S36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4:B78 C7:S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1">
      <selection activeCell="A1" sqref="A1:I1"/>
    </sheetView>
  </sheetViews>
  <sheetFormatPr defaultColWidth="9.00390625" defaultRowHeight="12.75"/>
  <cols>
    <col min="1" max="1" width="9.125" style="32" customWidth="1"/>
    <col min="2" max="2" width="5.75390625" style="32" customWidth="1"/>
    <col min="3" max="4" width="25.75390625" style="0" customWidth="1"/>
    <col min="5" max="5" width="5.75390625" style="0" customWidth="1"/>
  </cols>
  <sheetData>
    <row r="1" spans="1:5" ht="12.75">
      <c r="A1" s="68" t="s">
        <v>67</v>
      </c>
      <c r="B1" s="100" t="s">
        <v>68</v>
      </c>
      <c r="C1" s="101"/>
      <c r="D1" s="102" t="s">
        <v>69</v>
      </c>
      <c r="E1" s="103"/>
    </row>
    <row r="2" spans="1:5" ht="12.75">
      <c r="A2" s="69">
        <v>1</v>
      </c>
      <c r="B2" s="67">
        <f>'Д91'!D8</f>
        <v>0</v>
      </c>
      <c r="C2" s="33" t="str">
        <f>'Д91'!E8</f>
        <v>Каштанова Ксения</v>
      </c>
      <c r="D2" s="34" t="str">
        <f>'Д92'!C7</f>
        <v>_</v>
      </c>
      <c r="E2" s="66">
        <f>'Д92'!B7</f>
        <v>1736</v>
      </c>
    </row>
    <row r="3" spans="1:5" ht="12.75">
      <c r="A3" s="69">
        <v>2</v>
      </c>
      <c r="B3" s="67">
        <f>'Д91'!D12</f>
        <v>0</v>
      </c>
      <c r="C3" s="33" t="str">
        <f>'Д91'!E12</f>
        <v>Беззубенкова Екатерина</v>
      </c>
      <c r="D3" s="34" t="str">
        <f>'Д92'!C9</f>
        <v>Ганиева Диана</v>
      </c>
      <c r="E3" s="66">
        <f>'Д92'!B9</f>
        <v>0</v>
      </c>
    </row>
    <row r="4" spans="1:5" ht="12.75">
      <c r="A4" s="69">
        <v>3</v>
      </c>
      <c r="B4" s="67">
        <f>'Д91'!D16</f>
        <v>0</v>
      </c>
      <c r="C4" s="33" t="str">
        <f>'Д91'!E16</f>
        <v>Маркина Елена</v>
      </c>
      <c r="D4" s="34" t="str">
        <f>'Д92'!C11</f>
        <v>_</v>
      </c>
      <c r="E4" s="66">
        <f>'Д92'!B11</f>
        <v>1808</v>
      </c>
    </row>
    <row r="5" spans="1:5" ht="12.75">
      <c r="A5" s="69">
        <v>4</v>
      </c>
      <c r="B5" s="67">
        <f>'Д91'!D20</f>
        <v>0</v>
      </c>
      <c r="C5" s="33" t="str">
        <f>'Д91'!E20</f>
        <v>Суюндукова Алтынай</v>
      </c>
      <c r="D5" s="34" t="str">
        <f>'Д92'!C13</f>
        <v>_</v>
      </c>
      <c r="E5" s="66">
        <f>'Д92'!B13</f>
        <v>1806</v>
      </c>
    </row>
    <row r="6" spans="1:5" ht="12.75">
      <c r="A6" s="69">
        <v>5</v>
      </c>
      <c r="B6" s="67">
        <f>'Д91'!D24</f>
        <v>0</v>
      </c>
      <c r="C6" s="33" t="str">
        <f>'Д91'!E24</f>
        <v>Валиахметова Диана</v>
      </c>
      <c r="D6" s="34" t="str">
        <f>'Д92'!C15</f>
        <v>_</v>
      </c>
      <c r="E6" s="66">
        <f>'Д92'!B15</f>
        <v>1796</v>
      </c>
    </row>
    <row r="7" spans="1:5" ht="12.75">
      <c r="A7" s="69">
        <v>6</v>
      </c>
      <c r="B7" s="67">
        <f>'Д91'!D28</f>
        <v>0</v>
      </c>
      <c r="C7" s="33" t="str">
        <f>'Д91'!E28</f>
        <v>Колесникова Софья</v>
      </c>
      <c r="D7" s="34" t="str">
        <f>'Д92'!C17</f>
        <v>_</v>
      </c>
      <c r="E7" s="66">
        <f>'Д92'!B17</f>
        <v>1827</v>
      </c>
    </row>
    <row r="8" spans="1:5" ht="12.75">
      <c r="A8" s="69">
        <v>7</v>
      </c>
      <c r="B8" s="67">
        <f>'Д91'!D32</f>
        <v>0</v>
      </c>
      <c r="C8" s="33" t="str">
        <f>'Д91'!E32</f>
        <v>Муратова Диана</v>
      </c>
      <c r="D8" s="34" t="str">
        <f>'Д92'!C19</f>
        <v>Решетникова Арина</v>
      </c>
      <c r="E8" s="66">
        <f>'Д92'!B19</f>
        <v>0</v>
      </c>
    </row>
    <row r="9" spans="1:5" ht="12.75">
      <c r="A9" s="69">
        <v>8</v>
      </c>
      <c r="B9" s="67">
        <f>'Д91'!D36</f>
        <v>0</v>
      </c>
      <c r="C9" s="33" t="str">
        <f>'Д91'!E36</f>
        <v>Валиахметова Лиана</v>
      </c>
      <c r="D9" s="34" t="str">
        <f>'Д92'!C21</f>
        <v>_</v>
      </c>
      <c r="E9" s="66">
        <f>'Д92'!B21</f>
        <v>1795</v>
      </c>
    </row>
    <row r="10" spans="1:5" ht="12.75">
      <c r="A10" s="69">
        <v>9</v>
      </c>
      <c r="B10" s="67">
        <f>'Д91'!D40</f>
        <v>0</v>
      </c>
      <c r="C10" s="33" t="str">
        <f>'Д91'!E40</f>
        <v>Абдуллина Мадина</v>
      </c>
      <c r="D10" s="34" t="str">
        <f>'Д92'!C23</f>
        <v>_</v>
      </c>
      <c r="E10" s="66">
        <f>'Д92'!B23</f>
        <v>1767</v>
      </c>
    </row>
    <row r="11" spans="1:5" ht="12.75">
      <c r="A11" s="69">
        <v>10</v>
      </c>
      <c r="B11" s="67">
        <f>'Д91'!D44</f>
        <v>0</v>
      </c>
      <c r="C11" s="33" t="str">
        <f>'Д91'!E44</f>
        <v>Ермолаева Роксана</v>
      </c>
      <c r="D11" s="34" t="str">
        <f>'Д92'!C25</f>
        <v>Нургалиева Камила</v>
      </c>
      <c r="E11" s="66">
        <f>'Д92'!B25</f>
        <v>0</v>
      </c>
    </row>
    <row r="12" spans="1:5" ht="12.75">
      <c r="A12" s="69">
        <v>11</v>
      </c>
      <c r="B12" s="67">
        <f>'Д91'!D48</f>
        <v>0</v>
      </c>
      <c r="C12" s="33" t="str">
        <f>'Д91'!E48</f>
        <v>Андрюшкина Рада</v>
      </c>
      <c r="D12" s="34" t="str">
        <f>'Д92'!C27</f>
        <v>_</v>
      </c>
      <c r="E12" s="66">
        <f>'Д92'!B27</f>
        <v>1812</v>
      </c>
    </row>
    <row r="13" spans="1:5" ht="12.75">
      <c r="A13" s="69">
        <v>12</v>
      </c>
      <c r="B13" s="67">
        <f>'Д91'!D52</f>
        <v>0</v>
      </c>
      <c r="C13" s="33" t="str">
        <f>'Д91'!E52</f>
        <v>Кужина Айгиза</v>
      </c>
      <c r="D13" s="34" t="str">
        <f>'Д92'!C29</f>
        <v>_</v>
      </c>
      <c r="E13" s="66">
        <f>'Д92'!B29</f>
        <v>1804</v>
      </c>
    </row>
    <row r="14" spans="1:5" ht="12.75">
      <c r="A14" s="69">
        <v>13</v>
      </c>
      <c r="B14" s="67">
        <f>'Д91'!D56</f>
        <v>0</v>
      </c>
      <c r="C14" s="33" t="str">
        <f>'Д91'!E56</f>
        <v>Гумерова Ынйы</v>
      </c>
      <c r="D14" s="34" t="str">
        <f>'Д92'!C31</f>
        <v>_</v>
      </c>
      <c r="E14" s="66">
        <f>'Д92'!B31</f>
        <v>1805</v>
      </c>
    </row>
    <row r="15" spans="1:5" ht="12.75">
      <c r="A15" s="69">
        <v>14</v>
      </c>
      <c r="B15" s="67">
        <f>'Д91'!D60</f>
        <v>0</v>
      </c>
      <c r="C15" s="33" t="str">
        <f>'Д91'!E60</f>
        <v>Фисенко Мирослава</v>
      </c>
      <c r="D15" s="34" t="str">
        <f>'Д92'!C33</f>
        <v>_</v>
      </c>
      <c r="E15" s="66">
        <f>'Д92'!B33</f>
        <v>1809</v>
      </c>
    </row>
    <row r="16" spans="1:5" ht="12.75">
      <c r="A16" s="69">
        <v>15</v>
      </c>
      <c r="B16" s="67">
        <f>'Д91'!D64</f>
        <v>0</v>
      </c>
      <c r="C16" s="33" t="str">
        <f>'Д91'!E64</f>
        <v>Набиуллина Айгуль</v>
      </c>
      <c r="D16" s="34" t="str">
        <f>'Д92'!C35</f>
        <v>Фатхинурова Карина</v>
      </c>
      <c r="E16" s="66">
        <f>'Д92'!B35</f>
        <v>0</v>
      </c>
    </row>
    <row r="17" spans="1:5" ht="12.75">
      <c r="A17" s="69">
        <v>16</v>
      </c>
      <c r="B17" s="67">
        <f>'Д91'!D68</f>
        <v>0</v>
      </c>
      <c r="C17" s="33" t="str">
        <f>'Д91'!E68</f>
        <v>Ковтаскина Полина</v>
      </c>
      <c r="D17" s="34" t="str">
        <f>'Д92'!C37</f>
        <v>_</v>
      </c>
      <c r="E17" s="66">
        <f>'Д92'!B37</f>
        <v>1751</v>
      </c>
    </row>
    <row r="18" spans="1:5" ht="12.75">
      <c r="A18" s="69">
        <v>17</v>
      </c>
      <c r="B18" s="67">
        <f>'Д91'!F10</f>
        <v>0</v>
      </c>
      <c r="C18" s="33" t="str">
        <f>'Д91'!G10</f>
        <v>Каштанова Ксения</v>
      </c>
      <c r="D18" s="34" t="str">
        <f>'Д92'!E38</f>
        <v>Беззубенкова Екатерина</v>
      </c>
      <c r="E18" s="66">
        <f>'Д92'!D38</f>
        <v>0</v>
      </c>
    </row>
    <row r="19" spans="1:5" ht="12.75">
      <c r="A19" s="69">
        <v>18</v>
      </c>
      <c r="B19" s="67">
        <f>'Д91'!F18</f>
        <v>0</v>
      </c>
      <c r="C19" s="33" t="str">
        <f>'Д91'!G18</f>
        <v>Маркина Елена</v>
      </c>
      <c r="D19" s="34" t="str">
        <f>'Д92'!E34</f>
        <v>Суюндукова Алтынай</v>
      </c>
      <c r="E19" s="66">
        <f>'Д92'!D34</f>
        <v>0</v>
      </c>
    </row>
    <row r="20" spans="1:5" ht="12.75">
      <c r="A20" s="69">
        <v>19</v>
      </c>
      <c r="B20" s="67">
        <f>'Д91'!F26</f>
        <v>0</v>
      </c>
      <c r="C20" s="33" t="str">
        <f>'Д91'!G26</f>
        <v>Валиахметова Диана</v>
      </c>
      <c r="D20" s="34" t="str">
        <f>'Д92'!E30</f>
        <v>Колесникова Софья</v>
      </c>
      <c r="E20" s="66">
        <f>'Д92'!D30</f>
        <v>0</v>
      </c>
    </row>
    <row r="21" spans="1:5" ht="12.75">
      <c r="A21" s="69">
        <v>20</v>
      </c>
      <c r="B21" s="67">
        <f>'Д91'!F34</f>
        <v>0</v>
      </c>
      <c r="C21" s="33" t="str">
        <f>'Д91'!G34</f>
        <v>Муратова Диана</v>
      </c>
      <c r="D21" s="34" t="str">
        <f>'Д92'!E26</f>
        <v>Валиахметова Лиана</v>
      </c>
      <c r="E21" s="66">
        <f>'Д92'!D26</f>
        <v>0</v>
      </c>
    </row>
    <row r="22" spans="1:5" ht="12.75">
      <c r="A22" s="69">
        <v>21</v>
      </c>
      <c r="B22" s="67">
        <f>'Д91'!F42</f>
        <v>0</v>
      </c>
      <c r="C22" s="33" t="str">
        <f>'Д91'!G42</f>
        <v>Ермолаева Роксана</v>
      </c>
      <c r="D22" s="34" t="str">
        <f>'Д92'!E22</f>
        <v>Абдуллина Мадина</v>
      </c>
      <c r="E22" s="66">
        <f>'Д92'!D22</f>
        <v>0</v>
      </c>
    </row>
    <row r="23" spans="1:5" ht="12.75">
      <c r="A23" s="69">
        <v>22</v>
      </c>
      <c r="B23" s="67">
        <f>'Д91'!F50</f>
        <v>0</v>
      </c>
      <c r="C23" s="33" t="str">
        <f>'Д91'!G50</f>
        <v>Кужина Айгиза</v>
      </c>
      <c r="D23" s="34" t="str">
        <f>'Д92'!E18</f>
        <v>Андрюшкина Рада</v>
      </c>
      <c r="E23" s="66">
        <f>'Д92'!D18</f>
        <v>0</v>
      </c>
    </row>
    <row r="24" spans="1:5" ht="12.75">
      <c r="A24" s="69">
        <v>23</v>
      </c>
      <c r="B24" s="67">
        <f>'Д91'!F58</f>
        <v>0</v>
      </c>
      <c r="C24" s="33" t="str">
        <f>'Д91'!G58</f>
        <v>Гумерова Ынйы</v>
      </c>
      <c r="D24" s="34" t="str">
        <f>'Д92'!E14</f>
        <v>Фисенко Мирослава</v>
      </c>
      <c r="E24" s="66">
        <f>'Д92'!D14</f>
        <v>0</v>
      </c>
    </row>
    <row r="25" spans="1:5" ht="12.75">
      <c r="A25" s="69">
        <v>24</v>
      </c>
      <c r="B25" s="67">
        <f>'Д91'!F66</f>
        <v>0</v>
      </c>
      <c r="C25" s="33" t="str">
        <f>'Д91'!G66</f>
        <v>Ковтаскина Полина</v>
      </c>
      <c r="D25" s="34" t="str">
        <f>'Д92'!E10</f>
        <v>Набиуллина Айгуль</v>
      </c>
      <c r="E25" s="66">
        <f>'Д92'!D10</f>
        <v>0</v>
      </c>
    </row>
    <row r="26" spans="1:5" ht="12.75">
      <c r="A26" s="69">
        <v>25</v>
      </c>
      <c r="B26" s="67">
        <f>'Д91'!H14</f>
        <v>0</v>
      </c>
      <c r="C26" s="33" t="str">
        <f>'Д91'!I14</f>
        <v>Каштанова Ксения</v>
      </c>
      <c r="D26" s="34" t="str">
        <f>'Д92'!I7</f>
        <v>Маркина Елена</v>
      </c>
      <c r="E26" s="66">
        <f>'Д92'!H7</f>
        <v>0</v>
      </c>
    </row>
    <row r="27" spans="1:5" ht="12.75">
      <c r="A27" s="69">
        <v>26</v>
      </c>
      <c r="B27" s="67">
        <f>'Д91'!H30</f>
        <v>0</v>
      </c>
      <c r="C27" s="33" t="str">
        <f>'Д91'!I30</f>
        <v>Муратова Диана</v>
      </c>
      <c r="D27" s="34" t="str">
        <f>'Д92'!I15</f>
        <v>Валиахметова Диана</v>
      </c>
      <c r="E27" s="66">
        <f>'Д92'!H15</f>
        <v>0</v>
      </c>
    </row>
    <row r="28" spans="1:5" ht="12.75">
      <c r="A28" s="69">
        <v>27</v>
      </c>
      <c r="B28" s="67">
        <f>'Д91'!H46</f>
        <v>0</v>
      </c>
      <c r="C28" s="33" t="str">
        <f>'Д91'!I46</f>
        <v>Ермолаева Роксана</v>
      </c>
      <c r="D28" s="34" t="str">
        <f>'Д92'!I23</f>
        <v>Кужина Айгиза</v>
      </c>
      <c r="E28" s="66">
        <f>'Д92'!H23</f>
        <v>0</v>
      </c>
    </row>
    <row r="29" spans="1:5" ht="12.75">
      <c r="A29" s="69">
        <v>28</v>
      </c>
      <c r="B29" s="67">
        <f>'Д91'!H62</f>
        <v>0</v>
      </c>
      <c r="C29" s="33" t="str">
        <f>'Д91'!I62</f>
        <v>Ковтаскина Полина</v>
      </c>
      <c r="D29" s="34" t="str">
        <f>'Д92'!I31</f>
        <v>Гумерова Ынйы</v>
      </c>
      <c r="E29" s="66">
        <f>'Д92'!H31</f>
        <v>0</v>
      </c>
    </row>
    <row r="30" spans="1:5" ht="12.75">
      <c r="A30" s="69">
        <v>29</v>
      </c>
      <c r="B30" s="67">
        <f>'Д91'!J22</f>
        <v>0</v>
      </c>
      <c r="C30" s="33" t="str">
        <f>'Д91'!K22</f>
        <v>Каштанова Ксения</v>
      </c>
      <c r="D30" s="34" t="str">
        <f>'Д92'!M37</f>
        <v>Муратова Диана</v>
      </c>
      <c r="E30" s="66">
        <f>'Д92'!L37</f>
        <v>0</v>
      </c>
    </row>
    <row r="31" spans="1:5" ht="12.75">
      <c r="A31" s="69">
        <v>30</v>
      </c>
      <c r="B31" s="67">
        <f>'Д91'!J54</f>
        <v>0</v>
      </c>
      <c r="C31" s="33" t="str">
        <f>'Д91'!K54</f>
        <v>Ковтаскина Полина</v>
      </c>
      <c r="D31" s="34" t="str">
        <f>'Д92'!M21</f>
        <v>Ермолаева Роксана</v>
      </c>
      <c r="E31" s="66">
        <f>'Д92'!L21</f>
        <v>0</v>
      </c>
    </row>
    <row r="32" spans="1:5" ht="12.75">
      <c r="A32" s="69">
        <v>31</v>
      </c>
      <c r="B32" s="67">
        <f>'Д91'!L38</f>
        <v>0</v>
      </c>
      <c r="C32" s="33" t="str">
        <f>'Д91'!M38</f>
        <v>Каштанова Ксения</v>
      </c>
      <c r="D32" s="34" t="str">
        <f>'Д91'!M58</f>
        <v>Ковтаскина Полина</v>
      </c>
      <c r="E32" s="66">
        <f>'Д91'!L58</f>
        <v>0</v>
      </c>
    </row>
    <row r="33" spans="1:5" ht="12.75">
      <c r="A33" s="69">
        <v>32</v>
      </c>
      <c r="B33" s="67">
        <f>'Д92'!D8</f>
        <v>0</v>
      </c>
      <c r="C33" s="33" t="str">
        <f>'Д92'!E8</f>
        <v>Ганиева Диана</v>
      </c>
      <c r="D33" s="34" t="str">
        <f>'Д92'!C59</f>
        <v>_</v>
      </c>
      <c r="E33" s="66">
        <f>'Д92'!B59</f>
        <v>1736</v>
      </c>
    </row>
    <row r="34" spans="1:5" ht="12.75">
      <c r="A34" s="69">
        <v>33</v>
      </c>
      <c r="B34" s="67">
        <f>'Д92'!D12</f>
        <v>0</v>
      </c>
      <c r="C34" s="33">
        <f>'Д92'!E12</f>
        <v>0</v>
      </c>
      <c r="D34" s="34">
        <f>'Д92'!C61</f>
        <v>0</v>
      </c>
      <c r="E34" s="66">
        <f>'Д92'!B61</f>
        <v>0</v>
      </c>
    </row>
    <row r="35" spans="1:5" ht="12.75">
      <c r="A35" s="69">
        <v>34</v>
      </c>
      <c r="B35" s="67">
        <f>'Д92'!D16</f>
        <v>0</v>
      </c>
      <c r="C35" s="33">
        <f>'Д92'!E16</f>
        <v>0</v>
      </c>
      <c r="D35" s="34">
        <f>'Д92'!C63</f>
        <v>0</v>
      </c>
      <c r="E35" s="66">
        <f>'Д92'!B63</f>
        <v>0</v>
      </c>
    </row>
    <row r="36" spans="1:5" ht="12.75">
      <c r="A36" s="69">
        <v>35</v>
      </c>
      <c r="B36" s="67">
        <f>'Д92'!D20</f>
        <v>0</v>
      </c>
      <c r="C36" s="33" t="str">
        <f>'Д92'!E20</f>
        <v>Решетникова Арина</v>
      </c>
      <c r="D36" s="34" t="str">
        <f>'Д92'!C65</f>
        <v>_</v>
      </c>
      <c r="E36" s="66">
        <f>'Д92'!B65</f>
        <v>1795</v>
      </c>
    </row>
    <row r="37" spans="1:5" ht="12.75">
      <c r="A37" s="69">
        <v>36</v>
      </c>
      <c r="B37" s="67">
        <f>'Д92'!D24</f>
        <v>0</v>
      </c>
      <c r="C37" s="33" t="str">
        <f>'Д92'!E24</f>
        <v>Нургалиева Камила</v>
      </c>
      <c r="D37" s="34" t="str">
        <f>'Д92'!C67</f>
        <v>_</v>
      </c>
      <c r="E37" s="66">
        <f>'Д92'!B67</f>
        <v>1767</v>
      </c>
    </row>
    <row r="38" spans="1:5" ht="12.75">
      <c r="A38" s="69">
        <v>37</v>
      </c>
      <c r="B38" s="67">
        <f>'Д92'!D28</f>
        <v>0</v>
      </c>
      <c r="C38" s="33">
        <f>'Д92'!E28</f>
        <v>0</v>
      </c>
      <c r="D38" s="34">
        <f>'Д92'!C69</f>
        <v>0</v>
      </c>
      <c r="E38" s="66">
        <f>'Д92'!B69</f>
        <v>0</v>
      </c>
    </row>
    <row r="39" spans="1:5" ht="12.75">
      <c r="A39" s="69">
        <v>38</v>
      </c>
      <c r="B39" s="67">
        <f>'Д92'!D32</f>
        <v>0</v>
      </c>
      <c r="C39" s="33">
        <f>'Д92'!E32</f>
        <v>0</v>
      </c>
      <c r="D39" s="34">
        <f>'Д92'!C71</f>
        <v>0</v>
      </c>
      <c r="E39" s="66">
        <f>'Д92'!B71</f>
        <v>0</v>
      </c>
    </row>
    <row r="40" spans="1:5" ht="12.75">
      <c r="A40" s="69">
        <v>39</v>
      </c>
      <c r="B40" s="67">
        <f>'Д92'!D36</f>
        <v>0</v>
      </c>
      <c r="C40" s="33" t="str">
        <f>'Д92'!E36</f>
        <v>Фатхинурова Карина</v>
      </c>
      <c r="D40" s="34" t="str">
        <f>'Д92'!C73</f>
        <v>_</v>
      </c>
      <c r="E40" s="66">
        <f>'Д92'!B73</f>
        <v>1751</v>
      </c>
    </row>
    <row r="41" spans="1:5" ht="12.75">
      <c r="A41" s="69">
        <v>40</v>
      </c>
      <c r="B41" s="67">
        <f>'Д92'!F9</f>
        <v>0</v>
      </c>
      <c r="C41" s="33" t="str">
        <f>'Д92'!G9</f>
        <v>Набиуллина Айгуль</v>
      </c>
      <c r="D41" s="34" t="str">
        <f>'Д92'!C40</f>
        <v>Ганиева Диана</v>
      </c>
      <c r="E41" s="66">
        <f>'Д92'!B40</f>
        <v>0</v>
      </c>
    </row>
    <row r="42" spans="1:5" ht="12.75">
      <c r="A42" s="69">
        <v>41</v>
      </c>
      <c r="B42" s="67">
        <f>'Д92'!F13</f>
        <v>0</v>
      </c>
      <c r="C42" s="33" t="str">
        <f>'Д92'!G13</f>
        <v>Фисенко Мирослава</v>
      </c>
      <c r="D42" s="34">
        <f>'Д92'!C42</f>
        <v>0</v>
      </c>
      <c r="E42" s="66">
        <f>'Д92'!B42</f>
        <v>0</v>
      </c>
    </row>
    <row r="43" spans="1:5" ht="12.75">
      <c r="A43" s="69">
        <v>42</v>
      </c>
      <c r="B43" s="67">
        <f>'Д92'!F17</f>
        <v>0</v>
      </c>
      <c r="C43" s="33" t="str">
        <f>'Д92'!G17</f>
        <v>Андрюшкина Рада</v>
      </c>
      <c r="D43" s="34">
        <f>'Д92'!C44</f>
        <v>0</v>
      </c>
      <c r="E43" s="66">
        <f>'Д92'!B44</f>
        <v>0</v>
      </c>
    </row>
    <row r="44" spans="1:5" ht="12.75">
      <c r="A44" s="69">
        <v>43</v>
      </c>
      <c r="B44" s="67">
        <f>'Д92'!F21</f>
        <v>0</v>
      </c>
      <c r="C44" s="33" t="str">
        <f>'Д92'!G21</f>
        <v>Абдуллина Мадина</v>
      </c>
      <c r="D44" s="34" t="str">
        <f>'Д92'!C46</f>
        <v>Решетникова Арина</v>
      </c>
      <c r="E44" s="66">
        <f>'Д92'!B46</f>
        <v>0</v>
      </c>
    </row>
    <row r="45" spans="1:5" ht="12.75">
      <c r="A45" s="69">
        <v>44</v>
      </c>
      <c r="B45" s="67">
        <f>'Д92'!F25</f>
        <v>0</v>
      </c>
      <c r="C45" s="33" t="str">
        <f>'Д92'!G25</f>
        <v>Валиахметова Лиана</v>
      </c>
      <c r="D45" s="34" t="str">
        <f>'Д92'!C48</f>
        <v>Нургалиева Камила</v>
      </c>
      <c r="E45" s="66">
        <f>'Д92'!B48</f>
        <v>0</v>
      </c>
    </row>
    <row r="46" spans="1:5" ht="12.75">
      <c r="A46" s="69">
        <v>45</v>
      </c>
      <c r="B46" s="67">
        <f>'Д92'!F29</f>
        <v>0</v>
      </c>
      <c r="C46" s="33" t="str">
        <f>'Д92'!G29</f>
        <v>Колесникова Софья</v>
      </c>
      <c r="D46" s="34">
        <f>'Д92'!C50</f>
        <v>0</v>
      </c>
      <c r="E46" s="66">
        <f>'Д92'!B50</f>
        <v>0</v>
      </c>
    </row>
    <row r="47" spans="1:5" ht="12.75">
      <c r="A47" s="69">
        <v>46</v>
      </c>
      <c r="B47" s="67">
        <f>'Д92'!F33</f>
        <v>0</v>
      </c>
      <c r="C47" s="33" t="str">
        <f>'Д92'!G33</f>
        <v>Суюндукова Алтынай</v>
      </c>
      <c r="D47" s="34">
        <f>'Д92'!C52</f>
        <v>0</v>
      </c>
      <c r="E47" s="66">
        <f>'Д92'!B52</f>
        <v>0</v>
      </c>
    </row>
    <row r="48" spans="1:5" ht="12.75">
      <c r="A48" s="69">
        <v>47</v>
      </c>
      <c r="B48" s="67">
        <f>'Д92'!F37</f>
        <v>0</v>
      </c>
      <c r="C48" s="33" t="str">
        <f>'Д92'!G37</f>
        <v>Фатхинурова Карина</v>
      </c>
      <c r="D48" s="34" t="str">
        <f>'Д92'!C54</f>
        <v>Беззубенкова Екатерина</v>
      </c>
      <c r="E48" s="66">
        <f>'Д92'!B54</f>
        <v>0</v>
      </c>
    </row>
    <row r="49" spans="1:5" ht="12.75">
      <c r="A49" s="69">
        <v>48</v>
      </c>
      <c r="B49" s="67">
        <f>'Д92'!H11</f>
        <v>0</v>
      </c>
      <c r="C49" s="33" t="str">
        <f>'Д92'!I11</f>
        <v>Набиуллина Айгуль</v>
      </c>
      <c r="D49" s="34" t="str">
        <f>'Д92'!M40</f>
        <v>Фисенко Мирослава</v>
      </c>
      <c r="E49" s="66">
        <f>'Д92'!L40</f>
        <v>0</v>
      </c>
    </row>
    <row r="50" spans="1:5" ht="12.75">
      <c r="A50" s="69">
        <v>49</v>
      </c>
      <c r="B50" s="67">
        <f>'Д92'!H19</f>
        <v>0</v>
      </c>
      <c r="C50" s="33" t="str">
        <f>'Д92'!I19</f>
        <v>Абдуллина Мадина</v>
      </c>
      <c r="D50" s="34" t="str">
        <f>'Д92'!M42</f>
        <v>Андрюшкина Рада</v>
      </c>
      <c r="E50" s="66">
        <f>'Д92'!L42</f>
        <v>0</v>
      </c>
    </row>
    <row r="51" spans="1:5" ht="12.75">
      <c r="A51" s="69">
        <v>50</v>
      </c>
      <c r="B51" s="67">
        <f>'Д92'!H27</f>
        <v>0</v>
      </c>
      <c r="C51" s="33" t="str">
        <f>'Д92'!I27</f>
        <v>Валиахметова Лиана</v>
      </c>
      <c r="D51" s="34" t="str">
        <f>'Д92'!M44</f>
        <v>Колесникова Софья</v>
      </c>
      <c r="E51" s="66">
        <f>'Д92'!L44</f>
        <v>0</v>
      </c>
    </row>
    <row r="52" spans="1:5" ht="12.75">
      <c r="A52" s="69">
        <v>51</v>
      </c>
      <c r="B52" s="67">
        <f>'Д92'!H35</f>
        <v>0</v>
      </c>
      <c r="C52" s="33" t="str">
        <f>'Д92'!I35</f>
        <v>Фатхинурова Карина</v>
      </c>
      <c r="D52" s="34" t="str">
        <f>'Д92'!M46</f>
        <v>Суюндукова Алтынай</v>
      </c>
      <c r="E52" s="66">
        <f>'Д92'!L46</f>
        <v>0</v>
      </c>
    </row>
    <row r="53" spans="1:5" ht="12.75">
      <c r="A53" s="69">
        <v>52</v>
      </c>
      <c r="B53" s="67">
        <f>'Д92'!J9</f>
        <v>0</v>
      </c>
      <c r="C53" s="33" t="str">
        <f>'Д92'!K9</f>
        <v>Набиуллина Айгуль</v>
      </c>
      <c r="D53" s="34" t="str">
        <f>'Д91'!C71</f>
        <v>Маркина Елена</v>
      </c>
      <c r="E53" s="66">
        <f>'Д91'!B71</f>
        <v>0</v>
      </c>
    </row>
    <row r="54" spans="1:5" ht="12.75">
      <c r="A54" s="69">
        <v>53</v>
      </c>
      <c r="B54" s="67">
        <f>'Д92'!J17</f>
        <v>0</v>
      </c>
      <c r="C54" s="33" t="str">
        <f>'Д92'!K17</f>
        <v>Абдуллина Мадина</v>
      </c>
      <c r="D54" s="34" t="str">
        <f>'Д91'!C73</f>
        <v>Валиахметова Диана</v>
      </c>
      <c r="E54" s="66">
        <f>'Д91'!B73</f>
        <v>0</v>
      </c>
    </row>
    <row r="55" spans="1:5" ht="12.75">
      <c r="A55" s="69">
        <v>54</v>
      </c>
      <c r="B55" s="67">
        <f>'Д92'!J25</f>
        <v>0</v>
      </c>
      <c r="C55" s="33" t="str">
        <f>'Д92'!K25</f>
        <v>Валиахметова Лиана</v>
      </c>
      <c r="D55" s="34" t="str">
        <f>'Д91'!C75</f>
        <v>Кужина Айгиза</v>
      </c>
      <c r="E55" s="66">
        <f>'Д91'!B75</f>
        <v>0</v>
      </c>
    </row>
    <row r="56" spans="1:5" ht="12.75">
      <c r="A56" s="69">
        <v>55</v>
      </c>
      <c r="B56" s="67">
        <f>'Д92'!J33</f>
        <v>0</v>
      </c>
      <c r="C56" s="33" t="str">
        <f>'Д92'!K33</f>
        <v>Фатхинурова Карина</v>
      </c>
      <c r="D56" s="34" t="str">
        <f>'Д91'!C77</f>
        <v>Гумерова Ынйы</v>
      </c>
      <c r="E56" s="66">
        <f>'Д91'!B77</f>
        <v>0</v>
      </c>
    </row>
    <row r="57" spans="1:5" ht="12.75">
      <c r="A57" s="69">
        <v>56</v>
      </c>
      <c r="B57" s="67">
        <f>'Д92'!L13</f>
        <v>0</v>
      </c>
      <c r="C57" s="33" t="str">
        <f>'Д92'!M13</f>
        <v>Абдуллина Мадина</v>
      </c>
      <c r="D57" s="34" t="str">
        <f>'Д91'!K69</f>
        <v>Набиуллина Айгуль</v>
      </c>
      <c r="E57" s="66">
        <f>'Д91'!J69</f>
        <v>0</v>
      </c>
    </row>
    <row r="58" spans="1:5" ht="12.75">
      <c r="A58" s="69">
        <v>57</v>
      </c>
      <c r="B58" s="67">
        <f>'Д92'!L29</f>
        <v>0</v>
      </c>
      <c r="C58" s="33" t="str">
        <f>'Д92'!M29</f>
        <v>Фатхинурова Карина</v>
      </c>
      <c r="D58" s="34" t="str">
        <f>'Д91'!K71</f>
        <v>Валиахметова Лиана</v>
      </c>
      <c r="E58" s="66">
        <f>'Д91'!J71</f>
        <v>0</v>
      </c>
    </row>
    <row r="59" spans="1:5" ht="12.75">
      <c r="A59" s="69">
        <v>58</v>
      </c>
      <c r="B59" s="67">
        <f>'Д92'!N17</f>
        <v>0</v>
      </c>
      <c r="C59" s="33" t="str">
        <f>'Д92'!O17</f>
        <v>Ермолаева Роксана</v>
      </c>
      <c r="D59" s="34" t="str">
        <f>'Д91'!K64</f>
        <v>Абдуллина Мадина</v>
      </c>
      <c r="E59" s="66">
        <f>'Д91'!J64</f>
        <v>0</v>
      </c>
    </row>
    <row r="60" spans="1:5" ht="12.75">
      <c r="A60" s="69">
        <v>59</v>
      </c>
      <c r="B60" s="67">
        <f>'Д92'!N33</f>
        <v>0</v>
      </c>
      <c r="C60" s="33" t="str">
        <f>'Д92'!O33</f>
        <v>Муратова Диана</v>
      </c>
      <c r="D60" s="34" t="str">
        <f>'Д91'!K66</f>
        <v>Фатхинурова Карина</v>
      </c>
      <c r="E60" s="66">
        <f>'Д91'!J66</f>
        <v>0</v>
      </c>
    </row>
    <row r="61" spans="1:5" ht="12.75">
      <c r="A61" s="69">
        <v>60</v>
      </c>
      <c r="B61" s="67">
        <f>'Д92'!P25</f>
        <v>0</v>
      </c>
      <c r="C61" s="33" t="str">
        <f>'Д92'!Q25</f>
        <v>Муратова Диана</v>
      </c>
      <c r="D61" s="34" t="str">
        <f>'Д92'!Q35</f>
        <v>Ермолаева Роксана</v>
      </c>
      <c r="E61" s="66">
        <f>'Д92'!P35</f>
        <v>0</v>
      </c>
    </row>
    <row r="62" spans="1:5" ht="12.75">
      <c r="A62" s="69">
        <v>61</v>
      </c>
      <c r="B62" s="67">
        <f>'Д91'!L65</f>
        <v>0</v>
      </c>
      <c r="C62" s="33" t="str">
        <f>'Д91'!M65</f>
        <v>Абдуллина Мадина</v>
      </c>
      <c r="D62" s="34" t="str">
        <f>'Д91'!M67</f>
        <v>Фатхинурова Карина</v>
      </c>
      <c r="E62" s="66">
        <f>'Д91'!L67</f>
        <v>0</v>
      </c>
    </row>
    <row r="63" spans="1:5" ht="12.75">
      <c r="A63" s="69">
        <v>62</v>
      </c>
      <c r="B63" s="67">
        <f>'Д91'!L70</f>
        <v>0</v>
      </c>
      <c r="C63" s="33" t="str">
        <f>'Д91'!M70</f>
        <v>Валиахметова Лиана</v>
      </c>
      <c r="D63" s="34" t="str">
        <f>'Д91'!M72</f>
        <v>Набиуллина Айгуль</v>
      </c>
      <c r="E63" s="66">
        <f>'Д91'!L72</f>
        <v>0</v>
      </c>
    </row>
    <row r="64" spans="1:5" ht="12.75">
      <c r="A64" s="69">
        <v>63</v>
      </c>
      <c r="B64" s="67">
        <f>'Д91'!D72</f>
        <v>0</v>
      </c>
      <c r="C64" s="33" t="str">
        <f>'Д91'!E72</f>
        <v>Маркина Елена</v>
      </c>
      <c r="D64" s="34" t="str">
        <f>'Д91'!K74</f>
        <v>Валиахметова Диана</v>
      </c>
      <c r="E64" s="66">
        <f>'Д91'!J74</f>
        <v>0</v>
      </c>
    </row>
    <row r="65" spans="1:5" ht="12.75">
      <c r="A65" s="69">
        <v>64</v>
      </c>
      <c r="B65" s="67">
        <f>'Д91'!D76</f>
        <v>0</v>
      </c>
      <c r="C65" s="33" t="str">
        <f>'Д91'!E76</f>
        <v>Кужина Айгиза</v>
      </c>
      <c r="D65" s="34" t="str">
        <f>'Д91'!K76</f>
        <v>Гумерова Ынйы</v>
      </c>
      <c r="E65" s="66">
        <f>'Д91'!J76</f>
        <v>0</v>
      </c>
    </row>
    <row r="66" spans="1:5" ht="12.75">
      <c r="A66" s="69">
        <v>65</v>
      </c>
      <c r="B66" s="67">
        <f>'Д91'!F74</f>
        <v>0</v>
      </c>
      <c r="C66" s="33" t="str">
        <f>'Д91'!G74</f>
        <v>Кужина Айгиза</v>
      </c>
      <c r="D66" s="34" t="str">
        <f>'Д91'!G77</f>
        <v>Маркина Елена</v>
      </c>
      <c r="E66" s="66">
        <f>'Д91'!F77</f>
        <v>0</v>
      </c>
    </row>
    <row r="67" spans="1:5" ht="12.75">
      <c r="A67" s="69">
        <v>66</v>
      </c>
      <c r="B67" s="67">
        <f>'Д91'!L75</f>
        <v>0</v>
      </c>
      <c r="C67" s="33" t="str">
        <f>'Д91'!M75</f>
        <v>Валиахметова Диана</v>
      </c>
      <c r="D67" s="34" t="str">
        <f>'Д91'!M77</f>
        <v>Гумерова Ынйы</v>
      </c>
      <c r="E67" s="66">
        <f>'Д91'!L77</f>
        <v>0</v>
      </c>
    </row>
    <row r="68" spans="1:5" ht="12.75">
      <c r="A68" s="69">
        <v>67</v>
      </c>
      <c r="B68" s="67">
        <f>'Д92'!N41</f>
        <v>0</v>
      </c>
      <c r="C68" s="33" t="str">
        <f>'Д92'!O41</f>
        <v>Фисенко Мирослава</v>
      </c>
      <c r="D68" s="34" t="str">
        <f>'Д92'!O48</f>
        <v>Андрюшкина Рада</v>
      </c>
      <c r="E68" s="66">
        <f>'Д92'!N48</f>
        <v>0</v>
      </c>
    </row>
    <row r="69" spans="1:5" ht="12.75">
      <c r="A69" s="69">
        <v>68</v>
      </c>
      <c r="B69" s="67">
        <f>'Д92'!N45</f>
        <v>0</v>
      </c>
      <c r="C69" s="33" t="str">
        <f>'Д92'!O45</f>
        <v>Суюндукова Алтынай</v>
      </c>
      <c r="D69" s="34" t="str">
        <f>'Д92'!O50</f>
        <v>Колесникова Софья</v>
      </c>
      <c r="E69" s="66">
        <f>'Д92'!N50</f>
        <v>0</v>
      </c>
    </row>
    <row r="70" spans="1:5" ht="12.75">
      <c r="A70" s="69">
        <v>69</v>
      </c>
      <c r="B70" s="67">
        <f>'Д92'!P43</f>
        <v>0</v>
      </c>
      <c r="C70" s="33" t="str">
        <f>'Д92'!Q43</f>
        <v>Суюндукова Алтынай</v>
      </c>
      <c r="D70" s="34" t="str">
        <f>'Д92'!Q47</f>
        <v>Фисенко Мирослава</v>
      </c>
      <c r="E70" s="66">
        <f>'Д92'!P47</f>
        <v>0</v>
      </c>
    </row>
    <row r="71" spans="1:5" ht="12.75">
      <c r="A71" s="69">
        <v>70</v>
      </c>
      <c r="B71" s="67">
        <f>'Д92'!P49</f>
        <v>0</v>
      </c>
      <c r="C71" s="33" t="str">
        <f>'Д92'!Q49</f>
        <v>Андрюшкина Рада</v>
      </c>
      <c r="D71" s="34" t="str">
        <f>'Д92'!Q51</f>
        <v>Колесникова Софья</v>
      </c>
      <c r="E71" s="66">
        <f>'Д92'!P51</f>
        <v>0</v>
      </c>
    </row>
    <row r="72" spans="1:5" ht="12.75">
      <c r="A72" s="69">
        <v>71</v>
      </c>
      <c r="B72" s="67">
        <f>'Д92'!D41</f>
        <v>0</v>
      </c>
      <c r="C72" s="33" t="str">
        <f>'Д92'!E41</f>
        <v>Ганиева Диана</v>
      </c>
      <c r="D72" s="34">
        <f>'Д92'!M53</f>
        <v>0</v>
      </c>
      <c r="E72" s="66">
        <f>'Д92'!L53</f>
        <v>0</v>
      </c>
    </row>
    <row r="73" spans="1:5" ht="12.75">
      <c r="A73" s="69">
        <v>72</v>
      </c>
      <c r="B73" s="67">
        <f>'Д92'!D45</f>
        <v>0</v>
      </c>
      <c r="C73" s="33" t="str">
        <f>'Д92'!E45</f>
        <v>Решетникова Арина</v>
      </c>
      <c r="D73" s="34">
        <f>'Д92'!M55</f>
        <v>0</v>
      </c>
      <c r="E73" s="66">
        <f>'Д92'!L55</f>
        <v>0</v>
      </c>
    </row>
    <row r="74" spans="1:5" ht="12.75">
      <c r="A74" s="69">
        <v>73</v>
      </c>
      <c r="B74" s="67">
        <f>'Д92'!D49</f>
        <v>0</v>
      </c>
      <c r="C74" s="33" t="str">
        <f>'Д92'!E49</f>
        <v>Нургалиева Камила</v>
      </c>
      <c r="D74" s="34">
        <f>'Д92'!M57</f>
        <v>0</v>
      </c>
      <c r="E74" s="66">
        <f>'Д92'!L57</f>
        <v>0</v>
      </c>
    </row>
    <row r="75" spans="1:5" ht="12.75">
      <c r="A75" s="69">
        <v>74</v>
      </c>
      <c r="B75" s="67">
        <f>'Д92'!D53</f>
        <v>0</v>
      </c>
      <c r="C75" s="33" t="str">
        <f>'Д92'!E53</f>
        <v>Беззубенкова Екатерина</v>
      </c>
      <c r="D75" s="34">
        <f>'Д92'!M59</f>
        <v>0</v>
      </c>
      <c r="E75" s="66">
        <f>'Д92'!L59</f>
        <v>0</v>
      </c>
    </row>
    <row r="76" spans="1:5" ht="12.75">
      <c r="A76" s="69">
        <v>75</v>
      </c>
      <c r="B76" s="67">
        <f>'Д92'!F43</f>
        <v>0</v>
      </c>
      <c r="C76" s="33" t="str">
        <f>'Д92'!G43</f>
        <v>Решетникова Арина</v>
      </c>
      <c r="D76" s="34" t="str">
        <f>'Д92'!G55</f>
        <v>Ганиева Диана</v>
      </c>
      <c r="E76" s="66">
        <f>'Д92'!F55</f>
        <v>0</v>
      </c>
    </row>
    <row r="77" spans="1:5" ht="12.75">
      <c r="A77" s="69">
        <v>76</v>
      </c>
      <c r="B77" s="67">
        <f>'Д92'!F51</f>
        <v>0</v>
      </c>
      <c r="C77" s="33" t="str">
        <f>'Д92'!G51</f>
        <v>Нургалиева Камила</v>
      </c>
      <c r="D77" s="34" t="str">
        <f>'Д92'!G57</f>
        <v>Беззубенкова Екатерина</v>
      </c>
      <c r="E77" s="66">
        <f>'Д92'!F57</f>
        <v>0</v>
      </c>
    </row>
    <row r="78" spans="1:5" ht="12.75">
      <c r="A78" s="69">
        <v>77</v>
      </c>
      <c r="B78" s="67">
        <f>'Д92'!H47</f>
        <v>0</v>
      </c>
      <c r="C78" s="33" t="str">
        <f>'Д92'!I47</f>
        <v>Нургалиева Камила</v>
      </c>
      <c r="D78" s="34" t="str">
        <f>'Д92'!I53</f>
        <v>Решетникова Арина</v>
      </c>
      <c r="E78" s="66">
        <f>'Д92'!H53</f>
        <v>0</v>
      </c>
    </row>
    <row r="79" spans="1:5" ht="12.75">
      <c r="A79" s="69">
        <v>78</v>
      </c>
      <c r="B79" s="67">
        <f>'Д92'!H56</f>
        <v>0</v>
      </c>
      <c r="C79" s="33" t="str">
        <f>'Д92'!I56</f>
        <v>Беззубенкова Екатерина</v>
      </c>
      <c r="D79" s="34" t="str">
        <f>'Д92'!I58</f>
        <v>Ганиева Диана</v>
      </c>
      <c r="E79" s="66">
        <f>'Д92'!H58</f>
        <v>0</v>
      </c>
    </row>
    <row r="80" spans="1:5" ht="12.75">
      <c r="A80" s="69">
        <v>79</v>
      </c>
      <c r="B80" s="67">
        <f>'Д92'!N54</f>
        <v>0</v>
      </c>
      <c r="C80" s="33">
        <f>'Д92'!O54</f>
        <v>0</v>
      </c>
      <c r="D80" s="34">
        <f>'Д92'!O61</f>
        <v>0</v>
      </c>
      <c r="E80" s="66">
        <f>'Д92'!N61</f>
        <v>0</v>
      </c>
    </row>
    <row r="81" spans="1:5" ht="12.75">
      <c r="A81" s="69">
        <v>80</v>
      </c>
      <c r="B81" s="67">
        <f>'Д92'!N58</f>
        <v>0</v>
      </c>
      <c r="C81" s="33">
        <f>'Д92'!O58</f>
        <v>0</v>
      </c>
      <c r="D81" s="34">
        <f>'Д92'!O63</f>
        <v>0</v>
      </c>
      <c r="E81" s="66">
        <f>'Д92'!N63</f>
        <v>0</v>
      </c>
    </row>
    <row r="82" spans="1:5" ht="12.75">
      <c r="A82" s="69">
        <v>81</v>
      </c>
      <c r="B82" s="67">
        <f>'Д92'!P56</f>
        <v>0</v>
      </c>
      <c r="C82" s="33">
        <f>'Д92'!Q56</f>
        <v>0</v>
      </c>
      <c r="D82" s="34">
        <f>'Д92'!Q60</f>
        <v>0</v>
      </c>
      <c r="E82" s="66">
        <f>'Д92'!P60</f>
        <v>0</v>
      </c>
    </row>
    <row r="83" spans="1:5" ht="12.75">
      <c r="A83" s="69">
        <v>82</v>
      </c>
      <c r="B83" s="67">
        <f>'Д92'!P62</f>
        <v>0</v>
      </c>
      <c r="C83" s="33">
        <f>'Д92'!Q62</f>
        <v>0</v>
      </c>
      <c r="D83" s="34">
        <f>'Д92'!Q64</f>
        <v>0</v>
      </c>
      <c r="E83" s="66">
        <f>'Д92'!P64</f>
        <v>0</v>
      </c>
    </row>
    <row r="84" spans="1:5" ht="12.75">
      <c r="A84" s="69">
        <v>83</v>
      </c>
      <c r="B84" s="67">
        <f>'Д92'!D60</f>
        <v>0</v>
      </c>
      <c r="C84" s="33">
        <f>'Д92'!E60</f>
        <v>0</v>
      </c>
      <c r="D84" s="34" t="str">
        <f>'Д92'!M66</f>
        <v>_</v>
      </c>
      <c r="E84" s="66">
        <f>'Д92'!L66</f>
        <v>1736</v>
      </c>
    </row>
    <row r="85" spans="1:5" ht="12.75">
      <c r="A85" s="69">
        <v>84</v>
      </c>
      <c r="B85" s="67">
        <f>'Д92'!D64</f>
        <v>0</v>
      </c>
      <c r="C85" s="33">
        <f>'Д92'!E64</f>
        <v>0</v>
      </c>
      <c r="D85" s="34" t="str">
        <f>'Д92'!M68</f>
        <v>_</v>
      </c>
      <c r="E85" s="66">
        <f>'Д92'!L68</f>
        <v>1795</v>
      </c>
    </row>
    <row r="86" spans="1:5" ht="12.75">
      <c r="A86" s="69">
        <v>85</v>
      </c>
      <c r="B86" s="67">
        <f>'Д92'!D68</f>
        <v>0</v>
      </c>
      <c r="C86" s="33">
        <f>'Д92'!E68</f>
        <v>0</v>
      </c>
      <c r="D86" s="34" t="str">
        <f>'Д92'!M70</f>
        <v>_</v>
      </c>
      <c r="E86" s="66">
        <f>'Д92'!L70</f>
        <v>1767</v>
      </c>
    </row>
    <row r="87" spans="1:5" ht="12.75">
      <c r="A87" s="69">
        <v>86</v>
      </c>
      <c r="B87" s="67">
        <f>'Д92'!D72</f>
        <v>0</v>
      </c>
      <c r="C87" s="33">
        <f>'Д92'!E72</f>
        <v>0</v>
      </c>
      <c r="D87" s="34" t="str">
        <f>'Д92'!M72</f>
        <v>_</v>
      </c>
      <c r="E87" s="66">
        <f>'Д92'!L72</f>
        <v>1751</v>
      </c>
    </row>
    <row r="88" spans="1:5" ht="12.75">
      <c r="A88" s="69">
        <v>87</v>
      </c>
      <c r="B88" s="67">
        <f>'Д92'!F62</f>
        <v>0</v>
      </c>
      <c r="C88" s="33">
        <f>'Д92'!G62</f>
        <v>0</v>
      </c>
      <c r="D88" s="34">
        <f>'Д92'!G74</f>
        <v>0</v>
      </c>
      <c r="E88" s="66">
        <f>'Д92'!F74</f>
        <v>0</v>
      </c>
    </row>
    <row r="89" spans="1:5" ht="12.75">
      <c r="A89" s="69">
        <v>88</v>
      </c>
      <c r="B89" s="67">
        <f>'Д92'!F70</f>
        <v>0</v>
      </c>
      <c r="C89" s="33">
        <f>'Д92'!G70</f>
        <v>0</v>
      </c>
      <c r="D89" s="34">
        <f>'Д92'!G76</f>
        <v>0</v>
      </c>
      <c r="E89" s="66">
        <f>'Д92'!F76</f>
        <v>0</v>
      </c>
    </row>
    <row r="90" spans="1:5" ht="12.75">
      <c r="A90" s="69">
        <v>89</v>
      </c>
      <c r="B90" s="67">
        <f>'Д92'!H66</f>
        <v>0</v>
      </c>
      <c r="C90" s="33">
        <f>'Д92'!I66</f>
        <v>0</v>
      </c>
      <c r="D90" s="34">
        <f>'Д92'!I72</f>
        <v>0</v>
      </c>
      <c r="E90" s="66">
        <f>'Д92'!H72</f>
        <v>0</v>
      </c>
    </row>
    <row r="91" spans="1:5" ht="12.75">
      <c r="A91" s="69">
        <v>90</v>
      </c>
      <c r="B91" s="67">
        <f>'Д92'!H75</f>
        <v>0</v>
      </c>
      <c r="C91" s="33">
        <f>'Д92'!I75</f>
        <v>0</v>
      </c>
      <c r="D91" s="34">
        <f>'Д92'!I77</f>
        <v>0</v>
      </c>
      <c r="E91" s="66">
        <f>'Д92'!H77</f>
        <v>0</v>
      </c>
    </row>
    <row r="92" spans="1:5" ht="12.75">
      <c r="A92" s="69">
        <v>91</v>
      </c>
      <c r="B92" s="67">
        <f>'Д92'!N67</f>
        <v>0</v>
      </c>
      <c r="C92" s="33">
        <f>'Д92'!O67</f>
        <v>0</v>
      </c>
      <c r="D92" s="34">
        <f>'Д92'!O74</f>
        <v>0</v>
      </c>
      <c r="E92" s="66">
        <f>'Д92'!N74</f>
        <v>0</v>
      </c>
    </row>
    <row r="93" spans="1:5" ht="12.75">
      <c r="A93" s="69">
        <v>92</v>
      </c>
      <c r="B93" s="67">
        <f>'Д92'!N71</f>
        <v>0</v>
      </c>
      <c r="C93" s="33">
        <f>'Д92'!O71</f>
        <v>0</v>
      </c>
      <c r="D93" s="34">
        <f>'Д92'!O76</f>
        <v>0</v>
      </c>
      <c r="E93" s="66">
        <f>'Д92'!N76</f>
        <v>0</v>
      </c>
    </row>
    <row r="94" spans="1:5" ht="12.75">
      <c r="A94" s="69">
        <v>93</v>
      </c>
      <c r="B94" s="67">
        <f>'Д92'!P69</f>
        <v>0</v>
      </c>
      <c r="C94" s="33">
        <f>'Д92'!Q69</f>
        <v>0</v>
      </c>
      <c r="D94" s="34">
        <f>'Д92'!Q73</f>
        <v>0</v>
      </c>
      <c r="E94" s="66">
        <f>'Д92'!P73</f>
        <v>0</v>
      </c>
    </row>
    <row r="95" spans="1:5" ht="12.75">
      <c r="A95" s="69">
        <v>94</v>
      </c>
      <c r="B95" s="67">
        <f>'Д92'!P75</f>
        <v>0</v>
      </c>
      <c r="C95" s="33">
        <f>'Д92'!Q75</f>
        <v>0</v>
      </c>
      <c r="D95" s="34">
        <f>'Д92'!Q77</f>
        <v>0</v>
      </c>
      <c r="E95" s="66">
        <f>'Д92'!P77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pane xSplit="9" ySplit="1" topLeftCell="J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5.75390625" style="71" customWidth="1"/>
    <col min="2" max="2" width="41.75390625" style="71" customWidth="1"/>
    <col min="3" max="3" width="9.125" style="71" customWidth="1"/>
    <col min="4" max="4" width="35.75390625" style="71" customWidth="1"/>
    <col min="5" max="5" width="2.75390625" style="71" customWidth="1"/>
    <col min="6" max="6" width="4.875" style="71" customWidth="1"/>
    <col min="7" max="7" width="7.75390625" style="71" customWidth="1"/>
    <col min="8" max="8" width="20.75390625" style="71" customWidth="1"/>
    <col min="9" max="9" width="7.125" style="71" customWidth="1"/>
    <col min="10" max="16384" width="9.125" style="71" customWidth="1"/>
  </cols>
  <sheetData>
    <row r="1" spans="1:9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</row>
    <row r="2" spans="1:9" ht="0.75" customHeight="1" thickBot="1">
      <c r="A2" s="90"/>
      <c r="B2" s="90"/>
      <c r="C2" s="90"/>
      <c r="D2" s="90"/>
      <c r="E2" s="90"/>
      <c r="F2" s="90"/>
      <c r="G2" s="90"/>
      <c r="H2" s="90"/>
      <c r="I2" s="92"/>
    </row>
    <row r="3" spans="1:10" ht="25.5">
      <c r="A3" s="104" t="s">
        <v>108</v>
      </c>
      <c r="B3" s="104"/>
      <c r="C3" s="104"/>
      <c r="D3" s="104"/>
      <c r="E3" s="104"/>
      <c r="F3" s="104"/>
      <c r="G3" s="104"/>
      <c r="H3" s="104"/>
      <c r="I3" s="104"/>
      <c r="J3" s="83"/>
    </row>
    <row r="4" spans="1:10" ht="19.5" customHeight="1">
      <c r="A4" s="105" t="s">
        <v>199</v>
      </c>
      <c r="B4" s="105"/>
      <c r="C4" s="105"/>
      <c r="D4" s="105"/>
      <c r="E4" s="105"/>
      <c r="F4" s="105"/>
      <c r="G4" s="105"/>
      <c r="H4" s="105"/>
      <c r="I4" s="105"/>
      <c r="J4" s="84"/>
    </row>
    <row r="5" spans="1:10" ht="15.75">
      <c r="A5" s="94" t="s">
        <v>110</v>
      </c>
      <c r="B5" s="94"/>
      <c r="C5" s="94"/>
      <c r="D5" s="94"/>
      <c r="E5" s="94"/>
      <c r="F5" s="94"/>
      <c r="G5" s="94"/>
      <c r="H5" s="94"/>
      <c r="I5" s="94"/>
      <c r="J5" s="85"/>
    </row>
    <row r="6" spans="1:10" ht="15.75">
      <c r="A6" s="70"/>
      <c r="B6" s="70"/>
      <c r="C6" s="70"/>
      <c r="D6" s="70"/>
      <c r="E6" s="70"/>
      <c r="F6" s="70"/>
      <c r="G6" s="70"/>
      <c r="H6" s="70"/>
      <c r="I6" s="70"/>
      <c r="J6" s="85"/>
    </row>
    <row r="7" spans="1:9" ht="10.5" customHeight="1">
      <c r="A7" s="28"/>
      <c r="B7" s="30" t="s">
        <v>64</v>
      </c>
      <c r="C7" s="31" t="s">
        <v>65</v>
      </c>
      <c r="D7" s="28" t="s">
        <v>66</v>
      </c>
      <c r="E7" s="28"/>
      <c r="F7" s="28"/>
      <c r="G7" s="28"/>
      <c r="H7" s="28"/>
      <c r="I7" s="28"/>
    </row>
    <row r="8" spans="1:9" ht="18">
      <c r="A8" s="87">
        <v>6306</v>
      </c>
      <c r="B8" s="35" t="s">
        <v>200</v>
      </c>
      <c r="C8" s="86">
        <v>1</v>
      </c>
      <c r="D8" s="29" t="str">
        <f>'М9'!K22</f>
        <v>Шарипов Азамат</v>
      </c>
      <c r="E8" s="164"/>
      <c r="F8" s="28"/>
      <c r="G8" s="28"/>
      <c r="H8" s="28"/>
      <c r="I8" s="28"/>
    </row>
    <row r="9" spans="1:9" ht="18">
      <c r="A9" s="87">
        <v>6584</v>
      </c>
      <c r="B9" s="35" t="s">
        <v>201</v>
      </c>
      <c r="C9" s="86">
        <v>2</v>
      </c>
      <c r="D9" s="29" t="str">
        <f>'М9'!K33</f>
        <v>Азаматов Бахтияр</v>
      </c>
      <c r="E9" s="28"/>
      <c r="F9" s="28"/>
      <c r="G9" s="28"/>
      <c r="H9" s="28"/>
      <c r="I9" s="28"/>
    </row>
    <row r="10" spans="1:9" ht="18">
      <c r="A10" s="87">
        <v>6112</v>
      </c>
      <c r="B10" s="35" t="s">
        <v>202</v>
      </c>
      <c r="C10" s="86">
        <v>3</v>
      </c>
      <c r="D10" s="29" t="str">
        <f>'М9'!M45</f>
        <v>Насыров Разиль</v>
      </c>
      <c r="E10" s="28"/>
      <c r="F10" s="28"/>
      <c r="G10" s="28"/>
      <c r="H10" s="28"/>
      <c r="I10" s="28"/>
    </row>
    <row r="11" spans="1:9" ht="18">
      <c r="A11" s="87">
        <v>6704</v>
      </c>
      <c r="B11" s="35" t="s">
        <v>203</v>
      </c>
      <c r="C11" s="86">
        <v>4</v>
      </c>
      <c r="D11" s="29" t="str">
        <f>'М9'!M53</f>
        <v>Юнусов Аскар</v>
      </c>
      <c r="E11" s="28"/>
      <c r="F11" s="28"/>
      <c r="G11" s="28"/>
      <c r="H11" s="28"/>
      <c r="I11" s="28"/>
    </row>
    <row r="12" spans="1:9" ht="18">
      <c r="A12" s="87">
        <v>6428</v>
      </c>
      <c r="B12" s="35" t="s">
        <v>204</v>
      </c>
      <c r="C12" s="86">
        <v>5</v>
      </c>
      <c r="D12" s="29" t="str">
        <f>'М9'!E57</f>
        <v>Тимергалиев Эдгар</v>
      </c>
      <c r="E12" s="28"/>
      <c r="F12" s="28"/>
      <c r="G12" s="28"/>
      <c r="H12" s="28"/>
      <c r="I12" s="28"/>
    </row>
    <row r="13" spans="1:9" ht="18">
      <c r="A13" s="87">
        <v>6818</v>
      </c>
      <c r="B13" s="35" t="s">
        <v>205</v>
      </c>
      <c r="C13" s="86">
        <v>6</v>
      </c>
      <c r="D13" s="29" t="str">
        <f>'М9'!E59</f>
        <v>Аксаев Алексей</v>
      </c>
      <c r="E13" s="28"/>
      <c r="F13" s="28"/>
      <c r="G13" s="28"/>
      <c r="H13" s="28"/>
      <c r="I13" s="28"/>
    </row>
    <row r="14" spans="1:9" ht="18">
      <c r="A14" s="87">
        <v>6833</v>
      </c>
      <c r="B14" s="35" t="s">
        <v>206</v>
      </c>
      <c r="C14" s="86">
        <v>7</v>
      </c>
      <c r="D14" s="29" t="str">
        <f>'М9'!E62</f>
        <v>Сабиров Ильяс</v>
      </c>
      <c r="E14" s="28"/>
      <c r="F14" s="28"/>
      <c r="G14" s="28"/>
      <c r="H14" s="28"/>
      <c r="I14" s="28"/>
    </row>
    <row r="15" spans="1:9" ht="18">
      <c r="A15" s="87">
        <v>6834</v>
      </c>
      <c r="B15" s="35" t="s">
        <v>207</v>
      </c>
      <c r="C15" s="86">
        <v>8</v>
      </c>
      <c r="D15" s="29" t="str">
        <f>'М9'!E64</f>
        <v>Миндияров Ринат</v>
      </c>
      <c r="E15" s="28"/>
      <c r="F15" s="28"/>
      <c r="G15" s="28"/>
      <c r="H15" s="28"/>
      <c r="I15" s="28"/>
    </row>
    <row r="16" spans="1:9" ht="18">
      <c r="A16" s="87">
        <v>6835</v>
      </c>
      <c r="B16" s="35" t="s">
        <v>208</v>
      </c>
      <c r="C16" s="86">
        <v>9</v>
      </c>
      <c r="D16" s="29" t="str">
        <f>'М9'!M59</f>
        <v>Шарипов Артур</v>
      </c>
      <c r="E16" s="28"/>
      <c r="F16" s="28"/>
      <c r="G16" s="28"/>
      <c r="H16" s="28"/>
      <c r="I16" s="28"/>
    </row>
    <row r="17" spans="1:9" ht="18">
      <c r="A17" s="87">
        <v>6840</v>
      </c>
      <c r="B17" s="35" t="s">
        <v>209</v>
      </c>
      <c r="C17" s="86">
        <v>10</v>
      </c>
      <c r="D17" s="29" t="str">
        <f>'М9'!M62</f>
        <v>Кротов Егор</v>
      </c>
      <c r="E17" s="28"/>
      <c r="F17" s="28"/>
      <c r="G17" s="28"/>
      <c r="H17" s="28"/>
      <c r="I17" s="28"/>
    </row>
    <row r="18" spans="1:9" ht="18">
      <c r="A18" s="87">
        <v>6843</v>
      </c>
      <c r="B18" s="35" t="s">
        <v>210</v>
      </c>
      <c r="C18" s="86">
        <v>11</v>
      </c>
      <c r="D18" s="29" t="str">
        <f>'М9'!M66</f>
        <v>Исянбаев Фанур</v>
      </c>
      <c r="E18" s="28"/>
      <c r="F18" s="28"/>
      <c r="G18" s="28"/>
      <c r="H18" s="28"/>
      <c r="I18" s="28"/>
    </row>
    <row r="19" spans="1:9" ht="18">
      <c r="A19" s="87">
        <v>6847</v>
      </c>
      <c r="B19" s="35" t="s">
        <v>211</v>
      </c>
      <c r="C19" s="86">
        <v>12</v>
      </c>
      <c r="D19" s="29" t="str">
        <f>'М9'!M68</f>
        <v>Хасанов Тимур</v>
      </c>
      <c r="E19" s="28"/>
      <c r="F19" s="28"/>
      <c r="G19" s="28"/>
      <c r="H19" s="28"/>
      <c r="I19" s="28"/>
    </row>
    <row r="20" spans="1:9" ht="18">
      <c r="A20" s="87">
        <v>6861</v>
      </c>
      <c r="B20" s="35" t="s">
        <v>212</v>
      </c>
      <c r="C20" s="86">
        <v>13</v>
      </c>
      <c r="D20" s="29" t="str">
        <f>'М9'!G69</f>
        <v>Гриценко Артемий</v>
      </c>
      <c r="E20" s="28"/>
      <c r="F20" s="28"/>
      <c r="G20" s="28"/>
      <c r="H20" s="28"/>
      <c r="I20" s="28"/>
    </row>
    <row r="21" spans="1:9" ht="18">
      <c r="A21" s="87"/>
      <c r="B21" s="35" t="s">
        <v>70</v>
      </c>
      <c r="C21" s="86">
        <v>14</v>
      </c>
      <c r="D21" s="29">
        <f>'М9'!G72</f>
        <v>0</v>
      </c>
      <c r="E21" s="28"/>
      <c r="F21" s="28"/>
      <c r="G21" s="28"/>
      <c r="H21" s="28"/>
      <c r="I21" s="28"/>
    </row>
    <row r="22" spans="1:9" ht="18">
      <c r="A22" s="87"/>
      <c r="B22" s="35" t="s">
        <v>70</v>
      </c>
      <c r="C22" s="86">
        <v>15</v>
      </c>
      <c r="D22" s="29">
        <f>'М9'!M71</f>
        <v>0</v>
      </c>
      <c r="E22" s="28"/>
      <c r="F22" s="28"/>
      <c r="G22" s="28"/>
      <c r="H22" s="28"/>
      <c r="I22" s="28"/>
    </row>
    <row r="23" spans="1:9" ht="18">
      <c r="A23" s="87"/>
      <c r="B23" s="35" t="s">
        <v>70</v>
      </c>
      <c r="C23" s="86">
        <v>16</v>
      </c>
      <c r="D23" s="29" t="str">
        <f>'М9'!M73</f>
        <v>_</v>
      </c>
      <c r="E23" s="28"/>
      <c r="F23" s="28"/>
      <c r="G23" s="28"/>
      <c r="H23" s="28"/>
      <c r="I23" s="2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4:I4"/>
    <mergeCell ref="A5:I5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O74"/>
  <sheetViews>
    <sheetView showRowColHeaders="0" showZeros="0" showOutlineSymbols="0" zoomScaleSheetLayoutView="100" workbookViewId="0" topLeftCell="A1">
      <pane xSplit="15" ySplit="1" topLeftCell="P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6.00390625" style="107" customWidth="1"/>
    <col min="2" max="2" width="3.75390625" style="107" customWidth="1"/>
    <col min="3" max="3" width="25.75390625" style="107" customWidth="1"/>
    <col min="4" max="4" width="3.75390625" style="107" customWidth="1"/>
    <col min="5" max="5" width="15.75390625" style="107" customWidth="1"/>
    <col min="6" max="6" width="3.75390625" style="107" customWidth="1"/>
    <col min="7" max="7" width="15.75390625" style="107" customWidth="1"/>
    <col min="8" max="8" width="3.75390625" style="107" customWidth="1"/>
    <col min="9" max="9" width="15.75390625" style="107" customWidth="1"/>
    <col min="10" max="10" width="3.75390625" style="107" customWidth="1"/>
    <col min="11" max="11" width="9.75390625" style="107" customWidth="1"/>
    <col min="12" max="12" width="3.75390625" style="107" customWidth="1"/>
    <col min="13" max="15" width="5.75390625" style="107" customWidth="1"/>
    <col min="16" max="16384" width="9.125" style="107" customWidth="1"/>
  </cols>
  <sheetData>
    <row r="1" spans="1:15" s="71" customFormat="1" ht="45.75" thickBot="1">
      <c r="A1" s="93" t="s">
        <v>198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71" customFormat="1" ht="0.75" customHeight="1" thickBot="1">
      <c r="A2" s="88"/>
      <c r="B2" s="88"/>
      <c r="C2" s="88"/>
      <c r="D2" s="88"/>
      <c r="E2" s="88"/>
      <c r="F2" s="88"/>
      <c r="G2" s="88"/>
      <c r="H2" s="88"/>
      <c r="I2" s="130"/>
      <c r="J2" s="130"/>
      <c r="K2" s="130"/>
      <c r="L2" s="130"/>
      <c r="M2" s="130"/>
      <c r="N2" s="131"/>
      <c r="O2" s="89"/>
    </row>
    <row r="3" spans="1:15" ht="20.25">
      <c r="A3" s="165" t="str">
        <f>CONCATENATE(сМ9!A3," ",сМ9!F3,сМ9!G3," ",сМ9!H3," ",сМ9!I3)</f>
        <v>Детское Первенство Республики Башкортостан 2018   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5.75">
      <c r="A4" s="166" t="str">
        <f>CONCATENATE(сМ9!A4," ",сМ9!C4)</f>
        <v>Мальчики 2009 г.р. и мл. 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12.75">
      <c r="A5" s="167" t="str">
        <f>сМ9!A5</f>
        <v>3 января 2018 г.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2.7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ht="12.75">
      <c r="A7" s="136">
        <v>1</v>
      </c>
      <c r="B7" s="168">
        <f>сМ9!A8</f>
        <v>6306</v>
      </c>
      <c r="C7" s="19" t="str">
        <f>сМ9!B8</f>
        <v>Насыров Разиль</v>
      </c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12.75">
      <c r="A8" s="136"/>
      <c r="B8" s="169"/>
      <c r="C8" s="139">
        <v>1</v>
      </c>
      <c r="D8" s="170">
        <v>6306</v>
      </c>
      <c r="E8" s="158" t="s">
        <v>200</v>
      </c>
      <c r="F8" s="171"/>
      <c r="G8" s="138"/>
      <c r="H8" s="138"/>
      <c r="I8" s="172"/>
      <c r="J8" s="172"/>
      <c r="K8" s="138"/>
      <c r="L8" s="138"/>
      <c r="M8" s="138"/>
      <c r="N8" s="138"/>
      <c r="O8" s="138"/>
    </row>
    <row r="9" spans="1:15" ht="12.75">
      <c r="A9" s="136">
        <v>16</v>
      </c>
      <c r="B9" s="168">
        <f>сМ9!A23</f>
        <v>0</v>
      </c>
      <c r="C9" s="20" t="str">
        <f>сМ9!B23</f>
        <v>_</v>
      </c>
      <c r="D9" s="173"/>
      <c r="E9" s="142"/>
      <c r="F9" s="141"/>
      <c r="G9" s="138"/>
      <c r="H9" s="138"/>
      <c r="I9" s="138"/>
      <c r="J9" s="138"/>
      <c r="K9" s="138"/>
      <c r="L9" s="138"/>
      <c r="M9" s="138"/>
      <c r="N9" s="138"/>
      <c r="O9" s="138"/>
    </row>
    <row r="10" spans="1:15" ht="12.75">
      <c r="A10" s="136"/>
      <c r="B10" s="169"/>
      <c r="C10" s="138"/>
      <c r="D10" s="169"/>
      <c r="E10" s="139">
        <v>9</v>
      </c>
      <c r="F10" s="170">
        <v>6835</v>
      </c>
      <c r="G10" s="158" t="s">
        <v>208</v>
      </c>
      <c r="H10" s="171"/>
      <c r="I10" s="138"/>
      <c r="J10" s="138"/>
      <c r="K10" s="138"/>
      <c r="L10" s="138"/>
      <c r="M10" s="138"/>
      <c r="N10" s="138"/>
      <c r="O10" s="138"/>
    </row>
    <row r="11" spans="1:15" ht="12.75">
      <c r="A11" s="136">
        <v>9</v>
      </c>
      <c r="B11" s="168">
        <f>сМ9!A16</f>
        <v>6835</v>
      </c>
      <c r="C11" s="19" t="str">
        <f>сМ9!B16</f>
        <v>Азаматов Бахтияр</v>
      </c>
      <c r="D11" s="174"/>
      <c r="E11" s="142"/>
      <c r="F11" s="175"/>
      <c r="G11" s="142"/>
      <c r="H11" s="141"/>
      <c r="I11" s="138"/>
      <c r="J11" s="138"/>
      <c r="K11" s="138"/>
      <c r="L11" s="138"/>
      <c r="M11" s="138"/>
      <c r="N11" s="138"/>
      <c r="O11" s="138"/>
    </row>
    <row r="12" spans="1:15" ht="12.75">
      <c r="A12" s="136"/>
      <c r="B12" s="169"/>
      <c r="C12" s="139">
        <v>2</v>
      </c>
      <c r="D12" s="170">
        <v>6835</v>
      </c>
      <c r="E12" s="176" t="s">
        <v>208</v>
      </c>
      <c r="F12" s="177"/>
      <c r="G12" s="142"/>
      <c r="H12" s="141"/>
      <c r="I12" s="138"/>
      <c r="J12" s="138"/>
      <c r="K12" s="138"/>
      <c r="L12" s="138"/>
      <c r="M12" s="138"/>
      <c r="N12" s="138"/>
      <c r="O12" s="138"/>
    </row>
    <row r="13" spans="1:15" ht="12.75">
      <c r="A13" s="136">
        <v>8</v>
      </c>
      <c r="B13" s="168">
        <f>сМ9!A15</f>
        <v>6834</v>
      </c>
      <c r="C13" s="20" t="str">
        <f>сМ9!B15</f>
        <v>Исянбаев Фанур</v>
      </c>
      <c r="D13" s="173"/>
      <c r="E13" s="138"/>
      <c r="F13" s="169"/>
      <c r="G13" s="142"/>
      <c r="H13" s="141"/>
      <c r="I13" s="138"/>
      <c r="J13" s="138"/>
      <c r="K13" s="138"/>
      <c r="L13" s="138"/>
      <c r="M13" s="178"/>
      <c r="N13" s="138"/>
      <c r="O13" s="138"/>
    </row>
    <row r="14" spans="1:15" ht="12.75">
      <c r="A14" s="136"/>
      <c r="B14" s="169"/>
      <c r="C14" s="138"/>
      <c r="D14" s="169"/>
      <c r="E14" s="138"/>
      <c r="F14" s="169"/>
      <c r="G14" s="139">
        <v>13</v>
      </c>
      <c r="H14" s="170">
        <v>6835</v>
      </c>
      <c r="I14" s="158" t="s">
        <v>208</v>
      </c>
      <c r="J14" s="171"/>
      <c r="K14" s="138"/>
      <c r="L14" s="138"/>
      <c r="M14" s="178"/>
      <c r="N14" s="138"/>
      <c r="O14" s="138"/>
    </row>
    <row r="15" spans="1:15" ht="12.75">
      <c r="A15" s="136">
        <v>5</v>
      </c>
      <c r="B15" s="168">
        <f>сМ9!A12</f>
        <v>6428</v>
      </c>
      <c r="C15" s="19" t="str">
        <f>сМ9!B12</f>
        <v>Гриценко Артемий</v>
      </c>
      <c r="D15" s="174"/>
      <c r="E15" s="138"/>
      <c r="F15" s="169"/>
      <c r="G15" s="142"/>
      <c r="H15" s="175"/>
      <c r="I15" s="142"/>
      <c r="J15" s="141"/>
      <c r="K15" s="138"/>
      <c r="L15" s="138"/>
      <c r="M15" s="178"/>
      <c r="N15" s="138"/>
      <c r="O15" s="138"/>
    </row>
    <row r="16" spans="1:15" ht="12.75">
      <c r="A16" s="136"/>
      <c r="B16" s="169"/>
      <c r="C16" s="139">
        <v>3</v>
      </c>
      <c r="D16" s="170">
        <v>6847</v>
      </c>
      <c r="E16" s="140" t="s">
        <v>211</v>
      </c>
      <c r="F16" s="179"/>
      <c r="G16" s="142"/>
      <c r="H16" s="180"/>
      <c r="I16" s="142"/>
      <c r="J16" s="141"/>
      <c r="K16" s="137"/>
      <c r="L16" s="138"/>
      <c r="M16" s="178"/>
      <c r="N16" s="138"/>
      <c r="O16" s="138"/>
    </row>
    <row r="17" spans="1:15" ht="12.75">
      <c r="A17" s="136">
        <v>12</v>
      </c>
      <c r="B17" s="168">
        <f>сМ9!A19</f>
        <v>6847</v>
      </c>
      <c r="C17" s="20" t="str">
        <f>сМ9!B19</f>
        <v>Аксаев Алексей</v>
      </c>
      <c r="D17" s="173"/>
      <c r="E17" s="142"/>
      <c r="F17" s="179"/>
      <c r="G17" s="142"/>
      <c r="H17" s="180"/>
      <c r="I17" s="142"/>
      <c r="J17" s="141"/>
      <c r="K17" s="138"/>
      <c r="L17" s="138"/>
      <c r="M17" s="178"/>
      <c r="N17" s="138"/>
      <c r="O17" s="138"/>
    </row>
    <row r="18" spans="1:15" ht="12.75">
      <c r="A18" s="136"/>
      <c r="B18" s="169"/>
      <c r="C18" s="138"/>
      <c r="D18" s="169"/>
      <c r="E18" s="139">
        <v>10</v>
      </c>
      <c r="F18" s="170">
        <v>6847</v>
      </c>
      <c r="G18" s="176" t="s">
        <v>211</v>
      </c>
      <c r="H18" s="177"/>
      <c r="I18" s="142"/>
      <c r="J18" s="141"/>
      <c r="K18" s="138"/>
      <c r="L18" s="138"/>
      <c r="M18" s="138"/>
      <c r="N18" s="138"/>
      <c r="O18" s="138"/>
    </row>
    <row r="19" spans="1:15" ht="12.75">
      <c r="A19" s="136">
        <v>13</v>
      </c>
      <c r="B19" s="168">
        <f>сМ9!A20</f>
        <v>6861</v>
      </c>
      <c r="C19" s="19" t="str">
        <f>сМ9!B20</f>
        <v>Миндияров Ринат</v>
      </c>
      <c r="D19" s="174"/>
      <c r="E19" s="142"/>
      <c r="F19" s="175"/>
      <c r="G19" s="138"/>
      <c r="H19" s="169"/>
      <c r="I19" s="142"/>
      <c r="J19" s="141"/>
      <c r="K19" s="138"/>
      <c r="L19" s="138"/>
      <c r="M19" s="138"/>
      <c r="N19" s="138"/>
      <c r="O19" s="138"/>
    </row>
    <row r="20" spans="1:15" ht="12.75">
      <c r="A20" s="136"/>
      <c r="B20" s="169"/>
      <c r="C20" s="139">
        <v>4</v>
      </c>
      <c r="D20" s="170">
        <v>6861</v>
      </c>
      <c r="E20" s="176" t="s">
        <v>212</v>
      </c>
      <c r="F20" s="177"/>
      <c r="G20" s="138"/>
      <c r="H20" s="169"/>
      <c r="I20" s="142"/>
      <c r="J20" s="141"/>
      <c r="K20" s="138"/>
      <c r="L20" s="138"/>
      <c r="M20" s="138"/>
      <c r="N20" s="138"/>
      <c r="O20" s="138"/>
    </row>
    <row r="21" spans="1:15" ht="12.75">
      <c r="A21" s="136">
        <v>4</v>
      </c>
      <c r="B21" s="168">
        <f>сМ9!A11</f>
        <v>6704</v>
      </c>
      <c r="C21" s="20" t="str">
        <f>сМ9!B11</f>
        <v>Сабиров Ильяс</v>
      </c>
      <c r="D21" s="173"/>
      <c r="E21" s="138"/>
      <c r="F21" s="169"/>
      <c r="G21" s="138"/>
      <c r="H21" s="169"/>
      <c r="I21" s="142"/>
      <c r="J21" s="141"/>
      <c r="K21" s="138"/>
      <c r="L21" s="138"/>
      <c r="M21" s="138"/>
      <c r="N21" s="138"/>
      <c r="O21" s="138"/>
    </row>
    <row r="22" spans="1:15" ht="12.75">
      <c r="A22" s="136"/>
      <c r="B22" s="169"/>
      <c r="C22" s="138"/>
      <c r="D22" s="169"/>
      <c r="E22" s="138"/>
      <c r="F22" s="169"/>
      <c r="G22" s="138"/>
      <c r="H22" s="169"/>
      <c r="I22" s="139">
        <v>15</v>
      </c>
      <c r="J22" s="170">
        <v>6584</v>
      </c>
      <c r="K22" s="158" t="s">
        <v>201</v>
      </c>
      <c r="L22" s="158"/>
      <c r="M22" s="158"/>
      <c r="N22" s="158"/>
      <c r="O22" s="158"/>
    </row>
    <row r="23" spans="1:15" ht="12.75">
      <c r="A23" s="136">
        <v>3</v>
      </c>
      <c r="B23" s="168">
        <f>сМ9!A10</f>
        <v>6112</v>
      </c>
      <c r="C23" s="19" t="str">
        <f>сМ9!B10</f>
        <v>Тимергалиев Эдгар</v>
      </c>
      <c r="D23" s="174"/>
      <c r="E23" s="138"/>
      <c r="F23" s="169"/>
      <c r="G23" s="138"/>
      <c r="H23" s="169"/>
      <c r="I23" s="142"/>
      <c r="J23" s="146"/>
      <c r="K23" s="141"/>
      <c r="L23" s="141"/>
      <c r="M23" s="138"/>
      <c r="N23" s="155" t="s">
        <v>0</v>
      </c>
      <c r="O23" s="155"/>
    </row>
    <row r="24" spans="1:15" ht="12.75">
      <c r="A24" s="136"/>
      <c r="B24" s="169"/>
      <c r="C24" s="139">
        <v>5</v>
      </c>
      <c r="D24" s="170">
        <v>6112</v>
      </c>
      <c r="E24" s="158" t="s">
        <v>202</v>
      </c>
      <c r="F24" s="174"/>
      <c r="G24" s="138"/>
      <c r="H24" s="169"/>
      <c r="I24" s="142"/>
      <c r="J24" s="181"/>
      <c r="K24" s="141"/>
      <c r="L24" s="141"/>
      <c r="M24" s="138"/>
      <c r="N24" s="138"/>
      <c r="O24" s="138"/>
    </row>
    <row r="25" spans="1:15" ht="12.75">
      <c r="A25" s="136">
        <v>14</v>
      </c>
      <c r="B25" s="168">
        <f>сМ9!A21</f>
        <v>0</v>
      </c>
      <c r="C25" s="20" t="str">
        <f>сМ9!B21</f>
        <v>_</v>
      </c>
      <c r="D25" s="173"/>
      <c r="E25" s="142"/>
      <c r="F25" s="179"/>
      <c r="G25" s="138"/>
      <c r="H25" s="169"/>
      <c r="I25" s="142"/>
      <c r="J25" s="141"/>
      <c r="K25" s="141"/>
      <c r="L25" s="141"/>
      <c r="M25" s="138"/>
      <c r="N25" s="138"/>
      <c r="O25" s="138"/>
    </row>
    <row r="26" spans="1:15" ht="12.75">
      <c r="A26" s="136"/>
      <c r="B26" s="169"/>
      <c r="C26" s="138"/>
      <c r="D26" s="169"/>
      <c r="E26" s="139">
        <v>11</v>
      </c>
      <c r="F26" s="170">
        <v>6112</v>
      </c>
      <c r="G26" s="158" t="s">
        <v>202</v>
      </c>
      <c r="H26" s="174"/>
      <c r="I26" s="142"/>
      <c r="J26" s="141"/>
      <c r="K26" s="141"/>
      <c r="L26" s="141"/>
      <c r="M26" s="138"/>
      <c r="N26" s="138"/>
      <c r="O26" s="138"/>
    </row>
    <row r="27" spans="1:15" ht="12.75">
      <c r="A27" s="136">
        <v>11</v>
      </c>
      <c r="B27" s="168">
        <f>сМ9!A18</f>
        <v>6843</v>
      </c>
      <c r="C27" s="19" t="str">
        <f>сМ9!B18</f>
        <v>Шарипов Артур</v>
      </c>
      <c r="D27" s="174"/>
      <c r="E27" s="142"/>
      <c r="F27" s="175"/>
      <c r="G27" s="142"/>
      <c r="H27" s="179"/>
      <c r="I27" s="142"/>
      <c r="J27" s="141"/>
      <c r="K27" s="141"/>
      <c r="L27" s="141"/>
      <c r="M27" s="138"/>
      <c r="N27" s="138"/>
      <c r="O27" s="138"/>
    </row>
    <row r="28" spans="1:15" ht="12.75">
      <c r="A28" s="136"/>
      <c r="B28" s="169"/>
      <c r="C28" s="139">
        <v>6</v>
      </c>
      <c r="D28" s="170">
        <v>6843</v>
      </c>
      <c r="E28" s="176" t="s">
        <v>210</v>
      </c>
      <c r="F28" s="177"/>
      <c r="G28" s="142"/>
      <c r="H28" s="179"/>
      <c r="I28" s="142"/>
      <c r="J28" s="141"/>
      <c r="K28" s="141"/>
      <c r="L28" s="141"/>
      <c r="M28" s="138"/>
      <c r="N28" s="138"/>
      <c r="O28" s="138"/>
    </row>
    <row r="29" spans="1:15" ht="12.75">
      <c r="A29" s="136">
        <v>6</v>
      </c>
      <c r="B29" s="168">
        <f>сМ9!A13</f>
        <v>6818</v>
      </c>
      <c r="C29" s="20" t="str">
        <f>сМ9!B13</f>
        <v>Хасанов Тимур</v>
      </c>
      <c r="D29" s="173"/>
      <c r="E29" s="138"/>
      <c r="F29" s="169"/>
      <c r="G29" s="142"/>
      <c r="H29" s="179"/>
      <c r="I29" s="142"/>
      <c r="J29" s="141"/>
      <c r="K29" s="141"/>
      <c r="L29" s="141"/>
      <c r="M29" s="138"/>
      <c r="N29" s="138"/>
      <c r="O29" s="138"/>
    </row>
    <row r="30" spans="1:15" ht="12.75">
      <c r="A30" s="136"/>
      <c r="B30" s="169"/>
      <c r="C30" s="138"/>
      <c r="D30" s="169"/>
      <c r="E30" s="138"/>
      <c r="F30" s="169"/>
      <c r="G30" s="139">
        <v>14</v>
      </c>
      <c r="H30" s="170">
        <v>6584</v>
      </c>
      <c r="I30" s="176" t="s">
        <v>201</v>
      </c>
      <c r="J30" s="171"/>
      <c r="K30" s="141"/>
      <c r="L30" s="141"/>
      <c r="M30" s="138"/>
      <c r="N30" s="138"/>
      <c r="O30" s="138"/>
    </row>
    <row r="31" spans="1:15" ht="12.75">
      <c r="A31" s="136">
        <v>7</v>
      </c>
      <c r="B31" s="168">
        <f>сМ9!A14</f>
        <v>6833</v>
      </c>
      <c r="C31" s="19" t="str">
        <f>сМ9!B14</f>
        <v>Юнусов Аскар</v>
      </c>
      <c r="D31" s="174"/>
      <c r="E31" s="138"/>
      <c r="F31" s="169"/>
      <c r="G31" s="142"/>
      <c r="H31" s="146"/>
      <c r="I31" s="138"/>
      <c r="J31" s="138"/>
      <c r="K31" s="141"/>
      <c r="L31" s="141"/>
      <c r="M31" s="138"/>
      <c r="N31" s="138"/>
      <c r="O31" s="138"/>
    </row>
    <row r="32" spans="1:15" ht="12.75">
      <c r="A32" s="136"/>
      <c r="B32" s="169"/>
      <c r="C32" s="139">
        <v>7</v>
      </c>
      <c r="D32" s="170">
        <v>6833</v>
      </c>
      <c r="E32" s="158" t="s">
        <v>206</v>
      </c>
      <c r="F32" s="174"/>
      <c r="G32" s="142"/>
      <c r="H32" s="145"/>
      <c r="I32" s="138"/>
      <c r="J32" s="138"/>
      <c r="K32" s="141"/>
      <c r="L32" s="141"/>
      <c r="M32" s="138"/>
      <c r="N32" s="138"/>
      <c r="O32" s="138"/>
    </row>
    <row r="33" spans="1:15" ht="12.75">
      <c r="A33" s="136">
        <v>10</v>
      </c>
      <c r="B33" s="168">
        <f>сМ9!A17</f>
        <v>6840</v>
      </c>
      <c r="C33" s="20" t="str">
        <f>сМ9!B17</f>
        <v>Кротов Егор</v>
      </c>
      <c r="D33" s="173"/>
      <c r="E33" s="142"/>
      <c r="F33" s="179"/>
      <c r="G33" s="142"/>
      <c r="H33" s="145"/>
      <c r="I33" s="136">
        <v>-15</v>
      </c>
      <c r="J33" s="182">
        <f>IF(J22=H14,H30,IF(J22=H30,H14,0))</f>
        <v>6835</v>
      </c>
      <c r="K33" s="19" t="str">
        <f>IF(K22=I14,I30,IF(K22=I30,I14,0))</f>
        <v>Азаматов Бахтияр</v>
      </c>
      <c r="L33" s="19"/>
      <c r="M33" s="140"/>
      <c r="N33" s="140"/>
      <c r="O33" s="140"/>
    </row>
    <row r="34" spans="1:15" ht="12.75">
      <c r="A34" s="136"/>
      <c r="B34" s="169"/>
      <c r="C34" s="138"/>
      <c r="D34" s="169"/>
      <c r="E34" s="139">
        <v>12</v>
      </c>
      <c r="F34" s="170">
        <v>6584</v>
      </c>
      <c r="G34" s="176" t="s">
        <v>201</v>
      </c>
      <c r="H34" s="183"/>
      <c r="I34" s="138"/>
      <c r="J34" s="138"/>
      <c r="K34" s="141"/>
      <c r="L34" s="141"/>
      <c r="M34" s="138"/>
      <c r="N34" s="155" t="s">
        <v>1</v>
      </c>
      <c r="O34" s="155"/>
    </row>
    <row r="35" spans="1:15" ht="12.75">
      <c r="A35" s="136">
        <v>15</v>
      </c>
      <c r="B35" s="168">
        <f>сМ9!A22</f>
        <v>0</v>
      </c>
      <c r="C35" s="19" t="str">
        <f>сМ9!B22</f>
        <v>_</v>
      </c>
      <c r="D35" s="174"/>
      <c r="E35" s="142"/>
      <c r="F35" s="146"/>
      <c r="G35" s="138"/>
      <c r="H35" s="138"/>
      <c r="I35" s="138"/>
      <c r="J35" s="138"/>
      <c r="K35" s="141"/>
      <c r="L35" s="141"/>
      <c r="M35" s="138"/>
      <c r="N35" s="138"/>
      <c r="O35" s="138"/>
    </row>
    <row r="36" spans="1:15" ht="12.75">
      <c r="A36" s="136"/>
      <c r="B36" s="169"/>
      <c r="C36" s="139">
        <v>8</v>
      </c>
      <c r="D36" s="170">
        <v>6584</v>
      </c>
      <c r="E36" s="176" t="s">
        <v>201</v>
      </c>
      <c r="F36" s="183"/>
      <c r="G36" s="138"/>
      <c r="H36" s="138"/>
      <c r="I36" s="138"/>
      <c r="J36" s="138"/>
      <c r="K36" s="141"/>
      <c r="L36" s="141"/>
      <c r="M36" s="138"/>
      <c r="N36" s="138"/>
      <c r="O36" s="138"/>
    </row>
    <row r="37" spans="1:15" ht="12.75">
      <c r="A37" s="136">
        <v>2</v>
      </c>
      <c r="B37" s="168">
        <f>сМ9!A9</f>
        <v>6584</v>
      </c>
      <c r="C37" s="20" t="str">
        <f>сМ9!B9</f>
        <v>Шарипов Азамат</v>
      </c>
      <c r="D37" s="144"/>
      <c r="E37" s="138"/>
      <c r="F37" s="138"/>
      <c r="G37" s="138"/>
      <c r="H37" s="138"/>
      <c r="I37" s="138"/>
      <c r="J37" s="138"/>
      <c r="K37" s="141"/>
      <c r="L37" s="141"/>
      <c r="M37" s="138"/>
      <c r="N37" s="138"/>
      <c r="O37" s="138"/>
    </row>
    <row r="38" spans="1:15" ht="12.75">
      <c r="A38" s="136"/>
      <c r="B38" s="136"/>
      <c r="C38" s="138"/>
      <c r="D38" s="138"/>
      <c r="E38" s="138"/>
      <c r="F38" s="138"/>
      <c r="G38" s="138"/>
      <c r="H38" s="138"/>
      <c r="I38" s="138"/>
      <c r="J38" s="138"/>
      <c r="K38" s="141"/>
      <c r="L38" s="141"/>
      <c r="M38" s="138"/>
      <c r="N38" s="138"/>
      <c r="O38" s="138"/>
    </row>
    <row r="39" spans="1:15" ht="12.75">
      <c r="A39" s="136">
        <v>-1</v>
      </c>
      <c r="B39" s="182">
        <f>IF(D8=B7,B9,IF(D8=B9,B7,0))</f>
        <v>0</v>
      </c>
      <c r="C39" s="19" t="str">
        <f>IF(E8=C7,C9,IF(E8=C9,C7,0))</f>
        <v>_</v>
      </c>
      <c r="D39" s="137"/>
      <c r="E39" s="138"/>
      <c r="F39" s="138"/>
      <c r="G39" s="136">
        <v>-13</v>
      </c>
      <c r="H39" s="182">
        <f>IF(H14=F10,F18,IF(H14=F18,F10,0))</f>
        <v>6847</v>
      </c>
      <c r="I39" s="19" t="str">
        <f>IF(I14=G10,G18,IF(I14=G18,G10,0))</f>
        <v>Аксаев Алексей</v>
      </c>
      <c r="J39" s="137"/>
      <c r="K39" s="138"/>
      <c r="L39" s="138"/>
      <c r="M39" s="138"/>
      <c r="N39" s="138"/>
      <c r="O39" s="138"/>
    </row>
    <row r="40" spans="1:15" ht="12.75">
      <c r="A40" s="136"/>
      <c r="B40" s="136"/>
      <c r="C40" s="139">
        <v>16</v>
      </c>
      <c r="D40" s="170">
        <v>6834</v>
      </c>
      <c r="E40" s="184" t="s">
        <v>207</v>
      </c>
      <c r="F40" s="185"/>
      <c r="G40" s="138"/>
      <c r="H40" s="138"/>
      <c r="I40" s="142"/>
      <c r="J40" s="141"/>
      <c r="K40" s="138"/>
      <c r="L40" s="138"/>
      <c r="M40" s="138"/>
      <c r="N40" s="138"/>
      <c r="O40" s="138"/>
    </row>
    <row r="41" spans="1:15" ht="12.75">
      <c r="A41" s="136">
        <v>-2</v>
      </c>
      <c r="B41" s="182">
        <f>IF(D12=B11,B13,IF(D12=B13,B11,0))</f>
        <v>6834</v>
      </c>
      <c r="C41" s="20" t="str">
        <f>IF(E12=C11,C13,IF(E12=C13,C11,0))</f>
        <v>Исянбаев Фанур</v>
      </c>
      <c r="D41" s="144"/>
      <c r="E41" s="139">
        <v>20</v>
      </c>
      <c r="F41" s="170">
        <v>6833</v>
      </c>
      <c r="G41" s="184" t="s">
        <v>206</v>
      </c>
      <c r="H41" s="185"/>
      <c r="I41" s="139">
        <v>26</v>
      </c>
      <c r="J41" s="170">
        <v>6833</v>
      </c>
      <c r="K41" s="184" t="s">
        <v>206</v>
      </c>
      <c r="L41" s="185"/>
      <c r="M41" s="138"/>
      <c r="N41" s="138"/>
      <c r="O41" s="138"/>
    </row>
    <row r="42" spans="1:15" ht="12.75">
      <c r="A42" s="136"/>
      <c r="B42" s="136"/>
      <c r="C42" s="136">
        <v>-12</v>
      </c>
      <c r="D42" s="182">
        <f>IF(F34=D32,D36,IF(F34=D36,D32,0))</f>
        <v>6833</v>
      </c>
      <c r="E42" s="20" t="str">
        <f>IF(G34=E32,E36,IF(G34=E36,E32,0))</f>
        <v>Юнусов Аскар</v>
      </c>
      <c r="F42" s="144"/>
      <c r="G42" s="142"/>
      <c r="H42" s="145"/>
      <c r="I42" s="142"/>
      <c r="J42" s="146"/>
      <c r="K42" s="142"/>
      <c r="L42" s="141"/>
      <c r="M42" s="138"/>
      <c r="N42" s="138"/>
      <c r="O42" s="138"/>
    </row>
    <row r="43" spans="1:15" ht="12.75">
      <c r="A43" s="136">
        <v>-3</v>
      </c>
      <c r="B43" s="182">
        <f>IF(D16=B15,B17,IF(D16=B17,B15,0))</f>
        <v>6428</v>
      </c>
      <c r="C43" s="19" t="str">
        <f>IF(E16=C15,C17,IF(E16=C17,C15,0))</f>
        <v>Гриценко Артемий</v>
      </c>
      <c r="D43" s="137"/>
      <c r="E43" s="138"/>
      <c r="F43" s="138"/>
      <c r="G43" s="139">
        <v>24</v>
      </c>
      <c r="H43" s="170">
        <v>6833</v>
      </c>
      <c r="I43" s="186" t="s">
        <v>206</v>
      </c>
      <c r="J43" s="181"/>
      <c r="K43" s="142"/>
      <c r="L43" s="141"/>
      <c r="M43" s="138"/>
      <c r="N43" s="138"/>
      <c r="O43" s="138"/>
    </row>
    <row r="44" spans="1:15" ht="12.75">
      <c r="A44" s="136"/>
      <c r="B44" s="136"/>
      <c r="C44" s="139">
        <v>17</v>
      </c>
      <c r="D44" s="170">
        <v>6704</v>
      </c>
      <c r="E44" s="184" t="s">
        <v>203</v>
      </c>
      <c r="F44" s="185"/>
      <c r="G44" s="142"/>
      <c r="H44" s="141"/>
      <c r="I44" s="141"/>
      <c r="J44" s="141"/>
      <c r="K44" s="142"/>
      <c r="L44" s="141"/>
      <c r="M44" s="138"/>
      <c r="N44" s="138"/>
      <c r="O44" s="138"/>
    </row>
    <row r="45" spans="1:15" ht="12.75">
      <c r="A45" s="136">
        <v>-4</v>
      </c>
      <c r="B45" s="182">
        <f>IF(D20=B19,B21,IF(D20=B21,B19,0))</f>
        <v>6704</v>
      </c>
      <c r="C45" s="20" t="str">
        <f>IF(E20=C19,C21,IF(E20=C21,C19,0))</f>
        <v>Сабиров Ильяс</v>
      </c>
      <c r="D45" s="144"/>
      <c r="E45" s="139">
        <v>21</v>
      </c>
      <c r="F45" s="170">
        <v>6704</v>
      </c>
      <c r="G45" s="186" t="s">
        <v>203</v>
      </c>
      <c r="H45" s="185"/>
      <c r="I45" s="141"/>
      <c r="J45" s="141"/>
      <c r="K45" s="139">
        <v>28</v>
      </c>
      <c r="L45" s="170">
        <v>6306</v>
      </c>
      <c r="M45" s="184" t="s">
        <v>200</v>
      </c>
      <c r="N45" s="140"/>
      <c r="O45" s="140"/>
    </row>
    <row r="46" spans="1:15" ht="12.75">
      <c r="A46" s="136"/>
      <c r="B46" s="136"/>
      <c r="C46" s="136">
        <v>-11</v>
      </c>
      <c r="D46" s="182">
        <f>IF(F26=D24,D28,IF(F26=D28,D24,0))</f>
        <v>6843</v>
      </c>
      <c r="E46" s="20" t="str">
        <f>IF(G26=E24,E28,IF(G26=E28,E24,0))</f>
        <v>Шарипов Артур</v>
      </c>
      <c r="F46" s="144"/>
      <c r="G46" s="138"/>
      <c r="H46" s="138"/>
      <c r="I46" s="141"/>
      <c r="J46" s="141"/>
      <c r="K46" s="142"/>
      <c r="L46" s="141"/>
      <c r="M46" s="138"/>
      <c r="N46" s="155" t="s">
        <v>2</v>
      </c>
      <c r="O46" s="155"/>
    </row>
    <row r="47" spans="1:15" ht="12.75">
      <c r="A47" s="136">
        <v>-5</v>
      </c>
      <c r="B47" s="182">
        <f>IF(D24=B23,B25,IF(D24=B25,B23,0))</f>
        <v>0</v>
      </c>
      <c r="C47" s="19" t="str">
        <f>IF(E24=C23,C25,IF(E24=C25,C23,0))</f>
        <v>_</v>
      </c>
      <c r="D47" s="137"/>
      <c r="E47" s="138"/>
      <c r="F47" s="138"/>
      <c r="G47" s="136">
        <v>-14</v>
      </c>
      <c r="H47" s="182">
        <f>IF(H30=F26,F34,IF(H30=F34,F26,0))</f>
        <v>6112</v>
      </c>
      <c r="I47" s="19" t="str">
        <f>IF(I30=G26,G34,IF(I30=G34,G26,0))</f>
        <v>Тимергалиев Эдгар</v>
      </c>
      <c r="J47" s="137"/>
      <c r="K47" s="142"/>
      <c r="L47" s="141"/>
      <c r="M47" s="141"/>
      <c r="N47" s="138"/>
      <c r="O47" s="138"/>
    </row>
    <row r="48" spans="1:15" ht="12.75">
      <c r="A48" s="136"/>
      <c r="B48" s="136"/>
      <c r="C48" s="139">
        <v>18</v>
      </c>
      <c r="D48" s="170">
        <v>6818</v>
      </c>
      <c r="E48" s="184" t="s">
        <v>205</v>
      </c>
      <c r="F48" s="185"/>
      <c r="G48" s="138"/>
      <c r="H48" s="138"/>
      <c r="I48" s="187"/>
      <c r="J48" s="141"/>
      <c r="K48" s="142"/>
      <c r="L48" s="141"/>
      <c r="M48" s="141"/>
      <c r="N48" s="138"/>
      <c r="O48" s="138"/>
    </row>
    <row r="49" spans="1:15" ht="12.75">
      <c r="A49" s="136">
        <v>-6</v>
      </c>
      <c r="B49" s="182">
        <f>IF(D28=B27,B29,IF(D28=B29,B27,0))</f>
        <v>6818</v>
      </c>
      <c r="C49" s="20" t="str">
        <f>IF(E28=C27,C29,IF(E28=C29,C27,0))</f>
        <v>Хасанов Тимур</v>
      </c>
      <c r="D49" s="144"/>
      <c r="E49" s="139">
        <v>22</v>
      </c>
      <c r="F49" s="170">
        <v>6861</v>
      </c>
      <c r="G49" s="184" t="s">
        <v>212</v>
      </c>
      <c r="H49" s="185"/>
      <c r="I49" s="139">
        <v>27</v>
      </c>
      <c r="J49" s="170">
        <v>6306</v>
      </c>
      <c r="K49" s="186" t="s">
        <v>200</v>
      </c>
      <c r="L49" s="185"/>
      <c r="M49" s="141"/>
      <c r="N49" s="138"/>
      <c r="O49" s="138"/>
    </row>
    <row r="50" spans="1:15" ht="12.75">
      <c r="A50" s="136"/>
      <c r="B50" s="136"/>
      <c r="C50" s="136">
        <v>-10</v>
      </c>
      <c r="D50" s="182">
        <f>IF(F18=D16,D20,IF(F18=D20,D16,0))</f>
        <v>6861</v>
      </c>
      <c r="E50" s="20" t="str">
        <f>IF(G18=E16,E20,IF(G18=E20,E16,0))</f>
        <v>Миндияров Ринат</v>
      </c>
      <c r="F50" s="144"/>
      <c r="G50" s="142"/>
      <c r="H50" s="145"/>
      <c r="I50" s="142"/>
      <c r="J50" s="146"/>
      <c r="K50" s="138"/>
      <c r="L50" s="138"/>
      <c r="M50" s="141"/>
      <c r="N50" s="138"/>
      <c r="O50" s="138"/>
    </row>
    <row r="51" spans="1:15" ht="12.75">
      <c r="A51" s="136">
        <v>-7</v>
      </c>
      <c r="B51" s="182">
        <f>IF(D32=B31,B33,IF(D32=B33,B31,0))</f>
        <v>6840</v>
      </c>
      <c r="C51" s="19" t="str">
        <f>IF(E32=C31,C33,IF(E32=C33,C31,0))</f>
        <v>Кротов Егор</v>
      </c>
      <c r="D51" s="137"/>
      <c r="E51" s="138"/>
      <c r="F51" s="138"/>
      <c r="G51" s="139">
        <v>25</v>
      </c>
      <c r="H51" s="170">
        <v>6306</v>
      </c>
      <c r="I51" s="186" t="s">
        <v>200</v>
      </c>
      <c r="J51" s="181"/>
      <c r="K51" s="138"/>
      <c r="L51" s="138"/>
      <c r="M51" s="141"/>
      <c r="N51" s="138"/>
      <c r="O51" s="138"/>
    </row>
    <row r="52" spans="1:15" ht="12.75">
      <c r="A52" s="136"/>
      <c r="B52" s="136"/>
      <c r="C52" s="139">
        <v>19</v>
      </c>
      <c r="D52" s="170">
        <v>6840</v>
      </c>
      <c r="E52" s="184" t="s">
        <v>209</v>
      </c>
      <c r="F52" s="185"/>
      <c r="G52" s="142"/>
      <c r="H52" s="141"/>
      <c r="I52" s="141"/>
      <c r="J52" s="141"/>
      <c r="K52" s="138"/>
      <c r="L52" s="138"/>
      <c r="M52" s="141"/>
      <c r="N52" s="138"/>
      <c r="O52" s="138"/>
    </row>
    <row r="53" spans="1:15" ht="12.75">
      <c r="A53" s="136">
        <v>-8</v>
      </c>
      <c r="B53" s="182">
        <f>IF(D36=B35,B37,IF(D36=B37,B35,0))</f>
        <v>0</v>
      </c>
      <c r="C53" s="20" t="str">
        <f>IF(E36=C35,C37,IF(E36=C37,C35,0))</f>
        <v>_</v>
      </c>
      <c r="D53" s="144"/>
      <c r="E53" s="139">
        <v>23</v>
      </c>
      <c r="F53" s="170">
        <v>6306</v>
      </c>
      <c r="G53" s="186" t="s">
        <v>200</v>
      </c>
      <c r="H53" s="185"/>
      <c r="I53" s="141"/>
      <c r="J53" s="141"/>
      <c r="K53" s="136">
        <v>-28</v>
      </c>
      <c r="L53" s="182">
        <f>IF(L45=J41,J49,IF(L45=J49,J41,0))</f>
        <v>6833</v>
      </c>
      <c r="M53" s="19" t="str">
        <f>IF(M45=K41,K49,IF(M45=K49,K41,0))</f>
        <v>Юнусов Аскар</v>
      </c>
      <c r="N53" s="140"/>
      <c r="O53" s="140"/>
    </row>
    <row r="54" spans="1:15" ht="12.75">
      <c r="A54" s="136"/>
      <c r="B54" s="136"/>
      <c r="C54" s="150">
        <v>-9</v>
      </c>
      <c r="D54" s="182">
        <f>IF(F10=D8,D12,IF(F10=D12,D8,0))</f>
        <v>6306</v>
      </c>
      <c r="E54" s="20" t="str">
        <f>IF(G10=E8,E12,IF(G10=E12,E8,0))</f>
        <v>Насыров Разиль</v>
      </c>
      <c r="F54" s="144"/>
      <c r="G54" s="138"/>
      <c r="H54" s="138"/>
      <c r="I54" s="141"/>
      <c r="J54" s="141"/>
      <c r="K54" s="138"/>
      <c r="L54" s="138"/>
      <c r="M54" s="159"/>
      <c r="N54" s="155" t="s">
        <v>3</v>
      </c>
      <c r="O54" s="155"/>
    </row>
    <row r="55" spans="1:15" ht="12.75">
      <c r="A55" s="136"/>
      <c r="B55" s="136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1:15" ht="12.75">
      <c r="A56" s="136">
        <v>-26</v>
      </c>
      <c r="B56" s="182">
        <f>IF(J41=H39,H43,IF(J41=H43,H39,0))</f>
        <v>6847</v>
      </c>
      <c r="C56" s="19" t="str">
        <f>IF(K41=I39,I43,IF(K41=I43,I39,0))</f>
        <v>Аксаев Алексей</v>
      </c>
      <c r="D56" s="137"/>
      <c r="E56" s="138"/>
      <c r="F56" s="138"/>
      <c r="G56" s="136">
        <v>-20</v>
      </c>
      <c r="H56" s="182">
        <f>IF(F41=D40,D42,IF(F41=D42,D40,0))</f>
        <v>6834</v>
      </c>
      <c r="I56" s="19" t="str">
        <f>IF(G41=E40,E42,IF(G41=E42,E40,0))</f>
        <v>Исянбаев Фанур</v>
      </c>
      <c r="J56" s="137"/>
      <c r="K56" s="138"/>
      <c r="L56" s="138"/>
      <c r="M56" s="138"/>
      <c r="N56" s="138"/>
      <c r="O56" s="138"/>
    </row>
    <row r="57" spans="1:15" ht="12.75">
      <c r="A57" s="136"/>
      <c r="B57" s="169"/>
      <c r="C57" s="139">
        <v>29</v>
      </c>
      <c r="D57" s="170">
        <v>6112</v>
      </c>
      <c r="E57" s="158" t="s">
        <v>202</v>
      </c>
      <c r="F57" s="171"/>
      <c r="G57" s="136"/>
      <c r="H57" s="136"/>
      <c r="I57" s="139">
        <v>31</v>
      </c>
      <c r="J57" s="170">
        <v>6843</v>
      </c>
      <c r="K57" s="158" t="s">
        <v>210</v>
      </c>
      <c r="L57" s="171"/>
      <c r="M57" s="138"/>
      <c r="N57" s="138"/>
      <c r="O57" s="138"/>
    </row>
    <row r="58" spans="1:15" ht="12.75">
      <c r="A58" s="136">
        <v>-27</v>
      </c>
      <c r="B58" s="182">
        <f>IF(J49=H47,H51,IF(J49=H51,H47,0))</f>
        <v>6112</v>
      </c>
      <c r="C58" s="20" t="str">
        <f>IF(K49=I47,I51,IF(K49=I51,I47,0))</f>
        <v>Тимергалиев Эдгар</v>
      </c>
      <c r="D58" s="144"/>
      <c r="E58" s="160" t="s">
        <v>4</v>
      </c>
      <c r="F58" s="160"/>
      <c r="G58" s="136">
        <v>-21</v>
      </c>
      <c r="H58" s="182">
        <f>IF(F45=D44,D46,IF(F45=D46,D44,0))</f>
        <v>6843</v>
      </c>
      <c r="I58" s="20" t="str">
        <f>IF(G45=E44,E46,IF(G45=E46,E44,0))</f>
        <v>Шарипов Артур</v>
      </c>
      <c r="J58" s="144"/>
      <c r="K58" s="142"/>
      <c r="L58" s="141"/>
      <c r="M58" s="141"/>
      <c r="N58" s="138"/>
      <c r="O58" s="138"/>
    </row>
    <row r="59" spans="1:15" ht="12.75">
      <c r="A59" s="136"/>
      <c r="B59" s="136"/>
      <c r="C59" s="136">
        <v>-29</v>
      </c>
      <c r="D59" s="182">
        <f>IF(D57=B56,B58,IF(D57=B58,B56,0))</f>
        <v>6847</v>
      </c>
      <c r="E59" s="19" t="str">
        <f>IF(E57=C56,C58,IF(E57=C58,C56,0))</f>
        <v>Аксаев Алексей</v>
      </c>
      <c r="F59" s="137"/>
      <c r="G59" s="136"/>
      <c r="H59" s="136"/>
      <c r="I59" s="138"/>
      <c r="J59" s="138"/>
      <c r="K59" s="139">
        <v>33</v>
      </c>
      <c r="L59" s="170">
        <v>6843</v>
      </c>
      <c r="M59" s="158" t="s">
        <v>210</v>
      </c>
      <c r="N59" s="140"/>
      <c r="O59" s="140"/>
    </row>
    <row r="60" spans="1:15" ht="12.75">
      <c r="A60" s="136"/>
      <c r="B60" s="136"/>
      <c r="C60" s="138"/>
      <c r="D60" s="138"/>
      <c r="E60" s="160" t="s">
        <v>5</v>
      </c>
      <c r="F60" s="160"/>
      <c r="G60" s="136">
        <v>-22</v>
      </c>
      <c r="H60" s="182">
        <f>IF(F49=D48,D50,IF(F49=D50,D48,0))</f>
        <v>6818</v>
      </c>
      <c r="I60" s="19" t="str">
        <f>IF(G49=E48,E50,IF(G49=E50,E48,0))</f>
        <v>Хасанов Тимур</v>
      </c>
      <c r="J60" s="137"/>
      <c r="K60" s="142"/>
      <c r="L60" s="141"/>
      <c r="M60" s="138"/>
      <c r="N60" s="155" t="s">
        <v>6</v>
      </c>
      <c r="O60" s="155"/>
    </row>
    <row r="61" spans="1:15" ht="12.75">
      <c r="A61" s="136">
        <v>-24</v>
      </c>
      <c r="B61" s="182">
        <f>IF(H43=F41,F45,IF(H43=F45,F41,0))</f>
        <v>6704</v>
      </c>
      <c r="C61" s="19" t="str">
        <f>IF(I43=G41,G45,IF(I43=G45,G41,0))</f>
        <v>Сабиров Ильяс</v>
      </c>
      <c r="D61" s="137"/>
      <c r="E61" s="138"/>
      <c r="F61" s="138"/>
      <c r="G61" s="136"/>
      <c r="H61" s="136"/>
      <c r="I61" s="139">
        <v>32</v>
      </c>
      <c r="J61" s="170">
        <v>6840</v>
      </c>
      <c r="K61" s="176" t="s">
        <v>209</v>
      </c>
      <c r="L61" s="171"/>
      <c r="M61" s="154"/>
      <c r="N61" s="138"/>
      <c r="O61" s="138"/>
    </row>
    <row r="62" spans="1:15" ht="12.75">
      <c r="A62" s="136"/>
      <c r="B62" s="136"/>
      <c r="C62" s="139">
        <v>30</v>
      </c>
      <c r="D62" s="170">
        <v>6704</v>
      </c>
      <c r="E62" s="158" t="s">
        <v>203</v>
      </c>
      <c r="F62" s="171"/>
      <c r="G62" s="136">
        <v>-23</v>
      </c>
      <c r="H62" s="182">
        <f>IF(F53=D52,D54,IF(F53=D54,D52,0))</f>
        <v>6840</v>
      </c>
      <c r="I62" s="20" t="str">
        <f>IF(G53=E52,E54,IF(G53=E54,E52,0))</f>
        <v>Кротов Егор</v>
      </c>
      <c r="J62" s="144"/>
      <c r="K62" s="136">
        <v>-33</v>
      </c>
      <c r="L62" s="182">
        <f>IF(L59=J57,J61,IF(L59=J61,J57,0))</f>
        <v>6840</v>
      </c>
      <c r="M62" s="19" t="str">
        <f>IF(M59=K57,K61,IF(M59=K61,K57,0))</f>
        <v>Кротов Егор</v>
      </c>
      <c r="N62" s="140"/>
      <c r="O62" s="140"/>
    </row>
    <row r="63" spans="1:15" ht="12.75">
      <c r="A63" s="136">
        <v>-25</v>
      </c>
      <c r="B63" s="182">
        <f>IF(H51=F49,F53,IF(H51=F53,F49,0))</f>
        <v>6861</v>
      </c>
      <c r="C63" s="20" t="str">
        <f>IF(I51=G49,G53,IF(I51=G53,G49,0))</f>
        <v>Миндияров Ринат</v>
      </c>
      <c r="D63" s="144"/>
      <c r="E63" s="160" t="s">
        <v>7</v>
      </c>
      <c r="F63" s="160"/>
      <c r="G63" s="138"/>
      <c r="H63" s="138"/>
      <c r="I63" s="138"/>
      <c r="J63" s="138"/>
      <c r="K63" s="138"/>
      <c r="L63" s="138"/>
      <c r="M63" s="138"/>
      <c r="N63" s="155" t="s">
        <v>8</v>
      </c>
      <c r="O63" s="155"/>
    </row>
    <row r="64" spans="1:15" ht="12.75">
      <c r="A64" s="136"/>
      <c r="B64" s="136"/>
      <c r="C64" s="136">
        <v>-30</v>
      </c>
      <c r="D64" s="182">
        <f>IF(D62=B61,B63,IF(D62=B63,B61,0))</f>
        <v>6861</v>
      </c>
      <c r="E64" s="19" t="str">
        <f>IF(E62=C61,C63,IF(E62=C63,C61,0))</f>
        <v>Миндияров Ринат</v>
      </c>
      <c r="F64" s="137"/>
      <c r="G64" s="138"/>
      <c r="H64" s="138"/>
      <c r="I64" s="138"/>
      <c r="J64" s="138"/>
      <c r="K64" s="138"/>
      <c r="L64" s="138"/>
      <c r="M64" s="138"/>
      <c r="N64" s="138"/>
      <c r="O64" s="138"/>
    </row>
    <row r="65" spans="1:15" ht="12.75">
      <c r="A65" s="136"/>
      <c r="B65" s="136"/>
      <c r="C65" s="138"/>
      <c r="D65" s="138"/>
      <c r="E65" s="160" t="s">
        <v>9</v>
      </c>
      <c r="F65" s="160"/>
      <c r="G65" s="138"/>
      <c r="H65" s="138"/>
      <c r="I65" s="136">
        <v>-31</v>
      </c>
      <c r="J65" s="182">
        <f>IF(J57=H56,H58,IF(J57=H58,H56,0))</f>
        <v>6834</v>
      </c>
      <c r="K65" s="19" t="str">
        <f>IF(K57=I56,I58,IF(K57=I58,I56,0))</f>
        <v>Исянбаев Фанур</v>
      </c>
      <c r="L65" s="137"/>
      <c r="M65" s="138"/>
      <c r="N65" s="138"/>
      <c r="O65" s="138"/>
    </row>
    <row r="66" spans="1:15" ht="12.75">
      <c r="A66" s="136">
        <v>-16</v>
      </c>
      <c r="B66" s="182">
        <f>IF(D40=B39,B41,IF(D40=B41,B39,0))</f>
        <v>0</v>
      </c>
      <c r="C66" s="19" t="str">
        <f>IF(E40=C39,C41,IF(E40=C41,C39,0))</f>
        <v>_</v>
      </c>
      <c r="D66" s="137"/>
      <c r="E66" s="138"/>
      <c r="F66" s="138"/>
      <c r="G66" s="138"/>
      <c r="H66" s="138"/>
      <c r="I66" s="138"/>
      <c r="J66" s="138"/>
      <c r="K66" s="139">
        <v>34</v>
      </c>
      <c r="L66" s="170">
        <v>6834</v>
      </c>
      <c r="M66" s="158" t="s">
        <v>207</v>
      </c>
      <c r="N66" s="140"/>
      <c r="O66" s="140"/>
    </row>
    <row r="67" spans="1:15" ht="12.75">
      <c r="A67" s="136"/>
      <c r="B67" s="136"/>
      <c r="C67" s="139">
        <v>35</v>
      </c>
      <c r="D67" s="170">
        <v>6428</v>
      </c>
      <c r="E67" s="158" t="s">
        <v>204</v>
      </c>
      <c r="F67" s="171"/>
      <c r="G67" s="138"/>
      <c r="H67" s="138"/>
      <c r="I67" s="136">
        <v>-32</v>
      </c>
      <c r="J67" s="182">
        <f>IF(J61=H60,H62,IF(J61=H62,H60,0))</f>
        <v>6818</v>
      </c>
      <c r="K67" s="20" t="str">
        <f>IF(K61=I60,I62,IF(K61=I62,I60,0))</f>
        <v>Хасанов Тимур</v>
      </c>
      <c r="L67" s="137"/>
      <c r="M67" s="138"/>
      <c r="N67" s="155" t="s">
        <v>10</v>
      </c>
      <c r="O67" s="155"/>
    </row>
    <row r="68" spans="1:15" ht="12.75">
      <c r="A68" s="136">
        <v>-17</v>
      </c>
      <c r="B68" s="182">
        <f>IF(D44=B43,B45,IF(D44=B45,B43,0))</f>
        <v>6428</v>
      </c>
      <c r="C68" s="20" t="str">
        <f>IF(E44=C43,C45,IF(E44=C45,C43,0))</f>
        <v>Гриценко Артемий</v>
      </c>
      <c r="D68" s="144"/>
      <c r="E68" s="142"/>
      <c r="F68" s="141"/>
      <c r="G68" s="141"/>
      <c r="H68" s="141"/>
      <c r="I68" s="136"/>
      <c r="J68" s="136"/>
      <c r="K68" s="136">
        <v>-34</v>
      </c>
      <c r="L68" s="182">
        <f>IF(L66=J65,J67,IF(L66=J67,J65,0))</f>
        <v>6818</v>
      </c>
      <c r="M68" s="19" t="str">
        <f>IF(M66=K65,K67,IF(M66=K67,K65,0))</f>
        <v>Хасанов Тимур</v>
      </c>
      <c r="N68" s="140"/>
      <c r="O68" s="140"/>
    </row>
    <row r="69" spans="1:15" ht="12.75">
      <c r="A69" s="136"/>
      <c r="B69" s="136"/>
      <c r="C69" s="138"/>
      <c r="D69" s="138"/>
      <c r="E69" s="139">
        <v>37</v>
      </c>
      <c r="F69" s="170">
        <v>6428</v>
      </c>
      <c r="G69" s="158" t="s">
        <v>204</v>
      </c>
      <c r="H69" s="171"/>
      <c r="I69" s="136"/>
      <c r="J69" s="136"/>
      <c r="K69" s="138"/>
      <c r="L69" s="138"/>
      <c r="M69" s="138"/>
      <c r="N69" s="155" t="s">
        <v>11</v>
      </c>
      <c r="O69" s="155"/>
    </row>
    <row r="70" spans="1:15" ht="12.75">
      <c r="A70" s="136">
        <v>-18</v>
      </c>
      <c r="B70" s="182">
        <f>IF(D48=B47,B49,IF(D48=B49,B47,0))</f>
        <v>0</v>
      </c>
      <c r="C70" s="19" t="str">
        <f>IF(E48=C47,C49,IF(E48=C49,C47,0))</f>
        <v>_</v>
      </c>
      <c r="D70" s="137"/>
      <c r="E70" s="142"/>
      <c r="F70" s="141"/>
      <c r="G70" s="188" t="s">
        <v>12</v>
      </c>
      <c r="H70" s="188"/>
      <c r="I70" s="136">
        <v>-35</v>
      </c>
      <c r="J70" s="182">
        <f>IF(D67=B66,B68,IF(D67=B68,B66,0))</f>
        <v>0</v>
      </c>
      <c r="K70" s="19" t="str">
        <f>IF(E67=C66,C68,IF(E67=C68,C66,0))</f>
        <v>_</v>
      </c>
      <c r="L70" s="137"/>
      <c r="M70" s="138"/>
      <c r="N70" s="138"/>
      <c r="O70" s="138"/>
    </row>
    <row r="71" spans="1:15" ht="12.75">
      <c r="A71" s="136"/>
      <c r="B71" s="136"/>
      <c r="C71" s="139">
        <v>36</v>
      </c>
      <c r="D71" s="170"/>
      <c r="E71" s="176"/>
      <c r="F71" s="171"/>
      <c r="G71" s="154"/>
      <c r="H71" s="154"/>
      <c r="I71" s="136"/>
      <c r="J71" s="136"/>
      <c r="K71" s="139">
        <v>38</v>
      </c>
      <c r="L71" s="170"/>
      <c r="M71" s="158"/>
      <c r="N71" s="140"/>
      <c r="O71" s="140"/>
    </row>
    <row r="72" spans="1:15" ht="12.75">
      <c r="A72" s="136">
        <v>-19</v>
      </c>
      <c r="B72" s="182">
        <f>IF(D52=B51,B53,IF(D52=B53,B51,0))</f>
        <v>0</v>
      </c>
      <c r="C72" s="20" t="str">
        <f>IF(E52=C51,C53,IF(E52=C53,C51,0))</f>
        <v>_</v>
      </c>
      <c r="D72" s="144"/>
      <c r="E72" s="136">
        <v>-37</v>
      </c>
      <c r="F72" s="182">
        <f>IF(F69=D67,D71,IF(F69=D71,D67,0))</f>
        <v>0</v>
      </c>
      <c r="G72" s="19">
        <f>IF(G69=E67,E71,IF(G69=E71,E67,0))</f>
        <v>0</v>
      </c>
      <c r="H72" s="137"/>
      <c r="I72" s="136">
        <v>-36</v>
      </c>
      <c r="J72" s="182">
        <f>IF(D71=B70,B72,IF(D71=B72,B70,0))</f>
        <v>0</v>
      </c>
      <c r="K72" s="20">
        <f>IF(E71=C70,C72,IF(E71=C72,C70,0))</f>
        <v>0</v>
      </c>
      <c r="L72" s="137"/>
      <c r="M72" s="138"/>
      <c r="N72" s="155" t="s">
        <v>13</v>
      </c>
      <c r="O72" s="155"/>
    </row>
    <row r="73" spans="1:15" ht="12.75">
      <c r="A73" s="138"/>
      <c r="B73" s="138"/>
      <c r="C73" s="138"/>
      <c r="D73" s="138"/>
      <c r="E73" s="138"/>
      <c r="F73" s="138"/>
      <c r="G73" s="160" t="s">
        <v>14</v>
      </c>
      <c r="H73" s="160"/>
      <c r="I73" s="138"/>
      <c r="J73" s="138"/>
      <c r="K73" s="136">
        <v>-38</v>
      </c>
      <c r="L73" s="182">
        <f>IF(L71=J70,J72,IF(L71=J72,J70,0))</f>
        <v>0</v>
      </c>
      <c r="M73" s="19" t="str">
        <f>IF(M71=K70,K72,IF(M71=K72,K70,0))</f>
        <v>_</v>
      </c>
      <c r="N73" s="140"/>
      <c r="O73" s="140"/>
    </row>
    <row r="74" spans="1:15" ht="12.7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55" t="s">
        <v>15</v>
      </c>
      <c r="O74" s="15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4:O54"/>
    <mergeCell ref="N23:O23"/>
    <mergeCell ref="N34:O34"/>
    <mergeCell ref="A3:O3"/>
    <mergeCell ref="A5:O5"/>
    <mergeCell ref="N46:O46"/>
    <mergeCell ref="N74:O74"/>
    <mergeCell ref="N60:O60"/>
    <mergeCell ref="N63:O63"/>
    <mergeCell ref="N67:O67"/>
    <mergeCell ref="N69:O69"/>
    <mergeCell ref="N72:O72"/>
  </mergeCells>
  <conditionalFormatting sqref="A6:O74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2">
      <selection activeCell="A1" sqref="A1:I1"/>
    </sheetView>
  </sheetViews>
  <sheetFormatPr defaultColWidth="9.00390625" defaultRowHeight="12.75"/>
  <cols>
    <col min="1" max="1" width="9.125" style="193" customWidth="1"/>
    <col min="2" max="2" width="5.75390625" style="193" customWidth="1"/>
    <col min="3" max="4" width="25.75390625" style="79" customWidth="1"/>
    <col min="5" max="5" width="5.75390625" style="79" customWidth="1"/>
    <col min="6" max="16384" width="9.125" style="79" customWidth="1"/>
  </cols>
  <sheetData>
    <row r="1" spans="1:5" ht="12.75">
      <c r="A1" s="68" t="s">
        <v>67</v>
      </c>
      <c r="B1" s="100" t="s">
        <v>68</v>
      </c>
      <c r="C1" s="101"/>
      <c r="D1" s="102" t="s">
        <v>69</v>
      </c>
      <c r="E1" s="103"/>
    </row>
    <row r="2" spans="1:5" ht="12.75">
      <c r="A2" s="69">
        <v>36</v>
      </c>
      <c r="B2" s="189">
        <f>'М9'!D71</f>
        <v>0</v>
      </c>
      <c r="C2" s="190">
        <f>'М9'!E71</f>
        <v>0</v>
      </c>
      <c r="D2" s="191">
        <f>'М9'!K72</f>
        <v>0</v>
      </c>
      <c r="E2" s="192">
        <f>'М9'!J72</f>
        <v>0</v>
      </c>
    </row>
    <row r="3" spans="1:5" ht="12.75">
      <c r="A3" s="69">
        <v>37</v>
      </c>
      <c r="B3" s="189">
        <f>'М9'!F69</f>
        <v>6428</v>
      </c>
      <c r="C3" s="190" t="str">
        <f>'М9'!G69</f>
        <v>Гриценко Артемий</v>
      </c>
      <c r="D3" s="191">
        <f>'М9'!G72</f>
        <v>0</v>
      </c>
      <c r="E3" s="192">
        <f>'М9'!F72</f>
        <v>0</v>
      </c>
    </row>
    <row r="4" spans="1:5" ht="12.75">
      <c r="A4" s="69">
        <v>1</v>
      </c>
      <c r="B4" s="189">
        <f>'М9'!D8</f>
        <v>6306</v>
      </c>
      <c r="C4" s="190" t="str">
        <f>'М9'!E8</f>
        <v>Насыров Разиль</v>
      </c>
      <c r="D4" s="191" t="str">
        <f>'М9'!C39</f>
        <v>_</v>
      </c>
      <c r="E4" s="192">
        <f>'М9'!B39</f>
        <v>0</v>
      </c>
    </row>
    <row r="5" spans="1:5" ht="12.75">
      <c r="A5" s="69">
        <v>5</v>
      </c>
      <c r="B5" s="189">
        <f>'М9'!D24</f>
        <v>6112</v>
      </c>
      <c r="C5" s="190" t="str">
        <f>'М9'!E24</f>
        <v>Тимергалиев Эдгар</v>
      </c>
      <c r="D5" s="191" t="str">
        <f>'М9'!C47</f>
        <v>_</v>
      </c>
      <c r="E5" s="192">
        <f>'М9'!B47</f>
        <v>0</v>
      </c>
    </row>
    <row r="6" spans="1:5" ht="12.75">
      <c r="A6" s="69">
        <v>8</v>
      </c>
      <c r="B6" s="189">
        <f>'М9'!D36</f>
        <v>6584</v>
      </c>
      <c r="C6" s="190" t="str">
        <f>'М9'!E36</f>
        <v>Шарипов Азамат</v>
      </c>
      <c r="D6" s="191" t="str">
        <f>'М9'!C53</f>
        <v>_</v>
      </c>
      <c r="E6" s="192">
        <f>'М9'!B53</f>
        <v>0</v>
      </c>
    </row>
    <row r="7" spans="1:5" ht="12.75">
      <c r="A7" s="69">
        <v>16</v>
      </c>
      <c r="B7" s="189">
        <f>'М9'!D40</f>
        <v>6834</v>
      </c>
      <c r="C7" s="190" t="str">
        <f>'М9'!E40</f>
        <v>Исянбаев Фанур</v>
      </c>
      <c r="D7" s="191" t="str">
        <f>'М9'!C66</f>
        <v>_</v>
      </c>
      <c r="E7" s="192">
        <f>'М9'!B66</f>
        <v>0</v>
      </c>
    </row>
    <row r="8" spans="1:5" ht="12.75">
      <c r="A8" s="69">
        <v>18</v>
      </c>
      <c r="B8" s="189">
        <f>'М9'!D48</f>
        <v>6818</v>
      </c>
      <c r="C8" s="190" t="str">
        <f>'М9'!E48</f>
        <v>Хасанов Тимур</v>
      </c>
      <c r="D8" s="191" t="str">
        <f>'М9'!C70</f>
        <v>_</v>
      </c>
      <c r="E8" s="192">
        <f>'М9'!B70</f>
        <v>0</v>
      </c>
    </row>
    <row r="9" spans="1:5" ht="12.75">
      <c r="A9" s="69">
        <v>19</v>
      </c>
      <c r="B9" s="189">
        <f>'М9'!D52</f>
        <v>6840</v>
      </c>
      <c r="C9" s="190" t="str">
        <f>'М9'!E52</f>
        <v>Кротов Егор</v>
      </c>
      <c r="D9" s="191" t="str">
        <f>'М9'!C72</f>
        <v>_</v>
      </c>
      <c r="E9" s="192">
        <f>'М9'!B72</f>
        <v>0</v>
      </c>
    </row>
    <row r="10" spans="1:5" ht="12.75">
      <c r="A10" s="69">
        <v>35</v>
      </c>
      <c r="B10" s="189">
        <f>'М9'!D67</f>
        <v>6428</v>
      </c>
      <c r="C10" s="190" t="str">
        <f>'М9'!E67</f>
        <v>Гриценко Артемий</v>
      </c>
      <c r="D10" s="191" t="str">
        <f>'М9'!K70</f>
        <v>_</v>
      </c>
      <c r="E10" s="192">
        <f>'М9'!J70</f>
        <v>0</v>
      </c>
    </row>
    <row r="11" spans="1:5" ht="12.75">
      <c r="A11" s="69">
        <v>38</v>
      </c>
      <c r="B11" s="189">
        <f>'М9'!L71</f>
        <v>0</v>
      </c>
      <c r="C11" s="190">
        <f>'М9'!M71</f>
        <v>0</v>
      </c>
      <c r="D11" s="191" t="str">
        <f>'М9'!M73</f>
        <v>_</v>
      </c>
      <c r="E11" s="192">
        <f>'М9'!L73</f>
        <v>0</v>
      </c>
    </row>
    <row r="12" spans="1:5" ht="12.75">
      <c r="A12" s="69">
        <v>13</v>
      </c>
      <c r="B12" s="189">
        <f>'М9'!H14</f>
        <v>6835</v>
      </c>
      <c r="C12" s="190" t="str">
        <f>'М9'!I14</f>
        <v>Азаматов Бахтияр</v>
      </c>
      <c r="D12" s="191" t="str">
        <f>'М9'!I39</f>
        <v>Аксаев Алексей</v>
      </c>
      <c r="E12" s="192">
        <f>'М9'!H39</f>
        <v>6847</v>
      </c>
    </row>
    <row r="13" spans="1:5" ht="12.75">
      <c r="A13" s="69">
        <v>2</v>
      </c>
      <c r="B13" s="189">
        <f>'М9'!D12</f>
        <v>6835</v>
      </c>
      <c r="C13" s="190" t="str">
        <f>'М9'!E12</f>
        <v>Азаматов Бахтияр</v>
      </c>
      <c r="D13" s="191" t="str">
        <f>'М9'!C41</f>
        <v>Исянбаев Фанур</v>
      </c>
      <c r="E13" s="192">
        <f>'М9'!B41</f>
        <v>6834</v>
      </c>
    </row>
    <row r="14" spans="1:5" ht="12.75">
      <c r="A14" s="69">
        <v>9</v>
      </c>
      <c r="B14" s="189">
        <f>'М9'!F10</f>
        <v>6835</v>
      </c>
      <c r="C14" s="190" t="str">
        <f>'М9'!G10</f>
        <v>Азаматов Бахтияр</v>
      </c>
      <c r="D14" s="191" t="str">
        <f>'М9'!E54</f>
        <v>Насыров Разиль</v>
      </c>
      <c r="E14" s="192">
        <f>'М9'!D54</f>
        <v>6306</v>
      </c>
    </row>
    <row r="15" spans="1:5" ht="12.75">
      <c r="A15" s="69">
        <v>3</v>
      </c>
      <c r="B15" s="189">
        <f>'М9'!D16</f>
        <v>6847</v>
      </c>
      <c r="C15" s="190" t="str">
        <f>'М9'!E16</f>
        <v>Аксаев Алексей</v>
      </c>
      <c r="D15" s="191" t="str">
        <f>'М9'!C43</f>
        <v>Гриценко Артемий</v>
      </c>
      <c r="E15" s="192">
        <f>'М9'!B43</f>
        <v>6428</v>
      </c>
    </row>
    <row r="16" spans="1:5" ht="12.75">
      <c r="A16" s="69">
        <v>10</v>
      </c>
      <c r="B16" s="189">
        <f>'М9'!F18</f>
        <v>6847</v>
      </c>
      <c r="C16" s="190" t="str">
        <f>'М9'!G18</f>
        <v>Аксаев Алексей</v>
      </c>
      <c r="D16" s="191" t="str">
        <f>'М9'!E50</f>
        <v>Миндияров Ринат</v>
      </c>
      <c r="E16" s="192">
        <f>'М9'!D50</f>
        <v>6861</v>
      </c>
    </row>
    <row r="17" spans="1:5" ht="12.75">
      <c r="A17" s="69">
        <v>34</v>
      </c>
      <c r="B17" s="189">
        <f>'М9'!L66</f>
        <v>6834</v>
      </c>
      <c r="C17" s="190" t="str">
        <f>'М9'!M66</f>
        <v>Исянбаев Фанур</v>
      </c>
      <c r="D17" s="191" t="str">
        <f>'М9'!M68</f>
        <v>Хасанов Тимур</v>
      </c>
      <c r="E17" s="192">
        <f>'М9'!L68</f>
        <v>6818</v>
      </c>
    </row>
    <row r="18" spans="1:5" ht="12.75">
      <c r="A18" s="69">
        <v>32</v>
      </c>
      <c r="B18" s="189">
        <f>'М9'!J61</f>
        <v>6840</v>
      </c>
      <c r="C18" s="190" t="str">
        <f>'М9'!K61</f>
        <v>Кротов Егор</v>
      </c>
      <c r="D18" s="191" t="str">
        <f>'М9'!K67</f>
        <v>Хасанов Тимур</v>
      </c>
      <c r="E18" s="192">
        <f>'М9'!J67</f>
        <v>6818</v>
      </c>
    </row>
    <row r="19" spans="1:5" ht="12.75">
      <c r="A19" s="69">
        <v>4</v>
      </c>
      <c r="B19" s="189">
        <f>'М9'!D20</f>
        <v>6861</v>
      </c>
      <c r="C19" s="190" t="str">
        <f>'М9'!E20</f>
        <v>Миндияров Ринат</v>
      </c>
      <c r="D19" s="191" t="str">
        <f>'М9'!C45</f>
        <v>Сабиров Ильяс</v>
      </c>
      <c r="E19" s="192">
        <f>'М9'!B45</f>
        <v>6704</v>
      </c>
    </row>
    <row r="20" spans="1:5" ht="12.75">
      <c r="A20" s="69">
        <v>22</v>
      </c>
      <c r="B20" s="189">
        <f>'М9'!F49</f>
        <v>6861</v>
      </c>
      <c r="C20" s="190" t="str">
        <f>'М9'!G49</f>
        <v>Миндияров Ринат</v>
      </c>
      <c r="D20" s="191" t="str">
        <f>'М9'!I60</f>
        <v>Хасанов Тимур</v>
      </c>
      <c r="E20" s="192">
        <f>'М9'!H60</f>
        <v>6818</v>
      </c>
    </row>
    <row r="21" spans="1:5" ht="12.75">
      <c r="A21" s="69">
        <v>23</v>
      </c>
      <c r="B21" s="189">
        <f>'М9'!F53</f>
        <v>6306</v>
      </c>
      <c r="C21" s="190" t="str">
        <f>'М9'!G53</f>
        <v>Насыров Разиль</v>
      </c>
      <c r="D21" s="191" t="str">
        <f>'М9'!I62</f>
        <v>Кротов Егор</v>
      </c>
      <c r="E21" s="192">
        <f>'М9'!H62</f>
        <v>6840</v>
      </c>
    </row>
    <row r="22" spans="1:5" ht="12.75">
      <c r="A22" s="69">
        <v>25</v>
      </c>
      <c r="B22" s="189">
        <f>'М9'!H51</f>
        <v>6306</v>
      </c>
      <c r="C22" s="190" t="str">
        <f>'М9'!I51</f>
        <v>Насыров Разиль</v>
      </c>
      <c r="D22" s="191" t="str">
        <f>'М9'!C63</f>
        <v>Миндияров Ринат</v>
      </c>
      <c r="E22" s="192">
        <f>'М9'!B63</f>
        <v>6861</v>
      </c>
    </row>
    <row r="23" spans="1:5" ht="12.75">
      <c r="A23" s="69">
        <v>27</v>
      </c>
      <c r="B23" s="189">
        <f>'М9'!J49</f>
        <v>6306</v>
      </c>
      <c r="C23" s="190" t="str">
        <f>'М9'!K49</f>
        <v>Насыров Разиль</v>
      </c>
      <c r="D23" s="191" t="str">
        <f>'М9'!C58</f>
        <v>Тимергалиев Эдгар</v>
      </c>
      <c r="E23" s="192">
        <f>'М9'!B58</f>
        <v>6112</v>
      </c>
    </row>
    <row r="24" spans="1:5" ht="12.75">
      <c r="A24" s="69">
        <v>28</v>
      </c>
      <c r="B24" s="189">
        <f>'М9'!L45</f>
        <v>6306</v>
      </c>
      <c r="C24" s="190" t="str">
        <f>'М9'!M45</f>
        <v>Насыров Разиль</v>
      </c>
      <c r="D24" s="191" t="str">
        <f>'М9'!M53</f>
        <v>Юнусов Аскар</v>
      </c>
      <c r="E24" s="192">
        <f>'М9'!L53</f>
        <v>6833</v>
      </c>
    </row>
    <row r="25" spans="1:5" ht="12.75">
      <c r="A25" s="69">
        <v>17</v>
      </c>
      <c r="B25" s="189">
        <f>'М9'!D44</f>
        <v>6704</v>
      </c>
      <c r="C25" s="190" t="str">
        <f>'М9'!E44</f>
        <v>Сабиров Ильяс</v>
      </c>
      <c r="D25" s="191" t="str">
        <f>'М9'!C68</f>
        <v>Гриценко Артемий</v>
      </c>
      <c r="E25" s="192">
        <f>'М9'!B68</f>
        <v>6428</v>
      </c>
    </row>
    <row r="26" spans="1:5" ht="12.75">
      <c r="A26" s="69">
        <v>30</v>
      </c>
      <c r="B26" s="189">
        <f>'М9'!D62</f>
        <v>6704</v>
      </c>
      <c r="C26" s="190" t="str">
        <f>'М9'!E62</f>
        <v>Сабиров Ильяс</v>
      </c>
      <c r="D26" s="191" t="str">
        <f>'М9'!E64</f>
        <v>Миндияров Ринат</v>
      </c>
      <c r="E26" s="192">
        <f>'М9'!D64</f>
        <v>6861</v>
      </c>
    </row>
    <row r="27" spans="1:5" ht="12.75">
      <c r="A27" s="69">
        <v>21</v>
      </c>
      <c r="B27" s="189">
        <f>'М9'!F45</f>
        <v>6704</v>
      </c>
      <c r="C27" s="190" t="str">
        <f>'М9'!G45</f>
        <v>Сабиров Ильяс</v>
      </c>
      <c r="D27" s="191" t="str">
        <f>'М9'!I58</f>
        <v>Шарипов Артур</v>
      </c>
      <c r="E27" s="192">
        <f>'М9'!H58</f>
        <v>6843</v>
      </c>
    </row>
    <row r="28" spans="1:5" ht="12.75">
      <c r="A28" s="69">
        <v>29</v>
      </c>
      <c r="B28" s="189">
        <f>'М9'!D57</f>
        <v>6112</v>
      </c>
      <c r="C28" s="190" t="str">
        <f>'М9'!E57</f>
        <v>Тимергалиев Эдгар</v>
      </c>
      <c r="D28" s="191" t="str">
        <f>'М9'!E59</f>
        <v>Аксаев Алексей</v>
      </c>
      <c r="E28" s="192">
        <f>'М9'!D59</f>
        <v>6847</v>
      </c>
    </row>
    <row r="29" spans="1:5" ht="12.75">
      <c r="A29" s="69">
        <v>11</v>
      </c>
      <c r="B29" s="189">
        <f>'М9'!F26</f>
        <v>6112</v>
      </c>
      <c r="C29" s="190" t="str">
        <f>'М9'!G26</f>
        <v>Тимергалиев Эдгар</v>
      </c>
      <c r="D29" s="191" t="str">
        <f>'М9'!E46</f>
        <v>Шарипов Артур</v>
      </c>
      <c r="E29" s="192">
        <f>'М9'!D46</f>
        <v>6843</v>
      </c>
    </row>
    <row r="30" spans="1:5" ht="12.75">
      <c r="A30" s="69">
        <v>15</v>
      </c>
      <c r="B30" s="189">
        <f>'М9'!J22</f>
        <v>6584</v>
      </c>
      <c r="C30" s="190" t="str">
        <f>'М9'!K22</f>
        <v>Шарипов Азамат</v>
      </c>
      <c r="D30" s="191" t="str">
        <f>'М9'!K33</f>
        <v>Азаматов Бахтияр</v>
      </c>
      <c r="E30" s="192">
        <f>'М9'!J33</f>
        <v>6835</v>
      </c>
    </row>
    <row r="31" spans="1:5" ht="12.75">
      <c r="A31" s="69">
        <v>14</v>
      </c>
      <c r="B31" s="189">
        <f>'М9'!H30</f>
        <v>6584</v>
      </c>
      <c r="C31" s="190" t="str">
        <f>'М9'!I30</f>
        <v>Шарипов Азамат</v>
      </c>
      <c r="D31" s="191" t="str">
        <f>'М9'!I47</f>
        <v>Тимергалиев Эдгар</v>
      </c>
      <c r="E31" s="192">
        <f>'М9'!H47</f>
        <v>6112</v>
      </c>
    </row>
    <row r="32" spans="1:5" ht="12.75">
      <c r="A32" s="69">
        <v>12</v>
      </c>
      <c r="B32" s="189">
        <f>'М9'!F34</f>
        <v>6584</v>
      </c>
      <c r="C32" s="190" t="str">
        <f>'М9'!G34</f>
        <v>Шарипов Азамат</v>
      </c>
      <c r="D32" s="191" t="str">
        <f>'М9'!E42</f>
        <v>Юнусов Аскар</v>
      </c>
      <c r="E32" s="192">
        <f>'М9'!D42</f>
        <v>6833</v>
      </c>
    </row>
    <row r="33" spans="1:5" ht="12.75">
      <c r="A33" s="69">
        <v>31</v>
      </c>
      <c r="B33" s="189">
        <f>'М9'!J57</f>
        <v>6843</v>
      </c>
      <c r="C33" s="190" t="str">
        <f>'М9'!K57</f>
        <v>Шарипов Артур</v>
      </c>
      <c r="D33" s="191" t="str">
        <f>'М9'!K65</f>
        <v>Исянбаев Фанур</v>
      </c>
      <c r="E33" s="192">
        <f>'М9'!J65</f>
        <v>6834</v>
      </c>
    </row>
    <row r="34" spans="1:5" ht="12.75">
      <c r="A34" s="69">
        <v>33</v>
      </c>
      <c r="B34" s="189">
        <f>'М9'!L59</f>
        <v>6843</v>
      </c>
      <c r="C34" s="190" t="str">
        <f>'М9'!M59</f>
        <v>Шарипов Артур</v>
      </c>
      <c r="D34" s="191" t="str">
        <f>'М9'!M62</f>
        <v>Кротов Егор</v>
      </c>
      <c r="E34" s="192">
        <f>'М9'!L62</f>
        <v>6840</v>
      </c>
    </row>
    <row r="35" spans="1:5" ht="12.75">
      <c r="A35" s="69">
        <v>6</v>
      </c>
      <c r="B35" s="189">
        <f>'М9'!D28</f>
        <v>6843</v>
      </c>
      <c r="C35" s="190" t="str">
        <f>'М9'!E28</f>
        <v>Шарипов Артур</v>
      </c>
      <c r="D35" s="191" t="str">
        <f>'М9'!C49</f>
        <v>Хасанов Тимур</v>
      </c>
      <c r="E35" s="192">
        <f>'М9'!B49</f>
        <v>6818</v>
      </c>
    </row>
    <row r="36" spans="1:5" ht="12.75">
      <c r="A36" s="69">
        <v>26</v>
      </c>
      <c r="B36" s="189">
        <f>'М9'!J41</f>
        <v>6833</v>
      </c>
      <c r="C36" s="190" t="str">
        <f>'М9'!K41</f>
        <v>Юнусов Аскар</v>
      </c>
      <c r="D36" s="191" t="str">
        <f>'М9'!C56</f>
        <v>Аксаев Алексей</v>
      </c>
      <c r="E36" s="192">
        <f>'М9'!B56</f>
        <v>6847</v>
      </c>
    </row>
    <row r="37" spans="1:5" ht="12.75">
      <c r="A37" s="69">
        <v>20</v>
      </c>
      <c r="B37" s="189">
        <f>'М9'!F41</f>
        <v>6833</v>
      </c>
      <c r="C37" s="190" t="str">
        <f>'М9'!G41</f>
        <v>Юнусов Аскар</v>
      </c>
      <c r="D37" s="191" t="str">
        <f>'М9'!I56</f>
        <v>Исянбаев Фанур</v>
      </c>
      <c r="E37" s="192">
        <f>'М9'!H56</f>
        <v>6834</v>
      </c>
    </row>
    <row r="38" spans="1:5" ht="12.75">
      <c r="A38" s="69">
        <v>7</v>
      </c>
      <c r="B38" s="189">
        <f>'М9'!D32</f>
        <v>6833</v>
      </c>
      <c r="C38" s="190" t="str">
        <f>'М9'!E32</f>
        <v>Юнусов Аскар</v>
      </c>
      <c r="D38" s="191" t="str">
        <f>'М9'!C51</f>
        <v>Кротов Егор</v>
      </c>
      <c r="E38" s="192">
        <f>'М9'!B51</f>
        <v>6840</v>
      </c>
    </row>
    <row r="39" spans="1:5" ht="12.75">
      <c r="A39" s="69">
        <v>24</v>
      </c>
      <c r="B39" s="189">
        <f>'М9'!H43</f>
        <v>6833</v>
      </c>
      <c r="C39" s="190" t="str">
        <f>'М9'!I43</f>
        <v>Юнусов Аскар</v>
      </c>
      <c r="D39" s="191" t="str">
        <f>'М9'!C61</f>
        <v>Сабиров Ильяс</v>
      </c>
      <c r="E39" s="192">
        <f>'М9'!B61</f>
        <v>6704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S83"/>
  <sheetViews>
    <sheetView showRowColHeaders="0" showZeros="0" showOutlineSymbols="0" zoomScaleSheetLayoutView="100" workbookViewId="0" topLeftCell="A1">
      <pane xSplit="15" ySplit="1" topLeftCell="P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4.75390625" style="81" customWidth="1"/>
    <col min="2" max="2" width="3.75390625" style="81" customWidth="1"/>
    <col min="3" max="3" width="20.75390625" style="81" customWidth="1"/>
    <col min="4" max="4" width="3.75390625" style="81" customWidth="1"/>
    <col min="5" max="5" width="15.75390625" style="81" customWidth="1"/>
    <col min="6" max="6" width="3.75390625" style="81" customWidth="1"/>
    <col min="7" max="7" width="15.75390625" style="81" customWidth="1"/>
    <col min="8" max="8" width="3.75390625" style="81" customWidth="1"/>
    <col min="9" max="9" width="15.75390625" style="81" customWidth="1"/>
    <col min="10" max="10" width="3.75390625" style="81" customWidth="1"/>
    <col min="11" max="11" width="18.75390625" style="81" customWidth="1"/>
    <col min="12" max="12" width="3.75390625" style="81" customWidth="1"/>
    <col min="13" max="13" width="9.75390625" style="81" customWidth="1"/>
    <col min="14" max="15" width="5.75390625" style="81" customWidth="1"/>
    <col min="16" max="17" width="6.75390625" style="80" customWidth="1"/>
    <col min="18" max="45" width="9.125" style="80" customWidth="1"/>
    <col min="46" max="16384" width="9.125" style="81" customWidth="1"/>
  </cols>
  <sheetData>
    <row r="1" spans="1:18" s="71" customFormat="1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79"/>
      <c r="Q1" s="79"/>
      <c r="R1" s="79"/>
    </row>
    <row r="2" spans="1:18" s="71" customFormat="1" ht="0.75" customHeight="1" thickBot="1">
      <c r="A2" s="90"/>
      <c r="B2" s="90"/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2"/>
      <c r="O2" s="92"/>
      <c r="P2" s="79"/>
      <c r="Q2" s="79"/>
      <c r="R2" s="79"/>
    </row>
    <row r="3" spans="1:15" ht="33" customHeight="1">
      <c r="A3" s="97" t="str">
        <f>CONCATENATE(сД6!A3," ",сД6!F3,сД6!G3," ",сД6!H3," ",сД6!I3)</f>
        <v>Детское Первенство Республики Башкортостан 2018   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9.5" customHeight="1">
      <c r="A4" s="95" t="str">
        <f>CONCATENATE(сД6!A4," ",сД6!C4)</f>
        <v>Девочки 2006-2008 г.г.р. 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">
      <c r="A5" s="96" t="str">
        <f>сД6!A5</f>
        <v>3 января 2018 г.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45" ht="13.5" customHeight="1">
      <c r="A6" s="12">
        <v>1</v>
      </c>
      <c r="B6" s="38">
        <f>сД6!A8</f>
        <v>1571</v>
      </c>
      <c r="C6" s="10" t="str">
        <f>сД6!B8</f>
        <v>Кужина Ильгиза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</row>
    <row r="7" spans="1:45" ht="13.5" customHeight="1">
      <c r="A7" s="12"/>
      <c r="B7" s="1"/>
      <c r="C7" s="14">
        <v>1</v>
      </c>
      <c r="D7" s="39">
        <v>1571</v>
      </c>
      <c r="E7" s="22" t="s">
        <v>72</v>
      </c>
      <c r="F7" s="37"/>
      <c r="G7" s="1"/>
      <c r="H7" s="1"/>
      <c r="I7" s="1"/>
      <c r="J7" s="1"/>
      <c r="K7" s="1"/>
      <c r="L7" s="1"/>
      <c r="M7" s="1"/>
      <c r="N7" s="1"/>
      <c r="O7" s="1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</row>
    <row r="8" spans="1:45" ht="13.5" customHeight="1">
      <c r="A8" s="12">
        <v>64</v>
      </c>
      <c r="B8" s="38">
        <f>сД6!A71</f>
        <v>0</v>
      </c>
      <c r="C8" s="11" t="str">
        <f>сД6!B71</f>
        <v>_</v>
      </c>
      <c r="D8" s="40"/>
      <c r="E8" s="3"/>
      <c r="F8" s="4"/>
      <c r="G8" s="1"/>
      <c r="H8" s="1"/>
      <c r="I8" s="1"/>
      <c r="J8" s="1"/>
      <c r="K8" s="1"/>
      <c r="L8" s="1"/>
      <c r="M8" s="1"/>
      <c r="N8" s="1"/>
      <c r="O8" s="1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</row>
    <row r="9" spans="1:45" ht="13.5" customHeight="1">
      <c r="A9" s="12"/>
      <c r="B9" s="1"/>
      <c r="C9" s="1"/>
      <c r="D9" s="1"/>
      <c r="E9" s="14">
        <v>33</v>
      </c>
      <c r="F9" s="39">
        <v>1571</v>
      </c>
      <c r="G9" s="22" t="s">
        <v>72</v>
      </c>
      <c r="H9" s="37"/>
      <c r="I9" s="1"/>
      <c r="J9" s="1"/>
      <c r="K9" s="1"/>
      <c r="L9" s="1"/>
      <c r="M9" s="1"/>
      <c r="N9" s="1"/>
      <c r="O9" s="1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</row>
    <row r="10" spans="1:45" ht="13.5" customHeight="1">
      <c r="A10" s="12">
        <v>33</v>
      </c>
      <c r="B10" s="38">
        <f>сД6!A40</f>
        <v>1823</v>
      </c>
      <c r="C10" s="10" t="str">
        <f>сД6!B40</f>
        <v>Гимранова Эвелина</v>
      </c>
      <c r="D10" s="36"/>
      <c r="E10" s="3"/>
      <c r="F10" s="40"/>
      <c r="G10" s="3"/>
      <c r="H10" s="4"/>
      <c r="I10" s="1"/>
      <c r="J10" s="1"/>
      <c r="K10" s="1"/>
      <c r="L10" s="1"/>
      <c r="M10" s="1"/>
      <c r="N10" s="1"/>
      <c r="O10" s="1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</row>
    <row r="11" spans="1:45" ht="13.5" customHeight="1">
      <c r="A11" s="12"/>
      <c r="B11" s="1"/>
      <c r="C11" s="14">
        <v>2</v>
      </c>
      <c r="D11" s="39">
        <v>1822</v>
      </c>
      <c r="E11" s="23" t="s">
        <v>103</v>
      </c>
      <c r="F11" s="41"/>
      <c r="G11" s="3"/>
      <c r="H11" s="4"/>
      <c r="I11" s="1"/>
      <c r="J11" s="1"/>
      <c r="K11" s="1"/>
      <c r="L11" s="1"/>
      <c r="M11" s="1"/>
      <c r="N11" s="1"/>
      <c r="O11" s="1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</row>
    <row r="12" spans="1:45" ht="13.5" customHeight="1">
      <c r="A12" s="12">
        <v>32</v>
      </c>
      <c r="B12" s="38">
        <f>сД6!A39</f>
        <v>1822</v>
      </c>
      <c r="C12" s="11" t="str">
        <f>сД6!B39</f>
        <v>Ибатова Анита</v>
      </c>
      <c r="D12" s="40"/>
      <c r="E12" s="1"/>
      <c r="F12" s="1"/>
      <c r="G12" s="3"/>
      <c r="H12" s="4"/>
      <c r="I12" s="1"/>
      <c r="J12" s="1"/>
      <c r="K12" s="1"/>
      <c r="L12" s="1"/>
      <c r="M12" s="1"/>
      <c r="N12" s="1"/>
      <c r="O12" s="1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</row>
    <row r="13" spans="1:45" ht="13.5" customHeight="1">
      <c r="A13" s="12"/>
      <c r="B13" s="1"/>
      <c r="C13" s="1"/>
      <c r="D13" s="1"/>
      <c r="E13" s="1"/>
      <c r="F13" s="1"/>
      <c r="G13" s="14">
        <v>49</v>
      </c>
      <c r="H13" s="39">
        <v>1571</v>
      </c>
      <c r="I13" s="22" t="s">
        <v>72</v>
      </c>
      <c r="J13" s="37"/>
      <c r="K13" s="1"/>
      <c r="L13" s="1"/>
      <c r="M13" s="1"/>
      <c r="N13" s="1"/>
      <c r="O13" s="1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1:45" ht="13.5" customHeight="1">
      <c r="A14" s="12">
        <v>17</v>
      </c>
      <c r="B14" s="38">
        <f>сД6!A24</f>
        <v>1697</v>
      </c>
      <c r="C14" s="10" t="str">
        <f>сД6!B24</f>
        <v>Махмутова Азалия</v>
      </c>
      <c r="D14" s="36"/>
      <c r="E14" s="1"/>
      <c r="F14" s="1"/>
      <c r="G14" s="3"/>
      <c r="H14" s="40"/>
      <c r="I14" s="3"/>
      <c r="J14" s="4"/>
      <c r="K14" s="1"/>
      <c r="L14" s="1"/>
      <c r="M14" s="1"/>
      <c r="N14" s="1"/>
      <c r="O14" s="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ht="13.5" customHeight="1">
      <c r="A15" s="12"/>
      <c r="B15" s="1"/>
      <c r="C15" s="14">
        <v>3</v>
      </c>
      <c r="D15" s="39">
        <v>1697</v>
      </c>
      <c r="E15" s="22" t="s">
        <v>88</v>
      </c>
      <c r="F15" s="37"/>
      <c r="G15" s="3"/>
      <c r="H15" s="41"/>
      <c r="I15" s="3"/>
      <c r="J15" s="4"/>
      <c r="K15" s="1"/>
      <c r="L15" s="1"/>
      <c r="M15" s="1"/>
      <c r="N15" s="1"/>
      <c r="O15" s="1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ht="13.5" customHeight="1">
      <c r="A16" s="12">
        <v>48</v>
      </c>
      <c r="B16" s="38">
        <f>сД6!A55</f>
        <v>0</v>
      </c>
      <c r="C16" s="11" t="str">
        <f>сД6!B55</f>
        <v>_</v>
      </c>
      <c r="D16" s="40"/>
      <c r="E16" s="3"/>
      <c r="F16" s="4"/>
      <c r="G16" s="3"/>
      <c r="H16" s="1"/>
      <c r="I16" s="3"/>
      <c r="J16" s="4"/>
      <c r="K16" s="1"/>
      <c r="L16" s="1"/>
      <c r="M16" s="1"/>
      <c r="N16" s="1"/>
      <c r="O16" s="1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</row>
    <row r="17" spans="1:45" ht="13.5" customHeight="1">
      <c r="A17" s="12"/>
      <c r="B17" s="1"/>
      <c r="C17" s="1"/>
      <c r="D17" s="1"/>
      <c r="E17" s="14">
        <v>34</v>
      </c>
      <c r="F17" s="39">
        <v>1697</v>
      </c>
      <c r="G17" s="23" t="s">
        <v>88</v>
      </c>
      <c r="H17" s="1"/>
      <c r="I17" s="3"/>
      <c r="J17" s="4"/>
      <c r="K17" s="1"/>
      <c r="L17" s="1"/>
      <c r="M17" s="1"/>
      <c r="N17" s="1"/>
      <c r="O17" s="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ht="13.5" customHeight="1">
      <c r="A18" s="12">
        <v>49</v>
      </c>
      <c r="B18" s="38">
        <f>сД6!A56</f>
        <v>0</v>
      </c>
      <c r="C18" s="10" t="str">
        <f>сД6!B56</f>
        <v>_</v>
      </c>
      <c r="D18" s="36"/>
      <c r="E18" s="3"/>
      <c r="F18" s="40"/>
      <c r="G18" s="1"/>
      <c r="H18" s="1"/>
      <c r="I18" s="3"/>
      <c r="J18" s="4"/>
      <c r="K18" s="1"/>
      <c r="L18" s="1"/>
      <c r="M18" s="1"/>
      <c r="N18" s="1"/>
      <c r="O18" s="1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</row>
    <row r="19" spans="1:45" ht="13.5" customHeight="1">
      <c r="A19" s="12"/>
      <c r="B19" s="1"/>
      <c r="C19" s="14">
        <v>4</v>
      </c>
      <c r="D19" s="39">
        <v>1664</v>
      </c>
      <c r="E19" s="23" t="s">
        <v>87</v>
      </c>
      <c r="F19" s="41"/>
      <c r="G19" s="1"/>
      <c r="H19" s="1"/>
      <c r="I19" s="3"/>
      <c r="J19" s="4"/>
      <c r="K19" s="1"/>
      <c r="L19" s="1"/>
      <c r="M19" s="1"/>
      <c r="N19" s="1"/>
      <c r="O19" s="1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</row>
    <row r="20" spans="1:45" ht="13.5" customHeight="1">
      <c r="A20" s="12">
        <v>16</v>
      </c>
      <c r="B20" s="38">
        <f>сД6!A23</f>
        <v>1664</v>
      </c>
      <c r="C20" s="11" t="str">
        <f>сД6!B23</f>
        <v>Салмиянова Дарья</v>
      </c>
      <c r="D20" s="40"/>
      <c r="E20" s="1"/>
      <c r="F20" s="1"/>
      <c r="G20" s="1"/>
      <c r="H20" s="1"/>
      <c r="I20" s="3"/>
      <c r="J20" s="4"/>
      <c r="K20" s="1"/>
      <c r="L20" s="1"/>
      <c r="M20" s="1"/>
      <c r="N20" s="1"/>
      <c r="O20" s="1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</row>
    <row r="21" spans="1:45" ht="13.5" customHeight="1">
      <c r="A21" s="12"/>
      <c r="B21" s="1"/>
      <c r="C21" s="1"/>
      <c r="D21" s="1"/>
      <c r="E21" s="1"/>
      <c r="F21" s="1"/>
      <c r="G21" s="1"/>
      <c r="H21" s="1"/>
      <c r="I21" s="14">
        <v>57</v>
      </c>
      <c r="J21" s="39">
        <v>1571</v>
      </c>
      <c r="K21" s="22" t="s">
        <v>72</v>
      </c>
      <c r="L21" s="37"/>
      <c r="M21" s="4"/>
      <c r="N21" s="4"/>
      <c r="O21" s="1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</row>
    <row r="22" spans="1:45" ht="13.5" customHeight="1">
      <c r="A22" s="12">
        <v>9</v>
      </c>
      <c r="B22" s="38">
        <f>сД6!A16</f>
        <v>1711</v>
      </c>
      <c r="C22" s="10" t="str">
        <f>сД6!B16</f>
        <v>Анфиногенова Валерия</v>
      </c>
      <c r="D22" s="36"/>
      <c r="E22" s="1"/>
      <c r="F22" s="1"/>
      <c r="G22" s="1"/>
      <c r="H22" s="1"/>
      <c r="I22" s="3"/>
      <c r="J22" s="40"/>
      <c r="K22" s="3"/>
      <c r="L22" s="4"/>
      <c r="M22" s="4"/>
      <c r="N22" s="4"/>
      <c r="O22" s="1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</row>
    <row r="23" spans="1:45" ht="13.5" customHeight="1">
      <c r="A23" s="12"/>
      <c r="B23" s="1"/>
      <c r="C23" s="14">
        <v>5</v>
      </c>
      <c r="D23" s="39">
        <v>1711</v>
      </c>
      <c r="E23" s="22" t="s">
        <v>80</v>
      </c>
      <c r="F23" s="37"/>
      <c r="G23" s="1"/>
      <c r="H23" s="1"/>
      <c r="I23" s="3"/>
      <c r="J23" s="41"/>
      <c r="K23" s="3"/>
      <c r="L23" s="4"/>
      <c r="M23" s="4"/>
      <c r="N23" s="4"/>
      <c r="O23" s="1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</row>
    <row r="24" spans="1:45" ht="13.5" customHeight="1">
      <c r="A24" s="12">
        <v>56</v>
      </c>
      <c r="B24" s="38">
        <f>сД6!A63</f>
        <v>0</v>
      </c>
      <c r="C24" s="11" t="str">
        <f>сД6!B63</f>
        <v>_</v>
      </c>
      <c r="D24" s="40"/>
      <c r="E24" s="3"/>
      <c r="F24" s="4"/>
      <c r="G24" s="1"/>
      <c r="H24" s="1"/>
      <c r="I24" s="3"/>
      <c r="J24" s="1"/>
      <c r="K24" s="3"/>
      <c r="L24" s="4"/>
      <c r="M24" s="4"/>
      <c r="N24" s="4"/>
      <c r="O24" s="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</row>
    <row r="25" spans="1:45" ht="13.5" customHeight="1">
      <c r="A25" s="12"/>
      <c r="B25" s="1"/>
      <c r="C25" s="1"/>
      <c r="D25" s="1"/>
      <c r="E25" s="14">
        <v>35</v>
      </c>
      <c r="F25" s="39">
        <v>1711</v>
      </c>
      <c r="G25" s="22" t="s">
        <v>80</v>
      </c>
      <c r="H25" s="37"/>
      <c r="I25" s="3"/>
      <c r="J25" s="1"/>
      <c r="K25" s="3"/>
      <c r="L25" s="4"/>
      <c r="M25" s="4"/>
      <c r="N25" s="4"/>
      <c r="O25" s="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ht="13.5" customHeight="1">
      <c r="A26" s="12">
        <v>41</v>
      </c>
      <c r="B26" s="38">
        <f>сД6!A48</f>
        <v>0</v>
      </c>
      <c r="C26" s="10" t="str">
        <f>сД6!B48</f>
        <v>_</v>
      </c>
      <c r="D26" s="36"/>
      <c r="E26" s="3"/>
      <c r="F26" s="40"/>
      <c r="G26" s="3"/>
      <c r="H26" s="4"/>
      <c r="I26" s="3"/>
      <c r="J26" s="8"/>
      <c r="K26" s="3"/>
      <c r="L26" s="4"/>
      <c r="M26" s="4"/>
      <c r="N26" s="4"/>
      <c r="O26" s="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</row>
    <row r="27" spans="1:45" ht="13.5" customHeight="1">
      <c r="A27" s="12"/>
      <c r="B27" s="1"/>
      <c r="C27" s="14">
        <v>6</v>
      </c>
      <c r="D27" s="39">
        <v>1814</v>
      </c>
      <c r="E27" s="23" t="s">
        <v>95</v>
      </c>
      <c r="F27" s="41"/>
      <c r="G27" s="3"/>
      <c r="H27" s="4"/>
      <c r="I27" s="3"/>
      <c r="J27" s="8"/>
      <c r="K27" s="3"/>
      <c r="L27" s="4"/>
      <c r="M27" s="4"/>
      <c r="N27" s="4"/>
      <c r="O27" s="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</row>
    <row r="28" spans="1:45" ht="13.5" customHeight="1">
      <c r="A28" s="12">
        <v>24</v>
      </c>
      <c r="B28" s="38">
        <f>сД6!A31</f>
        <v>1814</v>
      </c>
      <c r="C28" s="11" t="str">
        <f>сД6!B31</f>
        <v>Байбулдина Алина</v>
      </c>
      <c r="D28" s="40"/>
      <c r="E28" s="1"/>
      <c r="F28" s="1"/>
      <c r="G28" s="3"/>
      <c r="H28" s="4"/>
      <c r="I28" s="3"/>
      <c r="J28" s="8"/>
      <c r="K28" s="3"/>
      <c r="L28" s="4"/>
      <c r="M28" s="4"/>
      <c r="N28" s="4"/>
      <c r="O28" s="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</row>
    <row r="29" spans="1:45" ht="13.5" customHeight="1">
      <c r="A29" s="12"/>
      <c r="B29" s="1"/>
      <c r="C29" s="1"/>
      <c r="D29" s="1"/>
      <c r="E29" s="1"/>
      <c r="F29" s="1"/>
      <c r="G29" s="14">
        <v>50</v>
      </c>
      <c r="H29" s="39">
        <v>1711</v>
      </c>
      <c r="I29" s="23" t="s">
        <v>80</v>
      </c>
      <c r="J29" s="41"/>
      <c r="K29" s="3"/>
      <c r="L29" s="4"/>
      <c r="M29" s="4"/>
      <c r="N29" s="4"/>
      <c r="O29" s="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</row>
    <row r="30" spans="1:45" ht="13.5" customHeight="1">
      <c r="A30" s="12">
        <v>25</v>
      </c>
      <c r="B30" s="38">
        <f>сД6!A32</f>
        <v>1815</v>
      </c>
      <c r="C30" s="10" t="str">
        <f>сД6!B32</f>
        <v>Насырова Эльвина</v>
      </c>
      <c r="D30" s="36"/>
      <c r="E30" s="1"/>
      <c r="F30" s="1"/>
      <c r="G30" s="3"/>
      <c r="H30" s="40"/>
      <c r="I30" s="1"/>
      <c r="J30" s="1"/>
      <c r="K30" s="3"/>
      <c r="L30" s="4"/>
      <c r="M30" s="4"/>
      <c r="N30" s="4"/>
      <c r="O30" s="1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</row>
    <row r="31" spans="1:45" ht="13.5" customHeight="1">
      <c r="A31" s="12"/>
      <c r="B31" s="1"/>
      <c r="C31" s="14">
        <v>7</v>
      </c>
      <c r="D31" s="39">
        <v>1815</v>
      </c>
      <c r="E31" s="22" t="s">
        <v>96</v>
      </c>
      <c r="F31" s="37"/>
      <c r="G31" s="3"/>
      <c r="H31" s="41"/>
      <c r="I31" s="1"/>
      <c r="J31" s="1"/>
      <c r="K31" s="3"/>
      <c r="L31" s="4"/>
      <c r="M31" s="4"/>
      <c r="N31" s="4"/>
      <c r="O31" s="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</row>
    <row r="32" spans="1:45" ht="13.5" customHeight="1">
      <c r="A32" s="12">
        <v>40</v>
      </c>
      <c r="B32" s="38">
        <f>сД6!A47</f>
        <v>0</v>
      </c>
      <c r="C32" s="11" t="str">
        <f>сД6!B47</f>
        <v>_</v>
      </c>
      <c r="D32" s="40"/>
      <c r="E32" s="3"/>
      <c r="F32" s="4"/>
      <c r="G32" s="3"/>
      <c r="H32" s="1"/>
      <c r="I32" s="1"/>
      <c r="J32" s="1"/>
      <c r="K32" s="3"/>
      <c r="L32" s="4"/>
      <c r="M32" s="4"/>
      <c r="N32" s="4"/>
      <c r="O32" s="1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</row>
    <row r="33" spans="1:45" ht="13.5" customHeight="1">
      <c r="A33" s="12"/>
      <c r="B33" s="1"/>
      <c r="C33" s="1"/>
      <c r="D33" s="1"/>
      <c r="E33" s="14">
        <v>36</v>
      </c>
      <c r="F33" s="39">
        <v>1665</v>
      </c>
      <c r="G33" s="23" t="s">
        <v>79</v>
      </c>
      <c r="H33" s="1"/>
      <c r="I33" s="1"/>
      <c r="J33" s="1"/>
      <c r="K33" s="3"/>
      <c r="L33" s="4"/>
      <c r="M33" s="4"/>
      <c r="N33" s="4"/>
      <c r="O33" s="1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</row>
    <row r="34" spans="1:45" ht="13.5" customHeight="1">
      <c r="A34" s="12">
        <v>57</v>
      </c>
      <c r="B34" s="38">
        <f>сД6!A64</f>
        <v>0</v>
      </c>
      <c r="C34" s="10" t="str">
        <f>сД6!B64</f>
        <v>_</v>
      </c>
      <c r="D34" s="36"/>
      <c r="E34" s="3"/>
      <c r="F34" s="40"/>
      <c r="G34" s="1"/>
      <c r="H34" s="1"/>
      <c r="I34" s="1"/>
      <c r="J34" s="1"/>
      <c r="K34" s="3"/>
      <c r="L34" s="4"/>
      <c r="M34" s="4"/>
      <c r="N34" s="4"/>
      <c r="O34" s="1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</row>
    <row r="35" spans="1:45" ht="13.5" customHeight="1">
      <c r="A35" s="12"/>
      <c r="B35" s="1"/>
      <c r="C35" s="14">
        <v>8</v>
      </c>
      <c r="D35" s="39">
        <v>1665</v>
      </c>
      <c r="E35" s="23" t="s">
        <v>79</v>
      </c>
      <c r="F35" s="41"/>
      <c r="G35" s="1"/>
      <c r="H35" s="1"/>
      <c r="I35" s="1"/>
      <c r="J35" s="1"/>
      <c r="K35" s="3"/>
      <c r="L35" s="4"/>
      <c r="M35" s="4"/>
      <c r="N35" s="4"/>
      <c r="O35" s="1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</row>
    <row r="36" spans="1:45" ht="13.5" customHeight="1">
      <c r="A36" s="12">
        <v>8</v>
      </c>
      <c r="B36" s="38">
        <f>сД6!A15</f>
        <v>1665</v>
      </c>
      <c r="C36" s="11" t="str">
        <f>сД6!B15</f>
        <v>Каматова Ксения</v>
      </c>
      <c r="D36" s="40"/>
      <c r="E36" s="1"/>
      <c r="F36" s="1"/>
      <c r="G36" s="1"/>
      <c r="H36" s="1"/>
      <c r="I36" s="1"/>
      <c r="J36" s="1"/>
      <c r="K36" s="3"/>
      <c r="L36" s="4"/>
      <c r="M36" s="4"/>
      <c r="N36" s="4"/>
      <c r="O36" s="1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</row>
    <row r="37" spans="1:45" ht="13.5" customHeight="1">
      <c r="A37" s="12"/>
      <c r="B37" s="1"/>
      <c r="C37" s="1"/>
      <c r="D37" s="1"/>
      <c r="E37" s="1"/>
      <c r="F37" s="1"/>
      <c r="G37" s="1"/>
      <c r="H37" s="1"/>
      <c r="I37" s="1"/>
      <c r="J37" s="1"/>
      <c r="K37" s="14">
        <v>61</v>
      </c>
      <c r="L37" s="42">
        <v>1571</v>
      </c>
      <c r="M37" s="22" t="s">
        <v>72</v>
      </c>
      <c r="N37" s="22"/>
      <c r="O37" s="2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</row>
    <row r="38" spans="1:45" ht="13.5" customHeight="1">
      <c r="A38" s="12">
        <v>5</v>
      </c>
      <c r="B38" s="38">
        <f>сД6!A12</f>
        <v>1746</v>
      </c>
      <c r="C38" s="10" t="str">
        <f>сД6!B12</f>
        <v>Красноярская Василиса</v>
      </c>
      <c r="D38" s="36"/>
      <c r="E38" s="1"/>
      <c r="F38" s="1"/>
      <c r="G38" s="1"/>
      <c r="H38" s="1"/>
      <c r="I38" s="1"/>
      <c r="J38" s="1"/>
      <c r="K38" s="3"/>
      <c r="L38" s="40"/>
      <c r="M38" s="4"/>
      <c r="N38" s="4"/>
      <c r="O38" s="3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</row>
    <row r="39" spans="1:45" ht="13.5" customHeight="1">
      <c r="A39" s="12"/>
      <c r="B39" s="1"/>
      <c r="C39" s="14">
        <v>9</v>
      </c>
      <c r="D39" s="39">
        <v>1746</v>
      </c>
      <c r="E39" s="22" t="s">
        <v>76</v>
      </c>
      <c r="F39" s="37"/>
      <c r="G39" s="1"/>
      <c r="H39" s="1"/>
      <c r="I39" s="1"/>
      <c r="J39" s="1"/>
      <c r="K39" s="3"/>
      <c r="L39" s="41"/>
      <c r="M39" s="4"/>
      <c r="N39" s="4"/>
      <c r="O39" s="3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</row>
    <row r="40" spans="1:45" ht="13.5" customHeight="1">
      <c r="A40" s="12">
        <v>60</v>
      </c>
      <c r="B40" s="38">
        <f>сД6!A67</f>
        <v>0</v>
      </c>
      <c r="C40" s="11" t="str">
        <f>сД6!B67</f>
        <v>_</v>
      </c>
      <c r="D40" s="40"/>
      <c r="E40" s="3"/>
      <c r="F40" s="4"/>
      <c r="G40" s="1"/>
      <c r="H40" s="1"/>
      <c r="I40" s="1"/>
      <c r="J40" s="1"/>
      <c r="K40" s="3"/>
      <c r="L40" s="1"/>
      <c r="M40" s="4"/>
      <c r="N40" s="4"/>
      <c r="O40" s="3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</row>
    <row r="41" spans="1:45" ht="13.5" customHeight="1">
      <c r="A41" s="12"/>
      <c r="B41" s="1"/>
      <c r="C41" s="1"/>
      <c r="D41" s="1"/>
      <c r="E41" s="14">
        <v>37</v>
      </c>
      <c r="F41" s="39">
        <v>1746</v>
      </c>
      <c r="G41" s="22" t="s">
        <v>76</v>
      </c>
      <c r="H41" s="37"/>
      <c r="I41" s="1"/>
      <c r="J41" s="1"/>
      <c r="K41" s="3"/>
      <c r="L41" s="1"/>
      <c r="M41" s="4"/>
      <c r="N41" s="4"/>
      <c r="O41" s="3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</row>
    <row r="42" spans="1:45" ht="13.5" customHeight="1">
      <c r="A42" s="12">
        <v>37</v>
      </c>
      <c r="B42" s="38">
        <f>сД6!A44</f>
        <v>0</v>
      </c>
      <c r="C42" s="10" t="str">
        <f>сД6!B44</f>
        <v>_</v>
      </c>
      <c r="D42" s="36"/>
      <c r="E42" s="3"/>
      <c r="F42" s="40"/>
      <c r="G42" s="3"/>
      <c r="H42" s="4"/>
      <c r="I42" s="1"/>
      <c r="J42" s="1"/>
      <c r="K42" s="3"/>
      <c r="L42" s="8"/>
      <c r="M42" s="4"/>
      <c r="N42" s="4"/>
      <c r="O42" s="3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</row>
    <row r="43" spans="1:45" ht="13.5" customHeight="1">
      <c r="A43" s="12"/>
      <c r="B43" s="1"/>
      <c r="C43" s="14">
        <v>10</v>
      </c>
      <c r="D43" s="39">
        <v>1818</v>
      </c>
      <c r="E43" s="23" t="s">
        <v>99</v>
      </c>
      <c r="F43" s="41"/>
      <c r="G43" s="3"/>
      <c r="H43" s="4"/>
      <c r="I43" s="1"/>
      <c r="J43" s="1"/>
      <c r="K43" s="3"/>
      <c r="L43" s="8"/>
      <c r="M43" s="4"/>
      <c r="N43" s="4"/>
      <c r="O43" s="3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</row>
    <row r="44" spans="1:45" ht="13.5" customHeight="1">
      <c r="A44" s="12">
        <v>28</v>
      </c>
      <c r="B44" s="38">
        <f>сД6!A35</f>
        <v>1818</v>
      </c>
      <c r="C44" s="11" t="str">
        <f>сД6!B35</f>
        <v>Никитина Алина</v>
      </c>
      <c r="D44" s="40"/>
      <c r="E44" s="1"/>
      <c r="F44" s="1"/>
      <c r="G44" s="3"/>
      <c r="H44" s="4"/>
      <c r="I44" s="1"/>
      <c r="J44" s="1"/>
      <c r="K44" s="3"/>
      <c r="L44" s="8"/>
      <c r="M44" s="4"/>
      <c r="N44" s="4"/>
      <c r="O44" s="3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</row>
    <row r="45" spans="1:45" ht="13.5" customHeight="1">
      <c r="A45" s="12"/>
      <c r="B45" s="1"/>
      <c r="C45" s="1"/>
      <c r="D45" s="1"/>
      <c r="E45" s="1"/>
      <c r="F45" s="1"/>
      <c r="G45" s="14">
        <v>51</v>
      </c>
      <c r="H45" s="39">
        <v>1746</v>
      </c>
      <c r="I45" s="22" t="s">
        <v>76</v>
      </c>
      <c r="J45" s="37"/>
      <c r="K45" s="3"/>
      <c r="L45" s="41"/>
      <c r="M45" s="4"/>
      <c r="N45" s="4"/>
      <c r="O45" s="3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</row>
    <row r="46" spans="1:45" ht="13.5" customHeight="1">
      <c r="A46" s="12">
        <v>21</v>
      </c>
      <c r="B46" s="38">
        <f>сД6!A28</f>
        <v>1807</v>
      </c>
      <c r="C46" s="10" t="str">
        <f>сД6!B28</f>
        <v>Габзалилова Сагдиана</v>
      </c>
      <c r="D46" s="36"/>
      <c r="E46" s="1"/>
      <c r="F46" s="1"/>
      <c r="G46" s="3"/>
      <c r="H46" s="40"/>
      <c r="I46" s="3"/>
      <c r="J46" s="4"/>
      <c r="K46" s="3"/>
      <c r="L46" s="4"/>
      <c r="M46" s="4"/>
      <c r="N46" s="4"/>
      <c r="O46" s="3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</row>
    <row r="47" spans="1:45" ht="13.5" customHeight="1">
      <c r="A47" s="12"/>
      <c r="B47" s="1"/>
      <c r="C47" s="14">
        <v>11</v>
      </c>
      <c r="D47" s="39">
        <v>1807</v>
      </c>
      <c r="E47" s="22" t="s">
        <v>92</v>
      </c>
      <c r="F47" s="37"/>
      <c r="G47" s="3"/>
      <c r="H47" s="41"/>
      <c r="I47" s="3"/>
      <c r="J47" s="4"/>
      <c r="K47" s="3"/>
      <c r="L47" s="4"/>
      <c r="M47" s="4"/>
      <c r="N47" s="4"/>
      <c r="O47" s="3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</row>
    <row r="48" spans="1:45" ht="13.5" customHeight="1">
      <c r="A48" s="12">
        <v>44</v>
      </c>
      <c r="B48" s="38">
        <f>сД6!A51</f>
        <v>0</v>
      </c>
      <c r="C48" s="11" t="str">
        <f>сД6!B51</f>
        <v>_</v>
      </c>
      <c r="D48" s="40"/>
      <c r="E48" s="3"/>
      <c r="F48" s="4"/>
      <c r="G48" s="3"/>
      <c r="H48" s="1"/>
      <c r="I48" s="3"/>
      <c r="J48" s="4"/>
      <c r="K48" s="3"/>
      <c r="L48" s="4"/>
      <c r="M48" s="4"/>
      <c r="N48" s="4"/>
      <c r="O48" s="3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</row>
    <row r="49" spans="1:45" ht="13.5" customHeight="1">
      <c r="A49" s="12"/>
      <c r="B49" s="1"/>
      <c r="C49" s="1"/>
      <c r="D49" s="1"/>
      <c r="E49" s="14">
        <v>38</v>
      </c>
      <c r="F49" s="39">
        <v>1724</v>
      </c>
      <c r="G49" s="23" t="s">
        <v>83</v>
      </c>
      <c r="H49" s="1"/>
      <c r="I49" s="3"/>
      <c r="J49" s="4"/>
      <c r="K49" s="3"/>
      <c r="L49" s="4"/>
      <c r="M49" s="4"/>
      <c r="N49" s="4"/>
      <c r="O49" s="3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</row>
    <row r="50" spans="1:45" ht="13.5" customHeight="1">
      <c r="A50" s="12">
        <v>53</v>
      </c>
      <c r="B50" s="38">
        <f>сД6!A60</f>
        <v>0</v>
      </c>
      <c r="C50" s="10" t="str">
        <f>сД6!B60</f>
        <v>_</v>
      </c>
      <c r="D50" s="36"/>
      <c r="E50" s="3"/>
      <c r="F50" s="40"/>
      <c r="G50" s="1"/>
      <c r="H50" s="1"/>
      <c r="I50" s="3"/>
      <c r="J50" s="4"/>
      <c r="K50" s="3"/>
      <c r="L50" s="4"/>
      <c r="M50" s="4"/>
      <c r="N50" s="4"/>
      <c r="O50" s="3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</row>
    <row r="51" spans="1:45" ht="13.5" customHeight="1">
      <c r="A51" s="12"/>
      <c r="B51" s="1"/>
      <c r="C51" s="14">
        <v>12</v>
      </c>
      <c r="D51" s="39">
        <v>1724</v>
      </c>
      <c r="E51" s="23" t="s">
        <v>83</v>
      </c>
      <c r="F51" s="41"/>
      <c r="G51" s="1"/>
      <c r="H51" s="1"/>
      <c r="I51" s="3"/>
      <c r="J51" s="4"/>
      <c r="K51" s="3"/>
      <c r="L51" s="4"/>
      <c r="M51" s="4"/>
      <c r="N51" s="4"/>
      <c r="O51" s="3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</row>
    <row r="52" spans="1:45" ht="13.5" customHeight="1">
      <c r="A52" s="12">
        <v>12</v>
      </c>
      <c r="B52" s="38">
        <f>сД6!A19</f>
        <v>1724</v>
      </c>
      <c r="C52" s="11" t="str">
        <f>сД6!B19</f>
        <v>Муслухова Диляра</v>
      </c>
      <c r="D52" s="40"/>
      <c r="E52" s="1"/>
      <c r="F52" s="1"/>
      <c r="G52" s="1"/>
      <c r="H52" s="1"/>
      <c r="I52" s="3"/>
      <c r="J52" s="4"/>
      <c r="K52" s="3"/>
      <c r="L52" s="4"/>
      <c r="M52" s="4"/>
      <c r="N52" s="4"/>
      <c r="O52" s="3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</row>
    <row r="53" spans="1:45" ht="13.5" customHeight="1">
      <c r="A53" s="12"/>
      <c r="B53" s="1"/>
      <c r="C53" s="1"/>
      <c r="D53" s="1"/>
      <c r="E53" s="1"/>
      <c r="F53" s="1"/>
      <c r="G53" s="1"/>
      <c r="H53" s="1"/>
      <c r="I53" s="14">
        <v>58</v>
      </c>
      <c r="J53" s="39">
        <v>1580</v>
      </c>
      <c r="K53" s="23" t="s">
        <v>75</v>
      </c>
      <c r="L53" s="37"/>
      <c r="M53" s="4"/>
      <c r="N53" s="4"/>
      <c r="O53" s="3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</row>
    <row r="54" spans="1:45" ht="13.5" customHeight="1">
      <c r="A54" s="12">
        <v>13</v>
      </c>
      <c r="B54" s="38">
        <f>сД6!A20</f>
        <v>1698</v>
      </c>
      <c r="C54" s="10" t="str">
        <f>сД6!B20</f>
        <v>Нургалиева Эмилия</v>
      </c>
      <c r="D54" s="36"/>
      <c r="E54" s="1"/>
      <c r="F54" s="1"/>
      <c r="G54" s="1"/>
      <c r="H54" s="1"/>
      <c r="I54" s="3"/>
      <c r="J54" s="40"/>
      <c r="K54" s="1"/>
      <c r="L54" s="1"/>
      <c r="M54" s="1"/>
      <c r="N54" s="1"/>
      <c r="O54" s="3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</row>
    <row r="55" spans="1:45" ht="13.5" customHeight="1">
      <c r="A55" s="12"/>
      <c r="B55" s="1"/>
      <c r="C55" s="14">
        <v>13</v>
      </c>
      <c r="D55" s="39">
        <v>1698</v>
      </c>
      <c r="E55" s="22" t="s">
        <v>84</v>
      </c>
      <c r="F55" s="37"/>
      <c r="G55" s="1"/>
      <c r="H55" s="1"/>
      <c r="I55" s="3"/>
      <c r="J55" s="41"/>
      <c r="K55" s="1"/>
      <c r="L55" s="1"/>
      <c r="M55" s="1"/>
      <c r="N55" s="1"/>
      <c r="O55" s="3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</row>
    <row r="56" spans="1:45" ht="13.5" customHeight="1">
      <c r="A56" s="12">
        <v>52</v>
      </c>
      <c r="B56" s="38">
        <f>сД6!A59</f>
        <v>0</v>
      </c>
      <c r="C56" s="11" t="str">
        <f>сД6!B59</f>
        <v>_</v>
      </c>
      <c r="D56" s="40"/>
      <c r="E56" s="3"/>
      <c r="F56" s="4"/>
      <c r="G56" s="1"/>
      <c r="H56" s="1"/>
      <c r="I56" s="3"/>
      <c r="J56" s="1"/>
      <c r="K56" s="1"/>
      <c r="L56" s="1"/>
      <c r="M56" s="1"/>
      <c r="N56" s="1"/>
      <c r="O56" s="3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</row>
    <row r="57" spans="1:45" ht="13.5" customHeight="1">
      <c r="A57" s="12"/>
      <c r="B57" s="1"/>
      <c r="C57" s="1"/>
      <c r="D57" s="1"/>
      <c r="E57" s="14">
        <v>39</v>
      </c>
      <c r="F57" s="39">
        <v>1698</v>
      </c>
      <c r="G57" s="22" t="s">
        <v>84</v>
      </c>
      <c r="H57" s="37"/>
      <c r="I57" s="3"/>
      <c r="J57" s="1"/>
      <c r="K57" s="1"/>
      <c r="L57" s="1"/>
      <c r="M57" s="1"/>
      <c r="N57" s="1"/>
      <c r="O57" s="3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</row>
    <row r="58" spans="1:45" ht="13.5" customHeight="1">
      <c r="A58" s="12">
        <v>45</v>
      </c>
      <c r="B58" s="38">
        <f>сД6!A52</f>
        <v>0</v>
      </c>
      <c r="C58" s="10" t="str">
        <f>сД6!B52</f>
        <v>_</v>
      </c>
      <c r="D58" s="36"/>
      <c r="E58" s="3"/>
      <c r="F58" s="40"/>
      <c r="G58" s="3"/>
      <c r="H58" s="4"/>
      <c r="I58" s="3"/>
      <c r="J58" s="8"/>
      <c r="K58" s="1"/>
      <c r="L58" s="1"/>
      <c r="M58" s="1"/>
      <c r="N58" s="1"/>
      <c r="O58" s="3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</row>
    <row r="59" spans="1:45" ht="13.5" customHeight="1">
      <c r="A59" s="12"/>
      <c r="B59" s="1"/>
      <c r="C59" s="14">
        <v>14</v>
      </c>
      <c r="D59" s="39">
        <v>1788</v>
      </c>
      <c r="E59" s="23" t="s">
        <v>91</v>
      </c>
      <c r="F59" s="41"/>
      <c r="G59" s="3"/>
      <c r="H59" s="4"/>
      <c r="I59" s="3"/>
      <c r="J59" s="8"/>
      <c r="K59" s="1"/>
      <c r="L59" s="1"/>
      <c r="M59" s="1"/>
      <c r="N59" s="1"/>
      <c r="O59" s="3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</row>
    <row r="60" spans="1:45" ht="13.5" customHeight="1">
      <c r="A60" s="12">
        <v>20</v>
      </c>
      <c r="B60" s="38">
        <f>сД6!A27</f>
        <v>1788</v>
      </c>
      <c r="C60" s="11" t="str">
        <f>сД6!B27</f>
        <v>Самойлова Дана</v>
      </c>
      <c r="D60" s="40"/>
      <c r="E60" s="1"/>
      <c r="F60" s="1"/>
      <c r="G60" s="3"/>
      <c r="H60" s="4"/>
      <c r="I60" s="3"/>
      <c r="J60" s="8"/>
      <c r="K60" s="1"/>
      <c r="L60" s="1"/>
      <c r="M60" s="1"/>
      <c r="N60" s="1"/>
      <c r="O60" s="3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</row>
    <row r="61" spans="1:45" ht="13.5" customHeight="1">
      <c r="A61" s="12"/>
      <c r="B61" s="1"/>
      <c r="C61" s="1"/>
      <c r="D61" s="1"/>
      <c r="E61" s="1"/>
      <c r="F61" s="1"/>
      <c r="G61" s="14">
        <v>52</v>
      </c>
      <c r="H61" s="39">
        <v>1580</v>
      </c>
      <c r="I61" s="23" t="s">
        <v>75</v>
      </c>
      <c r="J61" s="41"/>
      <c r="K61" s="1"/>
      <c r="L61" s="1"/>
      <c r="M61" s="1"/>
      <c r="N61" s="1"/>
      <c r="O61" s="3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</row>
    <row r="62" spans="1:45" ht="13.5" customHeight="1">
      <c r="A62" s="12">
        <v>29</v>
      </c>
      <c r="B62" s="38">
        <f>сД6!A36</f>
        <v>1819</v>
      </c>
      <c r="C62" s="10" t="str">
        <f>сД6!B36</f>
        <v>Мальцева Карина</v>
      </c>
      <c r="D62" s="36"/>
      <c r="E62" s="1"/>
      <c r="F62" s="1"/>
      <c r="G62" s="3"/>
      <c r="H62" s="40"/>
      <c r="I62" s="1"/>
      <c r="J62" s="1"/>
      <c r="K62" s="1"/>
      <c r="L62" s="1"/>
      <c r="M62" s="1"/>
      <c r="N62" s="1"/>
      <c r="O62" s="3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</row>
    <row r="63" spans="1:45" ht="13.5" customHeight="1">
      <c r="A63" s="12"/>
      <c r="B63" s="1"/>
      <c r="C63" s="14">
        <v>15</v>
      </c>
      <c r="D63" s="39">
        <v>1819</v>
      </c>
      <c r="E63" s="22" t="s">
        <v>100</v>
      </c>
      <c r="F63" s="37"/>
      <c r="G63" s="3"/>
      <c r="H63" s="41"/>
      <c r="I63" s="1"/>
      <c r="J63" s="1"/>
      <c r="K63" s="1"/>
      <c r="L63" s="1"/>
      <c r="M63" s="1"/>
      <c r="N63" s="1"/>
      <c r="O63" s="3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</row>
    <row r="64" spans="1:45" ht="13.5" customHeight="1">
      <c r="A64" s="12">
        <v>36</v>
      </c>
      <c r="B64" s="38">
        <f>сД6!A43</f>
        <v>1826</v>
      </c>
      <c r="C64" s="11" t="str">
        <f>сД6!B43</f>
        <v>Волынская Екатерина</v>
      </c>
      <c r="D64" s="40"/>
      <c r="E64" s="3"/>
      <c r="F64" s="4"/>
      <c r="G64" s="3"/>
      <c r="H64" s="1"/>
      <c r="I64" s="1"/>
      <c r="J64" s="1"/>
      <c r="K64" s="1"/>
      <c r="L64" s="1"/>
      <c r="M64" s="1"/>
      <c r="N64" s="1"/>
      <c r="O64" s="3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</row>
    <row r="65" spans="1:45" ht="13.5" customHeight="1">
      <c r="A65" s="12"/>
      <c r="B65" s="1"/>
      <c r="C65" s="1"/>
      <c r="D65" s="1"/>
      <c r="E65" s="14">
        <v>40</v>
      </c>
      <c r="F65" s="39">
        <v>1580</v>
      </c>
      <c r="G65" s="23" t="s">
        <v>75</v>
      </c>
      <c r="H65" s="1"/>
      <c r="I65" s="1"/>
      <c r="J65" s="1"/>
      <c r="K65" s="1"/>
      <c r="L65" s="1"/>
      <c r="M65" s="1"/>
      <c r="N65" s="1"/>
      <c r="O65" s="3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</row>
    <row r="66" spans="1:45" ht="13.5" customHeight="1">
      <c r="A66" s="12">
        <v>61</v>
      </c>
      <c r="B66" s="38">
        <f>сД6!A68</f>
        <v>0</v>
      </c>
      <c r="C66" s="10" t="str">
        <f>сД6!B68</f>
        <v>_</v>
      </c>
      <c r="D66" s="36"/>
      <c r="E66" s="3"/>
      <c r="F66" s="40"/>
      <c r="G66" s="1"/>
      <c r="H66" s="1"/>
      <c r="I66" s="1"/>
      <c r="J66" s="1"/>
      <c r="K66" s="1"/>
      <c r="L66" s="1"/>
      <c r="M66" s="1"/>
      <c r="N66" s="1"/>
      <c r="O66" s="3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</row>
    <row r="67" spans="1:45" ht="13.5" customHeight="1">
      <c r="A67" s="12"/>
      <c r="B67" s="1"/>
      <c r="C67" s="14">
        <v>16</v>
      </c>
      <c r="D67" s="39">
        <v>1580</v>
      </c>
      <c r="E67" s="23" t="s">
        <v>75</v>
      </c>
      <c r="F67" s="41"/>
      <c r="G67" s="1"/>
      <c r="H67" s="1"/>
      <c r="I67" s="1"/>
      <c r="J67" s="1"/>
      <c r="K67" s="1"/>
      <c r="L67" s="1"/>
      <c r="M67" s="1"/>
      <c r="N67" s="1"/>
      <c r="O67" s="3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</row>
    <row r="68" spans="1:45" ht="13.5" customHeight="1">
      <c r="A68" s="12">
        <v>4</v>
      </c>
      <c r="B68" s="38">
        <f>сД6!A11</f>
        <v>1580</v>
      </c>
      <c r="C68" s="11" t="str">
        <f>сД6!B11</f>
        <v>Каштанова Дарья</v>
      </c>
      <c r="D68" s="40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</row>
    <row r="69" spans="1:45" ht="13.5" customHeight="1">
      <c r="A69" s="12"/>
      <c r="B69" s="1"/>
      <c r="C69" s="1"/>
      <c r="D69" s="1"/>
      <c r="E69" s="1"/>
      <c r="F69" s="1"/>
      <c r="G69" s="1"/>
      <c r="H69" s="1"/>
      <c r="I69" s="1"/>
      <c r="J69" s="38">
        <v>1571</v>
      </c>
      <c r="K69" s="22" t="s">
        <v>72</v>
      </c>
      <c r="L69" s="22"/>
      <c r="M69" s="22"/>
      <c r="N69" s="22"/>
      <c r="O69" s="23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</row>
    <row r="70" spans="1:45" ht="13.5" customHeight="1">
      <c r="A70" s="12"/>
      <c r="B70" s="1"/>
      <c r="C70" s="10"/>
      <c r="D70" s="1"/>
      <c r="E70" s="1"/>
      <c r="F70" s="1"/>
      <c r="G70" s="1"/>
      <c r="H70" s="1"/>
      <c r="I70" s="1"/>
      <c r="J70" s="1"/>
      <c r="K70" s="9" t="s">
        <v>0</v>
      </c>
      <c r="L70" s="9"/>
      <c r="M70" s="5"/>
      <c r="N70" s="5"/>
      <c r="O70" s="12">
        <v>63</v>
      </c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</row>
    <row r="71" spans="1:45" ht="6.7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</row>
    <row r="72" spans="1:45" ht="6.7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</row>
    <row r="73" spans="1:45" ht="6.7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</row>
    <row r="74" spans="1:45" ht="6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</row>
    <row r="75" spans="1:45" ht="6.7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</row>
    <row r="76" spans="1:45" ht="6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</row>
    <row r="77" spans="1:45" ht="6.7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</row>
    <row r="78" spans="1:45" ht="6.7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</row>
    <row r="79" spans="1:45" ht="6.7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45" ht="6.7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</row>
    <row r="81" spans="1:45" ht="6.7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</row>
    <row r="82" spans="1:45" ht="6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</row>
    <row r="83" spans="1:45" ht="6.7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</row>
  </sheetData>
  <sheetProtection sheet="1" objects="1" scenarios="1"/>
  <mergeCells count="4">
    <mergeCell ref="A4:O4"/>
    <mergeCell ref="A5:O5"/>
    <mergeCell ref="A3:O3"/>
    <mergeCell ref="A1:O1"/>
  </mergeCells>
  <conditionalFormatting sqref="M3:O3 E3:J3 A6:O70 E5:M5 O5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workbookViewId="0" topLeftCell="A1">
      <pane xSplit="15" ySplit="1" topLeftCell="P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4.75390625" style="81" customWidth="1"/>
    <col min="2" max="2" width="3.75390625" style="81" customWidth="1"/>
    <col min="3" max="3" width="20.75390625" style="81" customWidth="1"/>
    <col min="4" max="4" width="3.75390625" style="81" customWidth="1"/>
    <col min="5" max="5" width="18.75390625" style="81" customWidth="1"/>
    <col min="6" max="6" width="3.75390625" style="81" customWidth="1"/>
    <col min="7" max="7" width="15.75390625" style="81" customWidth="1"/>
    <col min="8" max="8" width="3.75390625" style="81" customWidth="1"/>
    <col min="9" max="9" width="15.75390625" style="81" customWidth="1"/>
    <col min="10" max="10" width="3.75390625" style="81" customWidth="1"/>
    <col min="11" max="11" width="15.75390625" style="81" customWidth="1"/>
    <col min="12" max="12" width="3.75390625" style="81" customWidth="1"/>
    <col min="13" max="13" width="9.75390625" style="81" customWidth="1"/>
    <col min="14" max="15" width="5.75390625" style="81" customWidth="1"/>
    <col min="16" max="17" width="6.75390625" style="80" customWidth="1"/>
    <col min="18" max="45" width="9.125" style="80" customWidth="1"/>
    <col min="46" max="16384" width="9.125" style="81" customWidth="1"/>
  </cols>
  <sheetData>
    <row r="1" spans="1:15" s="71" customFormat="1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8" s="71" customFormat="1" ht="0.75" customHeight="1" thickBot="1">
      <c r="A2" s="90"/>
      <c r="B2" s="90"/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2"/>
      <c r="O2" s="92"/>
      <c r="P2" s="79"/>
      <c r="Q2" s="79"/>
      <c r="R2" s="79"/>
    </row>
    <row r="3" spans="1:15" ht="33" customHeight="1">
      <c r="A3" s="97" t="str">
        <f>'Д61'!A3:O3</f>
        <v>Детское Первенство Республики Башкортостан 2018   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9.5" customHeight="1">
      <c r="A4" s="95" t="str">
        <f>CONCATENATE(сД6!A4," ",сД6!C4)</f>
        <v>Девочки 2006-2008 г.г.р. 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">
      <c r="A5" s="96" t="str">
        <f>сД6!A5</f>
        <v>3 января 2018 г.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45" ht="15" customHeight="1">
      <c r="A6" s="12">
        <v>3</v>
      </c>
      <c r="B6" s="38">
        <f>сД6!A10</f>
        <v>1508</v>
      </c>
      <c r="C6" s="10" t="str">
        <f>сД6!B10</f>
        <v>Апсатарова Дарина</v>
      </c>
      <c r="D6" s="36"/>
      <c r="E6" s="1"/>
      <c r="F6" s="1"/>
      <c r="G6" s="1"/>
      <c r="H6" s="1"/>
      <c r="I6" s="1"/>
      <c r="J6" s="1"/>
      <c r="K6" s="6"/>
      <c r="L6" s="6"/>
      <c r="M6" s="6"/>
      <c r="N6" s="6"/>
      <c r="O6" s="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</row>
    <row r="7" spans="1:45" ht="15" customHeight="1">
      <c r="A7" s="12"/>
      <c r="B7" s="1"/>
      <c r="C7" s="14">
        <v>17</v>
      </c>
      <c r="D7" s="39">
        <v>1508</v>
      </c>
      <c r="E7" s="22" t="s">
        <v>74</v>
      </c>
      <c r="F7" s="37"/>
      <c r="G7" s="1"/>
      <c r="H7" s="1"/>
      <c r="I7" s="1"/>
      <c r="J7" s="1"/>
      <c r="K7" s="1"/>
      <c r="L7" s="1"/>
      <c r="M7" s="1"/>
      <c r="N7" s="1"/>
      <c r="O7" s="3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</row>
    <row r="8" spans="1:45" ht="15" customHeight="1">
      <c r="A8" s="12">
        <v>62</v>
      </c>
      <c r="B8" s="38">
        <f>сД6!A69</f>
        <v>0</v>
      </c>
      <c r="C8" s="11" t="str">
        <f>сД6!B69</f>
        <v>_</v>
      </c>
      <c r="D8" s="40"/>
      <c r="E8" s="3"/>
      <c r="F8" s="4"/>
      <c r="G8" s="1"/>
      <c r="H8" s="1"/>
      <c r="I8" s="1"/>
      <c r="J8" s="1"/>
      <c r="K8" s="1"/>
      <c r="L8" s="1"/>
      <c r="M8" s="1"/>
      <c r="N8" s="1"/>
      <c r="O8" s="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</row>
    <row r="9" spans="1:45" ht="15" customHeight="1">
      <c r="A9" s="12"/>
      <c r="B9" s="1"/>
      <c r="C9" s="1"/>
      <c r="D9" s="1"/>
      <c r="E9" s="14">
        <v>41</v>
      </c>
      <c r="F9" s="39">
        <v>1508</v>
      </c>
      <c r="G9" s="22" t="s">
        <v>74</v>
      </c>
      <c r="H9" s="37"/>
      <c r="I9" s="1"/>
      <c r="J9" s="38">
        <f>IF('Д61'!J69='Д61'!L37,'Д62'!L37,IF('Д61'!J69='Д62'!L37,'Д61'!L37,0))</f>
        <v>1655</v>
      </c>
      <c r="K9" s="19" t="str">
        <f>IF('Д61'!K69='Д61'!M37,'Д62'!M37,IF('Д61'!K69='Д62'!M37,'Д61'!M37,0))</f>
        <v>Якупова Дина</v>
      </c>
      <c r="L9" s="19"/>
      <c r="M9" s="19"/>
      <c r="N9" s="19"/>
      <c r="O9" s="20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</row>
    <row r="10" spans="1:45" ht="15" customHeight="1">
      <c r="A10" s="12">
        <v>35</v>
      </c>
      <c r="B10" s="38">
        <f>сД6!A42</f>
        <v>1825</v>
      </c>
      <c r="C10" s="10" t="str">
        <f>сД6!B42</f>
        <v>Нигматуллина Сафина</v>
      </c>
      <c r="D10" s="36"/>
      <c r="E10" s="3"/>
      <c r="F10" s="40"/>
      <c r="G10" s="3"/>
      <c r="H10" s="4"/>
      <c r="I10" s="1"/>
      <c r="J10" s="1"/>
      <c r="K10" s="7" t="s">
        <v>1</v>
      </c>
      <c r="L10" s="7"/>
      <c r="M10" s="6"/>
      <c r="N10" s="6"/>
      <c r="O10" s="14">
        <v>-63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</row>
    <row r="11" spans="1:45" ht="15" customHeight="1">
      <c r="A11" s="12"/>
      <c r="B11" s="1"/>
      <c r="C11" s="14">
        <v>18</v>
      </c>
      <c r="D11" s="39">
        <v>1825</v>
      </c>
      <c r="E11" s="23" t="s">
        <v>106</v>
      </c>
      <c r="F11" s="41"/>
      <c r="G11" s="3"/>
      <c r="H11" s="4"/>
      <c r="I11" s="1"/>
      <c r="J11" s="1"/>
      <c r="K11" s="1"/>
      <c r="L11" s="1"/>
      <c r="M11" s="1"/>
      <c r="N11" s="1"/>
      <c r="O11" s="3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</row>
    <row r="12" spans="1:45" ht="15" customHeight="1">
      <c r="A12" s="12">
        <v>30</v>
      </c>
      <c r="B12" s="38">
        <f>сД6!A37</f>
        <v>1820</v>
      </c>
      <c r="C12" s="11" t="str">
        <f>сД6!B37</f>
        <v>Сергеева Анастасия</v>
      </c>
      <c r="D12" s="40"/>
      <c r="E12" s="1"/>
      <c r="F12" s="1"/>
      <c r="G12" s="3"/>
      <c r="H12" s="4"/>
      <c r="I12" s="1"/>
      <c r="J12" s="1"/>
      <c r="K12" s="1"/>
      <c r="L12" s="1"/>
      <c r="M12" s="1"/>
      <c r="N12" s="1"/>
      <c r="O12" s="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</row>
    <row r="13" spans="1:45" ht="15" customHeight="1">
      <c r="A13" s="12"/>
      <c r="B13" s="1"/>
      <c r="C13" s="1"/>
      <c r="D13" s="1"/>
      <c r="E13" s="1"/>
      <c r="F13" s="1"/>
      <c r="G13" s="14">
        <v>53</v>
      </c>
      <c r="H13" s="39">
        <v>1508</v>
      </c>
      <c r="I13" s="22" t="s">
        <v>74</v>
      </c>
      <c r="J13" s="37"/>
      <c r="K13" s="1"/>
      <c r="L13" s="1"/>
      <c r="M13" s="1"/>
      <c r="N13" s="1"/>
      <c r="O13" s="3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1:45" ht="15" customHeight="1">
      <c r="A14" s="12">
        <v>19</v>
      </c>
      <c r="B14" s="38">
        <f>сД6!A26</f>
        <v>1743</v>
      </c>
      <c r="C14" s="10" t="str">
        <f>сД6!B26</f>
        <v>Гарипова Алия</v>
      </c>
      <c r="D14" s="36"/>
      <c r="E14" s="1"/>
      <c r="F14" s="1"/>
      <c r="G14" s="3"/>
      <c r="H14" s="40"/>
      <c r="I14" s="3"/>
      <c r="J14" s="4"/>
      <c r="K14" s="1"/>
      <c r="L14" s="1"/>
      <c r="M14" s="1"/>
      <c r="N14" s="1"/>
      <c r="O14" s="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ht="15" customHeight="1">
      <c r="A15" s="12"/>
      <c r="B15" s="1"/>
      <c r="C15" s="14">
        <v>19</v>
      </c>
      <c r="D15" s="39">
        <v>1743</v>
      </c>
      <c r="E15" s="22" t="s">
        <v>90</v>
      </c>
      <c r="F15" s="37"/>
      <c r="G15" s="3"/>
      <c r="H15" s="41"/>
      <c r="I15" s="3"/>
      <c r="J15" s="4"/>
      <c r="K15" s="1"/>
      <c r="L15" s="1"/>
      <c r="M15" s="1"/>
      <c r="N15" s="1"/>
      <c r="O15" s="3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ht="15" customHeight="1">
      <c r="A16" s="12">
        <v>46</v>
      </c>
      <c r="B16" s="38">
        <f>сД6!A53</f>
        <v>0</v>
      </c>
      <c r="C16" s="11" t="str">
        <f>сД6!B53</f>
        <v>_</v>
      </c>
      <c r="D16" s="40"/>
      <c r="E16" s="3"/>
      <c r="F16" s="4"/>
      <c r="G16" s="3"/>
      <c r="H16" s="1"/>
      <c r="I16" s="3"/>
      <c r="J16" s="4"/>
      <c r="K16" s="1"/>
      <c r="L16" s="1"/>
      <c r="M16" s="1"/>
      <c r="N16" s="1"/>
      <c r="O16" s="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</row>
    <row r="17" spans="1:45" ht="15" customHeight="1">
      <c r="A17" s="12"/>
      <c r="B17" s="1"/>
      <c r="C17" s="1"/>
      <c r="D17" s="1"/>
      <c r="E17" s="14">
        <v>42</v>
      </c>
      <c r="F17" s="39">
        <v>1503</v>
      </c>
      <c r="G17" s="23" t="s">
        <v>85</v>
      </c>
      <c r="H17" s="1"/>
      <c r="I17" s="3"/>
      <c r="J17" s="4"/>
      <c r="K17" s="1"/>
      <c r="L17" s="1"/>
      <c r="M17" s="1"/>
      <c r="N17" s="1"/>
      <c r="O17" s="3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ht="15" customHeight="1">
      <c r="A18" s="12">
        <v>51</v>
      </c>
      <c r="B18" s="38">
        <f>сД6!A58</f>
        <v>0</v>
      </c>
      <c r="C18" s="10" t="str">
        <f>сД6!B58</f>
        <v>_</v>
      </c>
      <c r="D18" s="36"/>
      <c r="E18" s="3"/>
      <c r="F18" s="40"/>
      <c r="G18" s="1"/>
      <c r="H18" s="1"/>
      <c r="I18" s="3"/>
      <c r="J18" s="4"/>
      <c r="K18" s="1"/>
      <c r="L18" s="1"/>
      <c r="M18" s="1"/>
      <c r="N18" s="1"/>
      <c r="O18" s="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</row>
    <row r="19" spans="1:45" ht="15" customHeight="1">
      <c r="A19" s="12"/>
      <c r="B19" s="1"/>
      <c r="C19" s="14">
        <v>20</v>
      </c>
      <c r="D19" s="39">
        <v>1503</v>
      </c>
      <c r="E19" s="23" t="s">
        <v>85</v>
      </c>
      <c r="F19" s="41"/>
      <c r="G19" s="1"/>
      <c r="H19" s="1"/>
      <c r="I19" s="3"/>
      <c r="J19" s="4"/>
      <c r="K19" s="1"/>
      <c r="L19" s="1"/>
      <c r="M19" s="1"/>
      <c r="N19" s="1"/>
      <c r="O19" s="3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</row>
    <row r="20" spans="1:45" ht="15" customHeight="1">
      <c r="A20" s="12">
        <v>14</v>
      </c>
      <c r="B20" s="38">
        <f>сД6!A21</f>
        <v>1503</v>
      </c>
      <c r="C20" s="11" t="str">
        <f>сД6!B21</f>
        <v>Фазлыева Арина</v>
      </c>
      <c r="D20" s="40"/>
      <c r="E20" s="1"/>
      <c r="F20" s="1"/>
      <c r="G20" s="1"/>
      <c r="H20" s="1"/>
      <c r="I20" s="3"/>
      <c r="J20" s="4"/>
      <c r="K20" s="1"/>
      <c r="L20" s="1"/>
      <c r="M20" s="1"/>
      <c r="N20" s="1"/>
      <c r="O20" s="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</row>
    <row r="21" spans="1:45" ht="15" customHeight="1">
      <c r="A21" s="12"/>
      <c r="B21" s="1"/>
      <c r="C21" s="1"/>
      <c r="D21" s="1"/>
      <c r="E21" s="1"/>
      <c r="F21" s="1"/>
      <c r="G21" s="1"/>
      <c r="H21" s="1"/>
      <c r="I21" s="14">
        <v>59</v>
      </c>
      <c r="J21" s="39">
        <v>1508</v>
      </c>
      <c r="K21" s="22" t="s">
        <v>74</v>
      </c>
      <c r="L21" s="37"/>
      <c r="M21" s="4"/>
      <c r="N21" s="4"/>
      <c r="O21" s="3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</row>
    <row r="22" spans="1:45" ht="15" customHeight="1">
      <c r="A22" s="12">
        <v>11</v>
      </c>
      <c r="B22" s="38">
        <f>сД6!A18</f>
        <v>1699</v>
      </c>
      <c r="C22" s="10" t="str">
        <f>сД6!B18</f>
        <v>Ахмадеева Аида</v>
      </c>
      <c r="D22" s="36"/>
      <c r="E22" s="1"/>
      <c r="F22" s="1"/>
      <c r="G22" s="1"/>
      <c r="H22" s="1"/>
      <c r="I22" s="3"/>
      <c r="J22" s="40"/>
      <c r="K22" s="3"/>
      <c r="L22" s="4"/>
      <c r="M22" s="4"/>
      <c r="N22" s="4"/>
      <c r="O22" s="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</row>
    <row r="23" spans="1:45" ht="15" customHeight="1">
      <c r="A23" s="12"/>
      <c r="B23" s="1"/>
      <c r="C23" s="14">
        <v>21</v>
      </c>
      <c r="D23" s="39">
        <v>1699</v>
      </c>
      <c r="E23" s="22" t="s">
        <v>82</v>
      </c>
      <c r="F23" s="37"/>
      <c r="G23" s="1"/>
      <c r="H23" s="1"/>
      <c r="I23" s="3"/>
      <c r="J23" s="41"/>
      <c r="K23" s="3"/>
      <c r="L23" s="4"/>
      <c r="M23" s="4"/>
      <c r="N23" s="4"/>
      <c r="O23" s="3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</row>
    <row r="24" spans="1:45" ht="15" customHeight="1">
      <c r="A24" s="12">
        <v>54</v>
      </c>
      <c r="B24" s="38">
        <f>сД6!A61</f>
        <v>0</v>
      </c>
      <c r="C24" s="11" t="str">
        <f>сД6!B61</f>
        <v>_</v>
      </c>
      <c r="D24" s="40"/>
      <c r="E24" s="3"/>
      <c r="F24" s="4"/>
      <c r="G24" s="1"/>
      <c r="H24" s="1"/>
      <c r="I24" s="3"/>
      <c r="J24" s="1"/>
      <c r="K24" s="3"/>
      <c r="L24" s="4"/>
      <c r="M24" s="4"/>
      <c r="N24" s="4"/>
      <c r="O24" s="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</row>
    <row r="25" spans="1:45" ht="15" customHeight="1">
      <c r="A25" s="12"/>
      <c r="B25" s="1"/>
      <c r="C25" s="1"/>
      <c r="D25" s="1"/>
      <c r="E25" s="14">
        <v>43</v>
      </c>
      <c r="F25" s="39">
        <v>1699</v>
      </c>
      <c r="G25" s="22" t="s">
        <v>82</v>
      </c>
      <c r="H25" s="37"/>
      <c r="I25" s="3"/>
      <c r="J25" s="1"/>
      <c r="K25" s="3"/>
      <c r="L25" s="4"/>
      <c r="M25" s="4"/>
      <c r="N25" s="4"/>
      <c r="O25" s="3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ht="15" customHeight="1">
      <c r="A26" s="12">
        <v>43</v>
      </c>
      <c r="B26" s="38">
        <f>сД6!A50</f>
        <v>0</v>
      </c>
      <c r="C26" s="10" t="str">
        <f>сД6!B50</f>
        <v>_</v>
      </c>
      <c r="D26" s="36"/>
      <c r="E26" s="3"/>
      <c r="F26" s="40"/>
      <c r="G26" s="3"/>
      <c r="H26" s="4"/>
      <c r="I26" s="3"/>
      <c r="J26" s="8"/>
      <c r="K26" s="3"/>
      <c r="L26" s="4"/>
      <c r="M26" s="4"/>
      <c r="N26" s="4"/>
      <c r="O26" s="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</row>
    <row r="27" spans="1:45" ht="15" customHeight="1">
      <c r="A27" s="12"/>
      <c r="B27" s="1"/>
      <c r="C27" s="14">
        <v>22</v>
      </c>
      <c r="D27" s="39">
        <v>1811</v>
      </c>
      <c r="E27" s="23" t="s">
        <v>93</v>
      </c>
      <c r="F27" s="41"/>
      <c r="G27" s="3"/>
      <c r="H27" s="4"/>
      <c r="I27" s="3"/>
      <c r="J27" s="8"/>
      <c r="K27" s="3"/>
      <c r="L27" s="4"/>
      <c r="M27" s="4"/>
      <c r="N27" s="4"/>
      <c r="O27" s="3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</row>
    <row r="28" spans="1:45" ht="15" customHeight="1">
      <c r="A28" s="12">
        <v>22</v>
      </c>
      <c r="B28" s="38">
        <f>сД6!A29</f>
        <v>1811</v>
      </c>
      <c r="C28" s="11" t="str">
        <f>сД6!B29</f>
        <v>Парамонова Анастасия</v>
      </c>
      <c r="D28" s="40"/>
      <c r="E28" s="1"/>
      <c r="F28" s="1"/>
      <c r="G28" s="3"/>
      <c r="H28" s="4"/>
      <c r="I28" s="3"/>
      <c r="J28" s="8"/>
      <c r="K28" s="3"/>
      <c r="L28" s="4"/>
      <c r="M28" s="4"/>
      <c r="N28" s="4"/>
      <c r="O28" s="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</row>
    <row r="29" spans="1:45" ht="15" customHeight="1">
      <c r="A29" s="12"/>
      <c r="B29" s="1"/>
      <c r="C29" s="1"/>
      <c r="D29" s="1"/>
      <c r="E29" s="1"/>
      <c r="F29" s="1"/>
      <c r="G29" s="14">
        <v>54</v>
      </c>
      <c r="H29" s="39">
        <v>1583</v>
      </c>
      <c r="I29" s="23" t="s">
        <v>77</v>
      </c>
      <c r="J29" s="41"/>
      <c r="K29" s="3"/>
      <c r="L29" s="4"/>
      <c r="M29" s="4"/>
      <c r="N29" s="4"/>
      <c r="O29" s="3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</row>
    <row r="30" spans="1:45" ht="15" customHeight="1">
      <c r="A30" s="12">
        <v>27</v>
      </c>
      <c r="B30" s="38">
        <f>сД6!A34</f>
        <v>1817</v>
      </c>
      <c r="C30" s="10" t="str">
        <f>сД6!B34</f>
        <v>Айкашева Дарья</v>
      </c>
      <c r="D30" s="36"/>
      <c r="E30" s="1"/>
      <c r="F30" s="1"/>
      <c r="G30" s="3"/>
      <c r="H30" s="40"/>
      <c r="I30" s="1"/>
      <c r="J30" s="1"/>
      <c r="K30" s="3"/>
      <c r="L30" s="4"/>
      <c r="M30" s="4"/>
      <c r="N30" s="4"/>
      <c r="O30" s="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</row>
    <row r="31" spans="1:45" ht="15" customHeight="1">
      <c r="A31" s="12"/>
      <c r="B31" s="1"/>
      <c r="C31" s="14">
        <v>23</v>
      </c>
      <c r="D31" s="39">
        <v>1817</v>
      </c>
      <c r="E31" s="22" t="s">
        <v>98</v>
      </c>
      <c r="F31" s="37"/>
      <c r="G31" s="3"/>
      <c r="H31" s="41"/>
      <c r="I31" s="1"/>
      <c r="J31" s="1"/>
      <c r="K31" s="3"/>
      <c r="L31" s="4"/>
      <c r="M31" s="4"/>
      <c r="N31" s="4"/>
      <c r="O31" s="3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</row>
    <row r="32" spans="1:45" ht="15" customHeight="1">
      <c r="A32" s="12">
        <v>38</v>
      </c>
      <c r="B32" s="38">
        <f>сД6!A45</f>
        <v>0</v>
      </c>
      <c r="C32" s="11" t="str">
        <f>сД6!B45</f>
        <v>_</v>
      </c>
      <c r="D32" s="40"/>
      <c r="E32" s="3"/>
      <c r="F32" s="4"/>
      <c r="G32" s="3"/>
      <c r="H32" s="1"/>
      <c r="I32" s="1"/>
      <c r="J32" s="1"/>
      <c r="K32" s="3"/>
      <c r="L32" s="4"/>
      <c r="M32" s="4"/>
      <c r="N32" s="4"/>
      <c r="O32" s="3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</row>
    <row r="33" spans="1:45" ht="15" customHeight="1">
      <c r="A33" s="12"/>
      <c r="B33" s="1"/>
      <c r="C33" s="1"/>
      <c r="D33" s="1"/>
      <c r="E33" s="14">
        <v>44</v>
      </c>
      <c r="F33" s="39">
        <v>1583</v>
      </c>
      <c r="G33" s="23" t="s">
        <v>77</v>
      </c>
      <c r="H33" s="1"/>
      <c r="I33" s="1"/>
      <c r="J33" s="1"/>
      <c r="K33" s="3"/>
      <c r="L33" s="4"/>
      <c r="M33" s="4"/>
      <c r="N33" s="4"/>
      <c r="O33" s="3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</row>
    <row r="34" spans="1:45" ht="15" customHeight="1">
      <c r="A34" s="12">
        <v>59</v>
      </c>
      <c r="B34" s="38">
        <f>сД6!A66</f>
        <v>0</v>
      </c>
      <c r="C34" s="10" t="str">
        <f>сД6!B66</f>
        <v>_</v>
      </c>
      <c r="D34" s="36"/>
      <c r="E34" s="3"/>
      <c r="F34" s="40"/>
      <c r="G34" s="1"/>
      <c r="H34" s="1"/>
      <c r="I34" s="1"/>
      <c r="J34" s="1"/>
      <c r="K34" s="3"/>
      <c r="L34" s="4"/>
      <c r="M34" s="4"/>
      <c r="N34" s="4"/>
      <c r="O34" s="3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</row>
    <row r="35" spans="1:45" ht="15" customHeight="1">
      <c r="A35" s="12"/>
      <c r="B35" s="1"/>
      <c r="C35" s="14">
        <v>24</v>
      </c>
      <c r="D35" s="39">
        <v>1583</v>
      </c>
      <c r="E35" s="23" t="s">
        <v>77</v>
      </c>
      <c r="F35" s="41"/>
      <c r="G35" s="1"/>
      <c r="H35" s="1"/>
      <c r="I35" s="1"/>
      <c r="J35" s="1"/>
      <c r="K35" s="3"/>
      <c r="L35" s="4"/>
      <c r="M35" s="4"/>
      <c r="N35" s="4"/>
      <c r="O35" s="3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</row>
    <row r="36" spans="1:45" ht="15" customHeight="1">
      <c r="A36" s="12">
        <v>6</v>
      </c>
      <c r="B36" s="38">
        <f>сД6!A13</f>
        <v>1583</v>
      </c>
      <c r="C36" s="11" t="str">
        <f>сД6!B13</f>
        <v>Шарафутдинова Алия</v>
      </c>
      <c r="D36" s="40"/>
      <c r="E36" s="1"/>
      <c r="F36" s="1"/>
      <c r="G36" s="1"/>
      <c r="H36" s="1"/>
      <c r="I36" s="1"/>
      <c r="J36" s="1"/>
      <c r="K36" s="3"/>
      <c r="L36" s="8"/>
      <c r="M36" s="4"/>
      <c r="N36" s="4"/>
      <c r="O36" s="3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</row>
    <row r="37" spans="1:45" ht="15" customHeight="1">
      <c r="A37" s="12"/>
      <c r="B37" s="1"/>
      <c r="C37" s="1"/>
      <c r="D37" s="1"/>
      <c r="E37" s="1"/>
      <c r="F37" s="1"/>
      <c r="G37" s="1"/>
      <c r="H37" s="1"/>
      <c r="I37" s="1"/>
      <c r="J37" s="1"/>
      <c r="K37" s="14">
        <v>62</v>
      </c>
      <c r="L37" s="42">
        <v>1655</v>
      </c>
      <c r="M37" s="22" t="s">
        <v>73</v>
      </c>
      <c r="N37" s="22"/>
      <c r="O37" s="23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</row>
    <row r="38" spans="1:45" ht="15" customHeight="1">
      <c r="A38" s="12">
        <v>7</v>
      </c>
      <c r="B38" s="38">
        <f>сД6!A14</f>
        <v>1691</v>
      </c>
      <c r="C38" s="10" t="str">
        <f>сД6!B14</f>
        <v>Мансурова Алина</v>
      </c>
      <c r="D38" s="36"/>
      <c r="E38" s="1"/>
      <c r="F38" s="1"/>
      <c r="G38" s="1"/>
      <c r="H38" s="1"/>
      <c r="I38" s="1"/>
      <c r="J38" s="1"/>
      <c r="K38" s="3"/>
      <c r="L38" s="40"/>
      <c r="M38" s="4"/>
      <c r="N38" s="4"/>
      <c r="O38" s="1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</row>
    <row r="39" spans="1:45" ht="15" customHeight="1">
      <c r="A39" s="12"/>
      <c r="B39" s="1"/>
      <c r="C39" s="14">
        <v>25</v>
      </c>
      <c r="D39" s="39">
        <v>1691</v>
      </c>
      <c r="E39" s="22" t="s">
        <v>78</v>
      </c>
      <c r="F39" s="37"/>
      <c r="G39" s="1"/>
      <c r="H39" s="1"/>
      <c r="I39" s="1"/>
      <c r="J39" s="1"/>
      <c r="K39" s="3"/>
      <c r="L39" s="41"/>
      <c r="M39" s="4"/>
      <c r="N39" s="4"/>
      <c r="O39" s="1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</row>
    <row r="40" spans="1:45" ht="15" customHeight="1">
      <c r="A40" s="12">
        <v>58</v>
      </c>
      <c r="B40" s="38">
        <f>сД6!A65</f>
        <v>0</v>
      </c>
      <c r="C40" s="11" t="str">
        <f>сД6!B65</f>
        <v>_</v>
      </c>
      <c r="D40" s="40"/>
      <c r="E40" s="3"/>
      <c r="F40" s="4"/>
      <c r="G40" s="1"/>
      <c r="H40" s="1"/>
      <c r="I40" s="1"/>
      <c r="J40" s="1"/>
      <c r="K40" s="3"/>
      <c r="L40" s="1"/>
      <c r="M40" s="4"/>
      <c r="N40" s="4"/>
      <c r="O40" s="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</row>
    <row r="41" spans="1:45" ht="15" customHeight="1">
      <c r="A41" s="12"/>
      <c r="B41" s="1"/>
      <c r="C41" s="1"/>
      <c r="D41" s="1"/>
      <c r="E41" s="14">
        <v>45</v>
      </c>
      <c r="F41" s="39">
        <v>1691</v>
      </c>
      <c r="G41" s="22" t="s">
        <v>78</v>
      </c>
      <c r="H41" s="37"/>
      <c r="I41" s="1"/>
      <c r="J41" s="1"/>
      <c r="K41" s="3"/>
      <c r="L41" s="1"/>
      <c r="M41" s="4"/>
      <c r="N41" s="4"/>
      <c r="O41" s="1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</row>
    <row r="42" spans="1:45" ht="15" customHeight="1">
      <c r="A42" s="12">
        <v>39</v>
      </c>
      <c r="B42" s="38">
        <f>сД6!A46</f>
        <v>0</v>
      </c>
      <c r="C42" s="10" t="str">
        <f>сД6!B46</f>
        <v>_</v>
      </c>
      <c r="D42" s="36"/>
      <c r="E42" s="3"/>
      <c r="F42" s="40"/>
      <c r="G42" s="3"/>
      <c r="H42" s="4"/>
      <c r="I42" s="1"/>
      <c r="J42" s="1"/>
      <c r="K42" s="3"/>
      <c r="L42" s="8"/>
      <c r="M42" s="4"/>
      <c r="N42" s="4"/>
      <c r="O42" s="1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</row>
    <row r="43" spans="1:45" ht="15" customHeight="1">
      <c r="A43" s="12"/>
      <c r="B43" s="1"/>
      <c r="C43" s="14">
        <v>26</v>
      </c>
      <c r="D43" s="39">
        <v>1816</v>
      </c>
      <c r="E43" s="23" t="s">
        <v>97</v>
      </c>
      <c r="F43" s="41"/>
      <c r="G43" s="3"/>
      <c r="H43" s="4"/>
      <c r="I43" s="1"/>
      <c r="J43" s="1"/>
      <c r="K43" s="3"/>
      <c r="L43" s="8"/>
      <c r="M43" s="4"/>
      <c r="N43" s="4"/>
      <c r="O43" s="1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</row>
    <row r="44" spans="1:45" ht="15" customHeight="1">
      <c r="A44" s="12">
        <v>26</v>
      </c>
      <c r="B44" s="38">
        <f>сД6!A33</f>
        <v>1816</v>
      </c>
      <c r="C44" s="11" t="str">
        <f>сД6!B33</f>
        <v>Аюпова Эльза</v>
      </c>
      <c r="D44" s="40"/>
      <c r="E44" s="1"/>
      <c r="F44" s="1"/>
      <c r="G44" s="3"/>
      <c r="H44" s="4"/>
      <c r="I44" s="1"/>
      <c r="J44" s="1"/>
      <c r="K44" s="3"/>
      <c r="L44" s="8"/>
      <c r="M44" s="4"/>
      <c r="N44" s="4"/>
      <c r="O44" s="1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</row>
    <row r="45" spans="1:45" ht="15" customHeight="1">
      <c r="A45" s="12"/>
      <c r="B45" s="1"/>
      <c r="C45" s="1"/>
      <c r="D45" s="1"/>
      <c r="E45" s="1"/>
      <c r="F45" s="1"/>
      <c r="G45" s="14">
        <v>55</v>
      </c>
      <c r="H45" s="39">
        <v>1691</v>
      </c>
      <c r="I45" s="22" t="s">
        <v>78</v>
      </c>
      <c r="J45" s="37"/>
      <c r="K45" s="3"/>
      <c r="L45" s="41"/>
      <c r="M45" s="4"/>
      <c r="N45" s="4"/>
      <c r="O45" s="1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</row>
    <row r="46" spans="1:45" ht="15" customHeight="1">
      <c r="A46" s="12">
        <v>23</v>
      </c>
      <c r="B46" s="38">
        <f>сД6!A30</f>
        <v>1813</v>
      </c>
      <c r="C46" s="10" t="str">
        <f>сД6!B30</f>
        <v>Байбулдина Руслана</v>
      </c>
      <c r="D46" s="36"/>
      <c r="E46" s="1"/>
      <c r="F46" s="1"/>
      <c r="G46" s="3"/>
      <c r="H46" s="40"/>
      <c r="I46" s="3"/>
      <c r="J46" s="4"/>
      <c r="K46" s="3"/>
      <c r="L46" s="4"/>
      <c r="M46" s="4"/>
      <c r="N46" s="4"/>
      <c r="O46" s="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</row>
    <row r="47" spans="1:45" ht="15" customHeight="1">
      <c r="A47" s="12"/>
      <c r="B47" s="1"/>
      <c r="C47" s="14">
        <v>27</v>
      </c>
      <c r="D47" s="39">
        <v>1813</v>
      </c>
      <c r="E47" s="22" t="s">
        <v>94</v>
      </c>
      <c r="F47" s="37"/>
      <c r="G47" s="3"/>
      <c r="H47" s="41"/>
      <c r="I47" s="3"/>
      <c r="J47" s="4"/>
      <c r="K47" s="3"/>
      <c r="L47" s="4"/>
      <c r="M47" s="4"/>
      <c r="N47" s="4"/>
      <c r="O47" s="1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</row>
    <row r="48" spans="1:45" ht="15" customHeight="1">
      <c r="A48" s="12">
        <v>42</v>
      </c>
      <c r="B48" s="38">
        <f>сД6!A49</f>
        <v>0</v>
      </c>
      <c r="C48" s="11" t="str">
        <f>сД6!B49</f>
        <v>_</v>
      </c>
      <c r="D48" s="40"/>
      <c r="E48" s="3"/>
      <c r="F48" s="4"/>
      <c r="G48" s="3"/>
      <c r="H48" s="1"/>
      <c r="I48" s="3"/>
      <c r="J48" s="4"/>
      <c r="K48" s="3"/>
      <c r="L48" s="4"/>
      <c r="M48" s="4"/>
      <c r="N48" s="4"/>
      <c r="O48" s="1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</row>
    <row r="49" spans="1:45" ht="15" customHeight="1">
      <c r="A49" s="12"/>
      <c r="B49" s="1"/>
      <c r="C49" s="1"/>
      <c r="D49" s="1"/>
      <c r="E49" s="14">
        <v>46</v>
      </c>
      <c r="F49" s="39">
        <v>1700</v>
      </c>
      <c r="G49" s="23" t="s">
        <v>81</v>
      </c>
      <c r="H49" s="1"/>
      <c r="I49" s="3"/>
      <c r="J49" s="4"/>
      <c r="K49" s="3"/>
      <c r="L49" s="4"/>
      <c r="M49" s="4"/>
      <c r="N49" s="4"/>
      <c r="O49" s="1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</row>
    <row r="50" spans="1:45" ht="15" customHeight="1">
      <c r="A50" s="12">
        <v>55</v>
      </c>
      <c r="B50" s="38">
        <f>сД6!A62</f>
        <v>0</v>
      </c>
      <c r="C50" s="10" t="str">
        <f>сД6!B62</f>
        <v>_</v>
      </c>
      <c r="D50" s="36"/>
      <c r="E50" s="3"/>
      <c r="F50" s="40"/>
      <c r="G50" s="1"/>
      <c r="H50" s="1"/>
      <c r="I50" s="3"/>
      <c r="J50" s="4"/>
      <c r="K50" s="3"/>
      <c r="L50" s="4"/>
      <c r="M50" s="4"/>
      <c r="N50" s="4"/>
      <c r="O50" s="1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</row>
    <row r="51" spans="1:45" ht="15" customHeight="1">
      <c r="A51" s="12"/>
      <c r="B51" s="1"/>
      <c r="C51" s="14">
        <v>28</v>
      </c>
      <c r="D51" s="39">
        <v>1700</v>
      </c>
      <c r="E51" s="23" t="s">
        <v>81</v>
      </c>
      <c r="F51" s="41"/>
      <c r="G51" s="1"/>
      <c r="H51" s="1"/>
      <c r="I51" s="3"/>
      <c r="J51" s="4"/>
      <c r="K51" s="3"/>
      <c r="L51" s="4"/>
      <c r="M51" s="4"/>
      <c r="N51" s="4"/>
      <c r="O51" s="1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</row>
    <row r="52" spans="1:45" ht="15" customHeight="1">
      <c r="A52" s="12">
        <v>10</v>
      </c>
      <c r="B52" s="38">
        <f>сД6!A17</f>
        <v>1700</v>
      </c>
      <c r="C52" s="11" t="str">
        <f>сД6!B17</f>
        <v>Агзамова Алина</v>
      </c>
      <c r="D52" s="40"/>
      <c r="E52" s="1"/>
      <c r="F52" s="1"/>
      <c r="G52" s="1"/>
      <c r="H52" s="1"/>
      <c r="I52" s="3"/>
      <c r="J52" s="4"/>
      <c r="K52" s="3"/>
      <c r="L52" s="4"/>
      <c r="M52" s="4"/>
      <c r="N52" s="4"/>
      <c r="O52" s="1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</row>
    <row r="53" spans="1:45" ht="15" customHeight="1">
      <c r="A53" s="12"/>
      <c r="B53" s="1"/>
      <c r="C53" s="1"/>
      <c r="D53" s="1"/>
      <c r="E53" s="1"/>
      <c r="F53" s="1"/>
      <c r="G53" s="1"/>
      <c r="H53" s="1"/>
      <c r="I53" s="14">
        <v>60</v>
      </c>
      <c r="J53" s="39">
        <v>1655</v>
      </c>
      <c r="K53" s="23" t="s">
        <v>73</v>
      </c>
      <c r="L53" s="37"/>
      <c r="M53" s="4"/>
      <c r="N53" s="4"/>
      <c r="O53" s="1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</row>
    <row r="54" spans="1:45" ht="15" customHeight="1">
      <c r="A54" s="12">
        <v>15</v>
      </c>
      <c r="B54" s="38">
        <f>сД6!A22</f>
        <v>1584</v>
      </c>
      <c r="C54" s="10" t="str">
        <f>сД6!B22</f>
        <v>Дубровина Софья</v>
      </c>
      <c r="D54" s="36"/>
      <c r="E54" s="1"/>
      <c r="F54" s="1"/>
      <c r="G54" s="1"/>
      <c r="H54" s="1"/>
      <c r="I54" s="3"/>
      <c r="J54" s="40"/>
      <c r="K54" s="1"/>
      <c r="L54" s="1"/>
      <c r="M54" s="1"/>
      <c r="N54" s="1"/>
      <c r="O54" s="1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</row>
    <row r="55" spans="1:45" ht="15" customHeight="1">
      <c r="A55" s="12"/>
      <c r="B55" s="1"/>
      <c r="C55" s="14">
        <v>29</v>
      </c>
      <c r="D55" s="39">
        <v>1584</v>
      </c>
      <c r="E55" s="22" t="s">
        <v>86</v>
      </c>
      <c r="F55" s="37"/>
      <c r="G55" s="1"/>
      <c r="H55" s="1"/>
      <c r="I55" s="3"/>
      <c r="J55" s="41"/>
      <c r="K55" s="1"/>
      <c r="L55" s="1"/>
      <c r="M55" s="1"/>
      <c r="N55" s="1"/>
      <c r="O55" s="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</row>
    <row r="56" spans="1:45" ht="15" customHeight="1">
      <c r="A56" s="12">
        <v>50</v>
      </c>
      <c r="B56" s="38">
        <f>сД6!A57</f>
        <v>0</v>
      </c>
      <c r="C56" s="11" t="str">
        <f>сД6!B57</f>
        <v>_</v>
      </c>
      <c r="D56" s="40"/>
      <c r="E56" s="3"/>
      <c r="F56" s="4"/>
      <c r="G56" s="1"/>
      <c r="H56" s="1"/>
      <c r="I56" s="3"/>
      <c r="J56" s="1"/>
      <c r="K56" s="1"/>
      <c r="L56" s="1"/>
      <c r="M56" s="1"/>
      <c r="N56" s="1"/>
      <c r="O56" s="1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</row>
    <row r="57" spans="1:45" ht="15" customHeight="1">
      <c r="A57" s="12"/>
      <c r="B57" s="1"/>
      <c r="C57" s="1"/>
      <c r="D57" s="1"/>
      <c r="E57" s="14">
        <v>47</v>
      </c>
      <c r="F57" s="39">
        <v>1712</v>
      </c>
      <c r="G57" s="22" t="s">
        <v>89</v>
      </c>
      <c r="H57" s="37"/>
      <c r="I57" s="3"/>
      <c r="J57" s="1"/>
      <c r="K57" s="1"/>
      <c r="L57" s="1"/>
      <c r="M57" s="1"/>
      <c r="N57" s="1"/>
      <c r="O57" s="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</row>
    <row r="58" spans="1:45" ht="15" customHeight="1">
      <c r="A58" s="12">
        <v>47</v>
      </c>
      <c r="B58" s="38">
        <f>сД6!A54</f>
        <v>0</v>
      </c>
      <c r="C58" s="10" t="str">
        <f>сД6!B54</f>
        <v>_</v>
      </c>
      <c r="D58" s="36"/>
      <c r="E58" s="3"/>
      <c r="F58" s="40"/>
      <c r="G58" s="3"/>
      <c r="H58" s="4"/>
      <c r="I58" s="3"/>
      <c r="J58" s="8"/>
      <c r="K58" s="1"/>
      <c r="L58" s="1"/>
      <c r="M58" s="1"/>
      <c r="N58" s="1"/>
      <c r="O58" s="1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</row>
    <row r="59" spans="1:45" ht="15" customHeight="1">
      <c r="A59" s="12"/>
      <c r="B59" s="1"/>
      <c r="C59" s="14">
        <v>30</v>
      </c>
      <c r="D59" s="39">
        <v>1712</v>
      </c>
      <c r="E59" s="23" t="s">
        <v>89</v>
      </c>
      <c r="F59" s="41"/>
      <c r="G59" s="3"/>
      <c r="H59" s="4"/>
      <c r="I59" s="3"/>
      <c r="J59" s="8"/>
      <c r="K59" s="1"/>
      <c r="L59" s="1"/>
      <c r="M59" s="1"/>
      <c r="N59" s="1"/>
      <c r="O59" s="1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</row>
    <row r="60" spans="1:45" ht="15" customHeight="1">
      <c r="A60" s="12">
        <v>18</v>
      </c>
      <c r="B60" s="38">
        <f>сД6!A25</f>
        <v>1712</v>
      </c>
      <c r="C60" s="11" t="str">
        <f>сД6!B25</f>
        <v>Гильманова Уралия</v>
      </c>
      <c r="D60" s="40"/>
      <c r="E60" s="1"/>
      <c r="F60" s="1"/>
      <c r="G60" s="3"/>
      <c r="H60" s="4"/>
      <c r="I60" s="3"/>
      <c r="J60" s="8"/>
      <c r="K60" s="1"/>
      <c r="L60" s="1"/>
      <c r="M60" s="1"/>
      <c r="N60" s="1"/>
      <c r="O60" s="1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</row>
    <row r="61" spans="1:45" ht="15" customHeight="1">
      <c r="A61" s="12"/>
      <c r="B61" s="1"/>
      <c r="C61" s="1"/>
      <c r="D61" s="1"/>
      <c r="E61" s="1"/>
      <c r="F61" s="1"/>
      <c r="G61" s="14">
        <v>56</v>
      </c>
      <c r="H61" s="39">
        <v>1655</v>
      </c>
      <c r="I61" s="23" t="s">
        <v>73</v>
      </c>
      <c r="J61" s="41"/>
      <c r="K61" s="1"/>
      <c r="L61" s="1"/>
      <c r="M61" s="1"/>
      <c r="N61" s="1"/>
      <c r="O61" s="1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</row>
    <row r="62" spans="1:45" ht="15" customHeight="1">
      <c r="A62" s="12">
        <v>31</v>
      </c>
      <c r="B62" s="38">
        <f>сД6!A38</f>
        <v>1821</v>
      </c>
      <c r="C62" s="10" t="str">
        <f>сД6!B38</f>
        <v>Сергеева Ксения</v>
      </c>
      <c r="D62" s="36"/>
      <c r="E62" s="1"/>
      <c r="F62" s="1"/>
      <c r="G62" s="3"/>
      <c r="H62" s="40"/>
      <c r="I62" s="1"/>
      <c r="J62" s="1"/>
      <c r="K62" s="1"/>
      <c r="L62" s="1"/>
      <c r="M62" s="1"/>
      <c r="N62" s="1"/>
      <c r="O62" s="1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</row>
    <row r="63" spans="1:45" ht="15" customHeight="1">
      <c r="A63" s="12"/>
      <c r="B63" s="1"/>
      <c r="C63" s="14">
        <v>31</v>
      </c>
      <c r="D63" s="39">
        <v>1824</v>
      </c>
      <c r="E63" s="22" t="s">
        <v>105</v>
      </c>
      <c r="F63" s="37"/>
      <c r="G63" s="3"/>
      <c r="H63" s="41"/>
      <c r="I63" s="1"/>
      <c r="J63" s="1"/>
      <c r="K63" s="1"/>
      <c r="L63" s="1"/>
      <c r="M63" s="1"/>
      <c r="N63" s="1"/>
      <c r="O63" s="1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</row>
    <row r="64" spans="1:45" ht="15" customHeight="1">
      <c r="A64" s="12">
        <v>34</v>
      </c>
      <c r="B64" s="38">
        <f>сД6!A41</f>
        <v>1824</v>
      </c>
      <c r="C64" s="11" t="str">
        <f>сД6!B41</f>
        <v>Галанова Анастасия</v>
      </c>
      <c r="D64" s="40"/>
      <c r="E64" s="3"/>
      <c r="F64" s="4"/>
      <c r="G64" s="3"/>
      <c r="H64" s="1"/>
      <c r="I64" s="1"/>
      <c r="J64" s="1"/>
      <c r="K64" s="1"/>
      <c r="L64" s="1"/>
      <c r="M64" s="1"/>
      <c r="N64" s="1"/>
      <c r="O64" s="1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</row>
    <row r="65" spans="1:45" ht="15" customHeight="1">
      <c r="A65" s="12"/>
      <c r="B65" s="1"/>
      <c r="C65" s="1"/>
      <c r="D65" s="1"/>
      <c r="E65" s="14">
        <v>48</v>
      </c>
      <c r="F65" s="39">
        <v>1655</v>
      </c>
      <c r="G65" s="23" t="s">
        <v>73</v>
      </c>
      <c r="H65" s="1"/>
      <c r="I65" s="1"/>
      <c r="J65" s="1"/>
      <c r="K65" s="1"/>
      <c r="L65" s="1"/>
      <c r="M65" s="1"/>
      <c r="N65" s="1"/>
      <c r="O65" s="1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</row>
    <row r="66" spans="1:45" ht="15" customHeight="1">
      <c r="A66" s="12">
        <v>63</v>
      </c>
      <c r="B66" s="38">
        <f>сД6!A70</f>
        <v>0</v>
      </c>
      <c r="C66" s="10" t="str">
        <f>сД6!B70</f>
        <v>_</v>
      </c>
      <c r="D66" s="36"/>
      <c r="E66" s="3"/>
      <c r="F66" s="40"/>
      <c r="G66" s="1"/>
      <c r="H66" s="1"/>
      <c r="I66" s="1"/>
      <c r="J66" s="1"/>
      <c r="K66" s="1"/>
      <c r="L66" s="1"/>
      <c r="M66" s="1"/>
      <c r="N66" s="1"/>
      <c r="O66" s="1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</row>
    <row r="67" spans="1:45" ht="15" customHeight="1">
      <c r="A67" s="12"/>
      <c r="B67" s="1"/>
      <c r="C67" s="14">
        <v>32</v>
      </c>
      <c r="D67" s="39">
        <v>1655</v>
      </c>
      <c r="E67" s="23" t="s">
        <v>73</v>
      </c>
      <c r="F67" s="41"/>
      <c r="G67" s="1"/>
      <c r="H67" s="1"/>
      <c r="I67" s="1"/>
      <c r="J67" s="1"/>
      <c r="K67" s="1"/>
      <c r="L67" s="1"/>
      <c r="M67" s="1"/>
      <c r="N67" s="1"/>
      <c r="O67" s="1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</row>
    <row r="68" spans="1:45" ht="15" customHeight="1">
      <c r="A68" s="12">
        <v>2</v>
      </c>
      <c r="B68" s="38">
        <f>сД6!A9</f>
        <v>1655</v>
      </c>
      <c r="C68" s="11" t="str">
        <f>сД6!B9</f>
        <v>Якупова Дина</v>
      </c>
      <c r="D68" s="4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</row>
    <row r="69" spans="1:45" ht="15" customHeight="1">
      <c r="A69" s="12"/>
      <c r="B69" s="12"/>
      <c r="C69" s="1"/>
      <c r="D69" s="1"/>
      <c r="E69" s="1"/>
      <c r="F69" s="1"/>
      <c r="G69" s="1"/>
      <c r="H69" s="1"/>
      <c r="I69" s="1"/>
      <c r="J69" s="1"/>
      <c r="K69" s="5"/>
      <c r="L69" s="5"/>
      <c r="M69" s="5"/>
      <c r="N69" s="5"/>
      <c r="O69" s="1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4:O4"/>
    <mergeCell ref="A5:O5"/>
    <mergeCell ref="A3:O3"/>
    <mergeCell ref="A1:O1"/>
  </mergeCells>
  <conditionalFormatting sqref="M3:O3 E3:J3 A6:O69 E5:M5 O5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GridLines="0" showRowColHeaders="0" showZeros="0" showOutlineSymbols="0" zoomScaleSheetLayoutView="97" workbookViewId="0" topLeftCell="A1">
      <pane xSplit="19" ySplit="1" topLeftCell="T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4.75390625" style="78" customWidth="1"/>
    <col min="2" max="2" width="3.75390625" style="78" customWidth="1"/>
    <col min="3" max="3" width="11.75390625" style="78" customWidth="1"/>
    <col min="4" max="4" width="3.75390625" style="78" customWidth="1"/>
    <col min="5" max="5" width="9.75390625" style="78" customWidth="1"/>
    <col min="6" max="6" width="3.75390625" style="78" customWidth="1"/>
    <col min="7" max="7" width="9.75390625" style="78" customWidth="1"/>
    <col min="8" max="8" width="3.75390625" style="78" customWidth="1"/>
    <col min="9" max="9" width="9.75390625" style="78" customWidth="1"/>
    <col min="10" max="10" width="3.75390625" style="78" customWidth="1"/>
    <col min="11" max="11" width="9.75390625" style="78" customWidth="1"/>
    <col min="12" max="12" width="3.75390625" style="78" customWidth="1"/>
    <col min="13" max="13" width="8.75390625" style="78" customWidth="1"/>
    <col min="14" max="14" width="3.75390625" style="78" customWidth="1"/>
    <col min="15" max="15" width="8.75390625" style="78" customWidth="1"/>
    <col min="16" max="16" width="3.75390625" style="78" customWidth="1"/>
    <col min="17" max="17" width="8.75390625" style="78" customWidth="1"/>
    <col min="18" max="18" width="3.75390625" style="78" customWidth="1"/>
    <col min="19" max="19" width="19.75390625" style="78" customWidth="1"/>
    <col min="20" max="30" width="9.125" style="77" customWidth="1"/>
    <col min="31" max="16384" width="9.125" style="78" customWidth="1"/>
  </cols>
  <sheetData>
    <row r="1" spans="1:19" s="71" customFormat="1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71" customFormat="1" ht="0.75" customHeight="1" thickBot="1">
      <c r="A2" s="90"/>
      <c r="B2" s="90"/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2"/>
      <c r="O2" s="92"/>
      <c r="P2" s="92"/>
      <c r="Q2" s="92"/>
      <c r="R2" s="92"/>
      <c r="S2" s="92"/>
    </row>
    <row r="3" spans="1:19" ht="25.5">
      <c r="A3" s="98" t="str">
        <f>'Д62'!A3:O3</f>
        <v>Детское Первенство Республики Башкортостан 2018   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19.5" customHeight="1">
      <c r="A4" s="95" t="str">
        <f>CONCATENATE(сД6!A4," ",сД6!C4)</f>
        <v>Девочки 2006-2008 г.г.р. 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5">
      <c r="A5" s="96" t="str">
        <f>сД6!A5</f>
        <v>3 января 2018 г.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0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30" ht="11.25" customHeight="1">
      <c r="A7" s="12">
        <v>-1</v>
      </c>
      <c r="B7" s="38">
        <f>IF('Д61'!D7='Д61'!B6,'Д61'!B8,IF('Д61'!D7='Д61'!B8,'Д61'!B6,0))</f>
        <v>0</v>
      </c>
      <c r="C7" s="10" t="str">
        <f>IF('Д61'!E7='Д61'!C6,'Д61'!C8,IF('Д61'!E7='Д61'!C8,'Д61'!C6,0))</f>
        <v>_</v>
      </c>
      <c r="D7" s="36"/>
      <c r="E7" s="12"/>
      <c r="F7" s="12"/>
      <c r="G7" s="12">
        <v>-49</v>
      </c>
      <c r="H7" s="38">
        <f>IF('Д61'!H13='Д61'!F9,'Д61'!F17,IF('Д61'!H13='Д61'!F17,'Д61'!F9,0))</f>
        <v>1697</v>
      </c>
      <c r="I7" s="10" t="str">
        <f>IF('Д61'!I13='Д61'!G9,'Д61'!G17,IF('Д61'!I13='Д61'!G17,'Д61'!G9,0))</f>
        <v>Махмутова Азалия</v>
      </c>
      <c r="J7" s="36"/>
      <c r="K7" s="12"/>
      <c r="L7" s="12"/>
      <c r="M7" s="12"/>
      <c r="N7" s="12"/>
      <c r="O7" s="12"/>
      <c r="P7" s="12"/>
      <c r="Q7" s="12"/>
      <c r="R7" s="12"/>
      <c r="S7" s="12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30" ht="11.25" customHeight="1">
      <c r="A8" s="12"/>
      <c r="B8" s="12"/>
      <c r="C8" s="14">
        <v>64</v>
      </c>
      <c r="D8" s="47">
        <v>1823</v>
      </c>
      <c r="E8" s="24" t="s">
        <v>104</v>
      </c>
      <c r="F8" s="44"/>
      <c r="G8" s="12"/>
      <c r="H8" s="48"/>
      <c r="I8" s="49"/>
      <c r="J8" s="15"/>
      <c r="K8" s="12"/>
      <c r="L8" s="12"/>
      <c r="M8" s="12"/>
      <c r="N8" s="12"/>
      <c r="O8" s="12"/>
      <c r="P8" s="12"/>
      <c r="Q8" s="15"/>
      <c r="R8" s="15"/>
      <c r="S8" s="12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30" ht="11.25" customHeight="1">
      <c r="A9" s="12">
        <v>-2</v>
      </c>
      <c r="B9" s="38">
        <f>IF('Д61'!D11='Д61'!B10,'Д61'!B12,IF('Д61'!D11='Д61'!B12,'Д61'!B10,0))</f>
        <v>1823</v>
      </c>
      <c r="C9" s="11" t="str">
        <f>IF('Д61'!E11='Д61'!C10,'Д61'!C12,IF('Д61'!E11='Д61'!C12,'Д61'!C10,0))</f>
        <v>Гимранова Эвелина</v>
      </c>
      <c r="D9" s="40"/>
      <c r="E9" s="14">
        <v>80</v>
      </c>
      <c r="F9" s="47">
        <v>1824</v>
      </c>
      <c r="G9" s="24" t="s">
        <v>105</v>
      </c>
      <c r="H9" s="50"/>
      <c r="I9" s="51">
        <v>104</v>
      </c>
      <c r="J9" s="39">
        <v>1697</v>
      </c>
      <c r="K9" s="54" t="s">
        <v>88</v>
      </c>
      <c r="L9" s="44"/>
      <c r="M9" s="12"/>
      <c r="N9" s="12"/>
      <c r="O9" s="12">
        <v>-61</v>
      </c>
      <c r="P9" s="38">
        <f>IF('Д61'!L37='Д61'!J21,'Д61'!J53,IF('Д61'!L37='Д61'!J53,'Д61'!J21,0))</f>
        <v>1580</v>
      </c>
      <c r="Q9" s="10" t="str">
        <f>IF('Д61'!M37='Д61'!K21,'Д61'!K53,IF('Д61'!M37='Д61'!K53,'Д61'!K21,0))</f>
        <v>Каштанова Дарья</v>
      </c>
      <c r="R9" s="36"/>
      <c r="S9" s="12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ht="11.25" customHeight="1">
      <c r="A10" s="12"/>
      <c r="B10" s="12"/>
      <c r="C10" s="12">
        <v>-48</v>
      </c>
      <c r="D10" s="46">
        <f>IF('Д62'!F65='Д62'!D63,'Д62'!D67,IF('Д62'!F65='Д62'!D67,'Д62'!D63,0))</f>
        <v>1824</v>
      </c>
      <c r="E10" s="11" t="str">
        <f>IF('Д62'!G65='Д62'!E63,'Д62'!E67,IF('Д62'!G65='Д62'!E67,'Д62'!E63,0))</f>
        <v>Галанова Анастасия</v>
      </c>
      <c r="F10" s="40"/>
      <c r="G10" s="14"/>
      <c r="H10" s="52"/>
      <c r="I10" s="49"/>
      <c r="J10" s="55"/>
      <c r="K10" s="49"/>
      <c r="L10" s="15"/>
      <c r="M10" s="12"/>
      <c r="N10" s="12"/>
      <c r="O10" s="12"/>
      <c r="P10" s="12"/>
      <c r="Q10" s="14"/>
      <c r="R10" s="57"/>
      <c r="S10" s="12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11.25" customHeight="1">
      <c r="A11" s="12">
        <v>-3</v>
      </c>
      <c r="B11" s="38">
        <f>IF('Д61'!D15='Д61'!B14,'Д61'!B16,IF('Д61'!D15='Д61'!B16,'Д61'!B14,0))</f>
        <v>0</v>
      </c>
      <c r="C11" s="10" t="str">
        <f>IF('Д61'!E15='Д61'!C14,'Д61'!C16,IF('Д61'!E15='Д61'!C16,'Д61'!C14,0))</f>
        <v>_</v>
      </c>
      <c r="D11" s="12"/>
      <c r="E11" s="12"/>
      <c r="F11" s="12"/>
      <c r="G11" s="14">
        <v>96</v>
      </c>
      <c r="H11" s="42">
        <v>1584</v>
      </c>
      <c r="I11" s="53" t="s">
        <v>86</v>
      </c>
      <c r="J11" s="52"/>
      <c r="K11" s="49"/>
      <c r="L11" s="15"/>
      <c r="M11" s="12"/>
      <c r="N11" s="12"/>
      <c r="O11" s="12"/>
      <c r="P11" s="12"/>
      <c r="Q11" s="14"/>
      <c r="R11" s="57"/>
      <c r="S11" s="12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ht="11.25" customHeight="1">
      <c r="A12" s="12"/>
      <c r="B12" s="12"/>
      <c r="C12" s="14">
        <v>65</v>
      </c>
      <c r="D12" s="47"/>
      <c r="E12" s="24"/>
      <c r="F12" s="44"/>
      <c r="G12" s="14"/>
      <c r="H12" s="15"/>
      <c r="I12" s="15"/>
      <c r="J12" s="50"/>
      <c r="K12" s="49"/>
      <c r="L12" s="15"/>
      <c r="M12" s="12"/>
      <c r="N12" s="12"/>
      <c r="O12" s="12"/>
      <c r="P12" s="12"/>
      <c r="Q12" s="14"/>
      <c r="R12" s="57"/>
      <c r="S12" s="12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ht="11.25" customHeight="1">
      <c r="A13" s="12">
        <v>-4</v>
      </c>
      <c r="B13" s="38">
        <f>IF('Д61'!D19='Д61'!B18,'Д61'!B20,IF('Д61'!D19='Д61'!B20,'Д61'!B18,0))</f>
        <v>0</v>
      </c>
      <c r="C13" s="11" t="str">
        <f>IF('Д61'!E19='Д61'!C18,'Д61'!C20,IF('Д61'!E19='Д61'!C20,'Д61'!C18,0))</f>
        <v>_</v>
      </c>
      <c r="D13" s="40"/>
      <c r="E13" s="14">
        <v>81</v>
      </c>
      <c r="F13" s="47">
        <v>1584</v>
      </c>
      <c r="G13" s="25" t="s">
        <v>86</v>
      </c>
      <c r="H13" s="15"/>
      <c r="I13" s="15"/>
      <c r="J13" s="50"/>
      <c r="K13" s="51">
        <v>112</v>
      </c>
      <c r="L13" s="39">
        <v>1813</v>
      </c>
      <c r="M13" s="24" t="s">
        <v>94</v>
      </c>
      <c r="N13" s="44"/>
      <c r="O13" s="15"/>
      <c r="P13" s="15"/>
      <c r="Q13" s="14"/>
      <c r="R13" s="57"/>
      <c r="S13" s="12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ht="11.25" customHeight="1">
      <c r="A14" s="12"/>
      <c r="B14" s="12"/>
      <c r="C14" s="12">
        <v>-47</v>
      </c>
      <c r="D14" s="46">
        <f>IF('Д62'!F57='Д62'!D55,'Д62'!D59,IF('Д62'!F57='Д62'!D59,'Д62'!D55,0))</f>
        <v>1584</v>
      </c>
      <c r="E14" s="11" t="str">
        <f>IF('Д62'!G57='Д62'!E55,'Д62'!E59,IF('Д62'!G57='Д62'!E59,'Д62'!E55,0))</f>
        <v>Дубровина Софья</v>
      </c>
      <c r="F14" s="40"/>
      <c r="G14" s="12"/>
      <c r="H14" s="15"/>
      <c r="I14" s="15"/>
      <c r="J14" s="50"/>
      <c r="K14" s="49"/>
      <c r="L14" s="56"/>
      <c r="M14" s="14"/>
      <c r="N14" s="15"/>
      <c r="O14" s="15"/>
      <c r="P14" s="15"/>
      <c r="Q14" s="14"/>
      <c r="R14" s="15"/>
      <c r="S14" s="12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ht="11.25" customHeight="1">
      <c r="A15" s="12">
        <v>-5</v>
      </c>
      <c r="B15" s="38">
        <f>IF('Д61'!D23='Д61'!B22,'Д61'!B24,IF('Д61'!D23='Д61'!B24,'Д61'!B22,0))</f>
        <v>0</v>
      </c>
      <c r="C15" s="10" t="str">
        <f>IF('Д61'!E23='Д61'!C22,'Д61'!C24,IF('Д61'!E23='Д61'!C24,'Д61'!C22,0))</f>
        <v>_</v>
      </c>
      <c r="D15" s="12"/>
      <c r="E15" s="12"/>
      <c r="F15" s="12"/>
      <c r="G15" s="12">
        <v>-50</v>
      </c>
      <c r="H15" s="38">
        <f>IF('Д61'!H29='Д61'!F25,'Д61'!F33,IF('Д61'!H29='Д61'!F33,'Д61'!F25,0))</f>
        <v>1665</v>
      </c>
      <c r="I15" s="10" t="str">
        <f>IF('Д61'!I29='Д61'!G25,'Д61'!G33,IF('Д61'!I29='Д61'!G33,'Д61'!G25,0))</f>
        <v>Каматова Ксения</v>
      </c>
      <c r="J15" s="36"/>
      <c r="K15" s="49"/>
      <c r="L15" s="57"/>
      <c r="M15" s="14"/>
      <c r="N15" s="15"/>
      <c r="O15" s="15"/>
      <c r="P15" s="15"/>
      <c r="Q15" s="14"/>
      <c r="R15" s="15"/>
      <c r="S15" s="12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ht="11.25" customHeight="1">
      <c r="A16" s="12"/>
      <c r="B16" s="12"/>
      <c r="C16" s="14">
        <v>66</v>
      </c>
      <c r="D16" s="47"/>
      <c r="E16" s="24"/>
      <c r="F16" s="44"/>
      <c r="G16" s="12"/>
      <c r="H16" s="48"/>
      <c r="I16" s="49"/>
      <c r="J16" s="50"/>
      <c r="K16" s="49"/>
      <c r="L16" s="57"/>
      <c r="M16" s="14"/>
      <c r="N16" s="15"/>
      <c r="O16" s="15"/>
      <c r="P16" s="15"/>
      <c r="Q16" s="14"/>
      <c r="R16" s="15"/>
      <c r="S16" s="12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ht="11.25" customHeight="1">
      <c r="A17" s="12">
        <v>-6</v>
      </c>
      <c r="B17" s="38">
        <f>IF('Д61'!D27='Д61'!B26,'Д61'!B28,IF('Д61'!D27='Д61'!B28,'Д61'!B26,0))</f>
        <v>0</v>
      </c>
      <c r="C17" s="11" t="str">
        <f>IF('Д61'!E27='Д61'!C26,'Д61'!C28,IF('Д61'!E27='Д61'!C28,'Д61'!C26,0))</f>
        <v>_</v>
      </c>
      <c r="D17" s="40"/>
      <c r="E17" s="14">
        <v>82</v>
      </c>
      <c r="F17" s="47">
        <v>1813</v>
      </c>
      <c r="G17" s="24" t="s">
        <v>94</v>
      </c>
      <c r="H17" s="50"/>
      <c r="I17" s="51">
        <v>105</v>
      </c>
      <c r="J17" s="39">
        <v>1813</v>
      </c>
      <c r="K17" s="53" t="s">
        <v>94</v>
      </c>
      <c r="L17" s="58"/>
      <c r="M17" s="14">
        <v>116</v>
      </c>
      <c r="N17" s="39">
        <v>1691</v>
      </c>
      <c r="O17" s="24" t="s">
        <v>78</v>
      </c>
      <c r="P17" s="44"/>
      <c r="Q17" s="14">
        <v>122</v>
      </c>
      <c r="R17" s="39">
        <v>1583</v>
      </c>
      <c r="S17" s="24" t="s">
        <v>77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ht="11.25" customHeight="1">
      <c r="A18" s="12"/>
      <c r="B18" s="12"/>
      <c r="C18" s="12">
        <v>-46</v>
      </c>
      <c r="D18" s="46">
        <f>IF('Д62'!F49='Д62'!D47,'Д62'!D51,IF('Д62'!F49='Д62'!D51,'Д62'!D47,0))</f>
        <v>1813</v>
      </c>
      <c r="E18" s="11" t="str">
        <f>IF('Д62'!G49='Д62'!E47,'Д62'!E51,IF('Д62'!G49='Д62'!E51,'Д62'!E47,0))</f>
        <v>Байбулдина Руслана</v>
      </c>
      <c r="F18" s="40"/>
      <c r="G18" s="14"/>
      <c r="H18" s="52"/>
      <c r="I18" s="49"/>
      <c r="J18" s="55"/>
      <c r="K18" s="12"/>
      <c r="L18" s="12"/>
      <c r="M18" s="14"/>
      <c r="N18" s="55"/>
      <c r="O18" s="14"/>
      <c r="P18" s="57"/>
      <c r="Q18" s="14"/>
      <c r="R18" s="55"/>
      <c r="S18" s="14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ht="11.25" customHeight="1">
      <c r="A19" s="12">
        <v>-7</v>
      </c>
      <c r="B19" s="38">
        <f>IF('Д61'!D31='Д61'!B30,'Д61'!B32,IF('Д61'!D31='Д61'!B32,'Д61'!B30,0))</f>
        <v>0</v>
      </c>
      <c r="C19" s="10" t="str">
        <f>IF('Д61'!E31='Д61'!C30,'Д61'!C32,IF('Д61'!E31='Д61'!C32,'Д61'!C30,0))</f>
        <v>_</v>
      </c>
      <c r="D19" s="12"/>
      <c r="E19" s="12"/>
      <c r="F19" s="12"/>
      <c r="G19" s="14">
        <v>97</v>
      </c>
      <c r="H19" s="42">
        <v>1813</v>
      </c>
      <c r="I19" s="53" t="s">
        <v>94</v>
      </c>
      <c r="J19" s="44"/>
      <c r="K19" s="12"/>
      <c r="L19" s="12"/>
      <c r="M19" s="14"/>
      <c r="N19" s="57"/>
      <c r="O19" s="14"/>
      <c r="P19" s="57"/>
      <c r="Q19" s="14"/>
      <c r="R19" s="57"/>
      <c r="S19" s="14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ht="11.25" customHeight="1">
      <c r="A20" s="12"/>
      <c r="B20" s="12"/>
      <c r="C20" s="14">
        <v>67</v>
      </c>
      <c r="D20" s="47"/>
      <c r="E20" s="24"/>
      <c r="F20" s="44"/>
      <c r="G20" s="14"/>
      <c r="H20" s="15"/>
      <c r="I20" s="15"/>
      <c r="J20" s="15"/>
      <c r="K20" s="12"/>
      <c r="L20" s="12"/>
      <c r="M20" s="14"/>
      <c r="N20" s="57"/>
      <c r="O20" s="14"/>
      <c r="P20" s="57"/>
      <c r="Q20" s="14"/>
      <c r="R20" s="57"/>
      <c r="S20" s="14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ht="11.25" customHeight="1">
      <c r="A21" s="12">
        <v>-8</v>
      </c>
      <c r="B21" s="38">
        <f>IF('Д61'!D35='Д61'!B34,'Д61'!B36,IF('Д61'!D35='Д61'!B36,'Д61'!B34,0))</f>
        <v>0</v>
      </c>
      <c r="C21" s="11" t="str">
        <f>IF('Д61'!E35='Д61'!C34,'Д61'!C36,IF('Д61'!E35='Д61'!C36,'Д61'!C34,0))</f>
        <v>_</v>
      </c>
      <c r="D21" s="40"/>
      <c r="E21" s="14">
        <v>83</v>
      </c>
      <c r="F21" s="47">
        <v>1816</v>
      </c>
      <c r="G21" s="25" t="s">
        <v>97</v>
      </c>
      <c r="H21" s="15"/>
      <c r="I21" s="15"/>
      <c r="J21" s="15"/>
      <c r="K21" s="12">
        <v>-60</v>
      </c>
      <c r="L21" s="38">
        <f>IF('Д62'!J53='Д62'!H45,'Д62'!H61,IF('Д62'!J53='Д62'!H61,'Д62'!H45,0))</f>
        <v>1691</v>
      </c>
      <c r="M21" s="11" t="str">
        <f>IF('Д62'!K53='Д62'!I45,'Д62'!I61,IF('Д62'!K53='Д62'!I61,'Д62'!I45,0))</f>
        <v>Мансурова Алина</v>
      </c>
      <c r="N21" s="59"/>
      <c r="O21" s="14"/>
      <c r="P21" s="57"/>
      <c r="Q21" s="14"/>
      <c r="R21" s="59"/>
      <c r="S21" s="14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ht="11.25" customHeight="1">
      <c r="A22" s="12"/>
      <c r="B22" s="12"/>
      <c r="C22" s="12">
        <v>-45</v>
      </c>
      <c r="D22" s="46">
        <f>IF('Д62'!F41='Д62'!D39,'Д62'!D43,IF('Д62'!F41='Д62'!D43,'Д62'!D39,0))</f>
        <v>1816</v>
      </c>
      <c r="E22" s="11" t="str">
        <f>IF('Д62'!G41='Д62'!E39,'Д62'!E43,IF('Д62'!G41='Д62'!E43,'Д62'!E39,0))</f>
        <v>Аюпова Эльза</v>
      </c>
      <c r="F22" s="40"/>
      <c r="G22" s="12"/>
      <c r="H22" s="15"/>
      <c r="I22" s="15"/>
      <c r="J22" s="15"/>
      <c r="K22" s="12"/>
      <c r="L22" s="15"/>
      <c r="M22" s="15"/>
      <c r="N22" s="15"/>
      <c r="O22" s="14"/>
      <c r="P22" s="15"/>
      <c r="Q22" s="14"/>
      <c r="R22" s="15"/>
      <c r="S22" s="14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ht="11.25" customHeight="1">
      <c r="A23" s="12">
        <v>-9</v>
      </c>
      <c r="B23" s="38">
        <f>IF('Д61'!D39='Д61'!B38,'Д61'!B40,IF('Д61'!D39='Д61'!B40,'Д61'!B38,0))</f>
        <v>0</v>
      </c>
      <c r="C23" s="10" t="str">
        <f>IF('Д61'!E39='Д61'!C38,'Д61'!C40,IF('Д61'!E39='Д61'!C40,'Д61'!C38,0))</f>
        <v>_</v>
      </c>
      <c r="D23" s="12"/>
      <c r="E23" s="12"/>
      <c r="F23" s="12"/>
      <c r="G23" s="12">
        <v>-51</v>
      </c>
      <c r="H23" s="38">
        <f>IF('Д61'!H45='Д61'!F41,'Д61'!F49,IF('Д61'!H45='Д61'!F49,'Д61'!F41,0))</f>
        <v>1724</v>
      </c>
      <c r="I23" s="10" t="str">
        <f>IF('Д61'!I45='Д61'!G41,'Д61'!G49,IF('Д61'!I45='Д61'!G49,'Д61'!G41,0))</f>
        <v>Муслухова Диляра</v>
      </c>
      <c r="J23" s="36"/>
      <c r="K23" s="12"/>
      <c r="L23" s="15"/>
      <c r="M23" s="15"/>
      <c r="N23" s="15"/>
      <c r="O23" s="14"/>
      <c r="P23" s="15"/>
      <c r="Q23" s="14"/>
      <c r="R23" s="15"/>
      <c r="S23" s="14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ht="11.25" customHeight="1">
      <c r="A24" s="12"/>
      <c r="B24" s="12"/>
      <c r="C24" s="14">
        <v>68</v>
      </c>
      <c r="D24" s="47"/>
      <c r="E24" s="24"/>
      <c r="F24" s="44"/>
      <c r="G24" s="12"/>
      <c r="H24" s="48"/>
      <c r="I24" s="49"/>
      <c r="J24" s="15"/>
      <c r="K24" s="12"/>
      <c r="L24" s="15"/>
      <c r="M24" s="15"/>
      <c r="N24" s="15"/>
      <c r="O24" s="14"/>
      <c r="P24" s="15"/>
      <c r="Q24" s="14"/>
      <c r="R24" s="15"/>
      <c r="S24" s="14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ht="11.25" customHeight="1">
      <c r="A25" s="12">
        <v>-10</v>
      </c>
      <c r="B25" s="38">
        <f>IF('Д61'!D43='Д61'!B42,'Д61'!B44,IF('Д61'!D43='Д61'!B44,'Д61'!B42,0))</f>
        <v>0</v>
      </c>
      <c r="C25" s="11" t="str">
        <f>IF('Д61'!E43='Д61'!C42,'Д61'!C44,IF('Д61'!E43='Д61'!C44,'Д61'!C42,0))</f>
        <v>_</v>
      </c>
      <c r="D25" s="40"/>
      <c r="E25" s="14">
        <v>84</v>
      </c>
      <c r="F25" s="47">
        <v>1817</v>
      </c>
      <c r="G25" s="24" t="s">
        <v>98</v>
      </c>
      <c r="H25" s="50"/>
      <c r="I25" s="51">
        <v>106</v>
      </c>
      <c r="J25" s="39">
        <v>1724</v>
      </c>
      <c r="K25" s="54" t="s">
        <v>83</v>
      </c>
      <c r="L25" s="15"/>
      <c r="M25" s="15"/>
      <c r="N25" s="15"/>
      <c r="O25" s="14">
        <v>120</v>
      </c>
      <c r="P25" s="39">
        <v>1583</v>
      </c>
      <c r="Q25" s="25" t="s">
        <v>77</v>
      </c>
      <c r="R25" s="44"/>
      <c r="S25" s="14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ht="11.25" customHeight="1">
      <c r="A26" s="12"/>
      <c r="B26" s="12"/>
      <c r="C26" s="12">
        <v>-44</v>
      </c>
      <c r="D26" s="46">
        <f>IF('Д62'!F33='Д62'!D31,'Д62'!D35,IF('Д62'!F33='Д62'!D35,'Д62'!D31,0))</f>
        <v>1817</v>
      </c>
      <c r="E26" s="11" t="str">
        <f>IF('Д62'!G33='Д62'!E31,'Д62'!E35,IF('Д62'!G33='Д62'!E35,'Д62'!E31,0))</f>
        <v>Айкашева Дарья</v>
      </c>
      <c r="F26" s="40"/>
      <c r="G26" s="14"/>
      <c r="H26" s="52"/>
      <c r="I26" s="49"/>
      <c r="J26" s="55"/>
      <c r="K26" s="49"/>
      <c r="L26" s="15"/>
      <c r="M26" s="15"/>
      <c r="N26" s="15"/>
      <c r="O26" s="14"/>
      <c r="P26" s="55"/>
      <c r="Q26" s="12"/>
      <c r="R26" s="12"/>
      <c r="S26" s="14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ht="11.25" customHeight="1">
      <c r="A27" s="12">
        <v>-11</v>
      </c>
      <c r="B27" s="38">
        <f>IF('Д61'!D47='Д61'!B46,'Д61'!B48,IF('Д61'!D47='Д61'!B48,'Д61'!B46,0))</f>
        <v>0</v>
      </c>
      <c r="C27" s="10" t="str">
        <f>IF('Д61'!E47='Д61'!C46,'Д61'!C48,IF('Д61'!E47='Д61'!C48,'Д61'!C46,0))</f>
        <v>_</v>
      </c>
      <c r="D27" s="12"/>
      <c r="E27" s="12"/>
      <c r="F27" s="12"/>
      <c r="G27" s="14">
        <v>98</v>
      </c>
      <c r="H27" s="42">
        <v>1817</v>
      </c>
      <c r="I27" s="53" t="s">
        <v>98</v>
      </c>
      <c r="J27" s="52"/>
      <c r="K27" s="49"/>
      <c r="L27" s="15"/>
      <c r="M27" s="15"/>
      <c r="N27" s="15"/>
      <c r="O27" s="14"/>
      <c r="P27" s="57"/>
      <c r="Q27" s="12"/>
      <c r="R27" s="12"/>
      <c r="S27" s="14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ht="11.25" customHeight="1">
      <c r="A28" s="12"/>
      <c r="B28" s="12"/>
      <c r="C28" s="14">
        <v>69</v>
      </c>
      <c r="D28" s="47"/>
      <c r="E28" s="24"/>
      <c r="F28" s="44"/>
      <c r="G28" s="14"/>
      <c r="H28" s="15"/>
      <c r="I28" s="15"/>
      <c r="J28" s="50"/>
      <c r="K28" s="49"/>
      <c r="L28" s="15"/>
      <c r="M28" s="15"/>
      <c r="N28" s="15"/>
      <c r="O28" s="14"/>
      <c r="P28" s="57"/>
      <c r="Q28" s="12"/>
      <c r="R28" s="12"/>
      <c r="S28" s="14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ht="11.25" customHeight="1">
      <c r="A29" s="12">
        <v>-12</v>
      </c>
      <c r="B29" s="38">
        <f>IF('Д61'!D51='Д61'!B50,'Д61'!B52,IF('Д61'!D51='Д61'!B52,'Д61'!B50,0))</f>
        <v>0</v>
      </c>
      <c r="C29" s="11" t="str">
        <f>IF('Д61'!E51='Д61'!C50,'Д61'!C52,IF('Д61'!E51='Д61'!C52,'Д61'!C50,0))</f>
        <v>_</v>
      </c>
      <c r="D29" s="40"/>
      <c r="E29" s="14">
        <v>85</v>
      </c>
      <c r="F29" s="47">
        <v>1811</v>
      </c>
      <c r="G29" s="25" t="s">
        <v>93</v>
      </c>
      <c r="H29" s="15"/>
      <c r="I29" s="15"/>
      <c r="J29" s="50"/>
      <c r="K29" s="51">
        <v>113</v>
      </c>
      <c r="L29" s="39">
        <v>1698</v>
      </c>
      <c r="M29" s="24" t="s">
        <v>84</v>
      </c>
      <c r="N29" s="44"/>
      <c r="O29" s="14"/>
      <c r="P29" s="59"/>
      <c r="Q29" s="12"/>
      <c r="R29" s="12"/>
      <c r="S29" s="14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ht="11.25" customHeight="1">
      <c r="A30" s="12"/>
      <c r="B30" s="12"/>
      <c r="C30" s="12">
        <v>-43</v>
      </c>
      <c r="D30" s="46">
        <f>IF('Д62'!F25='Д62'!D23,'Д62'!D27,IF('Д62'!F25='Д62'!D27,'Д62'!D23,0))</f>
        <v>1811</v>
      </c>
      <c r="E30" s="11" t="str">
        <f>IF('Д62'!G25='Д62'!E23,'Д62'!E27,IF('Д62'!G25='Д62'!E27,'Д62'!E23,0))</f>
        <v>Парамонова Анастасия</v>
      </c>
      <c r="F30" s="40"/>
      <c r="G30" s="12"/>
      <c r="H30" s="15"/>
      <c r="I30" s="15"/>
      <c r="J30" s="50"/>
      <c r="K30" s="49"/>
      <c r="L30" s="56"/>
      <c r="M30" s="14"/>
      <c r="N30" s="15"/>
      <c r="O30" s="14"/>
      <c r="P30" s="15"/>
      <c r="Q30" s="12"/>
      <c r="R30" s="12"/>
      <c r="S30" s="14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ht="11.25" customHeight="1">
      <c r="A31" s="12">
        <v>-13</v>
      </c>
      <c r="B31" s="38">
        <f>IF('Д61'!D55='Д61'!B54,'Д61'!B56,IF('Д61'!D55='Д61'!B56,'Д61'!B54,0))</f>
        <v>0</v>
      </c>
      <c r="C31" s="10" t="str">
        <f>IF('Д61'!E55='Д61'!C54,'Д61'!C56,IF('Д61'!E55='Д61'!C56,'Д61'!C54,0))</f>
        <v>_</v>
      </c>
      <c r="D31" s="12"/>
      <c r="E31" s="12"/>
      <c r="F31" s="12"/>
      <c r="G31" s="12">
        <v>-52</v>
      </c>
      <c r="H31" s="38">
        <f>IF('Д61'!H61='Д61'!F57,'Д61'!F65,IF('Д61'!H61='Д61'!F65,'Д61'!F57,0))</f>
        <v>1698</v>
      </c>
      <c r="I31" s="10" t="str">
        <f>IF('Д61'!I61='Д61'!G57,'Д61'!G65,IF('Д61'!I61='Д61'!G65,'Д61'!G57,0))</f>
        <v>Нургалиева Эмилия</v>
      </c>
      <c r="J31" s="36"/>
      <c r="K31" s="49"/>
      <c r="L31" s="57"/>
      <c r="M31" s="14"/>
      <c r="N31" s="15"/>
      <c r="O31" s="14"/>
      <c r="P31" s="15"/>
      <c r="Q31" s="12"/>
      <c r="R31" s="12"/>
      <c r="S31" s="14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ht="11.25" customHeight="1">
      <c r="A32" s="12"/>
      <c r="B32" s="12"/>
      <c r="C32" s="14">
        <v>70</v>
      </c>
      <c r="D32" s="47"/>
      <c r="E32" s="24"/>
      <c r="F32" s="44"/>
      <c r="G32" s="12"/>
      <c r="H32" s="48"/>
      <c r="I32" s="49"/>
      <c r="J32" s="50"/>
      <c r="K32" s="49"/>
      <c r="L32" s="57"/>
      <c r="M32" s="14"/>
      <c r="N32" s="15"/>
      <c r="O32" s="14"/>
      <c r="P32" s="15"/>
      <c r="Q32" s="12"/>
      <c r="R32" s="38">
        <v>1508</v>
      </c>
      <c r="S32" s="26" t="s">
        <v>74</v>
      </c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30" ht="11.25" customHeight="1">
      <c r="A33" s="12">
        <v>-14</v>
      </c>
      <c r="B33" s="38">
        <f>IF('Д61'!D59='Д61'!B58,'Д61'!B60,IF('Д61'!D59='Д61'!B60,'Д61'!B58,0))</f>
        <v>0</v>
      </c>
      <c r="C33" s="11" t="str">
        <f>IF('Д61'!E59='Д61'!C58,'Д61'!C60,IF('Д61'!E59='Д61'!C60,'Д61'!C58,0))</f>
        <v>_</v>
      </c>
      <c r="D33" s="40"/>
      <c r="E33" s="14">
        <v>86</v>
      </c>
      <c r="F33" s="47">
        <v>1743</v>
      </c>
      <c r="G33" s="24" t="s">
        <v>90</v>
      </c>
      <c r="H33" s="50"/>
      <c r="I33" s="51">
        <v>107</v>
      </c>
      <c r="J33" s="39">
        <v>1698</v>
      </c>
      <c r="K33" s="53" t="s">
        <v>84</v>
      </c>
      <c r="L33" s="58"/>
      <c r="M33" s="14">
        <v>117</v>
      </c>
      <c r="N33" s="39">
        <v>1583</v>
      </c>
      <c r="O33" s="25" t="s">
        <v>77</v>
      </c>
      <c r="P33" s="44"/>
      <c r="Q33" s="12"/>
      <c r="R33" s="12"/>
      <c r="S33" s="17" t="s">
        <v>2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1:30" ht="11.25" customHeight="1">
      <c r="A34" s="12"/>
      <c r="B34" s="12"/>
      <c r="C34" s="12">
        <v>-42</v>
      </c>
      <c r="D34" s="46">
        <f>IF('Д62'!F17='Д62'!D15,'Д62'!D19,IF('Д62'!F17='Д62'!D19,'Д62'!D15,0))</f>
        <v>1743</v>
      </c>
      <c r="E34" s="11" t="str">
        <f>IF('Д62'!G17='Д62'!E15,'Д62'!E19,IF('Д62'!G17='Д62'!E19,'Д62'!E15,0))</f>
        <v>Гарипова Алия</v>
      </c>
      <c r="F34" s="40"/>
      <c r="G34" s="14"/>
      <c r="H34" s="52"/>
      <c r="I34" s="49"/>
      <c r="J34" s="55"/>
      <c r="K34" s="12"/>
      <c r="L34" s="12"/>
      <c r="M34" s="14"/>
      <c r="N34" s="55"/>
      <c r="O34" s="12"/>
      <c r="P34" s="12"/>
      <c r="Q34" s="12"/>
      <c r="R34" s="12"/>
      <c r="S34" s="14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</row>
    <row r="35" spans="1:30" ht="11.25" customHeight="1">
      <c r="A35" s="12">
        <v>-15</v>
      </c>
      <c r="B35" s="38">
        <f>IF('Д61'!D63='Д61'!B62,'Д61'!B64,IF('Д61'!D63='Д61'!B64,'Д61'!B62,0))</f>
        <v>1826</v>
      </c>
      <c r="C35" s="10" t="str">
        <f>IF('Д61'!E63='Д61'!C62,'Д61'!C64,IF('Д61'!E63='Д61'!C64,'Д61'!C62,0))</f>
        <v>Волынская Екатерина</v>
      </c>
      <c r="D35" s="12"/>
      <c r="E35" s="12"/>
      <c r="F35" s="12"/>
      <c r="G35" s="14">
        <v>99</v>
      </c>
      <c r="H35" s="42">
        <v>1743</v>
      </c>
      <c r="I35" s="53" t="s">
        <v>90</v>
      </c>
      <c r="J35" s="44"/>
      <c r="K35" s="12"/>
      <c r="L35" s="12"/>
      <c r="M35" s="14"/>
      <c r="N35" s="57"/>
      <c r="O35" s="12"/>
      <c r="P35" s="12"/>
      <c r="Q35" s="12"/>
      <c r="R35" s="12"/>
      <c r="S35" s="14">
        <v>124</v>
      </c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</row>
    <row r="36" spans="1:30" ht="11.25" customHeight="1">
      <c r="A36" s="12"/>
      <c r="B36" s="12"/>
      <c r="C36" s="14">
        <v>71</v>
      </c>
      <c r="D36" s="47">
        <v>1826</v>
      </c>
      <c r="E36" s="24" t="s">
        <v>107</v>
      </c>
      <c r="F36" s="44"/>
      <c r="G36" s="14"/>
      <c r="H36" s="15"/>
      <c r="I36" s="15"/>
      <c r="J36" s="15"/>
      <c r="K36" s="12"/>
      <c r="L36" s="12"/>
      <c r="M36" s="14"/>
      <c r="N36" s="57"/>
      <c r="O36" s="12"/>
      <c r="P36" s="12"/>
      <c r="Q36" s="12"/>
      <c r="R36" s="12"/>
      <c r="S36" s="14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</row>
    <row r="37" spans="1:30" ht="11.25" customHeight="1">
      <c r="A37" s="12">
        <v>-16</v>
      </c>
      <c r="B37" s="38">
        <f>IF('Д61'!D67='Д61'!B66,'Д61'!B68,IF('Д61'!D67='Д61'!B68,'Д61'!B66,0))</f>
        <v>0</v>
      </c>
      <c r="C37" s="11" t="str">
        <f>IF('Д61'!E67='Д61'!C66,'Д61'!C68,IF('Д61'!E67='Д61'!C68,'Д61'!C66,0))</f>
        <v>_</v>
      </c>
      <c r="D37" s="40"/>
      <c r="E37" s="14">
        <v>87</v>
      </c>
      <c r="F37" s="47">
        <v>1826</v>
      </c>
      <c r="G37" s="25" t="s">
        <v>107</v>
      </c>
      <c r="H37" s="15"/>
      <c r="I37" s="15"/>
      <c r="J37" s="15"/>
      <c r="K37" s="12">
        <v>-59</v>
      </c>
      <c r="L37" s="38">
        <f>IF('Д62'!J21='Д62'!H13,'Д62'!H29,IF('Д62'!J21='Д62'!H29,'Д62'!H13,0))</f>
        <v>1583</v>
      </c>
      <c r="M37" s="11" t="str">
        <f>IF('Д62'!K21='Д62'!I13,'Д62'!I29,IF('Д62'!K21='Д62'!I29,'Д62'!I13,0))</f>
        <v>Шарафутдинова Алия</v>
      </c>
      <c r="N37" s="59"/>
      <c r="O37" s="12"/>
      <c r="P37" s="12"/>
      <c r="Q37" s="18"/>
      <c r="R37" s="38">
        <f>IF(R32=R17,R49,IF(R32=R49,R17,0))</f>
        <v>1583</v>
      </c>
      <c r="S37" s="10" t="str">
        <f>IF(S32=S17,S49,IF(S32=S49,S17,0))</f>
        <v>Шарафутдинова Алия</v>
      </c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</row>
    <row r="38" spans="1:30" ht="11.25" customHeight="1">
      <c r="A38" s="12"/>
      <c r="B38" s="12"/>
      <c r="C38" s="12">
        <v>-41</v>
      </c>
      <c r="D38" s="46">
        <f>IF('Д62'!F9='Д62'!D7,'Д62'!D11,IF('Д62'!F9='Д62'!D11,'Д62'!D7,0))</f>
        <v>1825</v>
      </c>
      <c r="E38" s="11" t="str">
        <f>IF('Д62'!G9='Д62'!E7,'Д62'!E11,IF('Д62'!G9='Д62'!E11,'Д62'!E7,0))</f>
        <v>Нигматуллина Сафина</v>
      </c>
      <c r="F38" s="40"/>
      <c r="G38" s="12"/>
      <c r="H38" s="15"/>
      <c r="I38" s="15"/>
      <c r="J38" s="15"/>
      <c r="K38" s="12"/>
      <c r="L38" s="12"/>
      <c r="M38" s="12"/>
      <c r="N38" s="12"/>
      <c r="O38" s="12"/>
      <c r="P38" s="12"/>
      <c r="Q38" s="18"/>
      <c r="R38" s="18"/>
      <c r="S38" s="17" t="s">
        <v>3</v>
      </c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</row>
    <row r="39" spans="1:30" ht="11.25" customHeight="1">
      <c r="A39" s="12">
        <v>-17</v>
      </c>
      <c r="B39" s="38">
        <f>IF('Д62'!D7='Д62'!B6,'Д62'!B8,IF('Д62'!D7='Д62'!B8,'Д62'!B6,0))</f>
        <v>0</v>
      </c>
      <c r="C39" s="10" t="str">
        <f>IF('Д62'!E7='Д62'!C6,'Д62'!C8,IF('Д62'!E7='Д62'!C8,'Д62'!C6,0))</f>
        <v>_</v>
      </c>
      <c r="D39" s="12"/>
      <c r="E39" s="12"/>
      <c r="F39" s="12"/>
      <c r="G39" s="12">
        <v>-53</v>
      </c>
      <c r="H39" s="38">
        <f>IF('Д62'!H13='Д62'!F9,'Д62'!F17,IF('Д62'!H13='Д62'!F17,'Д62'!F9,0))</f>
        <v>1503</v>
      </c>
      <c r="I39" s="10" t="str">
        <f>IF('Д62'!I13='Д62'!G9,'Д62'!G17,IF('Д62'!I13='Д62'!G17,'Д62'!G9,0))</f>
        <v>Фазлыева Арина</v>
      </c>
      <c r="J39" s="36"/>
      <c r="K39" s="12"/>
      <c r="L39" s="12"/>
      <c r="M39" s="12"/>
      <c r="N39" s="12"/>
      <c r="O39" s="12"/>
      <c r="P39" s="12"/>
      <c r="Q39" s="12"/>
      <c r="R39" s="12"/>
      <c r="S39" s="14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</row>
    <row r="40" spans="1:30" ht="11.25" customHeight="1">
      <c r="A40" s="12"/>
      <c r="B40" s="12"/>
      <c r="C40" s="14">
        <v>72</v>
      </c>
      <c r="D40" s="38">
        <v>1820</v>
      </c>
      <c r="E40" s="11" t="s">
        <v>101</v>
      </c>
      <c r="F40" s="44"/>
      <c r="G40" s="12"/>
      <c r="H40" s="48"/>
      <c r="I40" s="49"/>
      <c r="J40" s="15"/>
      <c r="K40" s="12"/>
      <c r="L40" s="12"/>
      <c r="M40" s="12"/>
      <c r="N40" s="12"/>
      <c r="O40" s="12"/>
      <c r="P40" s="12"/>
      <c r="Q40" s="15"/>
      <c r="R40" s="15"/>
      <c r="S40" s="14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</row>
    <row r="41" spans="1:30" ht="11.25" customHeight="1">
      <c r="A41" s="12">
        <v>-18</v>
      </c>
      <c r="B41" s="38">
        <f>IF('Д62'!D11='Д62'!B10,'Д62'!B12,IF('Д62'!D11='Д62'!B12,'Д62'!B10,0))</f>
        <v>1820</v>
      </c>
      <c r="C41" s="11" t="str">
        <f>IF('Д62'!E11='Д62'!C10,'Д62'!C12,IF('Д62'!E11='Д62'!C12,'Д62'!C10,0))</f>
        <v>Сергеева Анастасия</v>
      </c>
      <c r="D41" s="40"/>
      <c r="E41" s="14">
        <v>88</v>
      </c>
      <c r="F41" s="47">
        <v>1819</v>
      </c>
      <c r="G41" s="24" t="s">
        <v>100</v>
      </c>
      <c r="H41" s="50"/>
      <c r="I41" s="51">
        <v>108</v>
      </c>
      <c r="J41" s="39">
        <v>1819</v>
      </c>
      <c r="K41" s="54" t="s">
        <v>100</v>
      </c>
      <c r="L41" s="12"/>
      <c r="M41" s="12"/>
      <c r="N41" s="12"/>
      <c r="O41" s="12">
        <v>-62</v>
      </c>
      <c r="P41" s="38">
        <f>IF('Д62'!L37='Д62'!J21,'Д62'!J53,IF('Д62'!L37='Д62'!J53,'Д62'!J21,0))</f>
        <v>1508</v>
      </c>
      <c r="Q41" s="10" t="str">
        <f>IF('Д62'!M37='Д62'!K21,'Д62'!K53,IF('Д62'!M37='Д62'!K53,'Д62'!K21,0))</f>
        <v>Апсатарова Дарина</v>
      </c>
      <c r="R41" s="36"/>
      <c r="S41" s="14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</row>
    <row r="42" spans="1:30" ht="11.25" customHeight="1">
      <c r="A42" s="12"/>
      <c r="B42" s="12"/>
      <c r="C42" s="12">
        <v>-40</v>
      </c>
      <c r="D42" s="46">
        <f>IF('Д61'!F65='Д61'!D63,'Д61'!D67,IF('Д61'!F65='Д61'!D67,'Д61'!D63,0))</f>
        <v>1819</v>
      </c>
      <c r="E42" s="11" t="str">
        <f>IF('Д61'!G65='Д61'!E63,'Д61'!E67,IF('Д61'!G65='Д61'!E67,'Д61'!E63,0))</f>
        <v>Мальцева Карина</v>
      </c>
      <c r="F42" s="40"/>
      <c r="G42" s="14"/>
      <c r="H42" s="52"/>
      <c r="I42" s="49"/>
      <c r="J42" s="55"/>
      <c r="K42" s="49"/>
      <c r="L42" s="12"/>
      <c r="M42" s="12"/>
      <c r="N42" s="12"/>
      <c r="O42" s="12"/>
      <c r="P42" s="12"/>
      <c r="Q42" s="14"/>
      <c r="R42" s="57"/>
      <c r="S42" s="14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</row>
    <row r="43" spans="1:30" ht="11.25" customHeight="1">
      <c r="A43" s="12">
        <v>-19</v>
      </c>
      <c r="B43" s="38">
        <f>IF('Д62'!D15='Д62'!B14,'Д62'!B16,IF('Д62'!D15='Д62'!B16,'Д62'!B14,0))</f>
        <v>0</v>
      </c>
      <c r="C43" s="10" t="str">
        <f>IF('Д62'!E15='Д62'!C14,'Д62'!C16,IF('Д62'!E15='Д62'!C16,'Д62'!C14,0))</f>
        <v>_</v>
      </c>
      <c r="D43" s="12"/>
      <c r="E43" s="12"/>
      <c r="F43" s="12"/>
      <c r="G43" s="14">
        <v>100</v>
      </c>
      <c r="H43" s="42">
        <v>1819</v>
      </c>
      <c r="I43" s="53" t="s">
        <v>100</v>
      </c>
      <c r="J43" s="52"/>
      <c r="K43" s="49"/>
      <c r="L43" s="12"/>
      <c r="M43" s="12"/>
      <c r="N43" s="12"/>
      <c r="O43" s="12"/>
      <c r="P43" s="12"/>
      <c r="Q43" s="14"/>
      <c r="R43" s="57"/>
      <c r="S43" s="14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</row>
    <row r="44" spans="1:30" ht="11.25" customHeight="1">
      <c r="A44" s="12"/>
      <c r="B44" s="12"/>
      <c r="C44" s="14">
        <v>73</v>
      </c>
      <c r="D44" s="47"/>
      <c r="E44" s="24"/>
      <c r="F44" s="44"/>
      <c r="G44" s="14"/>
      <c r="H44" s="15"/>
      <c r="I44" s="15"/>
      <c r="J44" s="50"/>
      <c r="K44" s="49"/>
      <c r="L44" s="12"/>
      <c r="M44" s="12"/>
      <c r="N44" s="12"/>
      <c r="O44" s="12"/>
      <c r="P44" s="12"/>
      <c r="Q44" s="14"/>
      <c r="R44" s="57"/>
      <c r="S44" s="14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</row>
    <row r="45" spans="1:30" ht="11.25" customHeight="1">
      <c r="A45" s="12">
        <v>-20</v>
      </c>
      <c r="B45" s="38">
        <f>IF('Д62'!D19='Д62'!B18,'Д62'!B20,IF('Д62'!D19='Д62'!B20,'Д62'!B18,0))</f>
        <v>0</v>
      </c>
      <c r="C45" s="11" t="str">
        <f>IF('Д62'!E19='Д62'!C18,'Д62'!C20,IF('Д62'!E19='Д62'!C20,'Д62'!C18,0))</f>
        <v>_</v>
      </c>
      <c r="D45" s="40"/>
      <c r="E45" s="14">
        <v>89</v>
      </c>
      <c r="F45" s="47">
        <v>1788</v>
      </c>
      <c r="G45" s="25" t="s">
        <v>91</v>
      </c>
      <c r="H45" s="15"/>
      <c r="I45" s="15"/>
      <c r="J45" s="50"/>
      <c r="K45" s="51">
        <v>114</v>
      </c>
      <c r="L45" s="39">
        <v>1699</v>
      </c>
      <c r="M45" s="24" t="s">
        <v>82</v>
      </c>
      <c r="N45" s="44"/>
      <c r="O45" s="15"/>
      <c r="P45" s="15"/>
      <c r="Q45" s="14"/>
      <c r="R45" s="57"/>
      <c r="S45" s="14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</row>
    <row r="46" spans="1:30" ht="11.25" customHeight="1">
      <c r="A46" s="12"/>
      <c r="B46" s="12"/>
      <c r="C46" s="12">
        <v>-39</v>
      </c>
      <c r="D46" s="46">
        <f>IF('Д61'!F57='Д61'!D55,'Д61'!D59,IF('Д61'!F57='Д61'!D59,'Д61'!D55,0))</f>
        <v>1788</v>
      </c>
      <c r="E46" s="11" t="str">
        <f>IF('Д61'!G57='Д61'!E55,'Д61'!E59,IF('Д61'!G57='Д61'!E59,'Д61'!E55,0))</f>
        <v>Самойлова Дана</v>
      </c>
      <c r="F46" s="40"/>
      <c r="G46" s="12"/>
      <c r="H46" s="15"/>
      <c r="I46" s="15"/>
      <c r="J46" s="50"/>
      <c r="K46" s="49"/>
      <c r="L46" s="56"/>
      <c r="M46" s="14"/>
      <c r="N46" s="15"/>
      <c r="O46" s="15"/>
      <c r="P46" s="15"/>
      <c r="Q46" s="14"/>
      <c r="R46" s="15"/>
      <c r="S46" s="14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</row>
    <row r="47" spans="1:30" ht="11.25" customHeight="1">
      <c r="A47" s="12">
        <v>-21</v>
      </c>
      <c r="B47" s="38">
        <f>IF('Д62'!D23='Д62'!B22,'Д62'!B24,IF('Д62'!D23='Д62'!B24,'Д62'!B22,0))</f>
        <v>0</v>
      </c>
      <c r="C47" s="10" t="str">
        <f>IF('Д62'!E23='Д62'!C22,'Д62'!C24,IF('Д62'!E23='Д62'!C24,'Д62'!C22,0))</f>
        <v>_</v>
      </c>
      <c r="D47" s="12"/>
      <c r="E47" s="12"/>
      <c r="F47" s="12"/>
      <c r="G47" s="12">
        <v>-54</v>
      </c>
      <c r="H47" s="38">
        <f>IF('Д62'!H29='Д62'!F25,'Д62'!F33,IF('Д62'!H29='Д62'!F33,'Д62'!F25,0))</f>
        <v>1699</v>
      </c>
      <c r="I47" s="10" t="str">
        <f>IF('Д62'!I29='Д62'!G25,'Д62'!G33,IF('Д62'!I29='Д62'!G33,'Д62'!G25,0))</f>
        <v>Ахмадеева Аида</v>
      </c>
      <c r="J47" s="36"/>
      <c r="K47" s="49"/>
      <c r="L47" s="57"/>
      <c r="M47" s="14"/>
      <c r="N47" s="15"/>
      <c r="O47" s="15"/>
      <c r="P47" s="15"/>
      <c r="Q47" s="14"/>
      <c r="R47" s="15"/>
      <c r="S47" s="14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</row>
    <row r="48" spans="1:30" ht="11.25" customHeight="1">
      <c r="A48" s="12"/>
      <c r="B48" s="12"/>
      <c r="C48" s="14">
        <v>74</v>
      </c>
      <c r="D48" s="47"/>
      <c r="E48" s="24"/>
      <c r="F48" s="44"/>
      <c r="G48" s="12"/>
      <c r="H48" s="48"/>
      <c r="I48" s="49"/>
      <c r="J48" s="50"/>
      <c r="K48" s="49"/>
      <c r="L48" s="57"/>
      <c r="M48" s="14"/>
      <c r="N48" s="15"/>
      <c r="O48" s="15"/>
      <c r="P48" s="15"/>
      <c r="Q48" s="14"/>
      <c r="R48" s="15"/>
      <c r="S48" s="14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</row>
    <row r="49" spans="1:30" ht="11.25" customHeight="1">
      <c r="A49" s="12">
        <v>-22</v>
      </c>
      <c r="B49" s="38">
        <f>IF('Д62'!D27='Д62'!B26,'Д62'!B28,IF('Д62'!D27='Д62'!B28,'Д62'!B26,0))</f>
        <v>0</v>
      </c>
      <c r="C49" s="11" t="str">
        <f>IF('Д62'!E27='Д62'!C26,'Д62'!C28,IF('Д62'!E27='Д62'!C28,'Д62'!C26,0))</f>
        <v>_</v>
      </c>
      <c r="D49" s="40"/>
      <c r="E49" s="14">
        <v>90</v>
      </c>
      <c r="F49" s="47">
        <v>1807</v>
      </c>
      <c r="G49" s="24" t="s">
        <v>92</v>
      </c>
      <c r="H49" s="50"/>
      <c r="I49" s="51">
        <v>109</v>
      </c>
      <c r="J49" s="39">
        <v>1699</v>
      </c>
      <c r="K49" s="53" t="s">
        <v>82</v>
      </c>
      <c r="L49" s="58"/>
      <c r="M49" s="14">
        <v>118</v>
      </c>
      <c r="N49" s="39">
        <v>1699</v>
      </c>
      <c r="O49" s="24" t="s">
        <v>82</v>
      </c>
      <c r="P49" s="44"/>
      <c r="Q49" s="14">
        <v>123</v>
      </c>
      <c r="R49" s="39">
        <v>1508</v>
      </c>
      <c r="S49" s="25" t="s">
        <v>74</v>
      </c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</row>
    <row r="50" spans="1:30" ht="11.25" customHeight="1">
      <c r="A50" s="12"/>
      <c r="B50" s="12"/>
      <c r="C50" s="12">
        <v>-38</v>
      </c>
      <c r="D50" s="46">
        <f>IF('Д61'!F49='Д61'!D47,'Д61'!D51,IF('Д61'!F49='Д61'!D51,'Д61'!D47,0))</f>
        <v>1807</v>
      </c>
      <c r="E50" s="11" t="str">
        <f>IF('Д61'!G49='Д61'!E47,'Д61'!E51,IF('Д61'!G49='Д61'!E51,'Д61'!E47,0))</f>
        <v>Габзалилова Сагдиана</v>
      </c>
      <c r="F50" s="40"/>
      <c r="G50" s="14"/>
      <c r="H50" s="52"/>
      <c r="I50" s="49"/>
      <c r="J50" s="55"/>
      <c r="K50" s="12"/>
      <c r="L50" s="12"/>
      <c r="M50" s="14"/>
      <c r="N50" s="55"/>
      <c r="O50" s="14"/>
      <c r="P50" s="57"/>
      <c r="Q50" s="14"/>
      <c r="R50" s="55"/>
      <c r="S50" s="12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</row>
    <row r="51" spans="1:30" ht="11.25" customHeight="1">
      <c r="A51" s="12">
        <v>-23</v>
      </c>
      <c r="B51" s="38">
        <f>IF('Д62'!D31='Д62'!B30,'Д62'!B32,IF('Д62'!D31='Д62'!B32,'Д62'!B30,0))</f>
        <v>0</v>
      </c>
      <c r="C51" s="10" t="str">
        <f>IF('Д62'!E31='Д62'!C30,'Д62'!C32,IF('Д62'!E31='Д62'!C32,'Д62'!C30,0))</f>
        <v>_</v>
      </c>
      <c r="D51" s="12"/>
      <c r="E51" s="12"/>
      <c r="F51" s="12"/>
      <c r="G51" s="14">
        <v>101</v>
      </c>
      <c r="H51" s="42">
        <v>1807</v>
      </c>
      <c r="I51" s="53" t="s">
        <v>92</v>
      </c>
      <c r="J51" s="44"/>
      <c r="K51" s="12"/>
      <c r="L51" s="12"/>
      <c r="M51" s="14"/>
      <c r="N51" s="57"/>
      <c r="O51" s="14"/>
      <c r="P51" s="57"/>
      <c r="Q51" s="14"/>
      <c r="R51" s="57"/>
      <c r="S51" s="12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</row>
    <row r="52" spans="1:30" ht="11.25" customHeight="1">
      <c r="A52" s="12"/>
      <c r="B52" s="12"/>
      <c r="C52" s="14">
        <v>75</v>
      </c>
      <c r="D52" s="47"/>
      <c r="E52" s="24"/>
      <c r="F52" s="44"/>
      <c r="G52" s="14"/>
      <c r="H52" s="15"/>
      <c r="I52" s="15"/>
      <c r="J52" s="15"/>
      <c r="K52" s="12"/>
      <c r="L52" s="12"/>
      <c r="M52" s="14"/>
      <c r="N52" s="57"/>
      <c r="O52" s="14"/>
      <c r="P52" s="57"/>
      <c r="Q52" s="14"/>
      <c r="R52" s="57"/>
      <c r="S52" s="12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</row>
    <row r="53" spans="1:30" ht="11.25" customHeight="1">
      <c r="A53" s="12">
        <v>-24</v>
      </c>
      <c r="B53" s="38">
        <f>IF('Д62'!D35='Д62'!B34,'Д62'!B36,IF('Д62'!D35='Д62'!B36,'Д62'!B34,0))</f>
        <v>0</v>
      </c>
      <c r="C53" s="11" t="str">
        <f>IF('Д62'!E35='Д62'!C34,'Д62'!C36,IF('Д62'!E35='Д62'!C36,'Д62'!C34,0))</f>
        <v>_</v>
      </c>
      <c r="D53" s="40"/>
      <c r="E53" s="14">
        <v>91</v>
      </c>
      <c r="F53" s="47">
        <v>1818</v>
      </c>
      <c r="G53" s="25" t="s">
        <v>99</v>
      </c>
      <c r="H53" s="15"/>
      <c r="I53" s="15"/>
      <c r="J53" s="15"/>
      <c r="K53" s="12">
        <v>-58</v>
      </c>
      <c r="L53" s="38">
        <f>IF('Д61'!J53='Д61'!H45,'Д61'!H61,IF('Д61'!J53='Д61'!H61,'Д61'!H45,0))</f>
        <v>1746</v>
      </c>
      <c r="M53" s="11" t="str">
        <f>IF('Д61'!K53='Д61'!I45,'Д61'!I61,IF('Д61'!K53='Д61'!I61,'Д61'!I45,0))</f>
        <v>Красноярская Василиса</v>
      </c>
      <c r="N53" s="59"/>
      <c r="O53" s="14"/>
      <c r="P53" s="57"/>
      <c r="Q53" s="14"/>
      <c r="R53" s="59"/>
      <c r="S53" s="12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</row>
    <row r="54" spans="1:30" ht="11.25" customHeight="1">
      <c r="A54" s="12"/>
      <c r="B54" s="12"/>
      <c r="C54" s="12">
        <v>-37</v>
      </c>
      <c r="D54" s="46">
        <f>IF('Д61'!F41='Д61'!D39,'Д61'!D43,IF('Д61'!F41='Д61'!D43,'Д61'!D39,0))</f>
        <v>1818</v>
      </c>
      <c r="E54" s="11" t="str">
        <f>IF('Д61'!G41='Д61'!E39,'Д61'!E43,IF('Д61'!G41='Д61'!E43,'Д61'!E39,0))</f>
        <v>Никитина Алина</v>
      </c>
      <c r="F54" s="40"/>
      <c r="G54" s="12"/>
      <c r="H54" s="15"/>
      <c r="I54" s="15"/>
      <c r="J54" s="15"/>
      <c r="K54" s="12"/>
      <c r="L54" s="15"/>
      <c r="M54" s="15"/>
      <c r="N54" s="15"/>
      <c r="O54" s="14"/>
      <c r="P54" s="15"/>
      <c r="Q54" s="14"/>
      <c r="R54" s="15"/>
      <c r="S54" s="12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</row>
    <row r="55" spans="1:30" ht="11.25" customHeight="1">
      <c r="A55" s="12">
        <v>-25</v>
      </c>
      <c r="B55" s="38">
        <f>IF('Д62'!D39='Д62'!B38,'Д62'!B40,IF('Д62'!D39='Д62'!B40,'Д62'!B38,0))</f>
        <v>0</v>
      </c>
      <c r="C55" s="10" t="str">
        <f>IF('Д62'!E39='Д62'!C38,'Д62'!C40,IF('Д62'!E39='Д62'!C40,'Д62'!C38,0))</f>
        <v>_</v>
      </c>
      <c r="D55" s="12"/>
      <c r="E55" s="12"/>
      <c r="F55" s="12"/>
      <c r="G55" s="12">
        <v>-55</v>
      </c>
      <c r="H55" s="38">
        <f>IF('Д62'!H45='Д62'!F41,'Д62'!F49,IF('Д62'!H45='Д62'!F49,'Д62'!F41,0))</f>
        <v>1700</v>
      </c>
      <c r="I55" s="10" t="str">
        <f>IF('Д62'!I45='Д62'!G41,'Д62'!G49,IF('Д62'!I45='Д62'!G49,'Д62'!G41,0))</f>
        <v>Агзамова Алина</v>
      </c>
      <c r="J55" s="36"/>
      <c r="K55" s="12"/>
      <c r="L55" s="15"/>
      <c r="M55" s="15"/>
      <c r="N55" s="15"/>
      <c r="O55" s="14"/>
      <c r="P55" s="15"/>
      <c r="Q55" s="14"/>
      <c r="R55" s="15"/>
      <c r="S55" s="12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</row>
    <row r="56" spans="1:30" ht="11.25" customHeight="1">
      <c r="A56" s="12"/>
      <c r="B56" s="12"/>
      <c r="C56" s="14">
        <v>76</v>
      </c>
      <c r="D56" s="47"/>
      <c r="E56" s="24"/>
      <c r="F56" s="44"/>
      <c r="G56" s="12"/>
      <c r="H56" s="48"/>
      <c r="I56" s="49"/>
      <c r="J56" s="15"/>
      <c r="K56" s="12"/>
      <c r="L56" s="15"/>
      <c r="M56" s="15"/>
      <c r="N56" s="15"/>
      <c r="O56" s="14"/>
      <c r="P56" s="15"/>
      <c r="Q56" s="14"/>
      <c r="R56" s="15"/>
      <c r="S56" s="12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</row>
    <row r="57" spans="1:30" ht="11.25" customHeight="1">
      <c r="A57" s="12">
        <v>-26</v>
      </c>
      <c r="B57" s="38">
        <f>IF('Д62'!D43='Д62'!B42,'Д62'!B44,IF('Д62'!D43='Д62'!B44,'Д62'!B42,0))</f>
        <v>0</v>
      </c>
      <c r="C57" s="11" t="str">
        <f>IF('Д62'!E43='Д62'!C42,'Д62'!C44,IF('Д62'!E43='Д62'!C44,'Д62'!C42,0))</f>
        <v>_</v>
      </c>
      <c r="D57" s="40"/>
      <c r="E57" s="14">
        <v>92</v>
      </c>
      <c r="F57" s="47">
        <v>1815</v>
      </c>
      <c r="G57" s="24" t="s">
        <v>96</v>
      </c>
      <c r="H57" s="50"/>
      <c r="I57" s="51">
        <v>110</v>
      </c>
      <c r="J57" s="39">
        <v>1700</v>
      </c>
      <c r="K57" s="54" t="s">
        <v>81</v>
      </c>
      <c r="L57" s="15"/>
      <c r="M57" s="15"/>
      <c r="N57" s="15"/>
      <c r="O57" s="14">
        <v>121</v>
      </c>
      <c r="P57" s="39">
        <v>1822</v>
      </c>
      <c r="Q57" s="25" t="s">
        <v>103</v>
      </c>
      <c r="R57" s="44"/>
      <c r="S57" s="12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</row>
    <row r="58" spans="1:30" ht="11.25" customHeight="1">
      <c r="A58" s="12"/>
      <c r="B58" s="12"/>
      <c r="C58" s="12">
        <v>-36</v>
      </c>
      <c r="D58" s="46">
        <f>IF('Д61'!F33='Д61'!D31,'Д61'!D35,IF('Д61'!F33='Д61'!D35,'Д61'!D31,0))</f>
        <v>1815</v>
      </c>
      <c r="E58" s="11" t="str">
        <f>IF('Д61'!G33='Д61'!E31,'Д61'!E35,IF('Д61'!G33='Д61'!E35,'Д61'!E31,0))</f>
        <v>Насырова Эльвина</v>
      </c>
      <c r="F58" s="40"/>
      <c r="G58" s="14"/>
      <c r="H58" s="52"/>
      <c r="I58" s="49"/>
      <c r="J58" s="55"/>
      <c r="K58" s="49"/>
      <c r="L58" s="15"/>
      <c r="M58" s="15"/>
      <c r="N58" s="15"/>
      <c r="O58" s="14"/>
      <c r="P58" s="55"/>
      <c r="Q58" s="12"/>
      <c r="R58" s="12"/>
      <c r="S58" s="12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</row>
    <row r="59" spans="1:30" ht="11.25" customHeight="1">
      <c r="A59" s="12">
        <v>-27</v>
      </c>
      <c r="B59" s="38">
        <f>IF('Д62'!D47='Д62'!B46,'Д62'!B48,IF('Д62'!D47='Д62'!B48,'Д62'!B46,0))</f>
        <v>0</v>
      </c>
      <c r="C59" s="10" t="str">
        <f>IF('Д62'!E47='Д62'!C46,'Д62'!C48,IF('Д62'!E47='Д62'!C48,'Д62'!C46,0))</f>
        <v>_</v>
      </c>
      <c r="D59" s="12"/>
      <c r="E59" s="12"/>
      <c r="F59" s="12"/>
      <c r="G59" s="14">
        <v>102</v>
      </c>
      <c r="H59" s="42">
        <v>1814</v>
      </c>
      <c r="I59" s="53" t="s">
        <v>95</v>
      </c>
      <c r="J59" s="52"/>
      <c r="K59" s="49"/>
      <c r="L59" s="15"/>
      <c r="M59" s="15"/>
      <c r="N59" s="15"/>
      <c r="O59" s="14"/>
      <c r="P59" s="57"/>
      <c r="Q59" s="12"/>
      <c r="R59" s="12"/>
      <c r="S59" s="12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</row>
    <row r="60" spans="1:30" ht="11.25" customHeight="1">
      <c r="A60" s="12"/>
      <c r="B60" s="12"/>
      <c r="C60" s="14">
        <v>77</v>
      </c>
      <c r="D60" s="47"/>
      <c r="E60" s="24"/>
      <c r="F60" s="44"/>
      <c r="G60" s="14"/>
      <c r="H60" s="15"/>
      <c r="I60" s="15"/>
      <c r="J60" s="50"/>
      <c r="K60" s="49"/>
      <c r="L60" s="15"/>
      <c r="M60" s="15"/>
      <c r="N60" s="15"/>
      <c r="O60" s="14"/>
      <c r="P60" s="57"/>
      <c r="Q60" s="12"/>
      <c r="R60" s="12"/>
      <c r="S60" s="12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</row>
    <row r="61" spans="1:30" ht="11.25" customHeight="1">
      <c r="A61" s="12">
        <v>-28</v>
      </c>
      <c r="B61" s="38">
        <f>IF('Д62'!D51='Д62'!B50,'Д62'!B52,IF('Д62'!D51='Д62'!B52,'Д62'!B50,0))</f>
        <v>0</v>
      </c>
      <c r="C61" s="11" t="str">
        <f>IF('Д62'!E51='Д62'!C50,'Д62'!C52,IF('Д62'!E51='Д62'!C52,'Д62'!C50,0))</f>
        <v>_</v>
      </c>
      <c r="D61" s="40"/>
      <c r="E61" s="14">
        <v>93</v>
      </c>
      <c r="F61" s="47">
        <v>1814</v>
      </c>
      <c r="G61" s="25" t="s">
        <v>95</v>
      </c>
      <c r="H61" s="15"/>
      <c r="I61" s="15"/>
      <c r="J61" s="50"/>
      <c r="K61" s="51">
        <v>115</v>
      </c>
      <c r="L61" s="39">
        <v>1822</v>
      </c>
      <c r="M61" s="24" t="s">
        <v>103</v>
      </c>
      <c r="N61" s="44"/>
      <c r="O61" s="14"/>
      <c r="P61" s="59"/>
      <c r="Q61" s="12"/>
      <c r="R61" s="12"/>
      <c r="S61" s="12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</row>
    <row r="62" spans="1:30" ht="11.25" customHeight="1">
      <c r="A62" s="12"/>
      <c r="B62" s="12"/>
      <c r="C62" s="12">
        <v>-35</v>
      </c>
      <c r="D62" s="46">
        <f>IF('Д61'!F25='Д61'!D23,'Д61'!D27,IF('Д61'!F25='Д61'!D27,'Д61'!D23,0))</f>
        <v>1814</v>
      </c>
      <c r="E62" s="11" t="str">
        <f>IF('Д61'!G25='Д61'!E23,'Д61'!E27,IF('Д61'!G25='Д61'!E27,'Д61'!E23,0))</f>
        <v>Байбулдина Алина</v>
      </c>
      <c r="F62" s="40"/>
      <c r="G62" s="12"/>
      <c r="H62" s="15"/>
      <c r="I62" s="15"/>
      <c r="J62" s="50"/>
      <c r="K62" s="49"/>
      <c r="L62" s="56"/>
      <c r="M62" s="14"/>
      <c r="N62" s="15"/>
      <c r="O62" s="14"/>
      <c r="P62" s="15"/>
      <c r="Q62" s="12"/>
      <c r="R62" s="12"/>
      <c r="S62" s="12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</row>
    <row r="63" spans="1:30" ht="11.25" customHeight="1">
      <c r="A63" s="12">
        <v>-29</v>
      </c>
      <c r="B63" s="38">
        <f>IF('Д62'!D55='Д62'!B54,'Д62'!B56,IF('Д62'!D55='Д62'!B56,'Д62'!B54,0))</f>
        <v>0</v>
      </c>
      <c r="C63" s="10" t="str">
        <f>IF('Д62'!E55='Д62'!C54,'Д62'!C56,IF('Д62'!E55='Д62'!C56,'Д62'!C54,0))</f>
        <v>_</v>
      </c>
      <c r="D63" s="12"/>
      <c r="E63" s="12"/>
      <c r="F63" s="12"/>
      <c r="G63" s="12">
        <v>-56</v>
      </c>
      <c r="H63" s="38">
        <f>IF('Д62'!H61='Д62'!F57,'Д62'!F65,IF('Д62'!H61='Д62'!F65,'Д62'!F57,0))</f>
        <v>1712</v>
      </c>
      <c r="I63" s="10" t="str">
        <f>IF('Д62'!I61='Д62'!G57,'Д62'!G65,IF('Д62'!I61='Д62'!G65,'Д62'!G57,0))</f>
        <v>Гильманова Уралия</v>
      </c>
      <c r="J63" s="36"/>
      <c r="K63" s="49"/>
      <c r="L63" s="57"/>
      <c r="M63" s="14"/>
      <c r="N63" s="15"/>
      <c r="O63" s="14"/>
      <c r="P63" s="15"/>
      <c r="Q63" s="12"/>
      <c r="R63" s="12"/>
      <c r="S63" s="12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</row>
    <row r="64" spans="1:30" ht="11.25" customHeight="1">
      <c r="A64" s="12"/>
      <c r="B64" s="12"/>
      <c r="C64" s="14">
        <v>78</v>
      </c>
      <c r="D64" s="47"/>
      <c r="E64" s="24"/>
      <c r="F64" s="44"/>
      <c r="G64" s="12"/>
      <c r="H64" s="48"/>
      <c r="I64" s="49"/>
      <c r="J64" s="50"/>
      <c r="K64" s="49"/>
      <c r="L64" s="57"/>
      <c r="M64" s="14"/>
      <c r="N64" s="15"/>
      <c r="O64" s="14"/>
      <c r="P64" s="15"/>
      <c r="Q64" s="12"/>
      <c r="R64" s="12"/>
      <c r="S64" s="12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</row>
    <row r="65" spans="1:30" ht="11.25" customHeight="1">
      <c r="A65" s="12">
        <v>-30</v>
      </c>
      <c r="B65" s="38">
        <f>IF('Д62'!D59='Д62'!B58,'Д62'!B60,IF('Д62'!D59='Д62'!B60,'Д62'!B58,0))</f>
        <v>0</v>
      </c>
      <c r="C65" s="11" t="str">
        <f>IF('Д62'!E59='Д62'!C58,'Д62'!C60,IF('Д62'!E59='Д62'!C60,'Д62'!C58,0))</f>
        <v>_</v>
      </c>
      <c r="D65" s="40"/>
      <c r="E65" s="14">
        <v>94</v>
      </c>
      <c r="F65" s="47">
        <v>1664</v>
      </c>
      <c r="G65" s="24" t="s">
        <v>87</v>
      </c>
      <c r="H65" s="50"/>
      <c r="I65" s="51">
        <v>111</v>
      </c>
      <c r="J65" s="39">
        <v>1822</v>
      </c>
      <c r="K65" s="53" t="s">
        <v>103</v>
      </c>
      <c r="L65" s="58"/>
      <c r="M65" s="14">
        <v>119</v>
      </c>
      <c r="N65" s="39">
        <v>1822</v>
      </c>
      <c r="O65" s="25" t="s">
        <v>103</v>
      </c>
      <c r="P65" s="44"/>
      <c r="Q65" s="12"/>
      <c r="R65" s="12"/>
      <c r="S65" s="12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</row>
    <row r="66" spans="1:30" ht="11.25" customHeight="1">
      <c r="A66" s="12"/>
      <c r="B66" s="12"/>
      <c r="C66" s="12">
        <v>-34</v>
      </c>
      <c r="D66" s="46">
        <f>IF('Д61'!F17='Д61'!D15,'Д61'!D19,IF('Д61'!F17='Д61'!D19,'Д61'!D15,0))</f>
        <v>1664</v>
      </c>
      <c r="E66" s="11" t="str">
        <f>IF('Д61'!G17='Д61'!E15,'Д61'!E19,IF('Д61'!G17='Д61'!E19,'Д61'!E15,0))</f>
        <v>Салмиянова Дарья</v>
      </c>
      <c r="F66" s="40"/>
      <c r="G66" s="14"/>
      <c r="H66" s="52"/>
      <c r="I66" s="49"/>
      <c r="J66" s="55"/>
      <c r="K66" s="12"/>
      <c r="L66" s="12"/>
      <c r="M66" s="14"/>
      <c r="N66" s="55"/>
      <c r="O66" s="12"/>
      <c r="P66" s="12"/>
      <c r="Q66" s="12"/>
      <c r="R66" s="12"/>
      <c r="S66" s="12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</row>
    <row r="67" spans="1:30" ht="11.25" customHeight="1">
      <c r="A67" s="12">
        <v>-31</v>
      </c>
      <c r="B67" s="38">
        <f>IF('Д62'!D63='Д62'!B62,'Д62'!B64,IF('Д62'!D63='Д62'!B64,'Д62'!B62,0))</f>
        <v>1821</v>
      </c>
      <c r="C67" s="10" t="str">
        <f>IF('Д62'!E63='Д62'!C62,'Д62'!C64,IF('Д62'!E63='Д62'!C64,'Д62'!C62,0))</f>
        <v>Сергеева Ксения</v>
      </c>
      <c r="D67" s="12"/>
      <c r="E67" s="12"/>
      <c r="F67" s="12"/>
      <c r="G67" s="14">
        <v>103</v>
      </c>
      <c r="H67" s="42">
        <v>1822</v>
      </c>
      <c r="I67" s="53" t="s">
        <v>103</v>
      </c>
      <c r="J67" s="44"/>
      <c r="K67" s="12"/>
      <c r="L67" s="12"/>
      <c r="M67" s="14"/>
      <c r="N67" s="57"/>
      <c r="O67" s="12">
        <v>-122</v>
      </c>
      <c r="P67" s="38">
        <f>IF(R17=P9,P25,IF(R17=P25,P9,0))</f>
        <v>1580</v>
      </c>
      <c r="Q67" s="10" t="str">
        <f>IF(S17=Q9,Q25,IF(S17=Q25,Q9,0))</f>
        <v>Каштанова Дарья</v>
      </c>
      <c r="R67" s="36"/>
      <c r="S67" s="12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</row>
    <row r="68" spans="1:30" ht="11.25" customHeight="1">
      <c r="A68" s="12"/>
      <c r="B68" s="12"/>
      <c r="C68" s="14">
        <v>79</v>
      </c>
      <c r="D68" s="47">
        <v>1821</v>
      </c>
      <c r="E68" s="24" t="s">
        <v>102</v>
      </c>
      <c r="F68" s="44"/>
      <c r="G68" s="14"/>
      <c r="H68" s="15"/>
      <c r="I68" s="15"/>
      <c r="J68" s="15"/>
      <c r="K68" s="12"/>
      <c r="L68" s="12"/>
      <c r="M68" s="14"/>
      <c r="N68" s="57"/>
      <c r="O68" s="12"/>
      <c r="P68" s="60"/>
      <c r="Q68" s="14">
        <v>125</v>
      </c>
      <c r="R68" s="47">
        <v>1580</v>
      </c>
      <c r="S68" s="24" t="s">
        <v>75</v>
      </c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</row>
    <row r="69" spans="1:30" ht="11.25" customHeight="1">
      <c r="A69" s="12">
        <v>-32</v>
      </c>
      <c r="B69" s="38">
        <f>IF('Д62'!D67='Д62'!B66,'Д62'!B68,IF('Д62'!D67='Д62'!B68,'Д62'!B66,0))</f>
        <v>0</v>
      </c>
      <c r="C69" s="11" t="str">
        <f>IF('Д62'!E67='Д62'!C66,'Д62'!C68,IF('Д62'!E67='Д62'!C68,'Д62'!C66,0))</f>
        <v>_</v>
      </c>
      <c r="D69" s="40"/>
      <c r="E69" s="14">
        <v>95</v>
      </c>
      <c r="F69" s="47">
        <v>1822</v>
      </c>
      <c r="G69" s="25" t="s">
        <v>103</v>
      </c>
      <c r="H69" s="15"/>
      <c r="I69" s="15"/>
      <c r="J69" s="12"/>
      <c r="K69" s="12">
        <v>-57</v>
      </c>
      <c r="L69" s="38">
        <f>IF('Д61'!J21='Д61'!H13,'Д61'!H29,IF('Д61'!J21='Д61'!H29,'Д61'!H13,0))</f>
        <v>1711</v>
      </c>
      <c r="M69" s="11" t="str">
        <f>IF('Д61'!K21='Д61'!I13,'Д61'!I29,IF('Д61'!K21='Д61'!I29,'Д61'!I13,0))</f>
        <v>Анфиногенова Валерия</v>
      </c>
      <c r="N69" s="59"/>
      <c r="O69" s="12">
        <v>-123</v>
      </c>
      <c r="P69" s="38">
        <f>IF(R49=P41,P57,IF(R49=P57,P41,0))</f>
        <v>1822</v>
      </c>
      <c r="Q69" s="11" t="str">
        <f>IF(S49=Q41,Q57,IF(S49=Q57,Q41,0))</f>
        <v>Ибатова Анита</v>
      </c>
      <c r="R69" s="40"/>
      <c r="S69" s="13" t="s">
        <v>4</v>
      </c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</row>
    <row r="70" spans="1:30" ht="11.25" customHeight="1">
      <c r="A70" s="12"/>
      <c r="B70" s="12"/>
      <c r="C70" s="12">
        <v>-33</v>
      </c>
      <c r="D70" s="46">
        <f>IF('Д61'!F9='Д61'!D7,'Д61'!D11,IF('Д61'!F9='Д61'!D11,'Д61'!D7,0))</f>
        <v>1822</v>
      </c>
      <c r="E70" s="11" t="str">
        <f>IF('Д61'!G9='Д61'!E7,'Д61'!E11,IF('Д61'!G9='Д61'!E11,'Д61'!E7,0))</f>
        <v>Ибатова Анита</v>
      </c>
      <c r="F70" s="40"/>
      <c r="G70" s="12"/>
      <c r="H70" s="15"/>
      <c r="I70" s="15"/>
      <c r="J70" s="12"/>
      <c r="K70" s="12"/>
      <c r="L70" s="12"/>
      <c r="M70" s="12"/>
      <c r="N70" s="12"/>
      <c r="O70" s="12"/>
      <c r="P70" s="12"/>
      <c r="Q70" s="12">
        <v>-125</v>
      </c>
      <c r="R70" s="46">
        <f>IF(R68=P67,P69,IF(R68=P69,P67,0))</f>
        <v>1822</v>
      </c>
      <c r="S70" s="10" t="str">
        <f>IF(S68=Q67,Q69,IF(S68=Q69,Q67,0))</f>
        <v>Ибатова Анита</v>
      </c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</row>
    <row r="71" spans="1:30" ht="11.25" customHeight="1">
      <c r="A71" s="12">
        <v>-116</v>
      </c>
      <c r="B71" s="38">
        <f>IF(N17=L13,L21,IF(N17=L21,L13,0))</f>
        <v>1813</v>
      </c>
      <c r="C71" s="10" t="str">
        <f>IF(O17=M13,M21,IF(O17=M21,M13,0))</f>
        <v>Байбулдина Руслана</v>
      </c>
      <c r="D71" s="12"/>
      <c r="E71" s="12"/>
      <c r="F71" s="12"/>
      <c r="G71" s="12"/>
      <c r="H71" s="12"/>
      <c r="I71" s="12">
        <v>-127</v>
      </c>
      <c r="J71" s="38">
        <f>IF(D72=B71,B73,IF(D72=B73,B71,0))</f>
        <v>1698</v>
      </c>
      <c r="K71" s="10" t="str">
        <f>IF(E72=C71,C73,IF(E72=C73,C71,0))</f>
        <v>Нургалиева Эмилия</v>
      </c>
      <c r="L71" s="36"/>
      <c r="M71" s="12"/>
      <c r="N71" s="12"/>
      <c r="O71" s="12">
        <v>-120</v>
      </c>
      <c r="P71" s="38">
        <f>IF(P25=N17,N33,IF(P25=N33,N17,0))</f>
        <v>1691</v>
      </c>
      <c r="Q71" s="10" t="str">
        <f>IF(Q25=O17,O33,IF(Q25=O33,O17,0))</f>
        <v>Мансурова Алина</v>
      </c>
      <c r="R71" s="13"/>
      <c r="S71" s="13" t="s">
        <v>5</v>
      </c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</row>
    <row r="72" spans="1:30" ht="11.25" customHeight="1">
      <c r="A72" s="12"/>
      <c r="B72" s="12"/>
      <c r="C72" s="14">
        <v>127</v>
      </c>
      <c r="D72" s="47">
        <v>1813</v>
      </c>
      <c r="E72" s="24" t="s">
        <v>94</v>
      </c>
      <c r="F72" s="44"/>
      <c r="G72" s="12"/>
      <c r="H72" s="12"/>
      <c r="I72" s="12"/>
      <c r="J72" s="60"/>
      <c r="K72" s="14">
        <v>130</v>
      </c>
      <c r="L72" s="47">
        <v>1698</v>
      </c>
      <c r="M72" s="24" t="s">
        <v>84</v>
      </c>
      <c r="N72" s="44"/>
      <c r="O72" s="12"/>
      <c r="P72" s="60"/>
      <c r="Q72" s="14">
        <v>126</v>
      </c>
      <c r="R72" s="47">
        <v>1691</v>
      </c>
      <c r="S72" s="24" t="s">
        <v>78</v>
      </c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</row>
    <row r="73" spans="1:30" ht="11.25" customHeight="1">
      <c r="A73" s="12">
        <v>-117</v>
      </c>
      <c r="B73" s="38">
        <f>IF(N33=L29,L37,IF(N33=L37,L29,0))</f>
        <v>1698</v>
      </c>
      <c r="C73" s="11" t="str">
        <f>IF(O33=M29,M37,IF(O33=M37,M29,0))</f>
        <v>Нургалиева Эмилия</v>
      </c>
      <c r="D73" s="40"/>
      <c r="E73" s="14"/>
      <c r="F73" s="15"/>
      <c r="G73" s="15"/>
      <c r="H73" s="15"/>
      <c r="I73" s="12">
        <v>-128</v>
      </c>
      <c r="J73" s="38">
        <f>IF(D76=B75,B77,IF(D76=B77,B75,0))</f>
        <v>1746</v>
      </c>
      <c r="K73" s="11" t="str">
        <f>IF(E76=C75,C77,IF(E76=C77,C75,0))</f>
        <v>Красноярская Василиса</v>
      </c>
      <c r="L73" s="40"/>
      <c r="M73" s="13" t="s">
        <v>10</v>
      </c>
      <c r="N73" s="13"/>
      <c r="O73" s="12">
        <v>-121</v>
      </c>
      <c r="P73" s="38">
        <f>IF(P57=N49,N65,IF(P57=N65,N49,0))</f>
        <v>1699</v>
      </c>
      <c r="Q73" s="11" t="str">
        <f>IF(Q57=O49,O65,IF(Q57=O65,O49,0))</f>
        <v>Ахмадеева Аида</v>
      </c>
      <c r="R73" s="40"/>
      <c r="S73" s="13" t="s">
        <v>7</v>
      </c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</row>
    <row r="74" spans="1:30" ht="11.25" customHeight="1">
      <c r="A74" s="12"/>
      <c r="B74" s="12"/>
      <c r="C74" s="12"/>
      <c r="D74" s="12"/>
      <c r="E74" s="14">
        <v>129</v>
      </c>
      <c r="F74" s="47">
        <v>1711</v>
      </c>
      <c r="G74" s="24" t="s">
        <v>80</v>
      </c>
      <c r="H74" s="44"/>
      <c r="I74" s="12"/>
      <c r="J74" s="12"/>
      <c r="K74" s="12">
        <v>-130</v>
      </c>
      <c r="L74" s="46">
        <f>IF(L72=J71,J73,IF(L72=J73,J71,0))</f>
        <v>1746</v>
      </c>
      <c r="M74" s="10" t="str">
        <f>IF(M72=K71,K73,IF(M72=K73,K71,0))</f>
        <v>Красноярская Василиса</v>
      </c>
      <c r="N74" s="36"/>
      <c r="O74" s="12"/>
      <c r="P74" s="12"/>
      <c r="Q74" s="12">
        <v>-126</v>
      </c>
      <c r="R74" s="46">
        <f>IF(R72=P71,P73,IF(R72=P73,P71,0))</f>
        <v>1699</v>
      </c>
      <c r="S74" s="10" t="str">
        <f>IF(S72=Q71,Q73,IF(S72=Q73,Q71,0))</f>
        <v>Ахмадеева Аида</v>
      </c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</row>
    <row r="75" spans="1:30" ht="11.25" customHeight="1">
      <c r="A75" s="12">
        <v>-118</v>
      </c>
      <c r="B75" s="38">
        <f>IF(N49=L45,L53,IF(N49=L53,L45,0))</f>
        <v>1746</v>
      </c>
      <c r="C75" s="10" t="str">
        <f>IF(O49=M45,M53,IF(O49=M53,M45,0))</f>
        <v>Красноярская Василиса</v>
      </c>
      <c r="D75" s="36"/>
      <c r="E75" s="14"/>
      <c r="F75" s="40"/>
      <c r="G75" s="16" t="s">
        <v>6</v>
      </c>
      <c r="H75" s="16"/>
      <c r="I75" s="12">
        <v>-112</v>
      </c>
      <c r="J75" s="38">
        <f>IF(L13=J9,J17,IF(L13=J17,J9,0))</f>
        <v>1697</v>
      </c>
      <c r="K75" s="10" t="str">
        <f>IF(M13=K9,K17,IF(M13=K17,K9,0))</f>
        <v>Махмутова Азалия</v>
      </c>
      <c r="L75" s="36"/>
      <c r="M75" s="13" t="s">
        <v>11</v>
      </c>
      <c r="N75" s="13"/>
      <c r="O75" s="12">
        <v>-131</v>
      </c>
      <c r="P75" s="38">
        <f>IF(L76=J75,J77,IF(L76=J77,J75,0))</f>
        <v>1724</v>
      </c>
      <c r="Q75" s="10" t="str">
        <f>IF(M76=K75,K77,IF(M76=K77,K75,0))</f>
        <v>Муслухова Диляра</v>
      </c>
      <c r="R75" s="13"/>
      <c r="S75" s="13" t="s">
        <v>9</v>
      </c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</row>
    <row r="76" spans="1:30" ht="11.25" customHeight="1">
      <c r="A76" s="12"/>
      <c r="B76" s="12"/>
      <c r="C76" s="14">
        <v>128</v>
      </c>
      <c r="D76" s="47">
        <v>1711</v>
      </c>
      <c r="E76" s="25" t="s">
        <v>80</v>
      </c>
      <c r="F76" s="44"/>
      <c r="G76" s="12"/>
      <c r="H76" s="12"/>
      <c r="I76" s="12"/>
      <c r="J76" s="60"/>
      <c r="K76" s="14">
        <v>131</v>
      </c>
      <c r="L76" s="47">
        <v>1697</v>
      </c>
      <c r="M76" s="24" t="s">
        <v>88</v>
      </c>
      <c r="N76" s="44"/>
      <c r="O76" s="12"/>
      <c r="P76" s="60"/>
      <c r="Q76" s="14">
        <v>134</v>
      </c>
      <c r="R76" s="47">
        <v>1700</v>
      </c>
      <c r="S76" s="24" t="s">
        <v>81</v>
      </c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</row>
    <row r="77" spans="1:30" ht="11.25" customHeight="1">
      <c r="A77" s="12">
        <v>-119</v>
      </c>
      <c r="B77" s="38">
        <f>IF(N65=L61,L69,IF(N65=L69,L61,0))</f>
        <v>1711</v>
      </c>
      <c r="C77" s="11" t="str">
        <f>IF(O65=M61,M69,IF(O65=M69,M61,0))</f>
        <v>Анфиногенова Валерия</v>
      </c>
      <c r="D77" s="40"/>
      <c r="E77" s="12">
        <v>-129</v>
      </c>
      <c r="F77" s="46">
        <f>IF(F74=D72,D76,IF(F74=D76,D72,0))</f>
        <v>1813</v>
      </c>
      <c r="G77" s="10" t="str">
        <f>IF(G74=E72,E76,IF(G74=E76,E72,0))</f>
        <v>Байбулдина Руслана</v>
      </c>
      <c r="H77" s="36"/>
      <c r="I77" s="12">
        <v>-113</v>
      </c>
      <c r="J77" s="38">
        <f>IF(L29=J25,J33,IF(L29=J33,J25,0))</f>
        <v>1724</v>
      </c>
      <c r="K77" s="11" t="str">
        <f>IF(M29=K25,K33,IF(M29=K33,K25,0))</f>
        <v>Муслухова Диляра</v>
      </c>
      <c r="L77" s="40"/>
      <c r="M77" s="14"/>
      <c r="N77" s="15"/>
      <c r="O77" s="12">
        <v>-132</v>
      </c>
      <c r="P77" s="38">
        <f>IF(L80=J79,J81,IF(L80=J81,J79,0))</f>
        <v>1700</v>
      </c>
      <c r="Q77" s="11" t="str">
        <f>IF(M80=K79,K81,IF(M80=K81,K79,0))</f>
        <v>Агзамова Алина</v>
      </c>
      <c r="R77" s="40"/>
      <c r="S77" s="13" t="s">
        <v>13</v>
      </c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</row>
    <row r="78" spans="1:30" ht="11.25" customHeight="1">
      <c r="A78" s="12"/>
      <c r="B78" s="12"/>
      <c r="C78" s="12"/>
      <c r="D78" s="12"/>
      <c r="E78" s="12"/>
      <c r="F78" s="12"/>
      <c r="G78" s="13" t="s">
        <v>8</v>
      </c>
      <c r="H78" s="13"/>
      <c r="I78" s="12"/>
      <c r="J78" s="12"/>
      <c r="K78" s="12"/>
      <c r="L78" s="12"/>
      <c r="M78" s="14">
        <v>133</v>
      </c>
      <c r="N78" s="47">
        <v>1697</v>
      </c>
      <c r="O78" s="24" t="s">
        <v>88</v>
      </c>
      <c r="P78" s="44"/>
      <c r="Q78" s="12">
        <v>-134</v>
      </c>
      <c r="R78" s="46">
        <f>IF(R76=P75,P77,IF(R76=P77,P75,0))</f>
        <v>1724</v>
      </c>
      <c r="S78" s="10" t="str">
        <f>IF(S76=Q75,Q77,IF(S76=Q77,Q75,0))</f>
        <v>Муслухова Диляра</v>
      </c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</row>
    <row r="79" spans="1:30" ht="11.25" customHeight="1">
      <c r="A79" s="12">
        <v>-104</v>
      </c>
      <c r="B79" s="38">
        <f>IF(J9=H7,H11,IF(J9=H11,H7,0))</f>
        <v>1584</v>
      </c>
      <c r="C79" s="10" t="str">
        <f>IF(K9=I7,I11,IF(K9=I11,I7,0))</f>
        <v>Дубровина Софья</v>
      </c>
      <c r="D79" s="36"/>
      <c r="E79" s="12"/>
      <c r="F79" s="12"/>
      <c r="G79" s="12"/>
      <c r="H79" s="12"/>
      <c r="I79" s="12">
        <v>-114</v>
      </c>
      <c r="J79" s="38">
        <f>IF(L45=J41,J49,IF(L45=J49,J41,0))</f>
        <v>1819</v>
      </c>
      <c r="K79" s="10" t="str">
        <f>IF(M45=K41,K49,IF(M45=K49,K41,0))</f>
        <v>Мальцева Карина</v>
      </c>
      <c r="L79" s="36"/>
      <c r="M79" s="14"/>
      <c r="N79" s="40"/>
      <c r="O79" s="16" t="s">
        <v>12</v>
      </c>
      <c r="P79" s="16"/>
      <c r="Q79" s="12"/>
      <c r="R79" s="12"/>
      <c r="S79" s="13" t="s">
        <v>15</v>
      </c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</row>
    <row r="80" spans="1:30" ht="11.25" customHeight="1">
      <c r="A80" s="12"/>
      <c r="B80" s="12"/>
      <c r="C80" s="14">
        <v>135</v>
      </c>
      <c r="D80" s="47">
        <v>1665</v>
      </c>
      <c r="E80" s="24" t="s">
        <v>79</v>
      </c>
      <c r="F80" s="44"/>
      <c r="G80" s="12"/>
      <c r="H80" s="12"/>
      <c r="I80" s="12"/>
      <c r="J80" s="60"/>
      <c r="K80" s="14">
        <v>132</v>
      </c>
      <c r="L80" s="47">
        <v>1819</v>
      </c>
      <c r="M80" s="25" t="s">
        <v>100</v>
      </c>
      <c r="N80" s="44"/>
      <c r="O80" s="12"/>
      <c r="P80" s="12"/>
      <c r="Q80" s="12"/>
      <c r="R80" s="12"/>
      <c r="S80" s="12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</row>
    <row r="81" spans="1:30" ht="11.25" customHeight="1">
      <c r="A81" s="12">
        <v>-105</v>
      </c>
      <c r="B81" s="38">
        <f>IF(J17=H15,H19,IF(J17=H19,H15,0))</f>
        <v>1665</v>
      </c>
      <c r="C81" s="11" t="str">
        <f>IF(K17=I15,I19,IF(K17=I19,I15,0))</f>
        <v>Каматова Ксения</v>
      </c>
      <c r="D81" s="40"/>
      <c r="E81" s="14"/>
      <c r="F81" s="15"/>
      <c r="G81" s="12"/>
      <c r="H81" s="12"/>
      <c r="I81" s="12">
        <v>-115</v>
      </c>
      <c r="J81" s="38">
        <f>IF(L61=J57,J65,IF(L61=J65,J57,0))</f>
        <v>1700</v>
      </c>
      <c r="K81" s="11" t="str">
        <f>IF(M61=K57,K65,IF(M61=K65,K57,0))</f>
        <v>Агзамова Алина</v>
      </c>
      <c r="L81" s="40"/>
      <c r="M81" s="12">
        <v>-133</v>
      </c>
      <c r="N81" s="46">
        <f>IF(N78=L76,L80,IF(N78=L80,L76,0))</f>
        <v>1819</v>
      </c>
      <c r="O81" s="10" t="str">
        <f>IF(O78=M76,M80,IF(O78=M80,M76,0))</f>
        <v>Мальцева Карина</v>
      </c>
      <c r="P81" s="36"/>
      <c r="Q81" s="12"/>
      <c r="R81" s="12"/>
      <c r="S81" s="12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</row>
    <row r="82" spans="1:30" ht="11.25" customHeight="1">
      <c r="A82" s="12"/>
      <c r="B82" s="12"/>
      <c r="C82" s="12"/>
      <c r="D82" s="12"/>
      <c r="E82" s="14">
        <v>139</v>
      </c>
      <c r="F82" s="47">
        <v>1743</v>
      </c>
      <c r="G82" s="24" t="s">
        <v>90</v>
      </c>
      <c r="H82" s="44"/>
      <c r="I82" s="12"/>
      <c r="J82" s="12"/>
      <c r="K82" s="12"/>
      <c r="L82" s="12"/>
      <c r="M82" s="12"/>
      <c r="N82" s="12"/>
      <c r="O82" s="13" t="s">
        <v>14</v>
      </c>
      <c r="P82" s="13"/>
      <c r="Q82" s="12"/>
      <c r="R82" s="12"/>
      <c r="S82" s="12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</row>
    <row r="83" spans="1:30" ht="11.25" customHeight="1">
      <c r="A83" s="12">
        <v>-106</v>
      </c>
      <c r="B83" s="38">
        <f>IF(J25=H23,H27,IF(J25=H27,H23,0))</f>
        <v>1817</v>
      </c>
      <c r="C83" s="10" t="str">
        <f>IF(K25=I23,I27,IF(K25=I27,I23,0))</f>
        <v>Айкашева Дарья</v>
      </c>
      <c r="D83" s="36"/>
      <c r="E83" s="14"/>
      <c r="F83" s="40"/>
      <c r="G83" s="14"/>
      <c r="H83" s="15"/>
      <c r="I83" s="12"/>
      <c r="J83" s="12"/>
      <c r="K83" s="12"/>
      <c r="L83" s="12"/>
      <c r="M83" s="12">
        <v>-139</v>
      </c>
      <c r="N83" s="38">
        <f>IF(F82=D80,D84,IF(F82=D84,D80,0))</f>
        <v>1665</v>
      </c>
      <c r="O83" s="10" t="str">
        <f>IF(G82=E80,E84,IF(G82=E84,E80,0))</f>
        <v>Каматова Ксения</v>
      </c>
      <c r="P83" s="36"/>
      <c r="Q83" s="12"/>
      <c r="R83" s="12"/>
      <c r="S83" s="12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</row>
    <row r="84" spans="1:30" ht="11.25" customHeight="1">
      <c r="A84" s="12"/>
      <c r="B84" s="12"/>
      <c r="C84" s="14">
        <v>136</v>
      </c>
      <c r="D84" s="47">
        <v>1743</v>
      </c>
      <c r="E84" s="25" t="s">
        <v>90</v>
      </c>
      <c r="F84" s="44"/>
      <c r="G84" s="14"/>
      <c r="H84" s="15"/>
      <c r="I84" s="12"/>
      <c r="J84" s="12"/>
      <c r="K84" s="12"/>
      <c r="L84" s="12"/>
      <c r="M84" s="12"/>
      <c r="N84" s="60"/>
      <c r="O84" s="14">
        <v>142</v>
      </c>
      <c r="P84" s="47">
        <v>1665</v>
      </c>
      <c r="Q84" s="24" t="s">
        <v>79</v>
      </c>
      <c r="R84" s="44"/>
      <c r="S84" s="12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</row>
    <row r="85" spans="1:30" ht="11.25" customHeight="1">
      <c r="A85" s="12">
        <v>-107</v>
      </c>
      <c r="B85" s="38">
        <f>IF(J33=H31,H35,IF(J33=H35,H31,0))</f>
        <v>1743</v>
      </c>
      <c r="C85" s="11" t="str">
        <f>IF(K33=I31,I35,IF(K33=I35,I31,0))</f>
        <v>Гарипова Алия</v>
      </c>
      <c r="D85" s="40"/>
      <c r="E85" s="12"/>
      <c r="F85" s="12"/>
      <c r="G85" s="14"/>
      <c r="H85" s="15"/>
      <c r="I85" s="12"/>
      <c r="J85" s="12"/>
      <c r="K85" s="12"/>
      <c r="L85" s="12"/>
      <c r="M85" s="12">
        <v>-140</v>
      </c>
      <c r="N85" s="38">
        <f>IF(F90=D88,D92,IF(F90=D92,D88,0))</f>
        <v>1712</v>
      </c>
      <c r="O85" s="11" t="str">
        <f>IF(G90=E88,E92,IF(G90=E92,E88,0))</f>
        <v>Гильманова Уралия</v>
      </c>
      <c r="P85" s="40"/>
      <c r="Q85" s="13" t="s">
        <v>63</v>
      </c>
      <c r="R85" s="13"/>
      <c r="S85" s="12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</row>
    <row r="86" spans="1:30" ht="11.25" customHeight="1">
      <c r="A86" s="12"/>
      <c r="B86" s="12"/>
      <c r="C86" s="12"/>
      <c r="D86" s="12"/>
      <c r="E86" s="15"/>
      <c r="F86" s="15"/>
      <c r="G86" s="14">
        <v>141</v>
      </c>
      <c r="H86" s="47">
        <v>1503</v>
      </c>
      <c r="I86" s="24" t="s">
        <v>85</v>
      </c>
      <c r="J86" s="44"/>
      <c r="K86" s="12">
        <v>-135</v>
      </c>
      <c r="L86" s="38">
        <f>IF(D80=B79,B81,IF(D80=B81,B79,0))</f>
        <v>1584</v>
      </c>
      <c r="M86" s="10" t="str">
        <f>IF(E80=C79,C81,IF(E80=C81,C79,0))</f>
        <v>Дубровина Софья</v>
      </c>
      <c r="N86" s="36"/>
      <c r="O86" s="12">
        <v>-142</v>
      </c>
      <c r="P86" s="46">
        <f>IF(P84=N83,N85,IF(P84=N85,N83,0))</f>
        <v>1712</v>
      </c>
      <c r="Q86" s="10" t="str">
        <f>IF(Q84=O83,O85,IF(Q84=O85,O83,0))</f>
        <v>Гильманова Уралия</v>
      </c>
      <c r="R86" s="36"/>
      <c r="S86" s="12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</row>
    <row r="87" spans="1:30" ht="11.25" customHeight="1">
      <c r="A87" s="12">
        <v>-108</v>
      </c>
      <c r="B87" s="38">
        <f>IF(J41=H39,H43,IF(J41=H43,H39,0))</f>
        <v>1503</v>
      </c>
      <c r="C87" s="10" t="str">
        <f>IF(K41=I39,I43,IF(K41=I43,I39,0))</f>
        <v>Фазлыева Арина</v>
      </c>
      <c r="D87" s="36"/>
      <c r="E87" s="12"/>
      <c r="F87" s="12"/>
      <c r="G87" s="14"/>
      <c r="H87" s="40"/>
      <c r="I87" s="13" t="s">
        <v>16</v>
      </c>
      <c r="J87" s="13"/>
      <c r="K87" s="12"/>
      <c r="L87" s="60"/>
      <c r="M87" s="14">
        <v>143</v>
      </c>
      <c r="N87" s="47">
        <v>1584</v>
      </c>
      <c r="O87" s="21" t="s">
        <v>86</v>
      </c>
      <c r="P87" s="13"/>
      <c r="Q87" s="13" t="s">
        <v>19</v>
      </c>
      <c r="R87" s="13"/>
      <c r="S87" s="12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</row>
    <row r="88" spans="1:30" ht="11.25" customHeight="1">
      <c r="A88" s="12"/>
      <c r="B88" s="12"/>
      <c r="C88" s="14">
        <v>137</v>
      </c>
      <c r="D88" s="47">
        <v>1503</v>
      </c>
      <c r="E88" s="24" t="s">
        <v>85</v>
      </c>
      <c r="F88" s="44"/>
      <c r="G88" s="14"/>
      <c r="H88" s="44"/>
      <c r="I88" s="12"/>
      <c r="J88" s="12"/>
      <c r="K88" s="12">
        <v>-136</v>
      </c>
      <c r="L88" s="38">
        <f>IF(D84=B83,B85,IF(D84=B85,B83,0))</f>
        <v>1817</v>
      </c>
      <c r="M88" s="11" t="str">
        <f>IF(E84=C83,C85,IF(E84=C85,C83,0))</f>
        <v>Айкашева Дарья</v>
      </c>
      <c r="N88" s="40"/>
      <c r="O88" s="14"/>
      <c r="P88" s="12"/>
      <c r="Q88" s="12"/>
      <c r="R88" s="12"/>
      <c r="S88" s="12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</row>
    <row r="89" spans="1:30" ht="11.25" customHeight="1">
      <c r="A89" s="12">
        <v>-109</v>
      </c>
      <c r="B89" s="38">
        <f>IF(J49=H47,H51,IF(J49=H51,H47,0))</f>
        <v>1807</v>
      </c>
      <c r="C89" s="11" t="str">
        <f>IF(K49=I47,I51,IF(K49=I51,I47,0))</f>
        <v>Габзалилова Сагдиана</v>
      </c>
      <c r="D89" s="40"/>
      <c r="E89" s="14"/>
      <c r="F89" s="15"/>
      <c r="G89" s="14"/>
      <c r="H89" s="15"/>
      <c r="I89" s="12"/>
      <c r="J89" s="12"/>
      <c r="K89" s="12"/>
      <c r="L89" s="12"/>
      <c r="M89" s="12"/>
      <c r="N89" s="12"/>
      <c r="O89" s="14">
        <v>145</v>
      </c>
      <c r="P89" s="47">
        <v>1584</v>
      </c>
      <c r="Q89" s="21" t="s">
        <v>86</v>
      </c>
      <c r="R89" s="45"/>
      <c r="S89" s="12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</row>
    <row r="90" spans="1:30" ht="11.25" customHeight="1">
      <c r="A90" s="12"/>
      <c r="B90" s="12"/>
      <c r="C90" s="12"/>
      <c r="D90" s="12"/>
      <c r="E90" s="14">
        <v>140</v>
      </c>
      <c r="F90" s="47">
        <v>1503</v>
      </c>
      <c r="G90" s="25" t="s">
        <v>85</v>
      </c>
      <c r="H90" s="44"/>
      <c r="I90" s="12"/>
      <c r="J90" s="12"/>
      <c r="K90" s="12">
        <v>-137</v>
      </c>
      <c r="L90" s="38">
        <f>IF(D88=B87,B89,IF(D88=B89,B87,0))</f>
        <v>1807</v>
      </c>
      <c r="M90" s="10" t="str">
        <f>IF(E88=C87,C89,IF(E88=C89,C87,0))</f>
        <v>Габзалилова Сагдиана</v>
      </c>
      <c r="N90" s="36"/>
      <c r="O90" s="14"/>
      <c r="P90" s="40"/>
      <c r="Q90" s="16" t="s">
        <v>18</v>
      </c>
      <c r="R90" s="16"/>
      <c r="S90" s="12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</row>
    <row r="91" spans="1:30" ht="11.25" customHeight="1">
      <c r="A91" s="12">
        <v>-110</v>
      </c>
      <c r="B91" s="38">
        <f>IF(J57=H55,H59,IF(J57=H59,H55,0))</f>
        <v>1814</v>
      </c>
      <c r="C91" s="10" t="str">
        <f>IF(K57=I55,I59,IF(K57=I59,I55,0))</f>
        <v>Байбулдина Алина</v>
      </c>
      <c r="D91" s="36"/>
      <c r="E91" s="14"/>
      <c r="F91" s="40"/>
      <c r="G91" s="15"/>
      <c r="H91" s="15"/>
      <c r="I91" s="12"/>
      <c r="J91" s="12"/>
      <c r="K91" s="12"/>
      <c r="L91" s="60"/>
      <c r="M91" s="14">
        <v>144</v>
      </c>
      <c r="N91" s="47">
        <v>1814</v>
      </c>
      <c r="O91" s="27" t="s">
        <v>95</v>
      </c>
      <c r="P91" s="44"/>
      <c r="Q91" s="12"/>
      <c r="R91" s="12"/>
      <c r="S91" s="12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</row>
    <row r="92" spans="1:30" ht="11.25" customHeight="1">
      <c r="A92" s="12"/>
      <c r="B92" s="12"/>
      <c r="C92" s="14">
        <v>138</v>
      </c>
      <c r="D92" s="47">
        <v>1712</v>
      </c>
      <c r="E92" s="25" t="s">
        <v>89</v>
      </c>
      <c r="F92" s="44"/>
      <c r="G92" s="12">
        <v>-141</v>
      </c>
      <c r="H92" s="46">
        <f>IF(H86=F82,F90,IF(H86=F90,F82,0))</f>
        <v>1743</v>
      </c>
      <c r="I92" s="10" t="str">
        <f>IF(I86=G82,G90,IF(I86=G90,G82,0))</f>
        <v>Гарипова Алия</v>
      </c>
      <c r="J92" s="36"/>
      <c r="K92" s="12">
        <v>-138</v>
      </c>
      <c r="L92" s="38">
        <f>IF(D92=B91,B93,IF(D92=B93,B91,0))</f>
        <v>1814</v>
      </c>
      <c r="M92" s="11" t="str">
        <f>IF(E92=C91,C93,IF(E92=C93,C91,0))</f>
        <v>Байбулдина Алина</v>
      </c>
      <c r="N92" s="40"/>
      <c r="O92" s="12">
        <v>-145</v>
      </c>
      <c r="P92" s="46">
        <f>IF(P89=N87,N91,IF(P89=N91,N87,0))</f>
        <v>1814</v>
      </c>
      <c r="Q92" s="10" t="str">
        <f>IF(Q89=O87,O91,IF(Q89=O91,O87,0))</f>
        <v>Байбулдина Алина</v>
      </c>
      <c r="R92" s="36"/>
      <c r="S92" s="12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</row>
    <row r="93" spans="1:30" ht="11.25" customHeight="1">
      <c r="A93" s="12">
        <v>-111</v>
      </c>
      <c r="B93" s="38">
        <f>IF(J65=H63,H67,IF(J65=H67,H63,0))</f>
        <v>1712</v>
      </c>
      <c r="C93" s="11" t="str">
        <f>IF(K65=I63,I67,IF(K65=I67,I63,0))</f>
        <v>Гильманова Уралия</v>
      </c>
      <c r="D93" s="40"/>
      <c r="E93" s="12"/>
      <c r="F93" s="12"/>
      <c r="G93" s="12"/>
      <c r="H93" s="12"/>
      <c r="I93" s="13" t="s">
        <v>17</v>
      </c>
      <c r="J93" s="13"/>
      <c r="K93" s="12"/>
      <c r="L93" s="12"/>
      <c r="M93" s="12"/>
      <c r="N93" s="12"/>
      <c r="O93" s="12"/>
      <c r="P93" s="12"/>
      <c r="Q93" s="13" t="s">
        <v>20</v>
      </c>
      <c r="R93" s="13"/>
      <c r="S93" s="12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</row>
    <row r="94" spans="1:30" ht="6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</row>
    <row r="95" spans="1:30" ht="6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</row>
    <row r="96" spans="1:30" ht="6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</row>
    <row r="97" spans="1:30" ht="6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</row>
    <row r="98" spans="1:30" ht="6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</row>
    <row r="99" spans="1:30" ht="6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</row>
    <row r="100" spans="1:30" ht="6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</row>
    <row r="101" spans="1:30" ht="6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</row>
    <row r="102" spans="1:30" ht="6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</row>
    <row r="103" spans="1:30" ht="6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</row>
    <row r="104" spans="1:30" ht="6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</row>
    <row r="105" spans="1:30" ht="6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</row>
    <row r="106" spans="1:30" ht="6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</row>
    <row r="107" spans="1:30" ht="6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</row>
    <row r="108" spans="1:30" ht="6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</row>
    <row r="109" spans="1:30" ht="6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</row>
    <row r="110" spans="1:30" ht="6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</row>
    <row r="111" spans="1:30" ht="6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</row>
    <row r="112" spans="1:30" ht="6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</row>
    <row r="113" spans="1:30" ht="6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</row>
    <row r="114" spans="1:30" ht="6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</row>
    <row r="115" spans="1:30" ht="6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</row>
    <row r="116" spans="1:30" ht="6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</row>
    <row r="117" spans="1:30" ht="6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</row>
    <row r="118" spans="1:30" ht="6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</row>
    <row r="119" spans="1:30" ht="6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</row>
    <row r="120" spans="1:30" ht="6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</row>
    <row r="121" spans="1:30" ht="6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</row>
    <row r="122" spans="1:30" ht="6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</row>
    <row r="123" spans="1:30" ht="6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</row>
    <row r="124" spans="1:30" ht="6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</row>
    <row r="125" spans="1:30" ht="6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</row>
    <row r="126" spans="1:30" ht="6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</row>
    <row r="127" spans="1:30" ht="6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</row>
    <row r="128" spans="1:30" ht="6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</row>
    <row r="129" spans="1:30" ht="6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</row>
    <row r="130" spans="1:30" ht="6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</row>
    <row r="131" spans="1:30" ht="6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</row>
    <row r="132" spans="1:30" ht="6" customHeight="1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</row>
    <row r="133" spans="1:30" ht="6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</row>
    <row r="134" spans="1:30" ht="6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</row>
    <row r="135" spans="1:30" ht="6" customHeight="1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</row>
    <row r="136" spans="1:30" ht="6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</row>
    <row r="137" spans="1:30" ht="6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</row>
    <row r="138" spans="1:30" ht="6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</row>
    <row r="139" spans="1:30" ht="6" customHeight="1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</row>
    <row r="140" spans="1:30" ht="6" customHeight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</row>
    <row r="141" spans="1:30" ht="6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</row>
    <row r="142" spans="1:30" ht="6" customHeight="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</row>
    <row r="143" spans="1:30" ht="6" customHeight="1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</row>
    <row r="144" spans="1:30" ht="6" customHeight="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</row>
    <row r="145" spans="1:30" ht="6" customHeight="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</row>
    <row r="146" spans="1:30" ht="6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</row>
    <row r="147" spans="1:30" ht="6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</row>
    <row r="148" spans="1:30" ht="6" customHeight="1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</row>
    <row r="149" spans="1:30" ht="6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</row>
    <row r="150" spans="1:30" ht="6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</row>
    <row r="151" spans="1:30" ht="6" customHeight="1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</row>
    <row r="152" spans="1:30" ht="6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</row>
    <row r="153" spans="1:30" ht="6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</row>
    <row r="154" spans="1:30" ht="6" customHeight="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</row>
    <row r="155" spans="1:30" ht="6" customHeigh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</row>
    <row r="156" spans="1:30" ht="6" customHeight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</row>
    <row r="157" spans="1:30" ht="6" customHeight="1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</row>
    <row r="158" spans="1:30" ht="6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</row>
    <row r="159" spans="1:30" ht="6" customHeight="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</row>
    <row r="160" spans="1:30" ht="6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</row>
    <row r="161" spans="1:30" ht="6" customHeigh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</row>
    <row r="162" spans="1:30" ht="6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</row>
    <row r="163" spans="1:30" ht="6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</row>
    <row r="164" spans="1:30" ht="6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</row>
    <row r="165" spans="1:30" ht="6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</row>
    <row r="166" spans="1:30" ht="6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</row>
    <row r="167" spans="1:30" ht="6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</row>
    <row r="168" spans="1:30" ht="6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</row>
    <row r="169" spans="1:30" ht="6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</row>
    <row r="170" spans="1:30" ht="6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</row>
    <row r="171" spans="1:30" ht="6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</row>
    <row r="172" spans="1:30" ht="6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</row>
    <row r="173" spans="1:30" ht="6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</row>
    <row r="174" spans="1:30" ht="6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</row>
    <row r="175" spans="1:30" ht="6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</row>
    <row r="176" spans="1:30" ht="6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</row>
    <row r="177" spans="1:30" ht="6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</row>
    <row r="178" spans="1:30" ht="6" customHeigh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</row>
    <row r="179" spans="1:30" ht="6" customHeight="1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</row>
    <row r="180" spans="1:30" ht="6" customHeight="1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</row>
    <row r="181" spans="1:30" ht="6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</row>
    <row r="182" spans="1:30" ht="6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</row>
    <row r="183" spans="1:30" ht="6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</row>
    <row r="184" spans="1:30" ht="6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</row>
    <row r="185" spans="1:30" ht="6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</row>
    <row r="186" spans="1:30" ht="6" customHeight="1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</row>
    <row r="187" spans="1:30" ht="6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</row>
    <row r="188" spans="1:30" ht="6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</row>
    <row r="189" spans="1:30" ht="6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</row>
    <row r="190" spans="1:30" ht="6" customHeight="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</row>
    <row r="191" spans="1:30" ht="6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4:S4"/>
    <mergeCell ref="A5:S5"/>
    <mergeCell ref="A3:S3"/>
    <mergeCell ref="A1:S1"/>
  </mergeCells>
  <conditionalFormatting sqref="Q5:S93 E5:N5 E3:N3 Q3:S3 A6:P93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RowColHeaders="0" showZeros="0" showOutlineSymbols="0" zoomScaleSheetLayoutView="97" workbookViewId="0" topLeftCell="A1">
      <pane xSplit="19" ySplit="1" topLeftCell="T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5.00390625" style="73" customWidth="1"/>
    <col min="2" max="2" width="3.75390625" style="73" customWidth="1"/>
    <col min="3" max="3" width="11.75390625" style="73" customWidth="1"/>
    <col min="4" max="4" width="3.75390625" style="73" customWidth="1"/>
    <col min="5" max="5" width="9.75390625" style="73" customWidth="1"/>
    <col min="6" max="6" width="3.75390625" style="73" customWidth="1"/>
    <col min="7" max="7" width="9.75390625" style="73" customWidth="1"/>
    <col min="8" max="8" width="3.75390625" style="73" customWidth="1"/>
    <col min="9" max="9" width="11.75390625" style="73" customWidth="1"/>
    <col min="10" max="10" width="3.75390625" style="73" customWidth="1"/>
    <col min="11" max="11" width="9.75390625" style="73" customWidth="1"/>
    <col min="12" max="12" width="3.75390625" style="73" customWidth="1"/>
    <col min="13" max="13" width="8.75390625" style="73" customWidth="1"/>
    <col min="14" max="14" width="3.75390625" style="73" customWidth="1"/>
    <col min="15" max="15" width="9.75390625" style="73" customWidth="1"/>
    <col min="16" max="16" width="3.75390625" style="73" customWidth="1"/>
    <col min="17" max="17" width="9.75390625" style="73" customWidth="1"/>
    <col min="18" max="18" width="3.75390625" style="73" customWidth="1"/>
    <col min="19" max="19" width="15.75390625" style="73" customWidth="1"/>
    <col min="20" max="30" width="9.125" style="72" customWidth="1"/>
    <col min="31" max="16384" width="9.125" style="73" customWidth="1"/>
  </cols>
  <sheetData>
    <row r="1" spans="1:19" s="71" customFormat="1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71" customFormat="1" ht="0.75" customHeight="1" thickBot="1">
      <c r="A2" s="90"/>
      <c r="B2" s="90"/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2"/>
      <c r="O2" s="92"/>
      <c r="P2" s="92"/>
      <c r="Q2" s="92"/>
      <c r="R2" s="92"/>
      <c r="S2" s="92"/>
    </row>
    <row r="3" spans="1:19" ht="25.5">
      <c r="A3" s="98" t="str">
        <f>'Д63'!A3:S3</f>
        <v>Детское Первенство Республики Башкортостан 2018   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19.5" customHeight="1">
      <c r="A4" s="95" t="str">
        <f>CONCATENATE(сД6!A4," ",сД6!C4)</f>
        <v>Девочки 2006-2008 г.г.р. 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30" ht="10.5" customHeight="1">
      <c r="A5" s="12"/>
      <c r="B5" s="12"/>
      <c r="C5" s="12"/>
      <c r="D5" s="12"/>
      <c r="E5" s="12"/>
      <c r="F5" s="12"/>
      <c r="G5" s="12"/>
      <c r="H5" s="12"/>
      <c r="I5" s="12"/>
      <c r="J5" s="99" t="str">
        <f>'Д63'!A5</f>
        <v>3 января 2018 г.</v>
      </c>
      <c r="K5" s="99"/>
      <c r="L5" s="99"/>
      <c r="M5" s="12">
        <v>-151</v>
      </c>
      <c r="N5" s="38">
        <f>IF(F9=D7,D11,IF(F9=D11,D7,0))</f>
        <v>1826</v>
      </c>
      <c r="O5" s="10" t="str">
        <f>IF(G9=E7,E11,IF(G9=E11,E7,0))</f>
        <v>Волынская Екатерина</v>
      </c>
      <c r="P5" s="36"/>
      <c r="Q5" s="12"/>
      <c r="R5" s="12"/>
      <c r="S5" s="12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30" ht="10.5" customHeight="1">
      <c r="A6" s="12">
        <v>-96</v>
      </c>
      <c r="B6" s="38">
        <f>IF('Д63'!H11='Д63'!F9,'Д63'!F13,IF('Д63'!H11='Д63'!F13,'Д63'!F9,0))</f>
        <v>1824</v>
      </c>
      <c r="C6" s="10" t="str">
        <f>IF('Д63'!I11='Д63'!G9,'Д63'!G13,IF('Д63'!I11='Д63'!G13,'Д63'!G9,0))</f>
        <v>Галанова Анастасия</v>
      </c>
      <c r="D6" s="36"/>
      <c r="E6" s="12"/>
      <c r="F6" s="12"/>
      <c r="G6" s="12">
        <v>-143</v>
      </c>
      <c r="H6" s="38">
        <f>IF('Д63'!N87='Д63'!L86,'Д63'!L88,IF('Д63'!N87='Д63'!L88,'Д63'!L86,0))</f>
        <v>1817</v>
      </c>
      <c r="I6" s="10" t="str">
        <f>IF('Д63'!O87='Д63'!M86,'Д63'!M88,IF('Д63'!O87='Д63'!M88,'Д63'!M86,0))</f>
        <v>Айкашева Дарья</v>
      </c>
      <c r="J6" s="36"/>
      <c r="K6" s="12"/>
      <c r="L6" s="12"/>
      <c r="M6" s="12"/>
      <c r="N6" s="12"/>
      <c r="O6" s="14">
        <v>154</v>
      </c>
      <c r="P6" s="39">
        <v>1788</v>
      </c>
      <c r="Q6" s="24" t="s">
        <v>91</v>
      </c>
      <c r="R6" s="44"/>
      <c r="S6" s="12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0" ht="10.5" customHeight="1">
      <c r="A7" s="12"/>
      <c r="B7" s="12"/>
      <c r="C7" s="14">
        <v>147</v>
      </c>
      <c r="D7" s="39">
        <v>1816</v>
      </c>
      <c r="E7" s="24" t="s">
        <v>97</v>
      </c>
      <c r="F7" s="44"/>
      <c r="G7" s="12"/>
      <c r="H7" s="12"/>
      <c r="I7" s="14">
        <v>146</v>
      </c>
      <c r="J7" s="39">
        <v>1807</v>
      </c>
      <c r="K7" s="24" t="s">
        <v>92</v>
      </c>
      <c r="L7" s="44"/>
      <c r="M7" s="12">
        <v>-152</v>
      </c>
      <c r="N7" s="38">
        <f>IF(F17=D15,D19,IF(F17=D19,D15,0))</f>
        <v>1788</v>
      </c>
      <c r="O7" s="11" t="str">
        <f>IF(G17=E15,E19,IF(G17=E19,E15,0))</f>
        <v>Самойлова Дана</v>
      </c>
      <c r="P7" s="40"/>
      <c r="Q7" s="13" t="s">
        <v>27</v>
      </c>
      <c r="R7" s="13"/>
      <c r="S7" s="12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30" ht="10.5" customHeight="1">
      <c r="A8" s="12">
        <v>-97</v>
      </c>
      <c r="B8" s="38">
        <f>IF('Д63'!H19='Д63'!F17,'Д63'!F21,IF('Д63'!H19='Д63'!F21,'Д63'!F17,0))</f>
        <v>1816</v>
      </c>
      <c r="C8" s="11" t="str">
        <f>IF('Д63'!I19='Д63'!G17,'Д63'!G21,IF('Д63'!I19='Д63'!G21,'Д63'!G17,0))</f>
        <v>Аюпова Эльза</v>
      </c>
      <c r="D8" s="40"/>
      <c r="E8" s="14"/>
      <c r="F8" s="15"/>
      <c r="G8" s="12">
        <v>-144</v>
      </c>
      <c r="H8" s="38">
        <f>IF('Д63'!N91='Д63'!L90,'Д63'!L92,IF('Д63'!N91='Д63'!L92,'Д63'!L90,0))</f>
        <v>1807</v>
      </c>
      <c r="I8" s="11" t="str">
        <f>IF('Д63'!O91='Д63'!M90,'Д63'!M92,IF('Д63'!O91='Д63'!M92,'Д63'!M90,0))</f>
        <v>Габзалилова Сагдиана</v>
      </c>
      <c r="J8" s="40"/>
      <c r="K8" s="13" t="s">
        <v>21</v>
      </c>
      <c r="L8" s="13"/>
      <c r="M8" s="12"/>
      <c r="N8" s="12"/>
      <c r="O8" s="12">
        <v>-154</v>
      </c>
      <c r="P8" s="38">
        <f>IF(P6=N5,N7,IF(P6=N7,N5,0))</f>
        <v>1826</v>
      </c>
      <c r="Q8" s="10" t="str">
        <f>IF(Q6=O5,O7,IF(Q6=O7,O5,0))</f>
        <v>Волынская Екатерина</v>
      </c>
      <c r="R8" s="36"/>
      <c r="S8" s="12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ht="10.5" customHeight="1">
      <c r="A9" s="12"/>
      <c r="B9" s="12"/>
      <c r="C9" s="12"/>
      <c r="D9" s="12"/>
      <c r="E9" s="14">
        <v>151</v>
      </c>
      <c r="F9" s="39">
        <v>1816</v>
      </c>
      <c r="G9" s="24" t="s">
        <v>97</v>
      </c>
      <c r="H9" s="44"/>
      <c r="I9" s="12">
        <v>-146</v>
      </c>
      <c r="J9" s="38">
        <f>IF(J7=H6,H8,IF(J7=H8,H6,0))</f>
        <v>1817</v>
      </c>
      <c r="K9" s="10" t="str">
        <f>IF(K7=I6,I8,IF(K7=I8,I6,0))</f>
        <v>Айкашева Дарья</v>
      </c>
      <c r="L9" s="36"/>
      <c r="M9" s="12"/>
      <c r="N9" s="12"/>
      <c r="O9" s="12"/>
      <c r="P9" s="12"/>
      <c r="Q9" s="13" t="s">
        <v>29</v>
      </c>
      <c r="R9" s="13"/>
      <c r="S9" s="12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ht="10.5" customHeight="1">
      <c r="A10" s="12">
        <v>-98</v>
      </c>
      <c r="B10" s="38">
        <f>IF('Д63'!H27='Д63'!F25,'Д63'!F29,IF('Д63'!H27='Д63'!F29,'Д63'!F25,0))</f>
        <v>1811</v>
      </c>
      <c r="C10" s="10" t="str">
        <f>IF('Д63'!I27='Д63'!G25,'Д63'!G29,IF('Д63'!I27='Д63'!G29,'Д63'!G25,0))</f>
        <v>Парамонова Анастасия</v>
      </c>
      <c r="D10" s="44"/>
      <c r="E10" s="14"/>
      <c r="F10" s="40"/>
      <c r="G10" s="14"/>
      <c r="H10" s="15"/>
      <c r="I10" s="12"/>
      <c r="J10" s="13"/>
      <c r="K10" s="13" t="s">
        <v>22</v>
      </c>
      <c r="L10" s="13"/>
      <c r="M10" s="12">
        <v>-147</v>
      </c>
      <c r="N10" s="38">
        <f>IF(D7=B6,B8,IF(D7=B8,B6,0))</f>
        <v>1824</v>
      </c>
      <c r="O10" s="10" t="str">
        <f>IF(E7=C6,C8,IF(E7=C8,C6,0))</f>
        <v>Галанова Анастасия</v>
      </c>
      <c r="P10" s="36"/>
      <c r="Q10" s="12"/>
      <c r="R10" s="12"/>
      <c r="S10" s="12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  <row r="11" spans="1:30" ht="10.5" customHeight="1">
      <c r="A11" s="12"/>
      <c r="B11" s="12"/>
      <c r="C11" s="14">
        <v>148</v>
      </c>
      <c r="D11" s="39">
        <v>1826</v>
      </c>
      <c r="E11" s="25" t="s">
        <v>107</v>
      </c>
      <c r="F11" s="12"/>
      <c r="G11" s="14"/>
      <c r="H11" s="15"/>
      <c r="I11" s="12"/>
      <c r="J11" s="12"/>
      <c r="K11" s="12"/>
      <c r="L11" s="12"/>
      <c r="M11" s="12"/>
      <c r="N11" s="12"/>
      <c r="O11" s="14">
        <v>155</v>
      </c>
      <c r="P11" s="39">
        <v>1824</v>
      </c>
      <c r="Q11" s="24" t="s">
        <v>105</v>
      </c>
      <c r="R11" s="44"/>
      <c r="S11" s="12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</row>
    <row r="12" spans="1:30" ht="10.5" customHeight="1">
      <c r="A12" s="12">
        <v>-99</v>
      </c>
      <c r="B12" s="38">
        <f>IF('Д63'!H35='Д63'!F33,'Д63'!F37,IF('Д63'!H35='Д63'!F37,'Д63'!F33,0))</f>
        <v>1826</v>
      </c>
      <c r="C12" s="11" t="str">
        <f>IF('Д63'!I35='Д63'!G33,'Д63'!G37,IF('Д63'!I35='Д63'!G37,'Д63'!G33,0))</f>
        <v>Волынская Екатерина</v>
      </c>
      <c r="D12" s="40"/>
      <c r="E12" s="12"/>
      <c r="F12" s="12"/>
      <c r="G12" s="14"/>
      <c r="H12" s="15"/>
      <c r="I12" s="12"/>
      <c r="J12" s="12"/>
      <c r="K12" s="12"/>
      <c r="L12" s="12"/>
      <c r="M12" s="12">
        <v>-148</v>
      </c>
      <c r="N12" s="38">
        <f>IF(D11=B10,B12,IF(D11=B12,B10,0))</f>
        <v>1811</v>
      </c>
      <c r="O12" s="11" t="str">
        <f>IF(E11=C10,C12,IF(E11=C12,C10,0))</f>
        <v>Парамонова Анастасия</v>
      </c>
      <c r="P12" s="40"/>
      <c r="Q12" s="14"/>
      <c r="R12" s="15"/>
      <c r="S12" s="15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</row>
    <row r="13" spans="1:30" ht="10.5" customHeight="1">
      <c r="A13" s="12"/>
      <c r="B13" s="12"/>
      <c r="C13" s="12"/>
      <c r="D13" s="12"/>
      <c r="E13" s="15"/>
      <c r="F13" s="15"/>
      <c r="G13" s="14">
        <v>153</v>
      </c>
      <c r="H13" s="39">
        <v>1664</v>
      </c>
      <c r="I13" s="24" t="s">
        <v>87</v>
      </c>
      <c r="J13" s="44"/>
      <c r="K13" s="12"/>
      <c r="L13" s="12"/>
      <c r="M13" s="12"/>
      <c r="N13" s="12"/>
      <c r="O13" s="12"/>
      <c r="P13" s="12"/>
      <c r="Q13" s="14">
        <v>157</v>
      </c>
      <c r="R13" s="42">
        <v>1824</v>
      </c>
      <c r="S13" s="24" t="s">
        <v>105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ht="10.5" customHeight="1">
      <c r="A14" s="12">
        <v>-100</v>
      </c>
      <c r="B14" s="38">
        <f>IF('Д63'!H43='Д63'!F41,'Д63'!F45,IF('Д63'!H43='Д63'!F45,'Д63'!F41,0))</f>
        <v>1788</v>
      </c>
      <c r="C14" s="10" t="str">
        <f>IF('Д63'!I43='Д63'!G41,'Д63'!G45,IF('Д63'!I43='Д63'!G45,'Д63'!G41,0))</f>
        <v>Самойлова Дана</v>
      </c>
      <c r="D14" s="44"/>
      <c r="E14" s="12"/>
      <c r="F14" s="12"/>
      <c r="G14" s="14"/>
      <c r="H14" s="40"/>
      <c r="I14" s="13" t="s">
        <v>23</v>
      </c>
      <c r="J14" s="13"/>
      <c r="K14" s="12"/>
      <c r="L14" s="12"/>
      <c r="M14" s="12">
        <v>-149</v>
      </c>
      <c r="N14" s="38">
        <f>IF(D15=B14,B16,IF(D15=B16,B14,0))</f>
        <v>1818</v>
      </c>
      <c r="O14" s="10" t="str">
        <f>IF(E15=C14,C16,IF(E15=C16,C14,0))</f>
        <v>Никитина Алина</v>
      </c>
      <c r="P14" s="44"/>
      <c r="Q14" s="14"/>
      <c r="R14" s="16"/>
      <c r="S14" s="16" t="s">
        <v>24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ht="10.5" customHeight="1">
      <c r="A15" s="12"/>
      <c r="B15" s="12"/>
      <c r="C15" s="14">
        <v>149</v>
      </c>
      <c r="D15" s="39">
        <v>1788</v>
      </c>
      <c r="E15" s="24" t="s">
        <v>91</v>
      </c>
      <c r="F15" s="44"/>
      <c r="G15" s="14"/>
      <c r="H15" s="15"/>
      <c r="I15" s="12"/>
      <c r="J15" s="12"/>
      <c r="K15" s="12"/>
      <c r="L15" s="12"/>
      <c r="M15" s="12"/>
      <c r="N15" s="12"/>
      <c r="O15" s="14">
        <v>156</v>
      </c>
      <c r="P15" s="39">
        <v>1818</v>
      </c>
      <c r="Q15" s="25" t="s">
        <v>99</v>
      </c>
      <c r="R15" s="12"/>
      <c r="S15" s="12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ht="10.5" customHeight="1">
      <c r="A16" s="12">
        <v>-101</v>
      </c>
      <c r="B16" s="38">
        <f>IF('Д63'!H51='Д63'!F49,'Д63'!F53,IF('Д63'!H51='Д63'!F53,'Д63'!F49,0))</f>
        <v>1818</v>
      </c>
      <c r="C16" s="11" t="str">
        <f>IF('Д63'!I51='Д63'!G49,'Д63'!G53,IF('Д63'!I51='Д63'!G53,'Д63'!G49,0))</f>
        <v>Никитина Алина</v>
      </c>
      <c r="D16" s="40"/>
      <c r="E16" s="14"/>
      <c r="F16" s="15"/>
      <c r="G16" s="14"/>
      <c r="H16" s="15"/>
      <c r="I16" s="12"/>
      <c r="J16" s="12"/>
      <c r="K16" s="12"/>
      <c r="L16" s="12"/>
      <c r="M16" s="12">
        <v>-150</v>
      </c>
      <c r="N16" s="38">
        <f>IF(D19=B18,B20,IF(D19=B20,B18,0))</f>
        <v>1815</v>
      </c>
      <c r="O16" s="11" t="str">
        <f>IF(E19=C18,C20,IF(E19=C20,C18,0))</f>
        <v>Насырова Эльвина</v>
      </c>
      <c r="P16" s="40"/>
      <c r="Q16" s="12">
        <v>-157</v>
      </c>
      <c r="R16" s="38">
        <f>IF(R13=P11,P15,IF(R13=P15,P11,0))</f>
        <v>1818</v>
      </c>
      <c r="S16" s="10" t="str">
        <f>IF(S13=Q11,Q15,IF(S13=Q15,Q11,0))</f>
        <v>Никитина Алина</v>
      </c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ht="10.5" customHeight="1">
      <c r="A17" s="12"/>
      <c r="B17" s="12"/>
      <c r="C17" s="12"/>
      <c r="D17" s="12"/>
      <c r="E17" s="14">
        <v>152</v>
      </c>
      <c r="F17" s="39">
        <v>1664</v>
      </c>
      <c r="G17" s="25" t="s">
        <v>87</v>
      </c>
      <c r="H17" s="44"/>
      <c r="I17" s="12"/>
      <c r="J17" s="12"/>
      <c r="K17" s="12">
        <v>-155</v>
      </c>
      <c r="L17" s="38">
        <f>IF(P11=N10,N12,IF(P11=N12,N10,0))</f>
        <v>1811</v>
      </c>
      <c r="M17" s="10" t="str">
        <f>IF(Q11=O10,O12,IF(Q11=O12,O10,0))</f>
        <v>Парамонова Анастасия</v>
      </c>
      <c r="N17" s="36"/>
      <c r="O17" s="15"/>
      <c r="P17" s="15"/>
      <c r="Q17" s="12"/>
      <c r="R17" s="12"/>
      <c r="S17" s="13" t="s">
        <v>26</v>
      </c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ht="10.5" customHeight="1">
      <c r="A18" s="12">
        <v>-102</v>
      </c>
      <c r="B18" s="38">
        <f>IF('Д63'!H59='Д63'!F57,'Д63'!F61,IF('Д63'!H59='Д63'!F61,'Д63'!F57,0))</f>
        <v>1815</v>
      </c>
      <c r="C18" s="10" t="str">
        <f>IF('Д63'!I59='Д63'!G57,'Д63'!G61,IF('Д63'!I59='Д63'!G61,'Д63'!G57,0))</f>
        <v>Насырова Эльвина</v>
      </c>
      <c r="D18" s="44"/>
      <c r="E18" s="14"/>
      <c r="F18" s="40"/>
      <c r="G18" s="15"/>
      <c r="H18" s="15"/>
      <c r="I18" s="12"/>
      <c r="J18" s="12"/>
      <c r="K18" s="12"/>
      <c r="L18" s="12"/>
      <c r="M18" s="14">
        <v>158</v>
      </c>
      <c r="N18" s="39">
        <v>1815</v>
      </c>
      <c r="O18" s="24" t="s">
        <v>96</v>
      </c>
      <c r="P18" s="44"/>
      <c r="Q18" s="12"/>
      <c r="R18" s="12"/>
      <c r="S18" s="12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ht="10.5" customHeight="1">
      <c r="A19" s="12"/>
      <c r="B19" s="12"/>
      <c r="C19" s="14">
        <v>150</v>
      </c>
      <c r="D19" s="39">
        <v>1664</v>
      </c>
      <c r="E19" s="25" t="s">
        <v>87</v>
      </c>
      <c r="F19" s="12"/>
      <c r="G19" s="12">
        <v>-153</v>
      </c>
      <c r="H19" s="38">
        <f>IF(H13=F9,F17,IF(H13=F17,F9,0))</f>
        <v>1816</v>
      </c>
      <c r="I19" s="10" t="str">
        <f>IF(I13=G9,G17,IF(I13=G17,G9,0))</f>
        <v>Аюпова Эльза</v>
      </c>
      <c r="J19" s="36"/>
      <c r="K19" s="12">
        <v>-156</v>
      </c>
      <c r="L19" s="38">
        <f>IF(P15=N14,N16,IF(P15=N16,N14,0))</f>
        <v>1815</v>
      </c>
      <c r="M19" s="11" t="str">
        <f>IF(Q15=O14,O16,IF(Q15=O16,O14,0))</f>
        <v>Насырова Эльвина</v>
      </c>
      <c r="N19" s="40"/>
      <c r="O19" s="13" t="s">
        <v>28</v>
      </c>
      <c r="P19" s="13"/>
      <c r="Q19" s="12"/>
      <c r="R19" s="12"/>
      <c r="S19" s="12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ht="10.5" customHeight="1">
      <c r="A20" s="12">
        <v>-103</v>
      </c>
      <c r="B20" s="38">
        <f>IF('Д63'!H67='Д63'!F65,'Д63'!F69,IF('Д63'!H67='Д63'!F69,'Д63'!F65,0))</f>
        <v>1664</v>
      </c>
      <c r="C20" s="11" t="str">
        <f>IF('Д63'!I67='Д63'!G65,'Д63'!G69,IF('Д63'!I67='Д63'!G69,'Д63'!G65,0))</f>
        <v>Салмиянова Дарья</v>
      </c>
      <c r="D20" s="40"/>
      <c r="E20" s="12"/>
      <c r="F20" s="12"/>
      <c r="G20" s="12"/>
      <c r="H20" s="12"/>
      <c r="I20" s="13" t="s">
        <v>25</v>
      </c>
      <c r="J20" s="13"/>
      <c r="K20" s="12"/>
      <c r="L20" s="12"/>
      <c r="M20" s="12">
        <v>-158</v>
      </c>
      <c r="N20" s="38">
        <f>IF(N18=L17,L19,IF(N18=L19,L17,0))</f>
        <v>1811</v>
      </c>
      <c r="O20" s="10" t="str">
        <f>IF(O18=M17,M19,IF(O18=M19,M17,0))</f>
        <v>Парамонова Анастасия</v>
      </c>
      <c r="P20" s="36"/>
      <c r="Q20" s="12"/>
      <c r="R20" s="12"/>
      <c r="S20" s="12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</row>
    <row r="21" spans="1:30" ht="10.5" customHeight="1">
      <c r="A21" s="12"/>
      <c r="B21" s="12"/>
      <c r="C21" s="12"/>
      <c r="D21" s="12"/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3" t="s">
        <v>30</v>
      </c>
      <c r="P21" s="13"/>
      <c r="Q21" s="12"/>
      <c r="R21" s="12"/>
      <c r="S21" s="12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1:30" ht="10.5" customHeight="1">
      <c r="A22" s="12">
        <v>-80</v>
      </c>
      <c r="B22" s="38">
        <f>IF('Д63'!F9='Д63'!D8,'Д63'!D10,IF('Д63'!F9='Д63'!D10,'Д63'!D8,0))</f>
        <v>1823</v>
      </c>
      <c r="C22" s="10" t="str">
        <f>IF('Д63'!G9='Д63'!E8,'Д63'!E10,IF('Д63'!G9='Д63'!E10,'Д63'!E8,0))</f>
        <v>Гимранова Эвелина</v>
      </c>
      <c r="D22" s="4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-171</v>
      </c>
      <c r="P22" s="38">
        <f>IF(H29=F25,F33,IF(H29=F33,F25,0))</f>
        <v>1823</v>
      </c>
      <c r="Q22" s="10" t="str">
        <f>IF(I29=G25,G33,IF(I29=G33,G25,0))</f>
        <v>Гимранова Эвелина</v>
      </c>
      <c r="R22" s="36"/>
      <c r="S22" s="12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30" ht="10.5" customHeight="1">
      <c r="A23" s="12"/>
      <c r="B23" s="12"/>
      <c r="C23" s="14">
        <v>159</v>
      </c>
      <c r="D23" s="39">
        <v>1823</v>
      </c>
      <c r="E23" s="24" t="s">
        <v>104</v>
      </c>
      <c r="F23" s="4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>
        <v>174</v>
      </c>
      <c r="R23" s="42">
        <v>1823</v>
      </c>
      <c r="S23" s="24" t="s">
        <v>104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</row>
    <row r="24" spans="1:30" ht="10.5" customHeight="1">
      <c r="A24" s="12">
        <v>-81</v>
      </c>
      <c r="B24" s="38">
        <f>IF('Д63'!F13='Д63'!D12,'Д63'!D14,IF('Д63'!F13='Д63'!D14,'Д63'!D12,0))</f>
        <v>0</v>
      </c>
      <c r="C24" s="11">
        <f>IF('Д63'!G13='Д63'!E12,'Д63'!E14,IF('Д63'!G13='Д63'!E14,'Д63'!E12,0))</f>
        <v>0</v>
      </c>
      <c r="D24" s="40"/>
      <c r="E24" s="14"/>
      <c r="F24" s="15"/>
      <c r="G24" s="12"/>
      <c r="H24" s="12"/>
      <c r="I24" s="12"/>
      <c r="J24" s="12"/>
      <c r="K24" s="12"/>
      <c r="L24" s="12"/>
      <c r="M24" s="12"/>
      <c r="N24" s="12"/>
      <c r="O24" s="12">
        <v>-172</v>
      </c>
      <c r="P24" s="38">
        <f>IF(H45=F41,F49,IF(H45=F49,F41,0))</f>
        <v>1820</v>
      </c>
      <c r="Q24" s="11" t="str">
        <f>IF(I45=G41,G49,IF(I45=G49,G41,0))</f>
        <v>Сергеева Анастасия</v>
      </c>
      <c r="R24" s="13"/>
      <c r="S24" s="13" t="s">
        <v>31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</row>
    <row r="25" spans="1:30" ht="10.5" customHeight="1">
      <c r="A25" s="12"/>
      <c r="B25" s="12"/>
      <c r="C25" s="12"/>
      <c r="D25" s="12"/>
      <c r="E25" s="14">
        <v>167</v>
      </c>
      <c r="F25" s="39">
        <v>1823</v>
      </c>
      <c r="G25" s="24" t="s">
        <v>104</v>
      </c>
      <c r="H25" s="44"/>
      <c r="I25" s="12"/>
      <c r="J25" s="12"/>
      <c r="K25" s="12"/>
      <c r="L25" s="12"/>
      <c r="M25" s="12"/>
      <c r="N25" s="12"/>
      <c r="O25" s="12"/>
      <c r="P25" s="12"/>
      <c r="Q25" s="12">
        <v>-174</v>
      </c>
      <c r="R25" s="38">
        <f>IF(R23=P22,P24,IF(R23=P24,P22,0))</f>
        <v>1820</v>
      </c>
      <c r="S25" s="10" t="str">
        <f>IF(S23=Q22,Q24,IF(S23=Q24,Q22,0))</f>
        <v>Сергеева Анастасия</v>
      </c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ht="10.5" customHeight="1">
      <c r="A26" s="12">
        <v>-82</v>
      </c>
      <c r="B26" s="38">
        <f>IF('Д63'!F17='Д63'!D16,'Д63'!D18,IF('Д63'!F17='Д63'!D18,'Д63'!D16,0))</f>
        <v>0</v>
      </c>
      <c r="C26" s="10">
        <f>IF('Д63'!G17='Д63'!E16,'Д63'!E18,IF('Д63'!G17='Д63'!E18,'Д63'!E16,0))</f>
        <v>0</v>
      </c>
      <c r="D26" s="44"/>
      <c r="E26" s="14"/>
      <c r="F26" s="40"/>
      <c r="G26" s="14"/>
      <c r="H26" s="15"/>
      <c r="I26" s="12"/>
      <c r="J26" s="12"/>
      <c r="K26" s="12"/>
      <c r="L26" s="12"/>
      <c r="M26" s="12">
        <v>-167</v>
      </c>
      <c r="N26" s="38">
        <f>IF(F25=D23,D27,IF(F25=D27,D23,0))</f>
        <v>0</v>
      </c>
      <c r="O26" s="10">
        <f>IF(G25=E23,E27,IF(G25=E27,E23,0))</f>
        <v>0</v>
      </c>
      <c r="P26" s="36"/>
      <c r="Q26" s="18"/>
      <c r="R26" s="13"/>
      <c r="S26" s="13" t="s">
        <v>32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ht="10.5" customHeight="1">
      <c r="A27" s="12"/>
      <c r="B27" s="12"/>
      <c r="C27" s="14">
        <v>160</v>
      </c>
      <c r="D27" s="39"/>
      <c r="E27" s="25"/>
      <c r="F27" s="12"/>
      <c r="G27" s="14"/>
      <c r="H27" s="15"/>
      <c r="I27" s="12"/>
      <c r="J27" s="12"/>
      <c r="K27" s="12"/>
      <c r="L27" s="12"/>
      <c r="M27" s="12"/>
      <c r="N27" s="12"/>
      <c r="O27" s="14">
        <v>175</v>
      </c>
      <c r="P27" s="39"/>
      <c r="Q27" s="24"/>
      <c r="R27" s="12"/>
      <c r="S27" s="12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ht="10.5" customHeight="1">
      <c r="A28" s="12">
        <v>-83</v>
      </c>
      <c r="B28" s="38">
        <f>IF('Д63'!F21='Д63'!D20,'Д63'!D22,IF('Д63'!F21='Д63'!D22,'Д63'!D20,0))</f>
        <v>0</v>
      </c>
      <c r="C28" s="11">
        <f>IF('Д63'!G21='Д63'!E20,'Д63'!E22,IF('Д63'!G21='Д63'!E22,'Д63'!E20,0))</f>
        <v>0</v>
      </c>
      <c r="D28" s="40"/>
      <c r="E28" s="12"/>
      <c r="F28" s="12"/>
      <c r="G28" s="14"/>
      <c r="H28" s="15"/>
      <c r="I28" s="12"/>
      <c r="J28" s="12"/>
      <c r="K28" s="12"/>
      <c r="L28" s="12"/>
      <c r="M28" s="12">
        <v>-168</v>
      </c>
      <c r="N28" s="38">
        <f>IF(F33=D31,D35,IF(F33=D35,D31,0))</f>
        <v>0</v>
      </c>
      <c r="O28" s="11">
        <f>IF(G33=E31,E35,IF(G33=E35,E31,0))</f>
        <v>0</v>
      </c>
      <c r="P28" s="40"/>
      <c r="Q28" s="14"/>
      <c r="R28" s="12"/>
      <c r="S28" s="12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ht="10.5" customHeight="1">
      <c r="A29" s="12"/>
      <c r="B29" s="12"/>
      <c r="C29" s="12"/>
      <c r="D29" s="12"/>
      <c r="E29" s="15"/>
      <c r="F29" s="15"/>
      <c r="G29" s="14">
        <v>171</v>
      </c>
      <c r="H29" s="39">
        <v>1825</v>
      </c>
      <c r="I29" s="24" t="s">
        <v>106</v>
      </c>
      <c r="J29" s="44"/>
      <c r="K29" s="12"/>
      <c r="L29" s="12"/>
      <c r="M29" s="12"/>
      <c r="N29" s="12"/>
      <c r="O29" s="12"/>
      <c r="P29" s="12"/>
      <c r="Q29" s="14">
        <v>177</v>
      </c>
      <c r="R29" s="42"/>
      <c r="S29" s="2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ht="10.5" customHeight="1">
      <c r="A30" s="12">
        <v>-84</v>
      </c>
      <c r="B30" s="38">
        <f>IF('Д63'!F25='Д63'!D24,'Д63'!D26,IF('Д63'!F25='Д63'!D26,'Д63'!D24,0))</f>
        <v>0</v>
      </c>
      <c r="C30" s="10">
        <f>IF('Д63'!G25='Д63'!E24,'Д63'!E26,IF('Д63'!G25='Д63'!E26,'Д63'!E24,0))</f>
        <v>0</v>
      </c>
      <c r="D30" s="44"/>
      <c r="E30" s="12"/>
      <c r="F30" s="12"/>
      <c r="G30" s="14"/>
      <c r="H30" s="40"/>
      <c r="I30" s="14"/>
      <c r="J30" s="15"/>
      <c r="K30" s="12"/>
      <c r="L30" s="12"/>
      <c r="M30" s="12">
        <v>-169</v>
      </c>
      <c r="N30" s="38">
        <f>IF(F41=D39,D43,IF(F41=D43,D39,0))</f>
        <v>0</v>
      </c>
      <c r="O30" s="10">
        <f>IF(G41=E39,E43,IF(G41=E43,E39,0))</f>
        <v>0</v>
      </c>
      <c r="P30" s="44"/>
      <c r="Q30" s="14"/>
      <c r="R30" s="13"/>
      <c r="S30" s="13" t="s">
        <v>33</v>
      </c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ht="10.5" customHeight="1">
      <c r="A31" s="12"/>
      <c r="B31" s="12"/>
      <c r="C31" s="14">
        <v>161</v>
      </c>
      <c r="D31" s="39"/>
      <c r="E31" s="24"/>
      <c r="F31" s="44"/>
      <c r="G31" s="14"/>
      <c r="H31" s="12"/>
      <c r="I31" s="14"/>
      <c r="J31" s="15"/>
      <c r="K31" s="12"/>
      <c r="L31" s="12"/>
      <c r="M31" s="12"/>
      <c r="N31" s="12"/>
      <c r="O31" s="14">
        <v>176</v>
      </c>
      <c r="P31" s="39"/>
      <c r="Q31" s="25"/>
      <c r="R31" s="12"/>
      <c r="S31" s="12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ht="10.5" customHeight="1">
      <c r="A32" s="12">
        <v>-85</v>
      </c>
      <c r="B32" s="38">
        <f>IF('Д63'!F29='Д63'!D28,'Д63'!D30,IF('Д63'!F29='Д63'!D30,'Д63'!D28,0))</f>
        <v>0</v>
      </c>
      <c r="C32" s="11">
        <f>IF('Д63'!G29='Д63'!E28,'Д63'!E30,IF('Д63'!G29='Д63'!E30,'Д63'!E28,0))</f>
        <v>0</v>
      </c>
      <c r="D32" s="40"/>
      <c r="E32" s="14"/>
      <c r="F32" s="15"/>
      <c r="G32" s="14"/>
      <c r="H32" s="12"/>
      <c r="I32" s="14"/>
      <c r="J32" s="15"/>
      <c r="K32" s="12"/>
      <c r="L32" s="12"/>
      <c r="M32" s="12">
        <v>-170</v>
      </c>
      <c r="N32" s="38">
        <f>IF(F49=D47,D51,IF(F49=D51,D47,0))</f>
        <v>0</v>
      </c>
      <c r="O32" s="11">
        <f>IF(G49=E47,E51,IF(G49=E51,E47,0))</f>
        <v>0</v>
      </c>
      <c r="P32" s="40"/>
      <c r="Q32" s="12">
        <v>-177</v>
      </c>
      <c r="R32" s="38">
        <f>IF(R29=P27,P31,IF(R29=P31,P27,0))</f>
        <v>0</v>
      </c>
      <c r="S32" s="10">
        <f>IF(S29=Q27,Q31,IF(S29=Q31,Q27,0))</f>
        <v>0</v>
      </c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ht="10.5" customHeight="1">
      <c r="A33" s="12"/>
      <c r="B33" s="12"/>
      <c r="C33" s="12"/>
      <c r="D33" s="12"/>
      <c r="E33" s="14">
        <v>168</v>
      </c>
      <c r="F33" s="39">
        <v>1825</v>
      </c>
      <c r="G33" s="25" t="s">
        <v>106</v>
      </c>
      <c r="H33" s="15"/>
      <c r="I33" s="14"/>
      <c r="J33" s="15"/>
      <c r="K33" s="12">
        <v>-175</v>
      </c>
      <c r="L33" s="38">
        <f>IF(P27=N26,N28,IF(P27=N28,N26,0))</f>
        <v>0</v>
      </c>
      <c r="M33" s="10">
        <f>IF(Q27=O26,O28,IF(Q27=O28,O26,0))</f>
        <v>0</v>
      </c>
      <c r="N33" s="36"/>
      <c r="O33" s="12"/>
      <c r="P33" s="12"/>
      <c r="Q33" s="18"/>
      <c r="R33" s="18"/>
      <c r="S33" s="13" t="s">
        <v>35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ht="10.5" customHeight="1">
      <c r="A34" s="12">
        <v>-86</v>
      </c>
      <c r="B34" s="38">
        <f>IF('Д63'!F33='Д63'!D32,'Д63'!D34,IF('Д63'!F33='Д63'!D34,'Д63'!D32,0))</f>
        <v>0</v>
      </c>
      <c r="C34" s="10">
        <f>IF('Д63'!G33='Д63'!E32,'Д63'!E34,IF('Д63'!G33='Д63'!E34,'Д63'!E32,0))</f>
        <v>0</v>
      </c>
      <c r="D34" s="44"/>
      <c r="E34" s="14"/>
      <c r="F34" s="40"/>
      <c r="G34" s="12"/>
      <c r="H34" s="12"/>
      <c r="I34" s="14"/>
      <c r="J34" s="15"/>
      <c r="K34" s="12"/>
      <c r="L34" s="12"/>
      <c r="M34" s="14">
        <v>178</v>
      </c>
      <c r="N34" s="39"/>
      <c r="O34" s="24"/>
      <c r="P34" s="44"/>
      <c r="Q34" s="12"/>
      <c r="R34" s="12"/>
      <c r="S34" s="12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5" spans="1:30" ht="10.5" customHeight="1">
      <c r="A35" s="12"/>
      <c r="B35" s="12"/>
      <c r="C35" s="14">
        <v>162</v>
      </c>
      <c r="D35" s="39">
        <v>1825</v>
      </c>
      <c r="E35" s="25" t="s">
        <v>106</v>
      </c>
      <c r="F35" s="12"/>
      <c r="G35" s="12"/>
      <c r="H35" s="12"/>
      <c r="I35" s="14"/>
      <c r="J35" s="15"/>
      <c r="K35" s="12">
        <v>-176</v>
      </c>
      <c r="L35" s="38">
        <f>IF(P31=N30,N32,IF(P31=N32,N30,0))</f>
        <v>0</v>
      </c>
      <c r="M35" s="11">
        <f>IF(Q31=O30,O32,IF(Q31=O32,O30,0))</f>
        <v>0</v>
      </c>
      <c r="N35" s="40"/>
      <c r="O35" s="13" t="s">
        <v>37</v>
      </c>
      <c r="P35" s="13"/>
      <c r="Q35" s="18"/>
      <c r="R35" s="18"/>
      <c r="S35" s="18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ht="10.5" customHeight="1">
      <c r="A36" s="12">
        <v>-87</v>
      </c>
      <c r="B36" s="38">
        <f>IF('Д63'!F37='Д63'!D36,'Д63'!D38,IF('Д63'!F37='Д63'!D38,'Д63'!D36,0))</f>
        <v>1825</v>
      </c>
      <c r="C36" s="11" t="str">
        <f>IF('Д63'!G37='Д63'!E36,'Д63'!E38,IF('Д63'!G37='Д63'!E38,'Д63'!E36,0))</f>
        <v>Нигматуллина Сафина</v>
      </c>
      <c r="D36" s="40"/>
      <c r="E36" s="12"/>
      <c r="F36" s="12"/>
      <c r="G36" s="12"/>
      <c r="H36" s="38">
        <v>1825</v>
      </c>
      <c r="I36" s="25" t="s">
        <v>106</v>
      </c>
      <c r="J36" s="15"/>
      <c r="K36" s="13"/>
      <c r="L36" s="12"/>
      <c r="M36" s="12">
        <v>-178</v>
      </c>
      <c r="N36" s="38">
        <f>IF(N34=L33,L35,IF(N34=L35,L33,0))</f>
        <v>0</v>
      </c>
      <c r="O36" s="10">
        <f>IF(O34=M33,M35,IF(O34=M35,M33,0))</f>
        <v>0</v>
      </c>
      <c r="P36" s="36"/>
      <c r="Q36" s="12"/>
      <c r="R36" s="12"/>
      <c r="S36" s="12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ht="10.5" customHeight="1">
      <c r="A37" s="12"/>
      <c r="B37" s="12"/>
      <c r="C37" s="12"/>
      <c r="D37" s="12"/>
      <c r="E37" s="15"/>
      <c r="F37" s="15"/>
      <c r="G37" s="12"/>
      <c r="H37" s="65"/>
      <c r="I37" s="2" t="s">
        <v>34</v>
      </c>
      <c r="J37" s="62"/>
      <c r="K37" s="12">
        <v>-159</v>
      </c>
      <c r="L37" s="38">
        <f>IF(D23=B22,B24,IF(D23=B24,B22,0))</f>
        <v>0</v>
      </c>
      <c r="M37" s="10">
        <f>IF(E23=C22,C24,IF(E23=C24,C22,0))</f>
        <v>0</v>
      </c>
      <c r="N37" s="36"/>
      <c r="O37" s="13" t="s">
        <v>38</v>
      </c>
      <c r="P37" s="13"/>
      <c r="Q37" s="12"/>
      <c r="R37" s="12"/>
      <c r="S37" s="12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</row>
    <row r="38" spans="1:30" ht="10.5" customHeight="1">
      <c r="A38" s="12">
        <v>-88</v>
      </c>
      <c r="B38" s="38">
        <f>IF('Д63'!F41='Д63'!D40,'Д63'!D42,IF('Д63'!F41='Д63'!D42,'Д63'!D40,0))</f>
        <v>1820</v>
      </c>
      <c r="C38" s="10" t="str">
        <f>IF('Д63'!G41='Д63'!E40,'Д63'!E42,IF('Д63'!G41='Д63'!E42,'Д63'!E40,0))</f>
        <v>Сергеева Анастасия</v>
      </c>
      <c r="D38" s="44"/>
      <c r="E38" s="12"/>
      <c r="F38" s="12"/>
      <c r="G38" s="12"/>
      <c r="H38" s="15"/>
      <c r="I38" s="14">
        <v>173</v>
      </c>
      <c r="J38" s="15"/>
      <c r="K38" s="61"/>
      <c r="L38" s="12"/>
      <c r="M38" s="14">
        <v>179</v>
      </c>
      <c r="N38" s="39"/>
      <c r="O38" s="21"/>
      <c r="P38" s="45"/>
      <c r="Q38" s="12"/>
      <c r="R38" s="12"/>
      <c r="S38" s="12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</row>
    <row r="39" spans="1:30" ht="10.5" customHeight="1">
      <c r="A39" s="12"/>
      <c r="B39" s="12"/>
      <c r="C39" s="14">
        <v>163</v>
      </c>
      <c r="D39" s="39">
        <v>1820</v>
      </c>
      <c r="E39" s="24" t="s">
        <v>101</v>
      </c>
      <c r="F39" s="44"/>
      <c r="G39" s="12"/>
      <c r="H39" s="38">
        <f>IF(H36=H29,H45,IF(H36=H45,H29,0))</f>
        <v>1821</v>
      </c>
      <c r="I39" s="11" t="str">
        <f>IF(I36=I29,I45,IF(I36=I45,I29,0))</f>
        <v>Сергеева Ксения</v>
      </c>
      <c r="J39" s="64"/>
      <c r="K39" s="12">
        <v>-160</v>
      </c>
      <c r="L39" s="38">
        <f>IF(D27=B26,B28,IF(D27=B28,B26,0))</f>
        <v>0</v>
      </c>
      <c r="M39" s="11">
        <f>IF(E27=C26,C28,IF(E27=C28,C26,0))</f>
        <v>0</v>
      </c>
      <c r="N39" s="40"/>
      <c r="O39" s="14"/>
      <c r="P39" s="15"/>
      <c r="Q39" s="18"/>
      <c r="R39" s="18"/>
      <c r="S39" s="18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</row>
    <row r="40" spans="1:30" ht="10.5" customHeight="1">
      <c r="A40" s="12">
        <v>-89</v>
      </c>
      <c r="B40" s="38">
        <f>IF('Д63'!F45='Д63'!D44,'Д63'!D46,IF('Д63'!F45='Д63'!D46,'Д63'!D44,0))</f>
        <v>0</v>
      </c>
      <c r="C40" s="11">
        <f>IF('Д63'!G45='Д63'!E44,'Д63'!E46,IF('Д63'!G45='Д63'!E46,'Д63'!E44,0))</f>
        <v>0</v>
      </c>
      <c r="D40" s="40"/>
      <c r="E40" s="14"/>
      <c r="F40" s="15"/>
      <c r="G40" s="12"/>
      <c r="H40" s="12"/>
      <c r="I40" s="2" t="s">
        <v>36</v>
      </c>
      <c r="J40" s="62"/>
      <c r="K40" s="12"/>
      <c r="L40" s="12"/>
      <c r="M40" s="12"/>
      <c r="N40" s="12"/>
      <c r="O40" s="14">
        <v>183</v>
      </c>
      <c r="P40" s="39"/>
      <c r="Q40" s="21"/>
      <c r="R40" s="45"/>
      <c r="S40" s="12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</row>
    <row r="41" spans="1:30" ht="10.5" customHeight="1">
      <c r="A41" s="12"/>
      <c r="B41" s="12"/>
      <c r="C41" s="12"/>
      <c r="D41" s="12"/>
      <c r="E41" s="14">
        <v>169</v>
      </c>
      <c r="F41" s="39">
        <v>1820</v>
      </c>
      <c r="G41" s="24" t="s">
        <v>101</v>
      </c>
      <c r="H41" s="44"/>
      <c r="I41" s="14"/>
      <c r="J41" s="15"/>
      <c r="K41" s="12">
        <v>-161</v>
      </c>
      <c r="L41" s="38">
        <f>IF(D31=B30,B32,IF(D31=B32,B30,0))</f>
        <v>0</v>
      </c>
      <c r="M41" s="10">
        <f>IF(E31=C30,C32,IF(E31=C32,C30,0))</f>
        <v>0</v>
      </c>
      <c r="N41" s="44"/>
      <c r="O41" s="14"/>
      <c r="P41" s="40"/>
      <c r="Q41" s="14"/>
      <c r="R41" s="15"/>
      <c r="S41" s="12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ht="10.5" customHeight="1">
      <c r="A42" s="12">
        <v>-90</v>
      </c>
      <c r="B42" s="38">
        <f>IF('Д63'!F49='Д63'!D48,'Д63'!D50,IF('Д63'!F49='Д63'!D50,'Д63'!D48,0))</f>
        <v>0</v>
      </c>
      <c r="C42" s="10">
        <f>IF('Д63'!G49='Д63'!E48,'Д63'!E50,IF('Д63'!G49='Д63'!E50,'Д63'!E48,0))</f>
        <v>0</v>
      </c>
      <c r="D42" s="44"/>
      <c r="E42" s="14"/>
      <c r="F42" s="40"/>
      <c r="G42" s="14"/>
      <c r="H42" s="15"/>
      <c r="I42" s="14"/>
      <c r="J42" s="15"/>
      <c r="K42" s="12"/>
      <c r="L42" s="12"/>
      <c r="M42" s="14">
        <v>180</v>
      </c>
      <c r="N42" s="39"/>
      <c r="O42" s="27"/>
      <c r="P42" s="12"/>
      <c r="Q42" s="14"/>
      <c r="R42" s="15"/>
      <c r="S42" s="12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ht="10.5" customHeight="1">
      <c r="A43" s="12"/>
      <c r="B43" s="12"/>
      <c r="C43" s="14">
        <v>164</v>
      </c>
      <c r="D43" s="39"/>
      <c r="E43" s="25"/>
      <c r="F43" s="12"/>
      <c r="G43" s="14"/>
      <c r="H43" s="15"/>
      <c r="I43" s="14"/>
      <c r="J43" s="15"/>
      <c r="K43" s="12">
        <v>-162</v>
      </c>
      <c r="L43" s="38">
        <f>IF(D35=B34,B36,IF(D35=B36,B34,0))</f>
        <v>0</v>
      </c>
      <c r="M43" s="11">
        <f>IF(E35=C34,C36,IF(E35=C36,C34,0))</f>
        <v>0</v>
      </c>
      <c r="N43" s="40"/>
      <c r="O43" s="12"/>
      <c r="P43" s="12"/>
      <c r="Q43" s="14"/>
      <c r="R43" s="15"/>
      <c r="S43" s="12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ht="10.5" customHeight="1">
      <c r="A44" s="12">
        <v>-91</v>
      </c>
      <c r="B44" s="38">
        <f>IF('Д63'!F53='Д63'!D52,'Д63'!D54,IF('Д63'!F53='Д63'!D54,'Д63'!D52,0))</f>
        <v>0</v>
      </c>
      <c r="C44" s="11">
        <f>IF('Д63'!G53='Д63'!E52,'Д63'!E54,IF('Д63'!G53='Д63'!E54,'Д63'!E52,0))</f>
        <v>0</v>
      </c>
      <c r="D44" s="40"/>
      <c r="E44" s="12"/>
      <c r="F44" s="12"/>
      <c r="G44" s="14"/>
      <c r="H44" s="15"/>
      <c r="I44" s="14"/>
      <c r="J44" s="15"/>
      <c r="K44" s="12"/>
      <c r="L44" s="12"/>
      <c r="M44" s="12"/>
      <c r="N44" s="12"/>
      <c r="O44" s="12"/>
      <c r="P44" s="12"/>
      <c r="Q44" s="14">
        <v>185</v>
      </c>
      <c r="R44" s="39"/>
      <c r="S44" s="21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ht="10.5" customHeight="1">
      <c r="A45" s="12"/>
      <c r="B45" s="12"/>
      <c r="C45" s="12"/>
      <c r="D45" s="12"/>
      <c r="E45" s="15"/>
      <c r="F45" s="15"/>
      <c r="G45" s="14">
        <v>172</v>
      </c>
      <c r="H45" s="39">
        <v>1821</v>
      </c>
      <c r="I45" s="25" t="s">
        <v>102</v>
      </c>
      <c r="J45" s="44"/>
      <c r="K45" s="12">
        <v>-163</v>
      </c>
      <c r="L45" s="38">
        <f>IF(D39=B38,B40,IF(D39=B40,B38,0))</f>
        <v>0</v>
      </c>
      <c r="M45" s="10">
        <f>IF(E39=C38,C40,IF(E39=C40,C38,0))</f>
        <v>0</v>
      </c>
      <c r="N45" s="36"/>
      <c r="O45" s="12"/>
      <c r="P45" s="12"/>
      <c r="Q45" s="14"/>
      <c r="R45" s="40"/>
      <c r="S45" s="13" t="s">
        <v>39</v>
      </c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ht="10.5" customHeight="1">
      <c r="A46" s="12">
        <v>-92</v>
      </c>
      <c r="B46" s="38">
        <f>IF('Д63'!F57='Д63'!D56,'Д63'!D58,IF('Д63'!F57='Д63'!D58,'Д63'!D56,0))</f>
        <v>0</v>
      </c>
      <c r="C46" s="10">
        <f>IF('Д63'!G57='Д63'!E56,'Д63'!E58,IF('Д63'!G57='Д63'!E58,'Д63'!E56,0))</f>
        <v>0</v>
      </c>
      <c r="D46" s="44"/>
      <c r="E46" s="12"/>
      <c r="F46" s="12"/>
      <c r="G46" s="14"/>
      <c r="H46" s="40"/>
      <c r="I46" s="12"/>
      <c r="J46" s="12"/>
      <c r="K46" s="12"/>
      <c r="L46" s="12"/>
      <c r="M46" s="14">
        <v>181</v>
      </c>
      <c r="N46" s="39"/>
      <c r="O46" s="21"/>
      <c r="P46" s="45"/>
      <c r="Q46" s="14"/>
      <c r="R46" s="12"/>
      <c r="S46" s="12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ht="10.5" customHeight="1">
      <c r="A47" s="12"/>
      <c r="B47" s="12"/>
      <c r="C47" s="14">
        <v>165</v>
      </c>
      <c r="D47" s="39"/>
      <c r="E47" s="24"/>
      <c r="F47" s="44"/>
      <c r="G47" s="14"/>
      <c r="H47" s="12"/>
      <c r="I47" s="12"/>
      <c r="J47" s="12"/>
      <c r="K47" s="12">
        <v>-164</v>
      </c>
      <c r="L47" s="38">
        <f>IF(D43=B42,B44,IF(D43=B44,B42,0))</f>
        <v>0</v>
      </c>
      <c r="M47" s="11">
        <f>IF(E43=C42,C44,IF(E43=C44,C42,0))</f>
        <v>0</v>
      </c>
      <c r="N47" s="40"/>
      <c r="O47" s="14"/>
      <c r="P47" s="15"/>
      <c r="Q47" s="14"/>
      <c r="R47" s="12"/>
      <c r="S47" s="12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ht="10.5" customHeight="1">
      <c r="A48" s="12">
        <v>-93</v>
      </c>
      <c r="B48" s="38">
        <f>IF('Д63'!F61='Д63'!D60,'Д63'!D62,IF('Д63'!F61='Д63'!D62,'Д63'!D60,0))</f>
        <v>0</v>
      </c>
      <c r="C48" s="11">
        <f>IF('Д63'!G61='Д63'!E60,'Д63'!E62,IF('Д63'!G61='Д63'!E62,'Д63'!E60,0))</f>
        <v>0</v>
      </c>
      <c r="D48" s="40"/>
      <c r="E48" s="14"/>
      <c r="F48" s="15"/>
      <c r="G48" s="14"/>
      <c r="H48" s="12"/>
      <c r="I48" s="12"/>
      <c r="J48" s="12"/>
      <c r="K48" s="12"/>
      <c r="L48" s="12"/>
      <c r="M48" s="12"/>
      <c r="N48" s="12"/>
      <c r="O48" s="14">
        <v>184</v>
      </c>
      <c r="P48" s="39"/>
      <c r="Q48" s="27"/>
      <c r="R48" s="15"/>
      <c r="S48" s="12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</row>
    <row r="49" spans="1:30" ht="10.5" customHeight="1">
      <c r="A49" s="12"/>
      <c r="B49" s="12"/>
      <c r="C49" s="12"/>
      <c r="D49" s="12"/>
      <c r="E49" s="14">
        <v>170</v>
      </c>
      <c r="F49" s="39">
        <v>1821</v>
      </c>
      <c r="G49" s="25" t="s">
        <v>102</v>
      </c>
      <c r="H49" s="15"/>
      <c r="I49" s="12"/>
      <c r="J49" s="12"/>
      <c r="K49" s="12">
        <v>-165</v>
      </c>
      <c r="L49" s="38">
        <f>IF(D47=B46,B48,IF(D47=B48,B46,0))</f>
        <v>0</v>
      </c>
      <c r="M49" s="10">
        <f>IF(E47=C46,C48,IF(E47=C48,C46,0))</f>
        <v>0</v>
      </c>
      <c r="N49" s="44"/>
      <c r="O49" s="14"/>
      <c r="P49" s="40"/>
      <c r="Q49" s="12"/>
      <c r="R49" s="12"/>
      <c r="S49" s="12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</row>
    <row r="50" spans="1:30" ht="10.5" customHeight="1">
      <c r="A50" s="12">
        <v>-94</v>
      </c>
      <c r="B50" s="38">
        <f>IF('Д63'!F65='Д63'!D64,'Д63'!D66,IF('Д63'!F65='Д63'!D66,'Д63'!D64,0))</f>
        <v>0</v>
      </c>
      <c r="C50" s="10">
        <f>IF('Д63'!G65='Д63'!E64,'Д63'!E66,IF('Д63'!G65='Д63'!E66,'Д63'!E64,0))</f>
        <v>0</v>
      </c>
      <c r="D50" s="44"/>
      <c r="E50" s="14"/>
      <c r="F50" s="40"/>
      <c r="G50" s="12"/>
      <c r="H50" s="12"/>
      <c r="I50" s="12"/>
      <c r="J50" s="12"/>
      <c r="K50" s="12"/>
      <c r="L50" s="12"/>
      <c r="M50" s="14">
        <v>182</v>
      </c>
      <c r="N50" s="39"/>
      <c r="O50" s="27"/>
      <c r="P50" s="12"/>
      <c r="Q50" s="12">
        <v>-185</v>
      </c>
      <c r="R50" s="38">
        <f>IF(R44=P40,P48,IF(R44=P48,P40,0))</f>
        <v>0</v>
      </c>
      <c r="S50" s="10">
        <f>IF(S44=Q40,Q48,IF(S44=Q48,Q40,0))</f>
        <v>0</v>
      </c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</row>
    <row r="51" spans="1:30" ht="10.5" customHeight="1">
      <c r="A51" s="12"/>
      <c r="B51" s="12"/>
      <c r="C51" s="14">
        <v>166</v>
      </c>
      <c r="D51" s="39">
        <v>1821</v>
      </c>
      <c r="E51" s="25" t="s">
        <v>102</v>
      </c>
      <c r="F51" s="12"/>
      <c r="G51" s="12">
        <v>-179</v>
      </c>
      <c r="H51" s="38">
        <f>IF(N38=L37,L39,IF(N38=L39,L37,0))</f>
        <v>0</v>
      </c>
      <c r="I51" s="10">
        <f>IF(O38=M37,M39,IF(O38=M39,M37,0))</f>
        <v>0</v>
      </c>
      <c r="J51" s="36"/>
      <c r="K51" s="12">
        <v>-166</v>
      </c>
      <c r="L51" s="38">
        <f>IF(D51=B50,B52,IF(D51=B52,B50,0))</f>
        <v>0</v>
      </c>
      <c r="M51" s="11">
        <f>IF(E51=C50,C52,IF(E51=C52,C50,0))</f>
        <v>0</v>
      </c>
      <c r="N51" s="40"/>
      <c r="O51" s="12"/>
      <c r="P51" s="12"/>
      <c r="Q51" s="18"/>
      <c r="R51" s="13"/>
      <c r="S51" s="13" t="s">
        <v>41</v>
      </c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</row>
    <row r="52" spans="1:30" ht="10.5" customHeight="1">
      <c r="A52" s="12">
        <v>-95</v>
      </c>
      <c r="B52" s="38">
        <f>IF('Д63'!F69='Д63'!D68,'Д63'!D70,IF('Д63'!F69='Д63'!D70,'Д63'!D68,0))</f>
        <v>1821</v>
      </c>
      <c r="C52" s="11" t="str">
        <f>IF('Д63'!G69='Д63'!E68,'Д63'!E70,IF('Д63'!G69='Д63'!E70,'Д63'!E68,0))</f>
        <v>Сергеева Ксения</v>
      </c>
      <c r="D52" s="40"/>
      <c r="E52" s="12"/>
      <c r="F52" s="12"/>
      <c r="G52" s="12"/>
      <c r="H52" s="12"/>
      <c r="I52" s="14">
        <v>187</v>
      </c>
      <c r="J52" s="39"/>
      <c r="K52" s="21"/>
      <c r="L52" s="45"/>
      <c r="M52" s="12"/>
      <c r="N52" s="12"/>
      <c r="O52" s="12">
        <v>-183</v>
      </c>
      <c r="P52" s="38">
        <f>IF(P40=N38,N42,IF(P40=N42,N38,0))</f>
        <v>0</v>
      </c>
      <c r="Q52" s="10">
        <f>IF(Q40=O38,O42,IF(Q40=O42,O38,0))</f>
        <v>0</v>
      </c>
      <c r="R52" s="12"/>
      <c r="S52" s="12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</row>
    <row r="53" spans="1:30" ht="10.5" customHeight="1">
      <c r="A53" s="12"/>
      <c r="B53" s="12"/>
      <c r="C53" s="12"/>
      <c r="D53" s="12"/>
      <c r="E53" s="15"/>
      <c r="F53" s="15"/>
      <c r="G53" s="12">
        <v>-180</v>
      </c>
      <c r="H53" s="38">
        <f>IF(N42=L41,L43,IF(N42=L43,L41,0))</f>
        <v>0</v>
      </c>
      <c r="I53" s="11">
        <f>IF(O42=M41,M43,IF(O42=M43,M41,0))</f>
        <v>0</v>
      </c>
      <c r="J53" s="40"/>
      <c r="K53" s="14"/>
      <c r="L53" s="15"/>
      <c r="M53" s="12"/>
      <c r="N53" s="12"/>
      <c r="O53" s="12"/>
      <c r="P53" s="12"/>
      <c r="Q53" s="14">
        <v>186</v>
      </c>
      <c r="R53" s="42"/>
      <c r="S53" s="21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</row>
    <row r="54" spans="1:30" ht="10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4">
        <v>189</v>
      </c>
      <c r="L54" s="39"/>
      <c r="M54" s="21"/>
      <c r="N54" s="45"/>
      <c r="O54" s="12">
        <v>-184</v>
      </c>
      <c r="P54" s="38">
        <f>IF(P48=N46,N50,IF(P48=N50,N46,0))</f>
        <v>0</v>
      </c>
      <c r="Q54" s="11">
        <f>IF(Q48=O46,O50,IF(Q48=O50,O46,0))</f>
        <v>0</v>
      </c>
      <c r="R54" s="13"/>
      <c r="S54" s="13" t="s">
        <v>43</v>
      </c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</row>
    <row r="55" spans="1:30" ht="10.5" customHeight="1">
      <c r="A55" s="12">
        <v>-64</v>
      </c>
      <c r="B55" s="38">
        <f>IF('Д63'!D8='Д63'!B7,'Д63'!B9,IF('Д63'!D8='Д63'!B9,'Д63'!B7,0))</f>
        <v>0</v>
      </c>
      <c r="C55" s="10" t="str">
        <f>IF('Д63'!E8='Д63'!C7,'Д63'!C9,IF('Д63'!E8='Д63'!C9,'Д63'!C7,0))</f>
        <v>_</v>
      </c>
      <c r="D55" s="36"/>
      <c r="E55" s="12"/>
      <c r="F55" s="12"/>
      <c r="G55" s="12">
        <v>-181</v>
      </c>
      <c r="H55" s="38">
        <f>IF(N46=L45,L47,IF(N46=L47,L45,0))</f>
        <v>0</v>
      </c>
      <c r="I55" s="10">
        <f>IF(O46=M45,M47,IF(O46=M47,M45,0))</f>
        <v>0</v>
      </c>
      <c r="J55" s="36"/>
      <c r="K55" s="14"/>
      <c r="L55" s="40"/>
      <c r="M55" s="13" t="s">
        <v>40</v>
      </c>
      <c r="N55" s="13"/>
      <c r="O55" s="12"/>
      <c r="P55" s="12"/>
      <c r="Q55" s="12">
        <v>-186</v>
      </c>
      <c r="R55" s="38">
        <f>IF(R53=P52,P54,IF(R53=P54,P52,0))</f>
        <v>0</v>
      </c>
      <c r="S55" s="10">
        <f>IF(S53=Q52,Q54,IF(S53=Q54,Q52,0))</f>
        <v>0</v>
      </c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</row>
    <row r="56" spans="1:30" ht="10.5" customHeight="1">
      <c r="A56" s="12"/>
      <c r="B56" s="12"/>
      <c r="C56" s="14">
        <v>191</v>
      </c>
      <c r="D56" s="39"/>
      <c r="E56" s="24"/>
      <c r="F56" s="44"/>
      <c r="G56" s="12"/>
      <c r="H56" s="12"/>
      <c r="I56" s="14">
        <v>188</v>
      </c>
      <c r="J56" s="39"/>
      <c r="K56" s="27"/>
      <c r="L56" s="45"/>
      <c r="M56" s="12"/>
      <c r="N56" s="12"/>
      <c r="O56" s="12">
        <v>-187</v>
      </c>
      <c r="P56" s="38">
        <f>IF(J52=H51,H53,IF(J52=H53,H51,0))</f>
        <v>0</v>
      </c>
      <c r="Q56" s="10">
        <f>IF(K52=I51,I53,IF(K52=I53,I51,0))</f>
        <v>0</v>
      </c>
      <c r="R56" s="13"/>
      <c r="S56" s="13" t="s">
        <v>46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1:30" ht="10.5" customHeight="1">
      <c r="A57" s="12">
        <v>-65</v>
      </c>
      <c r="B57" s="38">
        <f>IF('Д63'!D12='Д63'!B11,'Д63'!B13,IF('Д63'!D12='Д63'!B13,'Д63'!B11,0))</f>
        <v>0</v>
      </c>
      <c r="C57" s="11">
        <f>IF('Д63'!E12='Д63'!C11,'Д63'!C13,IF('Д63'!E12='Д63'!C13,'Д63'!C11,0))</f>
        <v>0</v>
      </c>
      <c r="D57" s="40"/>
      <c r="E57" s="14"/>
      <c r="F57" s="15"/>
      <c r="G57" s="12">
        <v>-182</v>
      </c>
      <c r="H57" s="38">
        <f>IF(N50=L49,L51,IF(N50=L51,L49,0))</f>
        <v>0</v>
      </c>
      <c r="I57" s="11">
        <f>IF(O50=M49,M51,IF(O50=M51,M49,0))</f>
        <v>0</v>
      </c>
      <c r="J57" s="40"/>
      <c r="K57" s="12">
        <v>-189</v>
      </c>
      <c r="L57" s="38">
        <f>IF(L54=J52,J56,IF(L54=J56,J52,0))</f>
        <v>0</v>
      </c>
      <c r="M57" s="10">
        <f>IF(M54=K52,K56,IF(M54=K56,K52,0))</f>
        <v>0</v>
      </c>
      <c r="N57" s="36"/>
      <c r="O57" s="12"/>
      <c r="P57" s="12"/>
      <c r="Q57" s="14">
        <v>190</v>
      </c>
      <c r="R57" s="42"/>
      <c r="S57" s="21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</row>
    <row r="58" spans="1:30" ht="10.5" customHeight="1">
      <c r="A58" s="12"/>
      <c r="B58" s="12"/>
      <c r="C58" s="12"/>
      <c r="D58" s="12"/>
      <c r="E58" s="14">
        <v>199</v>
      </c>
      <c r="F58" s="39"/>
      <c r="G58" s="24"/>
      <c r="H58" s="44"/>
      <c r="I58" s="12"/>
      <c r="J58" s="12"/>
      <c r="K58" s="18"/>
      <c r="L58" s="18"/>
      <c r="M58" s="13" t="s">
        <v>44</v>
      </c>
      <c r="N58" s="13"/>
      <c r="O58" s="12">
        <v>-188</v>
      </c>
      <c r="P58" s="38">
        <f>IF(J56=H55,H57,IF(J56=H57,H55,0))</f>
        <v>0</v>
      </c>
      <c r="Q58" s="11">
        <f>IF(K56=I55,I57,IF(K56=I57,I55,0))</f>
        <v>0</v>
      </c>
      <c r="R58" s="13"/>
      <c r="S58" s="13" t="s">
        <v>42</v>
      </c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</row>
    <row r="59" spans="1:30" ht="10.5" customHeight="1">
      <c r="A59" s="12">
        <v>-66</v>
      </c>
      <c r="B59" s="38">
        <f>IF('Д63'!D16='Д63'!B15,'Д63'!B17,IF('Д63'!D16='Д63'!B17,'Д63'!B15,0))</f>
        <v>0</v>
      </c>
      <c r="C59" s="10">
        <f>IF('Д63'!E16='Д63'!C15,'Д63'!C17,IF('Д63'!E16='Д63'!C17,'Д63'!C15,0))</f>
        <v>0</v>
      </c>
      <c r="D59" s="44"/>
      <c r="E59" s="14"/>
      <c r="F59" s="40"/>
      <c r="G59" s="14"/>
      <c r="H59" s="15"/>
      <c r="I59" s="12">
        <v>-203</v>
      </c>
      <c r="J59" s="38">
        <f>IF(H62=F58,F66,IF(H62=F66,F58,0))</f>
        <v>0</v>
      </c>
      <c r="K59" s="10">
        <f>IF(I62=G58,G66,IF(I62=G66,G58,0))</f>
        <v>0</v>
      </c>
      <c r="L59" s="36"/>
      <c r="M59" s="12"/>
      <c r="N59" s="12"/>
      <c r="O59" s="12"/>
      <c r="P59" s="12"/>
      <c r="Q59" s="12">
        <v>-190</v>
      </c>
      <c r="R59" s="38">
        <f>IF(R57=P56,P58,IF(R57=P58,P56,0))</f>
        <v>0</v>
      </c>
      <c r="S59" s="10">
        <f>IF(S57=Q56,Q58,IF(S57=Q58,Q56,0))</f>
        <v>0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</row>
    <row r="60" spans="1:30" ht="10.5" customHeight="1">
      <c r="A60" s="12"/>
      <c r="B60" s="12"/>
      <c r="C60" s="14">
        <v>192</v>
      </c>
      <c r="D60" s="39"/>
      <c r="E60" s="25"/>
      <c r="F60" s="12"/>
      <c r="G60" s="14"/>
      <c r="H60" s="15"/>
      <c r="I60" s="12"/>
      <c r="J60" s="12"/>
      <c r="K60" s="14">
        <v>206</v>
      </c>
      <c r="L60" s="39"/>
      <c r="M60" s="21"/>
      <c r="N60" s="45"/>
      <c r="O60" s="12"/>
      <c r="P60" s="12"/>
      <c r="Q60" s="12"/>
      <c r="R60" s="13"/>
      <c r="S60" s="13" t="s">
        <v>45</v>
      </c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</row>
    <row r="61" spans="1:30" ht="10.5" customHeight="1">
      <c r="A61" s="12">
        <v>-67</v>
      </c>
      <c r="B61" s="38">
        <f>IF('Д63'!D20='Д63'!B19,'Д63'!B21,IF('Д63'!D20='Д63'!B21,'Д63'!B19,0))</f>
        <v>0</v>
      </c>
      <c r="C61" s="11">
        <f>IF('Д63'!E20='Д63'!C19,'Д63'!C21,IF('Д63'!E20='Д63'!C21,'Д63'!C19,0))</f>
        <v>0</v>
      </c>
      <c r="D61" s="40"/>
      <c r="E61" s="12"/>
      <c r="F61" s="12"/>
      <c r="G61" s="14"/>
      <c r="H61" s="15"/>
      <c r="I61" s="12">
        <v>-204</v>
      </c>
      <c r="J61" s="38">
        <f>IF(H78=F74,F82,IF(H78=F82,F74,0))</f>
        <v>0</v>
      </c>
      <c r="K61" s="11">
        <f>IF(I78=G74,G82,IF(I78=G82,G74,0))</f>
        <v>0</v>
      </c>
      <c r="L61" s="40"/>
      <c r="M61" s="13" t="s">
        <v>47</v>
      </c>
      <c r="N61" s="13"/>
      <c r="O61" s="12"/>
      <c r="P61" s="12"/>
      <c r="Q61" s="12"/>
      <c r="R61" s="12"/>
      <c r="S61" s="12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</row>
    <row r="62" spans="1:30" ht="10.5" customHeight="1">
      <c r="A62" s="12"/>
      <c r="B62" s="12"/>
      <c r="C62" s="12"/>
      <c r="D62" s="12"/>
      <c r="E62" s="15"/>
      <c r="F62" s="15"/>
      <c r="G62" s="14">
        <v>203</v>
      </c>
      <c r="H62" s="39"/>
      <c r="I62" s="24"/>
      <c r="J62" s="44"/>
      <c r="K62" s="12">
        <v>-206</v>
      </c>
      <c r="L62" s="38">
        <f>IF(L60=J59,J61,IF(L60=J61,J59,0))</f>
        <v>0</v>
      </c>
      <c r="M62" s="10">
        <f>IF(M60=K59,K61,IF(M60=K61,K59,0))</f>
        <v>0</v>
      </c>
      <c r="N62" s="36"/>
      <c r="O62" s="12"/>
      <c r="P62" s="12"/>
      <c r="Q62" s="12"/>
      <c r="R62" s="12"/>
      <c r="S62" s="12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</row>
    <row r="63" spans="1:30" ht="10.5" customHeight="1">
      <c r="A63" s="12">
        <v>-68</v>
      </c>
      <c r="B63" s="38">
        <f>IF('Д63'!D24='Д63'!B23,'Д63'!B25,IF('Д63'!D24='Д63'!B25,'Д63'!B23,0))</f>
        <v>0</v>
      </c>
      <c r="C63" s="10">
        <f>IF('Д63'!E24='Д63'!C23,'Д63'!C25,IF('Д63'!E24='Д63'!C25,'Д63'!C23,0))</f>
        <v>0</v>
      </c>
      <c r="D63" s="44"/>
      <c r="E63" s="12"/>
      <c r="F63" s="12"/>
      <c r="G63" s="14"/>
      <c r="H63" s="40"/>
      <c r="I63" s="14"/>
      <c r="J63" s="15"/>
      <c r="K63" s="18"/>
      <c r="L63" s="18"/>
      <c r="M63" s="13" t="s">
        <v>48</v>
      </c>
      <c r="N63" s="13"/>
      <c r="O63" s="12"/>
      <c r="P63" s="12"/>
      <c r="Q63" s="12"/>
      <c r="R63" s="12"/>
      <c r="S63" s="12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</row>
    <row r="64" spans="1:30" ht="10.5" customHeight="1">
      <c r="A64" s="12"/>
      <c r="B64" s="12"/>
      <c r="C64" s="14">
        <v>193</v>
      </c>
      <c r="D64" s="39"/>
      <c r="E64" s="24"/>
      <c r="F64" s="44"/>
      <c r="G64" s="14"/>
      <c r="H64" s="12"/>
      <c r="I64" s="14"/>
      <c r="J64" s="15"/>
      <c r="K64" s="18"/>
      <c r="L64" s="18"/>
      <c r="M64" s="18"/>
      <c r="N64" s="18"/>
      <c r="O64" s="18"/>
      <c r="P64" s="18"/>
      <c r="Q64" s="18"/>
      <c r="R64" s="18"/>
      <c r="S64" s="18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</row>
    <row r="65" spans="1:30" ht="10.5" customHeight="1">
      <c r="A65" s="12">
        <v>-69</v>
      </c>
      <c r="B65" s="38">
        <f>IF('Д63'!D28='Д63'!B27,'Д63'!B29,IF('Д63'!D28='Д63'!B29,'Д63'!B27,0))</f>
        <v>0</v>
      </c>
      <c r="C65" s="11">
        <f>IF('Д63'!E28='Д63'!C27,'Д63'!C29,IF('Д63'!E28='Д63'!C29,'Д63'!C27,0))</f>
        <v>0</v>
      </c>
      <c r="D65" s="40"/>
      <c r="E65" s="14"/>
      <c r="F65" s="15"/>
      <c r="G65" s="14"/>
      <c r="H65" s="12"/>
      <c r="I65" s="14"/>
      <c r="J65" s="15"/>
      <c r="K65" s="12"/>
      <c r="L65" s="12"/>
      <c r="M65" s="12">
        <v>-199</v>
      </c>
      <c r="N65" s="38">
        <f>IF(F58=D56,D60,IF(F58=D60,D56,0))</f>
        <v>0</v>
      </c>
      <c r="O65" s="10">
        <f>IF(G58=E56,E60,IF(G58=E60,E56,0))</f>
        <v>0</v>
      </c>
      <c r="P65" s="36"/>
      <c r="Q65" s="12"/>
      <c r="R65" s="12"/>
      <c r="S65" s="12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</row>
    <row r="66" spans="1:30" ht="10.5" customHeight="1">
      <c r="A66" s="12"/>
      <c r="B66" s="12"/>
      <c r="C66" s="12"/>
      <c r="D66" s="12"/>
      <c r="E66" s="14">
        <v>200</v>
      </c>
      <c r="F66" s="39"/>
      <c r="G66" s="25"/>
      <c r="H66" s="15"/>
      <c r="I66" s="14"/>
      <c r="J66" s="15"/>
      <c r="K66" s="12"/>
      <c r="L66" s="12"/>
      <c r="M66" s="12"/>
      <c r="N66" s="12"/>
      <c r="O66" s="14">
        <v>207</v>
      </c>
      <c r="P66" s="39"/>
      <c r="Q66" s="24"/>
      <c r="R66" s="12"/>
      <c r="S66" s="12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</row>
    <row r="67" spans="1:30" ht="10.5" customHeight="1">
      <c r="A67" s="12">
        <v>-70</v>
      </c>
      <c r="B67" s="38">
        <f>IF('Д63'!D32='Д63'!B31,'Д63'!B33,IF('Д63'!D32='Д63'!B33,'Д63'!B31,0))</f>
        <v>0</v>
      </c>
      <c r="C67" s="10">
        <f>IF('Д63'!E32='Д63'!C31,'Д63'!C33,IF('Д63'!E32='Д63'!C33,'Д63'!C31,0))</f>
        <v>0</v>
      </c>
      <c r="D67" s="44"/>
      <c r="E67" s="14"/>
      <c r="F67" s="40"/>
      <c r="G67" s="12"/>
      <c r="H67" s="12"/>
      <c r="I67" s="14"/>
      <c r="J67" s="15"/>
      <c r="K67" s="12"/>
      <c r="L67" s="12"/>
      <c r="M67" s="12">
        <v>-200</v>
      </c>
      <c r="N67" s="38">
        <f>IF(F66=D64,D68,IF(F66=D68,D64,0))</f>
        <v>0</v>
      </c>
      <c r="O67" s="11">
        <f>IF(G66=E64,E68,IF(G66=E68,E64,0))</f>
        <v>0</v>
      </c>
      <c r="P67" s="40"/>
      <c r="Q67" s="14"/>
      <c r="R67" s="12"/>
      <c r="S67" s="12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</row>
    <row r="68" spans="1:30" ht="10.5" customHeight="1">
      <c r="A68" s="12"/>
      <c r="B68" s="12"/>
      <c r="C68" s="14">
        <v>194</v>
      </c>
      <c r="D68" s="39"/>
      <c r="E68" s="25"/>
      <c r="F68" s="12"/>
      <c r="G68" s="12"/>
      <c r="H68" s="12"/>
      <c r="I68" s="14"/>
      <c r="J68" s="15"/>
      <c r="K68" s="18"/>
      <c r="L68" s="18"/>
      <c r="M68" s="12"/>
      <c r="N68" s="12"/>
      <c r="O68" s="12"/>
      <c r="P68" s="12"/>
      <c r="Q68" s="14">
        <v>209</v>
      </c>
      <c r="R68" s="42"/>
      <c r="S68" s="2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</row>
    <row r="69" spans="1:30" ht="10.5" customHeight="1">
      <c r="A69" s="12">
        <v>-71</v>
      </c>
      <c r="B69" s="38">
        <f>IF('Д63'!D36='Д63'!B35,'Д63'!B37,IF('Д63'!D36='Д63'!B37,'Д63'!B35,0))</f>
        <v>0</v>
      </c>
      <c r="C69" s="11" t="str">
        <f>IF('Д63'!E36='Д63'!C35,'Д63'!C37,IF('Д63'!E36='Д63'!C37,'Д63'!C35,0))</f>
        <v>_</v>
      </c>
      <c r="D69" s="40"/>
      <c r="E69" s="12"/>
      <c r="F69" s="12"/>
      <c r="G69" s="12"/>
      <c r="H69" s="38"/>
      <c r="I69" s="26"/>
      <c r="J69" s="15"/>
      <c r="K69" s="7"/>
      <c r="L69" s="7"/>
      <c r="M69" s="12">
        <v>-201</v>
      </c>
      <c r="N69" s="38">
        <f>IF(F74=D72,D76,IF(F74=D76,D72,0))</f>
        <v>0</v>
      </c>
      <c r="O69" s="10">
        <f>IF(G74=E72,E76,IF(G74=E76,E72,0))</f>
        <v>0</v>
      </c>
      <c r="P69" s="36"/>
      <c r="Q69" s="14"/>
      <c r="R69" s="13"/>
      <c r="S69" s="13" t="s">
        <v>49</v>
      </c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</row>
    <row r="70" spans="1:30" ht="10.5" customHeight="1">
      <c r="A70" s="12"/>
      <c r="B70" s="12"/>
      <c r="C70" s="12"/>
      <c r="D70" s="12"/>
      <c r="E70" s="15"/>
      <c r="F70" s="15"/>
      <c r="G70" s="12"/>
      <c r="H70" s="65"/>
      <c r="I70" s="2" t="s">
        <v>50</v>
      </c>
      <c r="J70" s="62"/>
      <c r="K70" s="12"/>
      <c r="L70" s="12"/>
      <c r="M70" s="12"/>
      <c r="N70" s="12"/>
      <c r="O70" s="14">
        <v>208</v>
      </c>
      <c r="P70" s="39"/>
      <c r="Q70" s="25"/>
      <c r="R70" s="12"/>
      <c r="S70" s="12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</row>
    <row r="71" spans="1:30" ht="10.5" customHeight="1">
      <c r="A71" s="12">
        <v>-72</v>
      </c>
      <c r="B71" s="38">
        <f>IF('Д63'!D40='Д63'!B39,'Д63'!B41,IF('Д63'!D40='Д63'!B41,'Д63'!B39,0))</f>
        <v>0</v>
      </c>
      <c r="C71" s="10" t="str">
        <f>IF('Д63'!E40='Д63'!C39,'Д63'!C41,IF('Д63'!E40='Д63'!C41,'Д63'!C39,0))</f>
        <v>_</v>
      </c>
      <c r="D71" s="44"/>
      <c r="E71" s="12"/>
      <c r="F71" s="12"/>
      <c r="G71" s="12"/>
      <c r="H71" s="15"/>
      <c r="I71" s="14">
        <v>205</v>
      </c>
      <c r="J71" s="15"/>
      <c r="K71" s="61"/>
      <c r="L71" s="61"/>
      <c r="M71" s="12">
        <v>-202</v>
      </c>
      <c r="N71" s="38">
        <f>IF(F82=D80,D84,IF(F82=D84,D80,0))</f>
        <v>0</v>
      </c>
      <c r="O71" s="11">
        <f>IF(G82=E80,E84,IF(G82=E84,E80,0))</f>
        <v>0</v>
      </c>
      <c r="P71" s="40"/>
      <c r="Q71" s="12">
        <v>-209</v>
      </c>
      <c r="R71" s="38">
        <f>IF(R68=P66,P70,IF(R68=P70,P66,0))</f>
        <v>0</v>
      </c>
      <c r="S71" s="10">
        <f>IF(S68=Q66,Q70,IF(S68=Q70,Q66,0))</f>
        <v>0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</row>
    <row r="72" spans="1:30" ht="10.5" customHeight="1">
      <c r="A72" s="12"/>
      <c r="B72" s="12"/>
      <c r="C72" s="14">
        <v>195</v>
      </c>
      <c r="D72" s="39"/>
      <c r="E72" s="24"/>
      <c r="F72" s="44"/>
      <c r="G72" s="12"/>
      <c r="H72" s="38">
        <f>IF(H69=H62,H78,IF(H69=H78,H62,0))</f>
        <v>0</v>
      </c>
      <c r="I72" s="63">
        <f>IF(I69=I62,I78,IF(I69=I78,I62,0))</f>
        <v>0</v>
      </c>
      <c r="J72" s="64"/>
      <c r="K72" s="12">
        <v>-191</v>
      </c>
      <c r="L72" s="38">
        <f>IF(D56=B55,B57,IF(D56=B57,B55,0))</f>
        <v>0</v>
      </c>
      <c r="M72" s="10" t="str">
        <f>IF(E56=C55,C57,IF(E56=C57,C55,0))</f>
        <v>_</v>
      </c>
      <c r="N72" s="36"/>
      <c r="O72" s="12"/>
      <c r="P72" s="12"/>
      <c r="Q72" s="18"/>
      <c r="R72" s="13"/>
      <c r="S72" s="13" t="s">
        <v>51</v>
      </c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</row>
    <row r="73" spans="1:30" ht="10.5" customHeight="1">
      <c r="A73" s="12">
        <v>-73</v>
      </c>
      <c r="B73" s="38">
        <f>IF('Д63'!D44='Д63'!B43,'Д63'!B45,IF('Д63'!D44='Д63'!B45,'Д63'!B43,0))</f>
        <v>0</v>
      </c>
      <c r="C73" s="11">
        <f>IF('Д63'!E44='Д63'!C43,'Д63'!C45,IF('Д63'!E44='Д63'!C45,'Д63'!C43,0))</f>
        <v>0</v>
      </c>
      <c r="D73" s="40"/>
      <c r="E73" s="14"/>
      <c r="F73" s="15"/>
      <c r="G73" s="12"/>
      <c r="H73" s="12"/>
      <c r="I73" s="2" t="s">
        <v>52</v>
      </c>
      <c r="J73" s="62"/>
      <c r="K73" s="12"/>
      <c r="L73" s="12"/>
      <c r="M73" s="14">
        <v>211</v>
      </c>
      <c r="N73" s="39"/>
      <c r="O73" s="24"/>
      <c r="P73" s="44"/>
      <c r="Q73" s="12"/>
      <c r="R73" s="12"/>
      <c r="S73" s="12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</row>
    <row r="74" spans="1:30" ht="10.5" customHeight="1">
      <c r="A74" s="12"/>
      <c r="B74" s="12"/>
      <c r="C74" s="12"/>
      <c r="D74" s="12"/>
      <c r="E74" s="14">
        <v>201</v>
      </c>
      <c r="F74" s="39"/>
      <c r="G74" s="24"/>
      <c r="H74" s="44"/>
      <c r="I74" s="14"/>
      <c r="J74" s="15"/>
      <c r="K74" s="12">
        <v>-192</v>
      </c>
      <c r="L74" s="38">
        <f>IF(D60=B59,B61,IF(D60=B61,B59,0))</f>
        <v>0</v>
      </c>
      <c r="M74" s="11">
        <f>IF(E60=C59,C61,IF(E60=C61,C59,0))</f>
        <v>0</v>
      </c>
      <c r="N74" s="40"/>
      <c r="O74" s="14"/>
      <c r="P74" s="15"/>
      <c r="Q74" s="12"/>
      <c r="R74" s="12"/>
      <c r="S74" s="12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</row>
    <row r="75" spans="1:30" ht="10.5" customHeight="1">
      <c r="A75" s="12">
        <v>-74</v>
      </c>
      <c r="B75" s="38">
        <f>IF('Д63'!D48='Д63'!B47,'Д63'!B49,IF('Д63'!D48='Д63'!B49,'Д63'!B47,0))</f>
        <v>0</v>
      </c>
      <c r="C75" s="10">
        <f>IF('Д63'!E48='Д63'!C47,'Д63'!C49,IF('Д63'!E48='Д63'!C49,'Д63'!C47,0))</f>
        <v>0</v>
      </c>
      <c r="D75" s="44"/>
      <c r="E75" s="14"/>
      <c r="F75" s="40"/>
      <c r="G75" s="14"/>
      <c r="H75" s="15"/>
      <c r="I75" s="14"/>
      <c r="J75" s="15"/>
      <c r="K75" s="12"/>
      <c r="L75" s="12"/>
      <c r="M75" s="12"/>
      <c r="N75" s="12"/>
      <c r="O75" s="14">
        <v>215</v>
      </c>
      <c r="P75" s="39"/>
      <c r="Q75" s="24"/>
      <c r="R75" s="12"/>
      <c r="S75" s="12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</row>
    <row r="76" spans="1:30" ht="10.5" customHeight="1">
      <c r="A76" s="12"/>
      <c r="B76" s="12"/>
      <c r="C76" s="14">
        <v>196</v>
      </c>
      <c r="D76" s="39"/>
      <c r="E76" s="25"/>
      <c r="F76" s="12"/>
      <c r="G76" s="14"/>
      <c r="H76" s="15"/>
      <c r="I76" s="14"/>
      <c r="J76" s="15"/>
      <c r="K76" s="12">
        <v>-193</v>
      </c>
      <c r="L76" s="38">
        <f>IF(D64=B63,B65,IF(D64=B65,B63,0))</f>
        <v>0</v>
      </c>
      <c r="M76" s="10">
        <f>IF(E64=C63,C65,IF(E64=C65,C63,0))</f>
        <v>0</v>
      </c>
      <c r="N76" s="36"/>
      <c r="O76" s="14"/>
      <c r="P76" s="40"/>
      <c r="Q76" s="14"/>
      <c r="R76" s="12"/>
      <c r="S76" s="12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</row>
    <row r="77" spans="1:30" ht="10.5" customHeight="1">
      <c r="A77" s="12">
        <v>-75</v>
      </c>
      <c r="B77" s="38">
        <f>IF('Д63'!D52='Д63'!B51,'Д63'!B53,IF('Д63'!D52='Д63'!B53,'Д63'!B51,0))</f>
        <v>0</v>
      </c>
      <c r="C77" s="11">
        <f>IF('Д63'!E52='Д63'!C51,'Д63'!C53,IF('Д63'!E52='Д63'!C53,'Д63'!C51,0))</f>
        <v>0</v>
      </c>
      <c r="D77" s="40"/>
      <c r="E77" s="12"/>
      <c r="F77" s="12"/>
      <c r="G77" s="14"/>
      <c r="H77" s="15"/>
      <c r="I77" s="14"/>
      <c r="J77" s="15"/>
      <c r="K77" s="12"/>
      <c r="L77" s="12"/>
      <c r="M77" s="14">
        <v>212</v>
      </c>
      <c r="N77" s="39"/>
      <c r="O77" s="25"/>
      <c r="P77" s="12"/>
      <c r="Q77" s="14"/>
      <c r="R77" s="12"/>
      <c r="S77" s="12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</row>
    <row r="78" spans="1:30" ht="10.5" customHeight="1">
      <c r="A78" s="12"/>
      <c r="B78" s="12"/>
      <c r="C78" s="12"/>
      <c r="D78" s="12"/>
      <c r="E78" s="15"/>
      <c r="F78" s="15"/>
      <c r="G78" s="14">
        <v>204</v>
      </c>
      <c r="H78" s="39"/>
      <c r="I78" s="25"/>
      <c r="J78" s="44"/>
      <c r="K78" s="12">
        <v>-194</v>
      </c>
      <c r="L78" s="38">
        <f>IF(D68=B67,B69,IF(D68=B69,B67,0))</f>
        <v>0</v>
      </c>
      <c r="M78" s="11" t="str">
        <f>IF(E68=C67,C69,IF(E68=C69,C67,0))</f>
        <v>_</v>
      </c>
      <c r="N78" s="40"/>
      <c r="O78" s="12"/>
      <c r="P78" s="12"/>
      <c r="Q78" s="14"/>
      <c r="R78" s="12"/>
      <c r="S78" s="12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</row>
    <row r="79" spans="1:30" ht="10.5" customHeight="1">
      <c r="A79" s="12">
        <v>-76</v>
      </c>
      <c r="B79" s="38">
        <f>IF('Д63'!D56='Д63'!B55,'Д63'!B57,IF('Д63'!D56='Д63'!B57,'Д63'!B55,0))</f>
        <v>0</v>
      </c>
      <c r="C79" s="10">
        <f>IF('Д63'!E56='Д63'!C55,'Д63'!C57,IF('Д63'!E56='Д63'!C57,'Д63'!C55,0))</f>
        <v>0</v>
      </c>
      <c r="D79" s="44"/>
      <c r="E79" s="12"/>
      <c r="F79" s="12"/>
      <c r="G79" s="14"/>
      <c r="H79" s="40"/>
      <c r="I79" s="12"/>
      <c r="J79" s="12"/>
      <c r="K79" s="12"/>
      <c r="L79" s="12"/>
      <c r="M79" s="12"/>
      <c r="N79" s="12"/>
      <c r="O79" s="12"/>
      <c r="P79" s="15"/>
      <c r="Q79" s="14">
        <v>217</v>
      </c>
      <c r="R79" s="42"/>
      <c r="S79" s="2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</row>
    <row r="80" spans="1:30" ht="10.5" customHeight="1">
      <c r="A80" s="12"/>
      <c r="B80" s="12"/>
      <c r="C80" s="14">
        <v>197</v>
      </c>
      <c r="D80" s="39"/>
      <c r="E80" s="24"/>
      <c r="F80" s="44"/>
      <c r="G80" s="14"/>
      <c r="H80" s="12"/>
      <c r="I80" s="12"/>
      <c r="J80" s="12"/>
      <c r="K80" s="12">
        <v>-195</v>
      </c>
      <c r="L80" s="38">
        <f>IF(D72=B71,B73,IF(D72=B73,B71,0))</f>
        <v>0</v>
      </c>
      <c r="M80" s="10" t="str">
        <f>IF(E72=C71,C73,IF(E72=C73,C71,0))</f>
        <v>_</v>
      </c>
      <c r="N80" s="36"/>
      <c r="O80" s="12"/>
      <c r="P80" s="12"/>
      <c r="Q80" s="14"/>
      <c r="R80" s="13"/>
      <c r="S80" s="13" t="s">
        <v>55</v>
      </c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</row>
    <row r="81" spans="1:30" ht="10.5" customHeight="1">
      <c r="A81" s="12">
        <v>-77</v>
      </c>
      <c r="B81" s="38">
        <f>IF('Д63'!D60='Д63'!B59,'Д63'!B61,IF('Д63'!D60='Д63'!B61,'Д63'!B59,0))</f>
        <v>0</v>
      </c>
      <c r="C81" s="11">
        <f>IF('Д63'!E60='Д63'!C59,'Д63'!C61,IF('Д63'!E60='Д63'!C61,'Д63'!C59,0))</f>
        <v>0</v>
      </c>
      <c r="D81" s="40"/>
      <c r="E81" s="14"/>
      <c r="F81" s="15"/>
      <c r="G81" s="14"/>
      <c r="H81" s="12"/>
      <c r="I81" s="12"/>
      <c r="J81" s="12"/>
      <c r="K81" s="12"/>
      <c r="L81" s="12"/>
      <c r="M81" s="14">
        <v>213</v>
      </c>
      <c r="N81" s="39"/>
      <c r="O81" s="24"/>
      <c r="P81" s="44"/>
      <c r="Q81" s="14"/>
      <c r="R81" s="12"/>
      <c r="S81" s="12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</row>
    <row r="82" spans="1:30" ht="10.5" customHeight="1">
      <c r="A82" s="12"/>
      <c r="B82" s="12"/>
      <c r="C82" s="12"/>
      <c r="D82" s="12"/>
      <c r="E82" s="14">
        <v>202</v>
      </c>
      <c r="F82" s="39"/>
      <c r="G82" s="25"/>
      <c r="H82" s="15"/>
      <c r="I82" s="12"/>
      <c r="J82" s="12"/>
      <c r="K82" s="12">
        <v>-196</v>
      </c>
      <c r="L82" s="38">
        <f>IF(D76=B75,B77,IF(D76=B77,B75,0))</f>
        <v>0</v>
      </c>
      <c r="M82" s="11">
        <f>IF(E76=C75,C77,IF(E76=C77,C75,0))</f>
        <v>0</v>
      </c>
      <c r="N82" s="40"/>
      <c r="O82" s="14"/>
      <c r="P82" s="15"/>
      <c r="Q82" s="14"/>
      <c r="R82" s="12"/>
      <c r="S82" s="12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</row>
    <row r="83" spans="1:30" ht="10.5" customHeight="1">
      <c r="A83" s="12">
        <v>-78</v>
      </c>
      <c r="B83" s="38">
        <f>IF('Д63'!D64='Д63'!B63,'Д63'!B65,IF('Д63'!D64='Д63'!B65,'Д63'!B63,0))</f>
        <v>0</v>
      </c>
      <c r="C83" s="10">
        <f>IF('Д63'!E64='Д63'!C63,'Д63'!C65,IF('Д63'!E64='Д63'!C65,'Д63'!C63,0))</f>
        <v>0</v>
      </c>
      <c r="D83" s="44"/>
      <c r="E83" s="14"/>
      <c r="F83" s="40"/>
      <c r="G83" s="12"/>
      <c r="H83" s="12"/>
      <c r="I83" s="12"/>
      <c r="J83" s="12"/>
      <c r="K83" s="12"/>
      <c r="L83" s="12"/>
      <c r="M83" s="12"/>
      <c r="N83" s="12"/>
      <c r="O83" s="14">
        <v>216</v>
      </c>
      <c r="P83" s="39"/>
      <c r="Q83" s="25"/>
      <c r="R83" s="12"/>
      <c r="S83" s="12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</row>
    <row r="84" spans="1:30" ht="10.5" customHeight="1">
      <c r="A84" s="12"/>
      <c r="B84" s="12"/>
      <c r="C84" s="14">
        <v>198</v>
      </c>
      <c r="D84" s="39"/>
      <c r="E84" s="25"/>
      <c r="F84" s="12"/>
      <c r="G84" s="12"/>
      <c r="H84" s="12"/>
      <c r="I84" s="12"/>
      <c r="J84" s="12"/>
      <c r="K84" s="12">
        <v>-197</v>
      </c>
      <c r="L84" s="38">
        <f>IF(D80=B79,B81,IF(D80=B81,B79,0))</f>
        <v>0</v>
      </c>
      <c r="M84" s="10">
        <f>IF(E80=C79,C81,IF(E80=C81,C79,0))</f>
        <v>0</v>
      </c>
      <c r="N84" s="36"/>
      <c r="O84" s="14"/>
      <c r="P84" s="40"/>
      <c r="Q84" s="12"/>
      <c r="R84" s="12"/>
      <c r="S84" s="12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</row>
    <row r="85" spans="1:30" ht="10.5" customHeight="1">
      <c r="A85" s="12">
        <v>-79</v>
      </c>
      <c r="B85" s="38">
        <f>IF('Д63'!D68='Д63'!B67,'Д63'!B69,IF('Д63'!D68='Д63'!B69,'Д63'!B67,0))</f>
        <v>0</v>
      </c>
      <c r="C85" s="11" t="str">
        <f>IF('Д63'!E68='Д63'!C67,'Д63'!C69,IF('Д63'!E68='Д63'!C69,'Д63'!C67,0))</f>
        <v>_</v>
      </c>
      <c r="D85" s="40"/>
      <c r="E85" s="12"/>
      <c r="F85" s="12"/>
      <c r="G85" s="12"/>
      <c r="H85" s="12"/>
      <c r="I85" s="12"/>
      <c r="J85" s="12"/>
      <c r="K85" s="12"/>
      <c r="L85" s="12"/>
      <c r="M85" s="14">
        <v>214</v>
      </c>
      <c r="N85" s="39"/>
      <c r="O85" s="25"/>
      <c r="P85" s="12"/>
      <c r="Q85" s="12">
        <v>-217</v>
      </c>
      <c r="R85" s="38">
        <f>IF(R79=P75,P83,IF(R79=P83,P75,0))</f>
        <v>0</v>
      </c>
      <c r="S85" s="10">
        <f>IF(S79=Q75,Q83,IF(S79=Q83,Q75,0))</f>
        <v>0</v>
      </c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</row>
    <row r="86" spans="1:30" ht="10.5" customHeight="1">
      <c r="A86" s="12"/>
      <c r="B86" s="12"/>
      <c r="C86" s="12"/>
      <c r="D86" s="12"/>
      <c r="E86" s="15"/>
      <c r="F86" s="15"/>
      <c r="G86" s="12">
        <v>-207</v>
      </c>
      <c r="H86" s="38">
        <f>IF(P66=N65,N67,IF(P66=N67,N65,0))</f>
        <v>0</v>
      </c>
      <c r="I86" s="10">
        <f>IF(Q66=O65,O67,IF(Q66=O67,O65,0))</f>
        <v>0</v>
      </c>
      <c r="J86" s="36"/>
      <c r="K86" s="12">
        <v>-198</v>
      </c>
      <c r="L86" s="38">
        <f>IF(D84=B83,B85,IF(D84=B85,B83,0))</f>
        <v>0</v>
      </c>
      <c r="M86" s="11" t="str">
        <f>IF(E84=C83,C85,IF(E84=C85,C83,0))</f>
        <v>_</v>
      </c>
      <c r="N86" s="40"/>
      <c r="O86" s="12"/>
      <c r="P86" s="12"/>
      <c r="Q86" s="18"/>
      <c r="R86" s="13"/>
      <c r="S86" s="13" t="s">
        <v>57</v>
      </c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</row>
    <row r="87" spans="1:30" ht="10.5" customHeight="1">
      <c r="A87" s="12">
        <v>-211</v>
      </c>
      <c r="B87" s="38">
        <f>IF(N73=L72,L74,IF(N73=L74,L72,0))</f>
        <v>0</v>
      </c>
      <c r="C87" s="10" t="str">
        <f>IF(O73=M72,M74,IF(O73=M74,M72,0))</f>
        <v>_</v>
      </c>
      <c r="D87" s="44"/>
      <c r="E87" s="18"/>
      <c r="F87" s="18"/>
      <c r="G87" s="12"/>
      <c r="H87" s="12"/>
      <c r="I87" s="14">
        <v>210</v>
      </c>
      <c r="J87" s="42"/>
      <c r="K87" s="24"/>
      <c r="L87" s="44"/>
      <c r="M87" s="12"/>
      <c r="N87" s="12"/>
      <c r="O87" s="12"/>
      <c r="P87" s="12"/>
      <c r="Q87" s="12"/>
      <c r="R87" s="12"/>
      <c r="S87" s="12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</row>
    <row r="88" spans="1:30" ht="10.5" customHeight="1">
      <c r="A88" s="12"/>
      <c r="B88" s="12"/>
      <c r="C88" s="14">
        <v>219</v>
      </c>
      <c r="D88" s="39"/>
      <c r="E88" s="24"/>
      <c r="F88" s="44"/>
      <c r="G88" s="12">
        <v>-208</v>
      </c>
      <c r="H88" s="38">
        <f>IF(P70=N69,N71,IF(P70=N71,N69,0))</f>
        <v>0</v>
      </c>
      <c r="I88" s="11">
        <f>IF(Q70=O69,O71,IF(Q70=O71,O69,0))</f>
        <v>0</v>
      </c>
      <c r="J88" s="13"/>
      <c r="K88" s="13" t="s">
        <v>53</v>
      </c>
      <c r="L88" s="13"/>
      <c r="M88" s="12"/>
      <c r="N88" s="12"/>
      <c r="O88" s="12">
        <v>-215</v>
      </c>
      <c r="P88" s="38">
        <f>IF(P75=N73,N77,IF(P75=N77,N73,0))</f>
        <v>0</v>
      </c>
      <c r="Q88" s="10">
        <f>IF(Q75=O73,O77,IF(Q75=O77,O73,0))</f>
        <v>0</v>
      </c>
      <c r="R88" s="12"/>
      <c r="S88" s="12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</row>
    <row r="89" spans="1:30" ht="10.5" customHeight="1">
      <c r="A89" s="12">
        <v>-212</v>
      </c>
      <c r="B89" s="38">
        <f>IF(N77=L76,L78,IF(N77=L78,L76,0))</f>
        <v>0</v>
      </c>
      <c r="C89" s="11" t="str">
        <f>IF(O77=M76,M78,IF(O77=M78,M76,0))</f>
        <v>_</v>
      </c>
      <c r="D89" s="40"/>
      <c r="E89" s="14"/>
      <c r="F89" s="15"/>
      <c r="G89" s="12"/>
      <c r="H89" s="12"/>
      <c r="I89" s="12">
        <v>-210</v>
      </c>
      <c r="J89" s="38">
        <f>IF(J87=H86,H88,IF(J87=H88,H86,0))</f>
        <v>0</v>
      </c>
      <c r="K89" s="10">
        <f>IF(K87=I86,I88,IF(K87=I88,I86,0))</f>
        <v>0</v>
      </c>
      <c r="L89" s="36"/>
      <c r="M89" s="12"/>
      <c r="N89" s="12"/>
      <c r="O89" s="12"/>
      <c r="P89" s="12"/>
      <c r="Q89" s="14">
        <v>218</v>
      </c>
      <c r="R89" s="42"/>
      <c r="S89" s="2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</row>
    <row r="90" spans="1:30" ht="10.5" customHeight="1">
      <c r="A90" s="12"/>
      <c r="B90" s="12"/>
      <c r="C90" s="12"/>
      <c r="D90" s="12"/>
      <c r="E90" s="14">
        <v>221</v>
      </c>
      <c r="F90" s="39"/>
      <c r="G90" s="24"/>
      <c r="H90" s="44"/>
      <c r="I90" s="12"/>
      <c r="J90" s="12"/>
      <c r="K90" s="13" t="s">
        <v>54</v>
      </c>
      <c r="L90" s="13"/>
      <c r="M90" s="12"/>
      <c r="N90" s="12"/>
      <c r="O90" s="12">
        <v>-216</v>
      </c>
      <c r="P90" s="38">
        <f>IF(P83=N81,N85,IF(P83=N85,N81,0))</f>
        <v>0</v>
      </c>
      <c r="Q90" s="11">
        <f>IF(Q83=O81,O85,IF(Q83=O85,O81,0))</f>
        <v>0</v>
      </c>
      <c r="R90" s="13"/>
      <c r="S90" s="13" t="s">
        <v>59</v>
      </c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</row>
    <row r="91" spans="1:30" ht="10.5" customHeight="1">
      <c r="A91" s="12">
        <v>-213</v>
      </c>
      <c r="B91" s="38">
        <f>IF(N81=L80,L82,IF(N81=L82,L80,0))</f>
        <v>0</v>
      </c>
      <c r="C91" s="10" t="str">
        <f>IF(O81=M80,M82,IF(O81=M82,M80,0))</f>
        <v>_</v>
      </c>
      <c r="D91" s="44"/>
      <c r="E91" s="14"/>
      <c r="F91" s="40"/>
      <c r="G91" s="13" t="s">
        <v>56</v>
      </c>
      <c r="H91" s="13"/>
      <c r="I91" s="12"/>
      <c r="J91" s="12"/>
      <c r="K91" s="12"/>
      <c r="L91" s="12"/>
      <c r="M91" s="12"/>
      <c r="N91" s="12"/>
      <c r="O91" s="12"/>
      <c r="P91" s="12"/>
      <c r="Q91" s="12">
        <v>-218</v>
      </c>
      <c r="R91" s="38">
        <f>IF(R89=P88,P90,IF(R89=P90,P88,0))</f>
        <v>0</v>
      </c>
      <c r="S91" s="10">
        <f>IF(S89=Q88,Q90,IF(S89=Q90,Q88,0))</f>
        <v>0</v>
      </c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</row>
    <row r="92" spans="1:30" ht="10.5" customHeight="1">
      <c r="A92" s="12"/>
      <c r="B92" s="12"/>
      <c r="C92" s="14">
        <v>220</v>
      </c>
      <c r="D92" s="39"/>
      <c r="E92" s="25"/>
      <c r="F92" s="12"/>
      <c r="G92" s="12"/>
      <c r="H92" s="12"/>
      <c r="I92" s="12">
        <v>-219</v>
      </c>
      <c r="J92" s="38">
        <f>IF(D88=B87,B89,IF(D88=B89,B87,0))</f>
        <v>0</v>
      </c>
      <c r="K92" s="10">
        <f>IF(E88=C87,C89,IF(E88=C89,C87,0))</f>
        <v>0</v>
      </c>
      <c r="L92" s="36"/>
      <c r="M92" s="12"/>
      <c r="N92" s="12"/>
      <c r="O92" s="12"/>
      <c r="P92" s="12"/>
      <c r="Q92" s="18"/>
      <c r="R92" s="18"/>
      <c r="S92" s="13" t="s">
        <v>62</v>
      </c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</row>
    <row r="93" spans="1:30" ht="10.5" customHeight="1">
      <c r="A93" s="12">
        <v>-214</v>
      </c>
      <c r="B93" s="38">
        <f>IF(N85=L84,L86,IF(N85=L86,L84,0))</f>
        <v>0</v>
      </c>
      <c r="C93" s="11" t="str">
        <f>IF(O85=M84,M86,IF(O85=M86,M84,0))</f>
        <v>_</v>
      </c>
      <c r="D93" s="40"/>
      <c r="E93" s="12">
        <v>-221</v>
      </c>
      <c r="F93" s="38">
        <f>IF(F90=D88,D92,IF(F90=D92,D88,0))</f>
        <v>0</v>
      </c>
      <c r="G93" s="10">
        <f>IF(G90=E88,E92,IF(G90=E92,E88,0))</f>
        <v>0</v>
      </c>
      <c r="H93" s="36"/>
      <c r="I93" s="12"/>
      <c r="J93" s="12"/>
      <c r="K93" s="14">
        <v>222</v>
      </c>
      <c r="L93" s="42"/>
      <c r="M93" s="24"/>
      <c r="N93" s="44"/>
      <c r="O93" s="12"/>
      <c r="P93" s="12"/>
      <c r="Q93" s="12"/>
      <c r="R93" s="12"/>
      <c r="S93" s="12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</row>
    <row r="94" spans="1:30" ht="10.5" customHeight="1">
      <c r="A94" s="12"/>
      <c r="B94" s="12"/>
      <c r="C94" s="12"/>
      <c r="D94" s="12"/>
      <c r="E94" s="18"/>
      <c r="F94" s="15"/>
      <c r="G94" s="13" t="s">
        <v>58</v>
      </c>
      <c r="H94" s="13"/>
      <c r="I94" s="12">
        <v>-220</v>
      </c>
      <c r="J94" s="38">
        <f>IF(D92=B91,B93,IF(D92=B93,B91,0))</f>
        <v>0</v>
      </c>
      <c r="K94" s="11">
        <f>IF(E92=C91,C93,IF(E92=C93,C91,0))</f>
        <v>0</v>
      </c>
      <c r="L94" s="13"/>
      <c r="M94" s="13" t="s">
        <v>60</v>
      </c>
      <c r="N94" s="13"/>
      <c r="O94" s="12"/>
      <c r="P94" s="12"/>
      <c r="Q94" s="12"/>
      <c r="R94" s="12"/>
      <c r="S94" s="12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</row>
    <row r="95" spans="1:30" ht="10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v>-222</v>
      </c>
      <c r="L95" s="38">
        <f>IF(L93=J92,J94,IF(L93=J94,J92,0))</f>
        <v>0</v>
      </c>
      <c r="M95" s="10">
        <f>IF(M93=K92,K94,IF(M93=K94,K92,0))</f>
        <v>0</v>
      </c>
      <c r="N95" s="36"/>
      <c r="O95" s="18"/>
      <c r="P95" s="18"/>
      <c r="Q95" s="12"/>
      <c r="R95" s="12"/>
      <c r="S95" s="12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</row>
    <row r="96" spans="1:30" ht="10.5" customHeight="1">
      <c r="A96" s="12"/>
      <c r="B96" s="12"/>
      <c r="C96" s="12"/>
      <c r="D96" s="12"/>
      <c r="E96" s="12"/>
      <c r="F96" s="44"/>
      <c r="G96" s="12"/>
      <c r="H96" s="12"/>
      <c r="I96" s="12"/>
      <c r="J96" s="12"/>
      <c r="K96" s="12"/>
      <c r="L96" s="12"/>
      <c r="M96" s="13" t="s">
        <v>61</v>
      </c>
      <c r="N96" s="13"/>
      <c r="O96" s="18"/>
      <c r="P96" s="18"/>
      <c r="Q96" s="18"/>
      <c r="R96" s="18"/>
      <c r="S96" s="18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</row>
    <row r="97" spans="1:30" ht="6" customHeight="1">
      <c r="A97" s="75"/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</row>
    <row r="98" spans="1:30" ht="6" customHeight="1">
      <c r="A98" s="75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</row>
    <row r="99" spans="1:30" ht="6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</row>
    <row r="100" spans="1:30" ht="6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</row>
    <row r="101" spans="1:30" ht="6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</row>
    <row r="102" spans="1:30" ht="6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</row>
    <row r="103" spans="1:30" ht="6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</row>
    <row r="104" spans="1:30" ht="6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</row>
    <row r="105" spans="1:30" ht="6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</row>
    <row r="106" spans="1:30" ht="6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</row>
    <row r="107" spans="1:30" ht="6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</row>
    <row r="108" spans="1:30" ht="6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</row>
    <row r="109" spans="1:30" ht="6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</row>
    <row r="110" spans="1:30" ht="6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</row>
    <row r="111" spans="1:30" ht="6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</row>
    <row r="112" spans="1:30" ht="6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</row>
    <row r="113" spans="1:30" ht="6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</row>
    <row r="114" spans="1:30" ht="6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</row>
    <row r="115" spans="1:30" ht="6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</row>
    <row r="116" spans="1:30" ht="6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</row>
    <row r="117" spans="1:30" ht="6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</row>
    <row r="118" spans="1:30" ht="6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</row>
    <row r="119" spans="1:30" ht="6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</row>
    <row r="120" spans="1:30" ht="6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</row>
    <row r="121" spans="1:30" ht="6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</row>
    <row r="122" spans="1:30" ht="6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</row>
    <row r="123" spans="1:30" ht="6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</row>
    <row r="124" spans="1:30" ht="6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</row>
    <row r="125" spans="1:30" ht="6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</row>
    <row r="126" spans="1:30" ht="6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</row>
    <row r="127" spans="1:30" ht="6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</row>
    <row r="128" spans="1:30" ht="6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</row>
    <row r="129" spans="1:30" ht="6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</row>
    <row r="130" spans="1:30" ht="6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</row>
    <row r="131" spans="1:30" ht="6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</row>
    <row r="132" spans="1:30" ht="6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</row>
    <row r="133" spans="1:30" ht="6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</row>
    <row r="134" spans="1:30" ht="6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</row>
    <row r="135" spans="1:30" ht="6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</row>
    <row r="136" spans="1:30" ht="6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</row>
    <row r="137" spans="1:30" ht="6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</row>
    <row r="138" spans="1:30" ht="6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</row>
    <row r="139" spans="1:30" ht="6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</row>
    <row r="140" spans="1:30" ht="6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</row>
    <row r="141" spans="1:30" ht="6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</row>
    <row r="142" spans="1:30" ht="6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</row>
    <row r="143" spans="1:30" ht="6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</row>
    <row r="144" spans="1:30" ht="6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</row>
    <row r="145" spans="1:30" ht="6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</row>
    <row r="146" spans="1:30" ht="6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</row>
    <row r="147" spans="1:30" ht="6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</row>
    <row r="148" spans="1:30" ht="6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</row>
    <row r="149" spans="1:30" ht="6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</row>
    <row r="150" spans="1:30" ht="6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</row>
    <row r="151" spans="1:30" ht="6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</row>
    <row r="152" spans="1:30" ht="6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</row>
    <row r="153" spans="1:30" ht="6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</row>
    <row r="154" spans="1:30" ht="6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</row>
    <row r="155" spans="1:30" ht="6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</row>
    <row r="156" spans="1:30" ht="6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</row>
    <row r="157" spans="1:30" ht="6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</row>
    <row r="158" spans="1:30" ht="6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</row>
    <row r="159" spans="1:30" ht="6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</row>
    <row r="160" spans="1:30" ht="6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</row>
    <row r="161" spans="1:30" ht="6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</row>
    <row r="162" spans="1:30" ht="6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</row>
    <row r="163" spans="1:30" ht="6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</row>
    <row r="164" spans="1:30" ht="6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</row>
    <row r="165" spans="1:30" ht="6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</row>
    <row r="166" spans="1:30" ht="6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</row>
    <row r="167" spans="1:30" ht="6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</row>
    <row r="168" spans="1:30" ht="6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</row>
    <row r="169" spans="1:30" ht="6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</row>
    <row r="170" spans="1:30" ht="6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</row>
    <row r="171" spans="1:30" ht="6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</row>
    <row r="172" spans="1:30" ht="6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</row>
    <row r="173" spans="1:30" ht="6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</row>
    <row r="174" spans="1:30" ht="6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</row>
    <row r="175" spans="1:30" ht="6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</row>
    <row r="176" spans="1:30" ht="6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</row>
    <row r="177" spans="1:30" ht="6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</row>
    <row r="178" spans="1:30" ht="6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</row>
    <row r="179" spans="1:30" ht="6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</row>
    <row r="180" spans="1:30" ht="6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</row>
    <row r="181" spans="1:30" ht="6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</row>
    <row r="182" spans="1:30" ht="6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</row>
    <row r="183" spans="1:30" ht="6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</row>
    <row r="184" spans="1:30" ht="6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</row>
    <row r="185" spans="1:30" ht="6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</row>
    <row r="186" spans="1:30" ht="6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</row>
    <row r="187" spans="1:30" ht="6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</row>
    <row r="188" spans="1:30" ht="6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</row>
    <row r="189" spans="1:30" ht="6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</row>
    <row r="190" spans="1:30" ht="6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</row>
    <row r="191" spans="1:30" ht="6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S1"/>
    <mergeCell ref="A4:S4"/>
    <mergeCell ref="A3:S3"/>
    <mergeCell ref="J5:L5"/>
  </mergeCells>
  <conditionalFormatting sqref="A5:S9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workbookViewId="0" topLeftCell="A1">
      <selection activeCell="A1" sqref="A1:I1"/>
    </sheetView>
  </sheetViews>
  <sheetFormatPr defaultColWidth="9.00390625" defaultRowHeight="12.75"/>
  <cols>
    <col min="1" max="1" width="9.125" style="32" customWidth="1"/>
    <col min="2" max="2" width="5.75390625" style="32" customWidth="1"/>
    <col min="3" max="4" width="25.75390625" style="0" customWidth="1"/>
    <col min="5" max="5" width="5.75390625" style="0" customWidth="1"/>
  </cols>
  <sheetData>
    <row r="1" spans="1:5" ht="12.75">
      <c r="A1" s="68" t="s">
        <v>67</v>
      </c>
      <c r="B1" s="100" t="s">
        <v>68</v>
      </c>
      <c r="C1" s="101"/>
      <c r="D1" s="102" t="s">
        <v>69</v>
      </c>
      <c r="E1" s="103"/>
    </row>
    <row r="2" spans="1:5" ht="12.75">
      <c r="A2" s="69">
        <v>1</v>
      </c>
      <c r="B2" s="67">
        <f>'Д61'!D7</f>
        <v>1571</v>
      </c>
      <c r="C2" s="33" t="str">
        <f>'Д61'!E7</f>
        <v>Кужина Ильгиза</v>
      </c>
      <c r="D2" s="34" t="str">
        <f>'Д63'!C7</f>
        <v>_</v>
      </c>
      <c r="E2" s="66">
        <f>'Д63'!B7</f>
        <v>0</v>
      </c>
    </row>
    <row r="3" spans="1:5" ht="12.75">
      <c r="A3" s="69">
        <v>2</v>
      </c>
      <c r="B3" s="67">
        <f>'Д61'!D11</f>
        <v>1822</v>
      </c>
      <c r="C3" s="33" t="str">
        <f>'Д61'!E11</f>
        <v>Ибатова Анита</v>
      </c>
      <c r="D3" s="34" t="str">
        <f>'Д63'!C9</f>
        <v>Гимранова Эвелина</v>
      </c>
      <c r="E3" s="66">
        <f>'Д63'!B9</f>
        <v>1823</v>
      </c>
    </row>
    <row r="4" spans="1:5" ht="12.75">
      <c r="A4" s="69">
        <v>3</v>
      </c>
      <c r="B4" s="67">
        <f>'Д61'!D15</f>
        <v>1697</v>
      </c>
      <c r="C4" s="33" t="str">
        <f>'Д61'!E15</f>
        <v>Махмутова Азалия</v>
      </c>
      <c r="D4" s="34" t="str">
        <f>'Д63'!C11</f>
        <v>_</v>
      </c>
      <c r="E4" s="66">
        <f>'Д63'!B11</f>
        <v>0</v>
      </c>
    </row>
    <row r="5" spans="1:5" ht="12.75">
      <c r="A5" s="69">
        <v>4</v>
      </c>
      <c r="B5" s="67">
        <f>'Д61'!D19</f>
        <v>1664</v>
      </c>
      <c r="C5" s="33" t="str">
        <f>'Д61'!E19</f>
        <v>Салмиянова Дарья</v>
      </c>
      <c r="D5" s="34" t="str">
        <f>'Д63'!C13</f>
        <v>_</v>
      </c>
      <c r="E5" s="66">
        <f>'Д63'!B13</f>
        <v>0</v>
      </c>
    </row>
    <row r="6" spans="1:5" ht="12.75">
      <c r="A6" s="69">
        <v>5</v>
      </c>
      <c r="B6" s="67">
        <f>'Д61'!D23</f>
        <v>1711</v>
      </c>
      <c r="C6" s="33" t="str">
        <f>'Д61'!E23</f>
        <v>Анфиногенова Валерия</v>
      </c>
      <c r="D6" s="34" t="str">
        <f>'Д63'!C15</f>
        <v>_</v>
      </c>
      <c r="E6" s="66">
        <f>'Д63'!B15</f>
        <v>0</v>
      </c>
    </row>
    <row r="7" spans="1:5" ht="12.75">
      <c r="A7" s="69">
        <v>6</v>
      </c>
      <c r="B7" s="67">
        <f>'Д61'!D27</f>
        <v>1814</v>
      </c>
      <c r="C7" s="33" t="str">
        <f>'Д61'!E27</f>
        <v>Байбулдина Алина</v>
      </c>
      <c r="D7" s="34" t="str">
        <f>'Д63'!C17</f>
        <v>_</v>
      </c>
      <c r="E7" s="66">
        <f>'Д63'!B17</f>
        <v>0</v>
      </c>
    </row>
    <row r="8" spans="1:5" ht="12.75">
      <c r="A8" s="69">
        <v>7</v>
      </c>
      <c r="B8" s="67">
        <f>'Д61'!D31</f>
        <v>1815</v>
      </c>
      <c r="C8" s="33" t="str">
        <f>'Д61'!E31</f>
        <v>Насырова Эльвина</v>
      </c>
      <c r="D8" s="34" t="str">
        <f>'Д63'!C19</f>
        <v>_</v>
      </c>
      <c r="E8" s="66">
        <f>'Д63'!B19</f>
        <v>0</v>
      </c>
    </row>
    <row r="9" spans="1:5" ht="12.75">
      <c r="A9" s="69">
        <v>8</v>
      </c>
      <c r="B9" s="67">
        <f>'Д61'!D35</f>
        <v>1665</v>
      </c>
      <c r="C9" s="33" t="str">
        <f>'Д61'!E35</f>
        <v>Каматова Ксения</v>
      </c>
      <c r="D9" s="34" t="str">
        <f>'Д63'!C21</f>
        <v>_</v>
      </c>
      <c r="E9" s="66">
        <f>'Д63'!B21</f>
        <v>0</v>
      </c>
    </row>
    <row r="10" spans="1:5" ht="12.75">
      <c r="A10" s="69">
        <v>9</v>
      </c>
      <c r="B10" s="67">
        <f>'Д61'!D39</f>
        <v>1746</v>
      </c>
      <c r="C10" s="33" t="str">
        <f>'Д61'!E39</f>
        <v>Красноярская Василиса</v>
      </c>
      <c r="D10" s="34" t="str">
        <f>'Д63'!C23</f>
        <v>_</v>
      </c>
      <c r="E10" s="66">
        <f>'Д63'!B23</f>
        <v>0</v>
      </c>
    </row>
    <row r="11" spans="1:5" ht="12.75">
      <c r="A11" s="69">
        <v>10</v>
      </c>
      <c r="B11" s="67">
        <f>'Д61'!D43</f>
        <v>1818</v>
      </c>
      <c r="C11" s="33" t="str">
        <f>'Д61'!E43</f>
        <v>Никитина Алина</v>
      </c>
      <c r="D11" s="34" t="str">
        <f>'Д63'!C25</f>
        <v>_</v>
      </c>
      <c r="E11" s="66">
        <f>'Д63'!B25</f>
        <v>0</v>
      </c>
    </row>
    <row r="12" spans="1:5" ht="12.75">
      <c r="A12" s="69">
        <v>11</v>
      </c>
      <c r="B12" s="67">
        <f>'Д61'!D47</f>
        <v>1807</v>
      </c>
      <c r="C12" s="33" t="str">
        <f>'Д61'!E47</f>
        <v>Габзалилова Сагдиана</v>
      </c>
      <c r="D12" s="34" t="str">
        <f>'Д63'!C27</f>
        <v>_</v>
      </c>
      <c r="E12" s="66">
        <f>'Д63'!B27</f>
        <v>0</v>
      </c>
    </row>
    <row r="13" spans="1:5" ht="12.75">
      <c r="A13" s="69">
        <v>12</v>
      </c>
      <c r="B13" s="67">
        <f>'Д61'!D51</f>
        <v>1724</v>
      </c>
      <c r="C13" s="33" t="str">
        <f>'Д61'!E51</f>
        <v>Муслухова Диляра</v>
      </c>
      <c r="D13" s="34" t="str">
        <f>'Д63'!C29</f>
        <v>_</v>
      </c>
      <c r="E13" s="66">
        <f>'Д63'!B29</f>
        <v>0</v>
      </c>
    </row>
    <row r="14" spans="1:5" ht="12.75">
      <c r="A14" s="69">
        <v>13</v>
      </c>
      <c r="B14" s="67">
        <f>'Д61'!D55</f>
        <v>1698</v>
      </c>
      <c r="C14" s="33" t="str">
        <f>'Д61'!E55</f>
        <v>Нургалиева Эмилия</v>
      </c>
      <c r="D14" s="34" t="str">
        <f>'Д63'!C31</f>
        <v>_</v>
      </c>
      <c r="E14" s="66">
        <f>'Д63'!B31</f>
        <v>0</v>
      </c>
    </row>
    <row r="15" spans="1:5" ht="12.75">
      <c r="A15" s="69">
        <v>14</v>
      </c>
      <c r="B15" s="67">
        <f>'Д61'!D59</f>
        <v>1788</v>
      </c>
      <c r="C15" s="33" t="str">
        <f>'Д61'!E59</f>
        <v>Самойлова Дана</v>
      </c>
      <c r="D15" s="34" t="str">
        <f>'Д63'!C33</f>
        <v>_</v>
      </c>
      <c r="E15" s="66">
        <f>'Д63'!B33</f>
        <v>0</v>
      </c>
    </row>
    <row r="16" spans="1:5" ht="12.75">
      <c r="A16" s="69">
        <v>15</v>
      </c>
      <c r="B16" s="67">
        <f>'Д61'!D63</f>
        <v>1819</v>
      </c>
      <c r="C16" s="33" t="str">
        <f>'Д61'!E63</f>
        <v>Мальцева Карина</v>
      </c>
      <c r="D16" s="34" t="str">
        <f>'Д63'!C35</f>
        <v>Волынская Екатерина</v>
      </c>
      <c r="E16" s="66">
        <f>'Д63'!B35</f>
        <v>1826</v>
      </c>
    </row>
    <row r="17" spans="1:5" ht="12.75">
      <c r="A17" s="69">
        <v>16</v>
      </c>
      <c r="B17" s="67">
        <f>'Д61'!D67</f>
        <v>1580</v>
      </c>
      <c r="C17" s="33" t="str">
        <f>'Д61'!E67</f>
        <v>Каштанова Дарья</v>
      </c>
      <c r="D17" s="34" t="str">
        <f>'Д63'!C37</f>
        <v>_</v>
      </c>
      <c r="E17" s="66">
        <f>'Д63'!B37</f>
        <v>0</v>
      </c>
    </row>
    <row r="18" spans="1:5" ht="12.75">
      <c r="A18" s="69">
        <v>17</v>
      </c>
      <c r="B18" s="67">
        <f>'Д62'!D7</f>
        <v>1508</v>
      </c>
      <c r="C18" s="33" t="str">
        <f>'Д62'!E7</f>
        <v>Апсатарова Дарина</v>
      </c>
      <c r="D18" s="34" t="str">
        <f>'Д63'!C39</f>
        <v>_</v>
      </c>
      <c r="E18" s="66">
        <f>'Д63'!B39</f>
        <v>0</v>
      </c>
    </row>
    <row r="19" spans="1:5" ht="12.75">
      <c r="A19" s="69">
        <v>18</v>
      </c>
      <c r="B19" s="67">
        <f>'Д62'!D11</f>
        <v>1825</v>
      </c>
      <c r="C19" s="33" t="str">
        <f>'Д62'!E11</f>
        <v>Нигматуллина Сафина</v>
      </c>
      <c r="D19" s="34" t="str">
        <f>'Д63'!C41</f>
        <v>Сергеева Анастасия</v>
      </c>
      <c r="E19" s="66">
        <f>'Д63'!B41</f>
        <v>1820</v>
      </c>
    </row>
    <row r="20" spans="1:5" ht="12.75">
      <c r="A20" s="69">
        <v>19</v>
      </c>
      <c r="B20" s="67">
        <f>'Д62'!D15</f>
        <v>1743</v>
      </c>
      <c r="C20" s="33" t="str">
        <f>'Д62'!E15</f>
        <v>Гарипова Алия</v>
      </c>
      <c r="D20" s="34" t="str">
        <f>'Д63'!C43</f>
        <v>_</v>
      </c>
      <c r="E20" s="66">
        <f>'Д63'!B43</f>
        <v>0</v>
      </c>
    </row>
    <row r="21" spans="1:5" ht="12.75">
      <c r="A21" s="69">
        <v>20</v>
      </c>
      <c r="B21" s="67">
        <f>'Д62'!D19</f>
        <v>1503</v>
      </c>
      <c r="C21" s="33" t="str">
        <f>'Д62'!E19</f>
        <v>Фазлыева Арина</v>
      </c>
      <c r="D21" s="34" t="str">
        <f>'Д63'!C45</f>
        <v>_</v>
      </c>
      <c r="E21" s="66">
        <f>'Д63'!B45</f>
        <v>0</v>
      </c>
    </row>
    <row r="22" spans="1:5" ht="12.75">
      <c r="A22" s="69">
        <v>21</v>
      </c>
      <c r="B22" s="67">
        <f>'Д62'!D23</f>
        <v>1699</v>
      </c>
      <c r="C22" s="33" t="str">
        <f>'Д62'!E23</f>
        <v>Ахмадеева Аида</v>
      </c>
      <c r="D22" s="34" t="str">
        <f>'Д63'!C47</f>
        <v>_</v>
      </c>
      <c r="E22" s="66">
        <f>'Д63'!B47</f>
        <v>0</v>
      </c>
    </row>
    <row r="23" spans="1:5" ht="12.75">
      <c r="A23" s="69">
        <v>22</v>
      </c>
      <c r="B23" s="67">
        <f>'Д62'!D27</f>
        <v>1811</v>
      </c>
      <c r="C23" s="33" t="str">
        <f>'Д62'!E27</f>
        <v>Парамонова Анастасия</v>
      </c>
      <c r="D23" s="34" t="str">
        <f>'Д63'!C49</f>
        <v>_</v>
      </c>
      <c r="E23" s="66">
        <f>'Д63'!B49</f>
        <v>0</v>
      </c>
    </row>
    <row r="24" spans="1:5" ht="12.75">
      <c r="A24" s="69">
        <v>23</v>
      </c>
      <c r="B24" s="67">
        <f>'Д62'!D31</f>
        <v>1817</v>
      </c>
      <c r="C24" s="33" t="str">
        <f>'Д62'!E31</f>
        <v>Айкашева Дарья</v>
      </c>
      <c r="D24" s="34" t="str">
        <f>'Д63'!C51</f>
        <v>_</v>
      </c>
      <c r="E24" s="66">
        <f>'Д63'!B51</f>
        <v>0</v>
      </c>
    </row>
    <row r="25" spans="1:5" ht="12.75">
      <c r="A25" s="69">
        <v>24</v>
      </c>
      <c r="B25" s="67">
        <f>'Д62'!D35</f>
        <v>1583</v>
      </c>
      <c r="C25" s="33" t="str">
        <f>'Д62'!E35</f>
        <v>Шарафутдинова Алия</v>
      </c>
      <c r="D25" s="34" t="str">
        <f>'Д63'!C53</f>
        <v>_</v>
      </c>
      <c r="E25" s="66">
        <f>'Д63'!B53</f>
        <v>0</v>
      </c>
    </row>
    <row r="26" spans="1:5" ht="12.75">
      <c r="A26" s="69">
        <v>25</v>
      </c>
      <c r="B26" s="67">
        <f>'Д62'!D39</f>
        <v>1691</v>
      </c>
      <c r="C26" s="33" t="str">
        <f>'Д62'!E39</f>
        <v>Мансурова Алина</v>
      </c>
      <c r="D26" s="34" t="str">
        <f>'Д63'!C55</f>
        <v>_</v>
      </c>
      <c r="E26" s="66">
        <f>'Д63'!B55</f>
        <v>0</v>
      </c>
    </row>
    <row r="27" spans="1:5" ht="12.75">
      <c r="A27" s="69">
        <v>26</v>
      </c>
      <c r="B27" s="67">
        <f>'Д62'!D43</f>
        <v>1816</v>
      </c>
      <c r="C27" s="33" t="str">
        <f>'Д62'!E43</f>
        <v>Аюпова Эльза</v>
      </c>
      <c r="D27" s="34" t="str">
        <f>'Д63'!C57</f>
        <v>_</v>
      </c>
      <c r="E27" s="66">
        <f>'Д63'!B57</f>
        <v>0</v>
      </c>
    </row>
    <row r="28" spans="1:5" ht="12.75">
      <c r="A28" s="69">
        <v>27</v>
      </c>
      <c r="B28" s="67">
        <f>'Д62'!D47</f>
        <v>1813</v>
      </c>
      <c r="C28" s="33" t="str">
        <f>'Д62'!E47</f>
        <v>Байбулдина Руслана</v>
      </c>
      <c r="D28" s="34" t="str">
        <f>'Д63'!C59</f>
        <v>_</v>
      </c>
      <c r="E28" s="66">
        <f>'Д63'!B59</f>
        <v>0</v>
      </c>
    </row>
    <row r="29" spans="1:5" ht="12.75">
      <c r="A29" s="69">
        <v>28</v>
      </c>
      <c r="B29" s="67">
        <f>'Д62'!D51</f>
        <v>1700</v>
      </c>
      <c r="C29" s="33" t="str">
        <f>'Д62'!E51</f>
        <v>Агзамова Алина</v>
      </c>
      <c r="D29" s="34" t="str">
        <f>'Д63'!C61</f>
        <v>_</v>
      </c>
      <c r="E29" s="66">
        <f>'Д63'!B61</f>
        <v>0</v>
      </c>
    </row>
    <row r="30" spans="1:5" ht="12.75">
      <c r="A30" s="69">
        <v>29</v>
      </c>
      <c r="B30" s="67">
        <f>'Д62'!D55</f>
        <v>1584</v>
      </c>
      <c r="C30" s="33" t="str">
        <f>'Д62'!E55</f>
        <v>Дубровина Софья</v>
      </c>
      <c r="D30" s="34" t="str">
        <f>'Д63'!C63</f>
        <v>_</v>
      </c>
      <c r="E30" s="66">
        <f>'Д63'!B63</f>
        <v>0</v>
      </c>
    </row>
    <row r="31" spans="1:5" ht="12.75">
      <c r="A31" s="69">
        <v>30</v>
      </c>
      <c r="B31" s="67">
        <f>'Д62'!D59</f>
        <v>1712</v>
      </c>
      <c r="C31" s="33" t="str">
        <f>'Д62'!E59</f>
        <v>Гильманова Уралия</v>
      </c>
      <c r="D31" s="34" t="str">
        <f>'Д63'!C65</f>
        <v>_</v>
      </c>
      <c r="E31" s="66">
        <f>'Д63'!B65</f>
        <v>0</v>
      </c>
    </row>
    <row r="32" spans="1:5" ht="12.75">
      <c r="A32" s="69">
        <v>31</v>
      </c>
      <c r="B32" s="67">
        <f>'Д62'!D63</f>
        <v>1824</v>
      </c>
      <c r="C32" s="33" t="str">
        <f>'Д62'!E63</f>
        <v>Галанова Анастасия</v>
      </c>
      <c r="D32" s="34" t="str">
        <f>'Д63'!C67</f>
        <v>Сергеева Ксения</v>
      </c>
      <c r="E32" s="66">
        <f>'Д63'!B67</f>
        <v>1821</v>
      </c>
    </row>
    <row r="33" spans="1:5" ht="12.75">
      <c r="A33" s="69">
        <v>32</v>
      </c>
      <c r="B33" s="67">
        <f>'Д62'!D67</f>
        <v>1655</v>
      </c>
      <c r="C33" s="33" t="str">
        <f>'Д62'!E67</f>
        <v>Якупова Дина</v>
      </c>
      <c r="D33" s="34" t="str">
        <f>'Д63'!C69</f>
        <v>_</v>
      </c>
      <c r="E33" s="66">
        <f>'Д63'!B69</f>
        <v>0</v>
      </c>
    </row>
    <row r="34" spans="1:5" ht="12.75">
      <c r="A34" s="69">
        <v>33</v>
      </c>
      <c r="B34" s="67">
        <f>'Д61'!F9</f>
        <v>1571</v>
      </c>
      <c r="C34" s="33" t="str">
        <f>'Д61'!G9</f>
        <v>Кужина Ильгиза</v>
      </c>
      <c r="D34" s="34" t="str">
        <f>'Д63'!E70</f>
        <v>Ибатова Анита</v>
      </c>
      <c r="E34" s="66">
        <f>'Д63'!D70</f>
        <v>1822</v>
      </c>
    </row>
    <row r="35" spans="1:5" ht="12.75">
      <c r="A35" s="69">
        <v>34</v>
      </c>
      <c r="B35" s="67">
        <f>'Д61'!F17</f>
        <v>1697</v>
      </c>
      <c r="C35" s="33" t="str">
        <f>'Д61'!G17</f>
        <v>Махмутова Азалия</v>
      </c>
      <c r="D35" s="34" t="str">
        <f>'Д63'!E66</f>
        <v>Салмиянова Дарья</v>
      </c>
      <c r="E35" s="66">
        <f>'Д63'!D66</f>
        <v>1664</v>
      </c>
    </row>
    <row r="36" spans="1:5" ht="12.75">
      <c r="A36" s="69">
        <v>35</v>
      </c>
      <c r="B36" s="67">
        <f>'Д61'!F25</f>
        <v>1711</v>
      </c>
      <c r="C36" s="33" t="str">
        <f>'Д61'!G25</f>
        <v>Анфиногенова Валерия</v>
      </c>
      <c r="D36" s="34" t="str">
        <f>'Д63'!E62</f>
        <v>Байбулдина Алина</v>
      </c>
      <c r="E36" s="66">
        <f>'Д63'!D62</f>
        <v>1814</v>
      </c>
    </row>
    <row r="37" spans="1:5" ht="12.75">
      <c r="A37" s="69">
        <v>36</v>
      </c>
      <c r="B37" s="67">
        <f>'Д61'!F33</f>
        <v>1665</v>
      </c>
      <c r="C37" s="33" t="str">
        <f>'Д61'!G33</f>
        <v>Каматова Ксения</v>
      </c>
      <c r="D37" s="34" t="str">
        <f>'Д63'!E58</f>
        <v>Насырова Эльвина</v>
      </c>
      <c r="E37" s="66">
        <f>'Д63'!D58</f>
        <v>1815</v>
      </c>
    </row>
    <row r="38" spans="1:5" ht="12.75">
      <c r="A38" s="69">
        <v>37</v>
      </c>
      <c r="B38" s="67">
        <f>'Д61'!F41</f>
        <v>1746</v>
      </c>
      <c r="C38" s="33" t="str">
        <f>'Д61'!G41</f>
        <v>Красноярская Василиса</v>
      </c>
      <c r="D38" s="34" t="str">
        <f>'Д63'!E54</f>
        <v>Никитина Алина</v>
      </c>
      <c r="E38" s="66">
        <f>'Д63'!D54</f>
        <v>1818</v>
      </c>
    </row>
    <row r="39" spans="1:5" ht="12.75">
      <c r="A39" s="69">
        <v>38</v>
      </c>
      <c r="B39" s="67">
        <f>'Д61'!F49</f>
        <v>1724</v>
      </c>
      <c r="C39" s="33" t="str">
        <f>'Д61'!G49</f>
        <v>Муслухова Диляра</v>
      </c>
      <c r="D39" s="34" t="str">
        <f>'Д63'!E50</f>
        <v>Габзалилова Сагдиана</v>
      </c>
      <c r="E39" s="66">
        <f>'Д63'!D50</f>
        <v>1807</v>
      </c>
    </row>
    <row r="40" spans="1:5" ht="12.75">
      <c r="A40" s="69">
        <v>39</v>
      </c>
      <c r="B40" s="67">
        <f>'Д61'!F57</f>
        <v>1698</v>
      </c>
      <c r="C40" s="33" t="str">
        <f>'Д61'!G57</f>
        <v>Нургалиева Эмилия</v>
      </c>
      <c r="D40" s="34" t="str">
        <f>'Д63'!E46</f>
        <v>Самойлова Дана</v>
      </c>
      <c r="E40" s="66">
        <f>'Д63'!D46</f>
        <v>1788</v>
      </c>
    </row>
    <row r="41" spans="1:5" ht="12.75">
      <c r="A41" s="69">
        <v>40</v>
      </c>
      <c r="B41" s="67">
        <f>'Д61'!F65</f>
        <v>1580</v>
      </c>
      <c r="C41" s="33" t="str">
        <f>'Д61'!G65</f>
        <v>Каштанова Дарья</v>
      </c>
      <c r="D41" s="34" t="str">
        <f>'Д63'!E42</f>
        <v>Мальцева Карина</v>
      </c>
      <c r="E41" s="66">
        <f>'Д63'!D42</f>
        <v>1819</v>
      </c>
    </row>
    <row r="42" spans="1:5" ht="12.75">
      <c r="A42" s="69">
        <v>41</v>
      </c>
      <c r="B42" s="67">
        <f>'Д62'!F9</f>
        <v>1508</v>
      </c>
      <c r="C42" s="33" t="str">
        <f>'Д62'!G9</f>
        <v>Апсатарова Дарина</v>
      </c>
      <c r="D42" s="34" t="str">
        <f>'Д63'!E38</f>
        <v>Нигматуллина Сафина</v>
      </c>
      <c r="E42" s="66">
        <f>'Д63'!D38</f>
        <v>1825</v>
      </c>
    </row>
    <row r="43" spans="1:5" ht="12.75">
      <c r="A43" s="69">
        <v>42</v>
      </c>
      <c r="B43" s="67">
        <f>'Д62'!F17</f>
        <v>1503</v>
      </c>
      <c r="C43" s="33" t="str">
        <f>'Д62'!G17</f>
        <v>Фазлыева Арина</v>
      </c>
      <c r="D43" s="34" t="str">
        <f>'Д63'!E34</f>
        <v>Гарипова Алия</v>
      </c>
      <c r="E43" s="66">
        <f>'Д63'!D34</f>
        <v>1743</v>
      </c>
    </row>
    <row r="44" spans="1:5" ht="12.75">
      <c r="A44" s="69">
        <v>43</v>
      </c>
      <c r="B44" s="67">
        <f>'Д62'!F25</f>
        <v>1699</v>
      </c>
      <c r="C44" s="33" t="str">
        <f>'Д62'!G25</f>
        <v>Ахмадеева Аида</v>
      </c>
      <c r="D44" s="34" t="str">
        <f>'Д63'!E30</f>
        <v>Парамонова Анастасия</v>
      </c>
      <c r="E44" s="66">
        <f>'Д63'!D30</f>
        <v>1811</v>
      </c>
    </row>
    <row r="45" spans="1:5" ht="12.75">
      <c r="A45" s="69">
        <v>44</v>
      </c>
      <c r="B45" s="67">
        <f>'Д62'!F33</f>
        <v>1583</v>
      </c>
      <c r="C45" s="33" t="str">
        <f>'Д62'!G33</f>
        <v>Шарафутдинова Алия</v>
      </c>
      <c r="D45" s="34" t="str">
        <f>'Д63'!E26</f>
        <v>Айкашева Дарья</v>
      </c>
      <c r="E45" s="66">
        <f>'Д63'!D26</f>
        <v>1817</v>
      </c>
    </row>
    <row r="46" spans="1:5" ht="12.75">
      <c r="A46" s="69">
        <v>45</v>
      </c>
      <c r="B46" s="67">
        <f>'Д62'!F41</f>
        <v>1691</v>
      </c>
      <c r="C46" s="33" t="str">
        <f>'Д62'!G41</f>
        <v>Мансурова Алина</v>
      </c>
      <c r="D46" s="34" t="str">
        <f>'Д63'!E22</f>
        <v>Аюпова Эльза</v>
      </c>
      <c r="E46" s="66">
        <f>'Д63'!D22</f>
        <v>1816</v>
      </c>
    </row>
    <row r="47" spans="1:5" ht="12.75">
      <c r="A47" s="69">
        <v>46</v>
      </c>
      <c r="B47" s="67">
        <f>'Д62'!F49</f>
        <v>1700</v>
      </c>
      <c r="C47" s="33" t="str">
        <f>'Д62'!G49</f>
        <v>Агзамова Алина</v>
      </c>
      <c r="D47" s="34" t="str">
        <f>'Д63'!E18</f>
        <v>Байбулдина Руслана</v>
      </c>
      <c r="E47" s="66">
        <f>'Д63'!D18</f>
        <v>1813</v>
      </c>
    </row>
    <row r="48" spans="1:5" ht="12.75">
      <c r="A48" s="69">
        <v>47</v>
      </c>
      <c r="B48" s="67">
        <f>'Д62'!F57</f>
        <v>1712</v>
      </c>
      <c r="C48" s="33" t="str">
        <f>'Д62'!G57</f>
        <v>Гильманова Уралия</v>
      </c>
      <c r="D48" s="34" t="str">
        <f>'Д63'!E14</f>
        <v>Дубровина Софья</v>
      </c>
      <c r="E48" s="66">
        <f>'Д63'!D14</f>
        <v>1584</v>
      </c>
    </row>
    <row r="49" spans="1:5" ht="12.75">
      <c r="A49" s="69">
        <v>48</v>
      </c>
      <c r="B49" s="67">
        <f>'Д62'!F65</f>
        <v>1655</v>
      </c>
      <c r="C49" s="33" t="str">
        <f>'Д62'!G65</f>
        <v>Якупова Дина</v>
      </c>
      <c r="D49" s="34" t="str">
        <f>'Д63'!E10</f>
        <v>Галанова Анастасия</v>
      </c>
      <c r="E49" s="66">
        <f>'Д63'!D10</f>
        <v>1824</v>
      </c>
    </row>
    <row r="50" spans="1:5" ht="12.75">
      <c r="A50" s="69">
        <v>49</v>
      </c>
      <c r="B50" s="67">
        <f>'Д61'!H13</f>
        <v>1571</v>
      </c>
      <c r="C50" s="33" t="str">
        <f>'Д61'!I13</f>
        <v>Кужина Ильгиза</v>
      </c>
      <c r="D50" s="34" t="str">
        <f>'Д63'!I7</f>
        <v>Махмутова Азалия</v>
      </c>
      <c r="E50" s="66">
        <f>'Д63'!H7</f>
        <v>1697</v>
      </c>
    </row>
    <row r="51" spans="1:5" ht="12.75">
      <c r="A51" s="69">
        <v>50</v>
      </c>
      <c r="B51" s="67">
        <f>'Д61'!H29</f>
        <v>1711</v>
      </c>
      <c r="C51" s="33" t="str">
        <f>'Д61'!I29</f>
        <v>Анфиногенова Валерия</v>
      </c>
      <c r="D51" s="34" t="str">
        <f>'Д63'!I15</f>
        <v>Каматова Ксения</v>
      </c>
      <c r="E51" s="66">
        <f>'Д63'!H15</f>
        <v>1665</v>
      </c>
    </row>
    <row r="52" spans="1:5" ht="12.75">
      <c r="A52" s="69">
        <v>51</v>
      </c>
      <c r="B52" s="67">
        <f>'Д61'!H45</f>
        <v>1746</v>
      </c>
      <c r="C52" s="33" t="str">
        <f>'Д61'!I45</f>
        <v>Красноярская Василиса</v>
      </c>
      <c r="D52" s="34" t="str">
        <f>'Д63'!I23</f>
        <v>Муслухова Диляра</v>
      </c>
      <c r="E52" s="66">
        <f>'Д63'!H23</f>
        <v>1724</v>
      </c>
    </row>
    <row r="53" spans="1:5" ht="12.75">
      <c r="A53" s="69">
        <v>52</v>
      </c>
      <c r="B53" s="67">
        <f>'Д61'!H61</f>
        <v>1580</v>
      </c>
      <c r="C53" s="33" t="str">
        <f>'Д61'!I61</f>
        <v>Каштанова Дарья</v>
      </c>
      <c r="D53" s="34" t="str">
        <f>'Д63'!I31</f>
        <v>Нургалиева Эмилия</v>
      </c>
      <c r="E53" s="66">
        <f>'Д63'!H31</f>
        <v>1698</v>
      </c>
    </row>
    <row r="54" spans="1:5" ht="12.75">
      <c r="A54" s="69">
        <v>53</v>
      </c>
      <c r="B54" s="67">
        <f>'Д62'!H13</f>
        <v>1508</v>
      </c>
      <c r="C54" s="33" t="str">
        <f>'Д62'!I13</f>
        <v>Апсатарова Дарина</v>
      </c>
      <c r="D54" s="34" t="str">
        <f>'Д63'!I39</f>
        <v>Фазлыева Арина</v>
      </c>
      <c r="E54" s="66">
        <f>'Д63'!H39</f>
        <v>1503</v>
      </c>
    </row>
    <row r="55" spans="1:5" ht="12.75">
      <c r="A55" s="69">
        <v>54</v>
      </c>
      <c r="B55" s="67">
        <f>'Д62'!H29</f>
        <v>1583</v>
      </c>
      <c r="C55" s="33" t="str">
        <f>'Д62'!I29</f>
        <v>Шарафутдинова Алия</v>
      </c>
      <c r="D55" s="34" t="str">
        <f>'Д63'!I47</f>
        <v>Ахмадеева Аида</v>
      </c>
      <c r="E55" s="66">
        <f>'Д63'!H47</f>
        <v>1699</v>
      </c>
    </row>
    <row r="56" spans="1:5" ht="12.75">
      <c r="A56" s="69">
        <v>55</v>
      </c>
      <c r="B56" s="67">
        <f>'Д62'!H45</f>
        <v>1691</v>
      </c>
      <c r="C56" s="33" t="str">
        <f>'Д62'!I45</f>
        <v>Мансурова Алина</v>
      </c>
      <c r="D56" s="34" t="str">
        <f>'Д63'!I55</f>
        <v>Агзамова Алина</v>
      </c>
      <c r="E56" s="66">
        <f>'Д63'!H55</f>
        <v>1700</v>
      </c>
    </row>
    <row r="57" spans="1:5" ht="12.75">
      <c r="A57" s="69">
        <v>56</v>
      </c>
      <c r="B57" s="67">
        <f>'Д62'!H61</f>
        <v>1655</v>
      </c>
      <c r="C57" s="33" t="str">
        <f>'Д62'!I61</f>
        <v>Якупова Дина</v>
      </c>
      <c r="D57" s="34" t="str">
        <f>'Д63'!I63</f>
        <v>Гильманова Уралия</v>
      </c>
      <c r="E57" s="66">
        <f>'Д63'!H63</f>
        <v>1712</v>
      </c>
    </row>
    <row r="58" spans="1:5" ht="12.75">
      <c r="A58" s="69">
        <v>57</v>
      </c>
      <c r="B58" s="67">
        <f>'Д61'!J21</f>
        <v>1571</v>
      </c>
      <c r="C58" s="33" t="str">
        <f>'Д61'!K21</f>
        <v>Кужина Ильгиза</v>
      </c>
      <c r="D58" s="34" t="str">
        <f>'Д63'!M69</f>
        <v>Анфиногенова Валерия</v>
      </c>
      <c r="E58" s="66">
        <f>'Д63'!L69</f>
        <v>1711</v>
      </c>
    </row>
    <row r="59" spans="1:5" ht="12.75">
      <c r="A59" s="69">
        <v>58</v>
      </c>
      <c r="B59" s="67">
        <f>'Д61'!J53</f>
        <v>1580</v>
      </c>
      <c r="C59" s="33" t="str">
        <f>'Д61'!K53</f>
        <v>Каштанова Дарья</v>
      </c>
      <c r="D59" s="34" t="str">
        <f>'Д63'!M53</f>
        <v>Красноярская Василиса</v>
      </c>
      <c r="E59" s="66">
        <f>'Д63'!L53</f>
        <v>1746</v>
      </c>
    </row>
    <row r="60" spans="1:5" ht="12.75">
      <c r="A60" s="69">
        <v>59</v>
      </c>
      <c r="B60" s="67">
        <f>'Д62'!J21</f>
        <v>1508</v>
      </c>
      <c r="C60" s="33" t="str">
        <f>'Д62'!K21</f>
        <v>Апсатарова Дарина</v>
      </c>
      <c r="D60" s="34" t="str">
        <f>'Д63'!M37</f>
        <v>Шарафутдинова Алия</v>
      </c>
      <c r="E60" s="66">
        <f>'Д63'!L37</f>
        <v>1583</v>
      </c>
    </row>
    <row r="61" spans="1:5" ht="12.75">
      <c r="A61" s="69">
        <v>60</v>
      </c>
      <c r="B61" s="67">
        <f>'Д62'!J53</f>
        <v>1655</v>
      </c>
      <c r="C61" s="33" t="str">
        <f>'Д62'!K53</f>
        <v>Якупова Дина</v>
      </c>
      <c r="D61" s="34" t="str">
        <f>'Д63'!M21</f>
        <v>Мансурова Алина</v>
      </c>
      <c r="E61" s="66">
        <f>'Д63'!L21</f>
        <v>1691</v>
      </c>
    </row>
    <row r="62" spans="1:5" ht="12.75">
      <c r="A62" s="69">
        <v>61</v>
      </c>
      <c r="B62" s="67">
        <f>'Д61'!L37</f>
        <v>1571</v>
      </c>
      <c r="C62" s="33" t="str">
        <f>'Д61'!M37</f>
        <v>Кужина Ильгиза</v>
      </c>
      <c r="D62" s="34" t="str">
        <f>'Д63'!Q9</f>
        <v>Каштанова Дарья</v>
      </c>
      <c r="E62" s="66">
        <f>'Д63'!P9</f>
        <v>1580</v>
      </c>
    </row>
    <row r="63" spans="1:5" ht="12.75">
      <c r="A63" s="69">
        <v>62</v>
      </c>
      <c r="B63" s="67">
        <f>'Д62'!L37</f>
        <v>1655</v>
      </c>
      <c r="C63" s="33" t="str">
        <f>'Д62'!M37</f>
        <v>Якупова Дина</v>
      </c>
      <c r="D63" s="34" t="str">
        <f>'Д63'!Q41</f>
        <v>Апсатарова Дарина</v>
      </c>
      <c r="E63" s="66">
        <f>'Д63'!P41</f>
        <v>1508</v>
      </c>
    </row>
    <row r="64" spans="1:5" ht="12.75">
      <c r="A64" s="69">
        <v>63</v>
      </c>
      <c r="B64" s="67">
        <f>'Д61'!J69</f>
        <v>1571</v>
      </c>
      <c r="C64" s="33" t="str">
        <f>'Д61'!K69</f>
        <v>Кужина Ильгиза</v>
      </c>
      <c r="D64" s="34" t="str">
        <f>'Д62'!K9</f>
        <v>Якупова Дина</v>
      </c>
      <c r="E64" s="66">
        <f>'Д62'!J9</f>
        <v>1655</v>
      </c>
    </row>
    <row r="65" spans="1:5" ht="12.75">
      <c r="A65" s="69">
        <v>64</v>
      </c>
      <c r="B65" s="67">
        <f>'Д63'!D8</f>
        <v>1823</v>
      </c>
      <c r="C65" s="33" t="str">
        <f>'Д63'!E8</f>
        <v>Гимранова Эвелина</v>
      </c>
      <c r="D65" s="34" t="str">
        <f>'Д64'!C55</f>
        <v>_</v>
      </c>
      <c r="E65" s="66">
        <f>'Д64'!B55</f>
        <v>0</v>
      </c>
    </row>
    <row r="66" spans="1:5" ht="12.75">
      <c r="A66" s="69">
        <v>65</v>
      </c>
      <c r="B66" s="67">
        <f>'Д63'!D12</f>
        <v>0</v>
      </c>
      <c r="C66" s="33">
        <f>'Д63'!E12</f>
        <v>0</v>
      </c>
      <c r="D66" s="34">
        <f>'Д64'!C57</f>
        <v>0</v>
      </c>
      <c r="E66" s="66">
        <f>'Д64'!B57</f>
        <v>0</v>
      </c>
    </row>
    <row r="67" spans="1:5" ht="12.75">
      <c r="A67" s="69">
        <v>66</v>
      </c>
      <c r="B67" s="67">
        <f>'Д63'!D16</f>
        <v>0</v>
      </c>
      <c r="C67" s="33">
        <f>'Д63'!E16</f>
        <v>0</v>
      </c>
      <c r="D67" s="34">
        <f>'Д64'!C59</f>
        <v>0</v>
      </c>
      <c r="E67" s="66">
        <f>'Д64'!B59</f>
        <v>0</v>
      </c>
    </row>
    <row r="68" spans="1:5" ht="12.75">
      <c r="A68" s="69">
        <v>67</v>
      </c>
      <c r="B68" s="67">
        <f>'Д63'!D20</f>
        <v>0</v>
      </c>
      <c r="C68" s="33">
        <f>'Д63'!E20</f>
        <v>0</v>
      </c>
      <c r="D68" s="34">
        <f>'Д64'!C61</f>
        <v>0</v>
      </c>
      <c r="E68" s="66">
        <f>'Д64'!B61</f>
        <v>0</v>
      </c>
    </row>
    <row r="69" spans="1:5" ht="12.75">
      <c r="A69" s="69">
        <v>68</v>
      </c>
      <c r="B69" s="67">
        <f>'Д63'!D24</f>
        <v>0</v>
      </c>
      <c r="C69" s="33">
        <f>'Д63'!E24</f>
        <v>0</v>
      </c>
      <c r="D69" s="34">
        <f>'Д64'!C63</f>
        <v>0</v>
      </c>
      <c r="E69" s="66">
        <f>'Д64'!B63</f>
        <v>0</v>
      </c>
    </row>
    <row r="70" spans="1:5" ht="12.75">
      <c r="A70" s="69">
        <v>69</v>
      </c>
      <c r="B70" s="67">
        <f>'Д63'!D28</f>
        <v>0</v>
      </c>
      <c r="C70" s="33">
        <f>'Д63'!E28</f>
        <v>0</v>
      </c>
      <c r="D70" s="34">
        <f>'Д64'!C65</f>
        <v>0</v>
      </c>
      <c r="E70" s="66">
        <f>'Д64'!B65</f>
        <v>0</v>
      </c>
    </row>
    <row r="71" spans="1:5" ht="12.75">
      <c r="A71" s="69">
        <v>70</v>
      </c>
      <c r="B71" s="67">
        <f>'Д63'!D32</f>
        <v>0</v>
      </c>
      <c r="C71" s="33">
        <f>'Д63'!E32</f>
        <v>0</v>
      </c>
      <c r="D71" s="34">
        <f>'Д64'!C67</f>
        <v>0</v>
      </c>
      <c r="E71" s="66">
        <f>'Д64'!B67</f>
        <v>0</v>
      </c>
    </row>
    <row r="72" spans="1:5" ht="12.75">
      <c r="A72" s="69">
        <v>71</v>
      </c>
      <c r="B72" s="67">
        <f>'Д63'!D36</f>
        <v>1826</v>
      </c>
      <c r="C72" s="33" t="str">
        <f>'Д63'!E36</f>
        <v>Волынская Екатерина</v>
      </c>
      <c r="D72" s="34" t="str">
        <f>'Д64'!C69</f>
        <v>_</v>
      </c>
      <c r="E72" s="66">
        <f>'Д64'!B69</f>
        <v>0</v>
      </c>
    </row>
    <row r="73" spans="1:5" ht="12.75">
      <c r="A73" s="69">
        <v>72</v>
      </c>
      <c r="B73" s="67">
        <f>'Д63'!D40</f>
        <v>1820</v>
      </c>
      <c r="C73" s="33" t="str">
        <f>'Д63'!E40</f>
        <v>Сергеева Анастасия</v>
      </c>
      <c r="D73" s="34" t="str">
        <f>'Д64'!C71</f>
        <v>_</v>
      </c>
      <c r="E73" s="66">
        <f>'Д64'!B71</f>
        <v>0</v>
      </c>
    </row>
    <row r="74" spans="1:5" ht="12.75">
      <c r="A74" s="69">
        <v>73</v>
      </c>
      <c r="B74" s="67">
        <f>'Д63'!D44</f>
        <v>0</v>
      </c>
      <c r="C74" s="33">
        <f>'Д63'!E44</f>
        <v>0</v>
      </c>
      <c r="D74" s="34">
        <f>'Д64'!C73</f>
        <v>0</v>
      </c>
      <c r="E74" s="66">
        <f>'Д64'!B73</f>
        <v>0</v>
      </c>
    </row>
    <row r="75" spans="1:5" ht="12.75">
      <c r="A75" s="69">
        <v>74</v>
      </c>
      <c r="B75" s="67">
        <f>'Д63'!D48</f>
        <v>0</v>
      </c>
      <c r="C75" s="33">
        <f>'Д63'!E48</f>
        <v>0</v>
      </c>
      <c r="D75" s="34">
        <f>'Д64'!C75</f>
        <v>0</v>
      </c>
      <c r="E75" s="66">
        <f>'Д64'!B75</f>
        <v>0</v>
      </c>
    </row>
    <row r="76" spans="1:5" ht="12.75">
      <c r="A76" s="69">
        <v>75</v>
      </c>
      <c r="B76" s="67">
        <f>'Д63'!D52</f>
        <v>0</v>
      </c>
      <c r="C76" s="33">
        <f>'Д63'!E52</f>
        <v>0</v>
      </c>
      <c r="D76" s="34">
        <f>'Д64'!C77</f>
        <v>0</v>
      </c>
      <c r="E76" s="66">
        <f>'Д64'!B77</f>
        <v>0</v>
      </c>
    </row>
    <row r="77" spans="1:5" ht="12.75">
      <c r="A77" s="69">
        <v>76</v>
      </c>
      <c r="B77" s="67">
        <f>'Д63'!D56</f>
        <v>0</v>
      </c>
      <c r="C77" s="33">
        <f>'Д63'!E56</f>
        <v>0</v>
      </c>
      <c r="D77" s="34">
        <f>'Д64'!C79</f>
        <v>0</v>
      </c>
      <c r="E77" s="66">
        <f>'Д64'!B79</f>
        <v>0</v>
      </c>
    </row>
    <row r="78" spans="1:5" ht="12.75">
      <c r="A78" s="69">
        <v>77</v>
      </c>
      <c r="B78" s="67">
        <f>'Д63'!D60</f>
        <v>0</v>
      </c>
      <c r="C78" s="33">
        <f>'Д63'!E60</f>
        <v>0</v>
      </c>
      <c r="D78" s="34">
        <f>'Д64'!C81</f>
        <v>0</v>
      </c>
      <c r="E78" s="66">
        <f>'Д64'!B81</f>
        <v>0</v>
      </c>
    </row>
    <row r="79" spans="1:5" ht="12.75">
      <c r="A79" s="69">
        <v>78</v>
      </c>
      <c r="B79" s="67">
        <f>'Д63'!D64</f>
        <v>0</v>
      </c>
      <c r="C79" s="33">
        <f>'Д63'!E64</f>
        <v>0</v>
      </c>
      <c r="D79" s="34">
        <f>'Д64'!C83</f>
        <v>0</v>
      </c>
      <c r="E79" s="66">
        <f>'Д64'!B83</f>
        <v>0</v>
      </c>
    </row>
    <row r="80" spans="1:5" ht="12.75">
      <c r="A80" s="69">
        <v>79</v>
      </c>
      <c r="B80" s="67">
        <f>'Д63'!D68</f>
        <v>1821</v>
      </c>
      <c r="C80" s="33" t="str">
        <f>'Д63'!E68</f>
        <v>Сергеева Ксения</v>
      </c>
      <c r="D80" s="34" t="str">
        <f>'Д64'!C85</f>
        <v>_</v>
      </c>
      <c r="E80" s="66">
        <f>'Д64'!B85</f>
        <v>0</v>
      </c>
    </row>
    <row r="81" spans="1:5" ht="12.75">
      <c r="A81" s="69">
        <v>80</v>
      </c>
      <c r="B81" s="67">
        <f>'Д63'!F9</f>
        <v>1824</v>
      </c>
      <c r="C81" s="33" t="str">
        <f>'Д63'!G9</f>
        <v>Галанова Анастасия</v>
      </c>
      <c r="D81" s="34" t="str">
        <f>'Д64'!C22</f>
        <v>Гимранова Эвелина</v>
      </c>
      <c r="E81" s="66">
        <f>'Д64'!B22</f>
        <v>1823</v>
      </c>
    </row>
    <row r="82" spans="1:5" ht="12.75">
      <c r="A82" s="69">
        <v>81</v>
      </c>
      <c r="B82" s="67">
        <f>'Д63'!F13</f>
        <v>1584</v>
      </c>
      <c r="C82" s="33" t="str">
        <f>'Д63'!G13</f>
        <v>Дубровина Софья</v>
      </c>
      <c r="D82" s="34">
        <f>'Д64'!C24</f>
        <v>0</v>
      </c>
      <c r="E82" s="66">
        <f>'Д64'!B24</f>
        <v>0</v>
      </c>
    </row>
    <row r="83" spans="1:5" ht="12.75">
      <c r="A83" s="69">
        <v>82</v>
      </c>
      <c r="B83" s="67">
        <f>'Д63'!F17</f>
        <v>1813</v>
      </c>
      <c r="C83" s="33" t="str">
        <f>'Д63'!G17</f>
        <v>Байбулдина Руслана</v>
      </c>
      <c r="D83" s="34">
        <f>'Д64'!C26</f>
        <v>0</v>
      </c>
      <c r="E83" s="66">
        <f>'Д64'!B26</f>
        <v>0</v>
      </c>
    </row>
    <row r="84" spans="1:5" ht="12.75">
      <c r="A84" s="69">
        <v>83</v>
      </c>
      <c r="B84" s="67">
        <f>'Д63'!F21</f>
        <v>1816</v>
      </c>
      <c r="C84" s="33" t="str">
        <f>'Д63'!G21</f>
        <v>Аюпова Эльза</v>
      </c>
      <c r="D84" s="34">
        <f>'Д64'!C28</f>
        <v>0</v>
      </c>
      <c r="E84" s="66">
        <f>'Д64'!B28</f>
        <v>0</v>
      </c>
    </row>
    <row r="85" spans="1:5" ht="12.75">
      <c r="A85" s="69">
        <v>84</v>
      </c>
      <c r="B85" s="67">
        <f>'Д63'!F25</f>
        <v>1817</v>
      </c>
      <c r="C85" s="33" t="str">
        <f>'Д63'!G25</f>
        <v>Айкашева Дарья</v>
      </c>
      <c r="D85" s="34">
        <f>'Д64'!C30</f>
        <v>0</v>
      </c>
      <c r="E85" s="66">
        <f>'Д64'!B30</f>
        <v>0</v>
      </c>
    </row>
    <row r="86" spans="1:5" ht="12.75">
      <c r="A86" s="69">
        <v>85</v>
      </c>
      <c r="B86" s="67">
        <f>'Д63'!F29</f>
        <v>1811</v>
      </c>
      <c r="C86" s="33" t="str">
        <f>'Д63'!G29</f>
        <v>Парамонова Анастасия</v>
      </c>
      <c r="D86" s="34">
        <f>'Д64'!C32</f>
        <v>0</v>
      </c>
      <c r="E86" s="66">
        <f>'Д64'!B32</f>
        <v>0</v>
      </c>
    </row>
    <row r="87" spans="1:5" ht="12.75">
      <c r="A87" s="69">
        <v>86</v>
      </c>
      <c r="B87" s="67">
        <f>'Д63'!F33</f>
        <v>1743</v>
      </c>
      <c r="C87" s="33" t="str">
        <f>'Д63'!G33</f>
        <v>Гарипова Алия</v>
      </c>
      <c r="D87" s="34">
        <f>'Д64'!C34</f>
        <v>0</v>
      </c>
      <c r="E87" s="66">
        <f>'Д64'!B34</f>
        <v>0</v>
      </c>
    </row>
    <row r="88" spans="1:5" ht="12.75">
      <c r="A88" s="69">
        <v>87</v>
      </c>
      <c r="B88" s="67">
        <f>'Д63'!F37</f>
        <v>1826</v>
      </c>
      <c r="C88" s="33" t="str">
        <f>'Д63'!G37</f>
        <v>Волынская Екатерина</v>
      </c>
      <c r="D88" s="34" t="str">
        <f>'Д64'!C36</f>
        <v>Нигматуллина Сафина</v>
      </c>
      <c r="E88" s="66">
        <f>'Д64'!B36</f>
        <v>1825</v>
      </c>
    </row>
    <row r="89" spans="1:5" ht="12.75">
      <c r="A89" s="69">
        <v>88</v>
      </c>
      <c r="B89" s="67">
        <f>'Д63'!F41</f>
        <v>1819</v>
      </c>
      <c r="C89" s="33" t="str">
        <f>'Д63'!G41</f>
        <v>Мальцева Карина</v>
      </c>
      <c r="D89" s="34" t="str">
        <f>'Д64'!C38</f>
        <v>Сергеева Анастасия</v>
      </c>
      <c r="E89" s="66">
        <f>'Д64'!B38</f>
        <v>1820</v>
      </c>
    </row>
    <row r="90" spans="1:5" ht="12.75">
      <c r="A90" s="69">
        <v>89</v>
      </c>
      <c r="B90" s="67">
        <f>'Д63'!F45</f>
        <v>1788</v>
      </c>
      <c r="C90" s="33" t="str">
        <f>'Д63'!G45</f>
        <v>Самойлова Дана</v>
      </c>
      <c r="D90" s="34">
        <f>'Д64'!C40</f>
        <v>0</v>
      </c>
      <c r="E90" s="66">
        <f>'Д64'!B40</f>
        <v>0</v>
      </c>
    </row>
    <row r="91" spans="1:5" ht="12.75">
      <c r="A91" s="69">
        <v>90</v>
      </c>
      <c r="B91" s="67">
        <f>'Д63'!F49</f>
        <v>1807</v>
      </c>
      <c r="C91" s="33" t="str">
        <f>'Д63'!G49</f>
        <v>Габзалилова Сагдиана</v>
      </c>
      <c r="D91" s="34">
        <f>'Д64'!C42</f>
        <v>0</v>
      </c>
      <c r="E91" s="66">
        <f>'Д64'!B42</f>
        <v>0</v>
      </c>
    </row>
    <row r="92" spans="1:5" ht="12.75">
      <c r="A92" s="69">
        <v>91</v>
      </c>
      <c r="B92" s="67">
        <f>'Д63'!F53</f>
        <v>1818</v>
      </c>
      <c r="C92" s="33" t="str">
        <f>'Д63'!G53</f>
        <v>Никитина Алина</v>
      </c>
      <c r="D92" s="34">
        <f>'Д64'!C44</f>
        <v>0</v>
      </c>
      <c r="E92" s="66">
        <f>'Д64'!B44</f>
        <v>0</v>
      </c>
    </row>
    <row r="93" spans="1:5" ht="12.75">
      <c r="A93" s="69">
        <v>92</v>
      </c>
      <c r="B93" s="67">
        <f>'Д63'!F57</f>
        <v>1815</v>
      </c>
      <c r="C93" s="33" t="str">
        <f>'Д63'!G57</f>
        <v>Насырова Эльвина</v>
      </c>
      <c r="D93" s="34">
        <f>'Д64'!C46</f>
        <v>0</v>
      </c>
      <c r="E93" s="66">
        <f>'Д64'!B46</f>
        <v>0</v>
      </c>
    </row>
    <row r="94" spans="1:5" ht="12.75">
      <c r="A94" s="69">
        <v>93</v>
      </c>
      <c r="B94" s="67">
        <f>'Д63'!F61</f>
        <v>1814</v>
      </c>
      <c r="C94" s="33" t="str">
        <f>'Д63'!G61</f>
        <v>Байбулдина Алина</v>
      </c>
      <c r="D94" s="34">
        <f>'Д64'!C48</f>
        <v>0</v>
      </c>
      <c r="E94" s="66">
        <f>'Д64'!B48</f>
        <v>0</v>
      </c>
    </row>
    <row r="95" spans="1:5" ht="12.75">
      <c r="A95" s="69">
        <v>94</v>
      </c>
      <c r="B95" s="67">
        <f>'Д63'!F65</f>
        <v>1664</v>
      </c>
      <c r="C95" s="33" t="str">
        <f>'Д63'!G65</f>
        <v>Салмиянова Дарья</v>
      </c>
      <c r="D95" s="34">
        <f>'Д64'!C50</f>
        <v>0</v>
      </c>
      <c r="E95" s="66">
        <f>'Д64'!B50</f>
        <v>0</v>
      </c>
    </row>
    <row r="96" spans="1:5" ht="12.75">
      <c r="A96" s="69">
        <v>95</v>
      </c>
      <c r="B96" s="67">
        <f>'Д63'!F69</f>
        <v>1822</v>
      </c>
      <c r="C96" s="33" t="str">
        <f>'Д63'!G69</f>
        <v>Ибатова Анита</v>
      </c>
      <c r="D96" s="34" t="str">
        <f>'Д64'!C52</f>
        <v>Сергеева Ксения</v>
      </c>
      <c r="E96" s="66">
        <f>'Д64'!B52</f>
        <v>1821</v>
      </c>
    </row>
    <row r="97" spans="1:5" ht="12.75">
      <c r="A97" s="69">
        <v>96</v>
      </c>
      <c r="B97" s="67">
        <f>'Д63'!H11</f>
        <v>1584</v>
      </c>
      <c r="C97" s="33" t="str">
        <f>'Д63'!I11</f>
        <v>Дубровина Софья</v>
      </c>
      <c r="D97" s="34" t="str">
        <f>'Д64'!C6</f>
        <v>Галанова Анастасия</v>
      </c>
      <c r="E97" s="66">
        <f>'Д64'!B6</f>
        <v>1824</v>
      </c>
    </row>
    <row r="98" spans="1:5" ht="12.75">
      <c r="A98" s="69">
        <v>97</v>
      </c>
      <c r="B98" s="67">
        <f>'Д63'!H19</f>
        <v>1813</v>
      </c>
      <c r="C98" s="33" t="str">
        <f>'Д63'!I19</f>
        <v>Байбулдина Руслана</v>
      </c>
      <c r="D98" s="34" t="str">
        <f>'Д64'!C8</f>
        <v>Аюпова Эльза</v>
      </c>
      <c r="E98" s="66">
        <f>'Д64'!B8</f>
        <v>1816</v>
      </c>
    </row>
    <row r="99" spans="1:5" ht="12.75">
      <c r="A99" s="69">
        <v>98</v>
      </c>
      <c r="B99" s="67">
        <f>'Д63'!H27</f>
        <v>1817</v>
      </c>
      <c r="C99" s="33" t="str">
        <f>'Д63'!I27</f>
        <v>Айкашева Дарья</v>
      </c>
      <c r="D99" s="34" t="str">
        <f>'Д64'!C10</f>
        <v>Парамонова Анастасия</v>
      </c>
      <c r="E99" s="66">
        <f>'Д64'!B10</f>
        <v>1811</v>
      </c>
    </row>
    <row r="100" spans="1:5" ht="12.75">
      <c r="A100" s="69">
        <v>99</v>
      </c>
      <c r="B100" s="67">
        <f>'Д63'!H35</f>
        <v>1743</v>
      </c>
      <c r="C100" s="33" t="str">
        <f>'Д63'!I35</f>
        <v>Гарипова Алия</v>
      </c>
      <c r="D100" s="34" t="str">
        <f>'Д64'!C12</f>
        <v>Волынская Екатерина</v>
      </c>
      <c r="E100" s="66">
        <f>'Д64'!B12</f>
        <v>1826</v>
      </c>
    </row>
    <row r="101" spans="1:5" ht="12.75">
      <c r="A101" s="69">
        <v>100</v>
      </c>
      <c r="B101" s="67">
        <f>'Д63'!H43</f>
        <v>1819</v>
      </c>
      <c r="C101" s="33" t="str">
        <f>'Д63'!I43</f>
        <v>Мальцева Карина</v>
      </c>
      <c r="D101" s="34" t="str">
        <f>'Д64'!C14</f>
        <v>Самойлова Дана</v>
      </c>
      <c r="E101" s="66">
        <f>'Д64'!B14</f>
        <v>1788</v>
      </c>
    </row>
    <row r="102" spans="1:5" ht="12.75">
      <c r="A102" s="69">
        <v>101</v>
      </c>
      <c r="B102" s="67">
        <f>'Д63'!H51</f>
        <v>1807</v>
      </c>
      <c r="C102" s="33" t="str">
        <f>'Д63'!I51</f>
        <v>Габзалилова Сагдиана</v>
      </c>
      <c r="D102" s="34" t="str">
        <f>'Д64'!C16</f>
        <v>Никитина Алина</v>
      </c>
      <c r="E102" s="66">
        <f>'Д64'!B16</f>
        <v>1818</v>
      </c>
    </row>
    <row r="103" spans="1:5" ht="12.75">
      <c r="A103" s="69">
        <v>102</v>
      </c>
      <c r="B103" s="67">
        <f>'Д63'!H59</f>
        <v>1814</v>
      </c>
      <c r="C103" s="33" t="str">
        <f>'Д63'!I59</f>
        <v>Байбулдина Алина</v>
      </c>
      <c r="D103" s="34" t="str">
        <f>'Д64'!C18</f>
        <v>Насырова Эльвина</v>
      </c>
      <c r="E103" s="66">
        <f>'Д64'!B18</f>
        <v>1815</v>
      </c>
    </row>
    <row r="104" spans="1:5" ht="12.75">
      <c r="A104" s="69">
        <v>103</v>
      </c>
      <c r="B104" s="67">
        <f>'Д63'!H67</f>
        <v>1822</v>
      </c>
      <c r="C104" s="33" t="str">
        <f>'Д63'!I67</f>
        <v>Ибатова Анита</v>
      </c>
      <c r="D104" s="34" t="str">
        <f>'Д64'!C20</f>
        <v>Салмиянова Дарья</v>
      </c>
      <c r="E104" s="66">
        <f>'Д64'!B20</f>
        <v>1664</v>
      </c>
    </row>
    <row r="105" spans="1:5" ht="12.75">
      <c r="A105" s="69">
        <v>104</v>
      </c>
      <c r="B105" s="67">
        <f>'Д63'!J9</f>
        <v>1697</v>
      </c>
      <c r="C105" s="33" t="str">
        <f>'Д63'!K9</f>
        <v>Махмутова Азалия</v>
      </c>
      <c r="D105" s="34" t="str">
        <f>'Д63'!C79</f>
        <v>Дубровина Софья</v>
      </c>
      <c r="E105" s="66">
        <f>'Д63'!B79</f>
        <v>1584</v>
      </c>
    </row>
    <row r="106" spans="1:5" ht="12.75">
      <c r="A106" s="69">
        <v>105</v>
      </c>
      <c r="B106" s="67">
        <f>'Д63'!J17</f>
        <v>1813</v>
      </c>
      <c r="C106" s="33" t="str">
        <f>'Д63'!K17</f>
        <v>Байбулдина Руслана</v>
      </c>
      <c r="D106" s="34" t="str">
        <f>'Д63'!C81</f>
        <v>Каматова Ксения</v>
      </c>
      <c r="E106" s="66">
        <f>'Д63'!B81</f>
        <v>1665</v>
      </c>
    </row>
    <row r="107" spans="1:5" ht="12.75">
      <c r="A107" s="69">
        <v>106</v>
      </c>
      <c r="B107" s="67">
        <f>'Д63'!J25</f>
        <v>1724</v>
      </c>
      <c r="C107" s="33" t="str">
        <f>'Д63'!K25</f>
        <v>Муслухова Диляра</v>
      </c>
      <c r="D107" s="34" t="str">
        <f>'Д63'!C83</f>
        <v>Айкашева Дарья</v>
      </c>
      <c r="E107" s="66">
        <f>'Д63'!B83</f>
        <v>1817</v>
      </c>
    </row>
    <row r="108" spans="1:5" ht="12.75">
      <c r="A108" s="69">
        <v>107</v>
      </c>
      <c r="B108" s="67">
        <f>'Д63'!J33</f>
        <v>1698</v>
      </c>
      <c r="C108" s="33" t="str">
        <f>'Д63'!K33</f>
        <v>Нургалиева Эмилия</v>
      </c>
      <c r="D108" s="34" t="str">
        <f>'Д63'!C85</f>
        <v>Гарипова Алия</v>
      </c>
      <c r="E108" s="66">
        <f>'Д63'!B85</f>
        <v>1743</v>
      </c>
    </row>
    <row r="109" spans="1:5" ht="12.75">
      <c r="A109" s="69">
        <v>108</v>
      </c>
      <c r="B109" s="67">
        <f>'Д63'!J41</f>
        <v>1819</v>
      </c>
      <c r="C109" s="33" t="str">
        <f>'Д63'!K41</f>
        <v>Мальцева Карина</v>
      </c>
      <c r="D109" s="34" t="str">
        <f>'Д63'!C87</f>
        <v>Фазлыева Арина</v>
      </c>
      <c r="E109" s="66">
        <f>'Д63'!B87</f>
        <v>1503</v>
      </c>
    </row>
    <row r="110" spans="1:5" ht="12.75">
      <c r="A110" s="69">
        <v>109</v>
      </c>
      <c r="B110" s="67">
        <f>'Д63'!J49</f>
        <v>1699</v>
      </c>
      <c r="C110" s="33" t="str">
        <f>'Д63'!K49</f>
        <v>Ахмадеева Аида</v>
      </c>
      <c r="D110" s="34" t="str">
        <f>'Д63'!C89</f>
        <v>Габзалилова Сагдиана</v>
      </c>
      <c r="E110" s="66">
        <f>'Д63'!B89</f>
        <v>1807</v>
      </c>
    </row>
    <row r="111" spans="1:5" ht="12.75">
      <c r="A111" s="69">
        <v>110</v>
      </c>
      <c r="B111" s="67">
        <f>'Д63'!J57</f>
        <v>1700</v>
      </c>
      <c r="C111" s="33" t="str">
        <f>'Д63'!K57</f>
        <v>Агзамова Алина</v>
      </c>
      <c r="D111" s="34" t="str">
        <f>'Д63'!C91</f>
        <v>Байбулдина Алина</v>
      </c>
      <c r="E111" s="66">
        <f>'Д63'!B91</f>
        <v>1814</v>
      </c>
    </row>
    <row r="112" spans="1:5" ht="12.75">
      <c r="A112" s="69">
        <v>111</v>
      </c>
      <c r="B112" s="67">
        <f>'Д63'!J65</f>
        <v>1822</v>
      </c>
      <c r="C112" s="33" t="str">
        <f>'Д63'!K65</f>
        <v>Ибатова Анита</v>
      </c>
      <c r="D112" s="34" t="str">
        <f>'Д63'!C93</f>
        <v>Гильманова Уралия</v>
      </c>
      <c r="E112" s="66">
        <f>'Д63'!B93</f>
        <v>1712</v>
      </c>
    </row>
    <row r="113" spans="1:5" ht="12.75">
      <c r="A113" s="69">
        <v>112</v>
      </c>
      <c r="B113" s="67">
        <f>'Д63'!L13</f>
        <v>1813</v>
      </c>
      <c r="C113" s="33" t="str">
        <f>'Д63'!M13</f>
        <v>Байбулдина Руслана</v>
      </c>
      <c r="D113" s="34" t="str">
        <f>'Д63'!K75</f>
        <v>Махмутова Азалия</v>
      </c>
      <c r="E113" s="66">
        <f>'Д63'!J75</f>
        <v>1697</v>
      </c>
    </row>
    <row r="114" spans="1:5" ht="12.75">
      <c r="A114" s="69">
        <v>113</v>
      </c>
      <c r="B114" s="67">
        <f>'Д63'!L29</f>
        <v>1698</v>
      </c>
      <c r="C114" s="33" t="str">
        <f>'Д63'!M29</f>
        <v>Нургалиева Эмилия</v>
      </c>
      <c r="D114" s="34" t="str">
        <f>'Д63'!K77</f>
        <v>Муслухова Диляра</v>
      </c>
      <c r="E114" s="66">
        <f>'Д63'!J77</f>
        <v>1724</v>
      </c>
    </row>
    <row r="115" spans="1:5" ht="12.75">
      <c r="A115" s="69">
        <v>114</v>
      </c>
      <c r="B115" s="67">
        <f>'Д63'!L45</f>
        <v>1699</v>
      </c>
      <c r="C115" s="33" t="str">
        <f>'Д63'!M45</f>
        <v>Ахмадеева Аида</v>
      </c>
      <c r="D115" s="34" t="str">
        <f>'Д63'!K79</f>
        <v>Мальцева Карина</v>
      </c>
      <c r="E115" s="66">
        <f>'Д63'!J79</f>
        <v>1819</v>
      </c>
    </row>
    <row r="116" spans="1:5" ht="12.75">
      <c r="A116" s="69">
        <v>115</v>
      </c>
      <c r="B116" s="67">
        <f>'Д63'!L61</f>
        <v>1822</v>
      </c>
      <c r="C116" s="33" t="str">
        <f>'Д63'!M61</f>
        <v>Ибатова Анита</v>
      </c>
      <c r="D116" s="34" t="str">
        <f>'Д63'!K81</f>
        <v>Агзамова Алина</v>
      </c>
      <c r="E116" s="66">
        <f>'Д63'!J81</f>
        <v>1700</v>
      </c>
    </row>
    <row r="117" spans="1:5" ht="12.75">
      <c r="A117" s="69">
        <v>116</v>
      </c>
      <c r="B117" s="67">
        <f>'Д63'!N17</f>
        <v>1691</v>
      </c>
      <c r="C117" s="33" t="str">
        <f>'Д63'!O17</f>
        <v>Мансурова Алина</v>
      </c>
      <c r="D117" s="34" t="str">
        <f>'Д63'!C71</f>
        <v>Байбулдина Руслана</v>
      </c>
      <c r="E117" s="66">
        <f>'Д63'!B71</f>
        <v>1813</v>
      </c>
    </row>
    <row r="118" spans="1:5" ht="12.75">
      <c r="A118" s="69">
        <v>117</v>
      </c>
      <c r="B118" s="67">
        <f>'Д63'!N33</f>
        <v>1583</v>
      </c>
      <c r="C118" s="33" t="str">
        <f>'Д63'!O33</f>
        <v>Шарафутдинова Алия</v>
      </c>
      <c r="D118" s="34" t="str">
        <f>'Д63'!C73</f>
        <v>Нургалиева Эмилия</v>
      </c>
      <c r="E118" s="66">
        <f>'Д63'!B73</f>
        <v>1698</v>
      </c>
    </row>
    <row r="119" spans="1:5" ht="12.75">
      <c r="A119" s="69">
        <v>118</v>
      </c>
      <c r="B119" s="67">
        <f>'Д63'!N49</f>
        <v>1699</v>
      </c>
      <c r="C119" s="33" t="str">
        <f>'Д63'!O49</f>
        <v>Ахмадеева Аида</v>
      </c>
      <c r="D119" s="34" t="str">
        <f>'Д63'!C75</f>
        <v>Красноярская Василиса</v>
      </c>
      <c r="E119" s="66">
        <f>'Д63'!B75</f>
        <v>1746</v>
      </c>
    </row>
    <row r="120" spans="1:5" ht="12.75">
      <c r="A120" s="69">
        <v>119</v>
      </c>
      <c r="B120" s="67">
        <f>'Д63'!N65</f>
        <v>1822</v>
      </c>
      <c r="C120" s="33" t="str">
        <f>'Д63'!O65</f>
        <v>Ибатова Анита</v>
      </c>
      <c r="D120" s="34" t="str">
        <f>'Д63'!C77</f>
        <v>Анфиногенова Валерия</v>
      </c>
      <c r="E120" s="66">
        <f>'Д63'!B77</f>
        <v>1711</v>
      </c>
    </row>
    <row r="121" spans="1:5" ht="12.75">
      <c r="A121" s="69">
        <v>120</v>
      </c>
      <c r="B121" s="67">
        <f>'Д63'!P25</f>
        <v>1583</v>
      </c>
      <c r="C121" s="33" t="str">
        <f>'Д63'!Q25</f>
        <v>Шарафутдинова Алия</v>
      </c>
      <c r="D121" s="34" t="str">
        <f>'Д63'!Q71</f>
        <v>Мансурова Алина</v>
      </c>
      <c r="E121" s="66">
        <f>'Д63'!P71</f>
        <v>1691</v>
      </c>
    </row>
    <row r="122" spans="1:5" ht="12.75">
      <c r="A122" s="69">
        <v>121</v>
      </c>
      <c r="B122" s="67">
        <f>'Д63'!P57</f>
        <v>1822</v>
      </c>
      <c r="C122" s="33" t="str">
        <f>'Д63'!Q57</f>
        <v>Ибатова Анита</v>
      </c>
      <c r="D122" s="34" t="str">
        <f>'Д63'!Q73</f>
        <v>Ахмадеева Аида</v>
      </c>
      <c r="E122" s="66">
        <f>'Д63'!P73</f>
        <v>1699</v>
      </c>
    </row>
    <row r="123" spans="1:5" ht="12.75">
      <c r="A123" s="69">
        <v>122</v>
      </c>
      <c r="B123" s="67">
        <f>'Д63'!R17</f>
        <v>1583</v>
      </c>
      <c r="C123" s="33" t="str">
        <f>'Д63'!S17</f>
        <v>Шарафутдинова Алия</v>
      </c>
      <c r="D123" s="34" t="str">
        <f>'Д63'!Q67</f>
        <v>Каштанова Дарья</v>
      </c>
      <c r="E123" s="66">
        <f>'Д63'!P67</f>
        <v>1580</v>
      </c>
    </row>
    <row r="124" spans="1:5" ht="12.75">
      <c r="A124" s="69">
        <v>123</v>
      </c>
      <c r="B124" s="67">
        <f>'Д63'!R49</f>
        <v>1508</v>
      </c>
      <c r="C124" s="33" t="str">
        <f>'Д63'!S49</f>
        <v>Апсатарова Дарина</v>
      </c>
      <c r="D124" s="34" t="str">
        <f>'Д63'!Q69</f>
        <v>Ибатова Анита</v>
      </c>
      <c r="E124" s="66">
        <f>'Д63'!P69</f>
        <v>1822</v>
      </c>
    </row>
    <row r="125" spans="1:5" ht="12.75">
      <c r="A125" s="69">
        <v>124</v>
      </c>
      <c r="B125" s="67">
        <f>'Д63'!R32</f>
        <v>1508</v>
      </c>
      <c r="C125" s="33" t="str">
        <f>'Д63'!S32</f>
        <v>Апсатарова Дарина</v>
      </c>
      <c r="D125" s="34" t="str">
        <f>'Д63'!S37</f>
        <v>Шарафутдинова Алия</v>
      </c>
      <c r="E125" s="66">
        <f>'Д63'!R37</f>
        <v>1583</v>
      </c>
    </row>
    <row r="126" spans="1:5" ht="12.75">
      <c r="A126" s="69">
        <v>125</v>
      </c>
      <c r="B126" s="67">
        <f>'Д63'!R68</f>
        <v>1580</v>
      </c>
      <c r="C126" s="33" t="str">
        <f>'Д63'!S68</f>
        <v>Каштанова Дарья</v>
      </c>
      <c r="D126" s="34" t="str">
        <f>'Д63'!S70</f>
        <v>Ибатова Анита</v>
      </c>
      <c r="E126" s="66">
        <f>'Д63'!R70</f>
        <v>1822</v>
      </c>
    </row>
    <row r="127" spans="1:5" ht="12.75">
      <c r="A127" s="69">
        <v>126</v>
      </c>
      <c r="B127" s="67">
        <f>'Д63'!R72</f>
        <v>1691</v>
      </c>
      <c r="C127" s="33" t="str">
        <f>'Д63'!S72</f>
        <v>Мансурова Алина</v>
      </c>
      <c r="D127" s="34" t="str">
        <f>'Д63'!S74</f>
        <v>Ахмадеева Аида</v>
      </c>
      <c r="E127" s="66">
        <f>'Д63'!R74</f>
        <v>1699</v>
      </c>
    </row>
    <row r="128" spans="1:5" ht="12.75">
      <c r="A128" s="69">
        <v>127</v>
      </c>
      <c r="B128" s="67">
        <f>'Д63'!D72</f>
        <v>1813</v>
      </c>
      <c r="C128" s="33" t="str">
        <f>'Д63'!E72</f>
        <v>Байбулдина Руслана</v>
      </c>
      <c r="D128" s="34" t="str">
        <f>'Д63'!K71</f>
        <v>Нургалиева Эмилия</v>
      </c>
      <c r="E128" s="66">
        <f>'Д63'!J71</f>
        <v>1698</v>
      </c>
    </row>
    <row r="129" spans="1:5" ht="12.75">
      <c r="A129" s="69">
        <v>128</v>
      </c>
      <c r="B129" s="67">
        <f>'Д63'!D76</f>
        <v>1711</v>
      </c>
      <c r="C129" s="33" t="str">
        <f>'Д63'!E76</f>
        <v>Анфиногенова Валерия</v>
      </c>
      <c r="D129" s="34" t="str">
        <f>'Д63'!K73</f>
        <v>Красноярская Василиса</v>
      </c>
      <c r="E129" s="66">
        <f>'Д63'!J73</f>
        <v>1746</v>
      </c>
    </row>
    <row r="130" spans="1:5" ht="12.75">
      <c r="A130" s="69">
        <v>129</v>
      </c>
      <c r="B130" s="67">
        <f>'Д63'!F74</f>
        <v>1711</v>
      </c>
      <c r="C130" s="33" t="str">
        <f>'Д63'!G74</f>
        <v>Анфиногенова Валерия</v>
      </c>
      <c r="D130" s="34" t="str">
        <f>'Д63'!G77</f>
        <v>Байбулдина Руслана</v>
      </c>
      <c r="E130" s="66">
        <f>'Д63'!F77</f>
        <v>1813</v>
      </c>
    </row>
    <row r="131" spans="1:5" ht="12.75">
      <c r="A131" s="69">
        <v>130</v>
      </c>
      <c r="B131" s="67">
        <f>'Д63'!L72</f>
        <v>1698</v>
      </c>
      <c r="C131" s="33" t="str">
        <f>'Д63'!M72</f>
        <v>Нургалиева Эмилия</v>
      </c>
      <c r="D131" s="34" t="str">
        <f>'Д63'!M74</f>
        <v>Красноярская Василиса</v>
      </c>
      <c r="E131" s="66">
        <f>'Д63'!L74</f>
        <v>1746</v>
      </c>
    </row>
    <row r="132" spans="1:5" ht="12.75">
      <c r="A132" s="69">
        <v>131</v>
      </c>
      <c r="B132" s="67">
        <f>'Д63'!L76</f>
        <v>1697</v>
      </c>
      <c r="C132" s="33" t="str">
        <f>'Д63'!M76</f>
        <v>Махмутова Азалия</v>
      </c>
      <c r="D132" s="34" t="str">
        <f>'Д63'!Q75</f>
        <v>Муслухова Диляра</v>
      </c>
      <c r="E132" s="66">
        <f>'Д63'!P75</f>
        <v>1724</v>
      </c>
    </row>
    <row r="133" spans="1:5" ht="12.75">
      <c r="A133" s="69">
        <v>132</v>
      </c>
      <c r="B133" s="67">
        <f>'Д63'!L80</f>
        <v>1819</v>
      </c>
      <c r="C133" s="33" t="str">
        <f>'Д63'!M80</f>
        <v>Мальцева Карина</v>
      </c>
      <c r="D133" s="34" t="str">
        <f>'Д63'!Q77</f>
        <v>Агзамова Алина</v>
      </c>
      <c r="E133" s="66">
        <f>'Д63'!P77</f>
        <v>1700</v>
      </c>
    </row>
    <row r="134" spans="1:5" ht="12.75">
      <c r="A134" s="69">
        <v>133</v>
      </c>
      <c r="B134" s="67">
        <f>'Д63'!N78</f>
        <v>1697</v>
      </c>
      <c r="C134" s="33" t="str">
        <f>'Д63'!O78</f>
        <v>Махмутова Азалия</v>
      </c>
      <c r="D134" s="34" t="str">
        <f>'Д63'!O81</f>
        <v>Мальцева Карина</v>
      </c>
      <c r="E134" s="66">
        <f>'Д63'!N81</f>
        <v>1819</v>
      </c>
    </row>
    <row r="135" spans="1:5" ht="12.75">
      <c r="A135" s="69">
        <v>134</v>
      </c>
      <c r="B135" s="67">
        <f>'Д63'!R76</f>
        <v>1700</v>
      </c>
      <c r="C135" s="33" t="str">
        <f>'Д63'!S76</f>
        <v>Агзамова Алина</v>
      </c>
      <c r="D135" s="34" t="str">
        <f>'Д63'!S78</f>
        <v>Муслухова Диляра</v>
      </c>
      <c r="E135" s="66">
        <f>'Д63'!R78</f>
        <v>1724</v>
      </c>
    </row>
    <row r="136" spans="1:5" ht="12.75">
      <c r="A136" s="69">
        <v>135</v>
      </c>
      <c r="B136" s="67">
        <f>'Д63'!D80</f>
        <v>1665</v>
      </c>
      <c r="C136" s="33" t="str">
        <f>'Д63'!E80</f>
        <v>Каматова Ксения</v>
      </c>
      <c r="D136" s="34" t="str">
        <f>'Д63'!M86</f>
        <v>Дубровина Софья</v>
      </c>
      <c r="E136" s="66">
        <f>'Д63'!L86</f>
        <v>1584</v>
      </c>
    </row>
    <row r="137" spans="1:5" ht="12.75">
      <c r="A137" s="69">
        <v>136</v>
      </c>
      <c r="B137" s="67">
        <f>'Д63'!D84</f>
        <v>1743</v>
      </c>
      <c r="C137" s="33" t="str">
        <f>'Д63'!E84</f>
        <v>Гарипова Алия</v>
      </c>
      <c r="D137" s="34" t="str">
        <f>'Д63'!M88</f>
        <v>Айкашева Дарья</v>
      </c>
      <c r="E137" s="66">
        <f>'Д63'!L88</f>
        <v>1817</v>
      </c>
    </row>
    <row r="138" spans="1:5" ht="12.75">
      <c r="A138" s="69">
        <v>137</v>
      </c>
      <c r="B138" s="67">
        <f>'Д63'!D88</f>
        <v>1503</v>
      </c>
      <c r="C138" s="33" t="str">
        <f>'Д63'!E88</f>
        <v>Фазлыева Арина</v>
      </c>
      <c r="D138" s="34" t="str">
        <f>'Д63'!M90</f>
        <v>Габзалилова Сагдиана</v>
      </c>
      <c r="E138" s="66">
        <f>'Д63'!L90</f>
        <v>1807</v>
      </c>
    </row>
    <row r="139" spans="1:5" ht="12.75">
      <c r="A139" s="69">
        <v>138</v>
      </c>
      <c r="B139" s="67">
        <f>'Д63'!D92</f>
        <v>1712</v>
      </c>
      <c r="C139" s="33" t="str">
        <f>'Д63'!E92</f>
        <v>Гильманова Уралия</v>
      </c>
      <c r="D139" s="34" t="str">
        <f>'Д63'!M92</f>
        <v>Байбулдина Алина</v>
      </c>
      <c r="E139" s="66">
        <f>'Д63'!L92</f>
        <v>1814</v>
      </c>
    </row>
    <row r="140" spans="1:5" ht="12.75">
      <c r="A140" s="69">
        <v>139</v>
      </c>
      <c r="B140" s="67">
        <f>'Д63'!F82</f>
        <v>1743</v>
      </c>
      <c r="C140" s="33" t="str">
        <f>'Д63'!G82</f>
        <v>Гарипова Алия</v>
      </c>
      <c r="D140" s="34" t="str">
        <f>'Д63'!O83</f>
        <v>Каматова Ксения</v>
      </c>
      <c r="E140" s="66">
        <f>'Д63'!N83</f>
        <v>1665</v>
      </c>
    </row>
    <row r="141" spans="1:5" ht="12.75">
      <c r="A141" s="69">
        <v>140</v>
      </c>
      <c r="B141" s="67">
        <f>'Д63'!F90</f>
        <v>1503</v>
      </c>
      <c r="C141" s="33" t="str">
        <f>'Д63'!G90</f>
        <v>Фазлыева Арина</v>
      </c>
      <c r="D141" s="34" t="str">
        <f>'Д63'!O85</f>
        <v>Гильманова Уралия</v>
      </c>
      <c r="E141" s="66">
        <f>'Д63'!N85</f>
        <v>1712</v>
      </c>
    </row>
    <row r="142" spans="1:5" ht="12.75">
      <c r="A142" s="69">
        <v>141</v>
      </c>
      <c r="B142" s="67">
        <f>'Д63'!H86</f>
        <v>1503</v>
      </c>
      <c r="C142" s="33" t="str">
        <f>'Д63'!I86</f>
        <v>Фазлыева Арина</v>
      </c>
      <c r="D142" s="34" t="str">
        <f>'Д63'!I92</f>
        <v>Гарипова Алия</v>
      </c>
      <c r="E142" s="66">
        <f>'Д63'!H92</f>
        <v>1743</v>
      </c>
    </row>
    <row r="143" spans="1:5" ht="12.75">
      <c r="A143" s="69">
        <v>142</v>
      </c>
      <c r="B143" s="67">
        <f>'Д63'!P84</f>
        <v>1665</v>
      </c>
      <c r="C143" s="33" t="str">
        <f>'Д63'!Q84</f>
        <v>Каматова Ксения</v>
      </c>
      <c r="D143" s="34" t="str">
        <f>'Д63'!Q86</f>
        <v>Гильманова Уралия</v>
      </c>
      <c r="E143" s="66">
        <f>'Д63'!P86</f>
        <v>1712</v>
      </c>
    </row>
    <row r="144" spans="1:5" ht="12.75">
      <c r="A144" s="69">
        <v>143</v>
      </c>
      <c r="B144" s="67">
        <f>'Д63'!N87</f>
        <v>1584</v>
      </c>
      <c r="C144" s="33" t="str">
        <f>'Д63'!O87</f>
        <v>Дубровина Софья</v>
      </c>
      <c r="D144" s="34" t="str">
        <f>'Д64'!I6</f>
        <v>Айкашева Дарья</v>
      </c>
      <c r="E144" s="66">
        <f>'Д64'!H6</f>
        <v>1817</v>
      </c>
    </row>
    <row r="145" spans="1:5" ht="12.75">
      <c r="A145" s="69">
        <v>144</v>
      </c>
      <c r="B145" s="67">
        <f>'Д63'!N91</f>
        <v>1814</v>
      </c>
      <c r="C145" s="33" t="str">
        <f>'Д63'!O91</f>
        <v>Байбулдина Алина</v>
      </c>
      <c r="D145" s="34" t="str">
        <f>'Д64'!I8</f>
        <v>Габзалилова Сагдиана</v>
      </c>
      <c r="E145" s="66">
        <f>'Д64'!H8</f>
        <v>1807</v>
      </c>
    </row>
    <row r="146" spans="1:5" ht="12.75">
      <c r="A146" s="69">
        <v>145</v>
      </c>
      <c r="B146" s="67">
        <f>'Д63'!P89</f>
        <v>1584</v>
      </c>
      <c r="C146" s="33" t="str">
        <f>'Д63'!Q89</f>
        <v>Дубровина Софья</v>
      </c>
      <c r="D146" s="34" t="str">
        <f>'Д63'!Q92</f>
        <v>Байбулдина Алина</v>
      </c>
      <c r="E146" s="66">
        <f>'Д63'!P92</f>
        <v>1814</v>
      </c>
    </row>
    <row r="147" spans="1:5" ht="12.75">
      <c r="A147" s="69">
        <v>146</v>
      </c>
      <c r="B147" s="67">
        <f>'Д64'!J7</f>
        <v>1807</v>
      </c>
      <c r="C147" s="33" t="str">
        <f>'Д64'!K7</f>
        <v>Габзалилова Сагдиана</v>
      </c>
      <c r="D147" s="34" t="str">
        <f>'Д64'!K9</f>
        <v>Айкашева Дарья</v>
      </c>
      <c r="E147" s="66">
        <f>'Д64'!J9</f>
        <v>1817</v>
      </c>
    </row>
    <row r="148" spans="1:5" ht="12.75">
      <c r="A148" s="69">
        <v>147</v>
      </c>
      <c r="B148" s="67">
        <f>'Д64'!D7</f>
        <v>1816</v>
      </c>
      <c r="C148" s="33" t="str">
        <f>'Д64'!E7</f>
        <v>Аюпова Эльза</v>
      </c>
      <c r="D148" s="34" t="str">
        <f>'Д64'!O10</f>
        <v>Галанова Анастасия</v>
      </c>
      <c r="E148" s="66">
        <f>'Д64'!N10</f>
        <v>1824</v>
      </c>
    </row>
    <row r="149" spans="1:5" ht="12.75">
      <c r="A149" s="69">
        <v>148</v>
      </c>
      <c r="B149" s="67">
        <f>'Д64'!D11</f>
        <v>1826</v>
      </c>
      <c r="C149" s="33" t="str">
        <f>'Д64'!E11</f>
        <v>Волынская Екатерина</v>
      </c>
      <c r="D149" s="34" t="str">
        <f>'Д64'!O12</f>
        <v>Парамонова Анастасия</v>
      </c>
      <c r="E149" s="66">
        <f>'Д64'!N12</f>
        <v>1811</v>
      </c>
    </row>
    <row r="150" spans="1:5" ht="12.75">
      <c r="A150" s="69">
        <v>149</v>
      </c>
      <c r="B150" s="67">
        <f>'Д64'!D15</f>
        <v>1788</v>
      </c>
      <c r="C150" s="33" t="str">
        <f>'Д64'!E15</f>
        <v>Самойлова Дана</v>
      </c>
      <c r="D150" s="34" t="str">
        <f>'Д64'!O14</f>
        <v>Никитина Алина</v>
      </c>
      <c r="E150" s="66">
        <f>'Д64'!N14</f>
        <v>1818</v>
      </c>
    </row>
    <row r="151" spans="1:5" ht="12.75">
      <c r="A151" s="69">
        <v>150</v>
      </c>
      <c r="B151" s="67">
        <f>'Д64'!D19</f>
        <v>1664</v>
      </c>
      <c r="C151" s="33" t="str">
        <f>'Д64'!E19</f>
        <v>Салмиянова Дарья</v>
      </c>
      <c r="D151" s="34" t="str">
        <f>'Д64'!O16</f>
        <v>Насырова Эльвина</v>
      </c>
      <c r="E151" s="66">
        <f>'Д64'!N16</f>
        <v>1815</v>
      </c>
    </row>
    <row r="152" spans="1:5" ht="12.75">
      <c r="A152" s="69">
        <v>151</v>
      </c>
      <c r="B152" s="67">
        <f>'Д64'!F9</f>
        <v>1816</v>
      </c>
      <c r="C152" s="33" t="str">
        <f>'Д64'!G9</f>
        <v>Аюпова Эльза</v>
      </c>
      <c r="D152" s="34" t="str">
        <f>'Д64'!O5</f>
        <v>Волынская Екатерина</v>
      </c>
      <c r="E152" s="66">
        <f>'Д64'!N5</f>
        <v>1826</v>
      </c>
    </row>
    <row r="153" spans="1:5" ht="12.75">
      <c r="A153" s="69">
        <v>152</v>
      </c>
      <c r="B153" s="67">
        <f>'Д64'!F17</f>
        <v>1664</v>
      </c>
      <c r="C153" s="33" t="str">
        <f>'Д64'!G17</f>
        <v>Салмиянова Дарья</v>
      </c>
      <c r="D153" s="34" t="str">
        <f>'Д64'!O7</f>
        <v>Самойлова Дана</v>
      </c>
      <c r="E153" s="66">
        <f>'Д64'!N7</f>
        <v>1788</v>
      </c>
    </row>
    <row r="154" spans="1:5" ht="12.75">
      <c r="A154" s="69">
        <v>153</v>
      </c>
      <c r="B154" s="67">
        <f>'Д64'!H13</f>
        <v>1664</v>
      </c>
      <c r="C154" s="33" t="str">
        <f>'Д64'!I13</f>
        <v>Салмиянова Дарья</v>
      </c>
      <c r="D154" s="34" t="str">
        <f>'Д64'!I19</f>
        <v>Аюпова Эльза</v>
      </c>
      <c r="E154" s="66">
        <f>'Д64'!H19</f>
        <v>1816</v>
      </c>
    </row>
    <row r="155" spans="1:5" ht="12.75">
      <c r="A155" s="69">
        <v>154</v>
      </c>
      <c r="B155" s="67">
        <f>'Д64'!P6</f>
        <v>1788</v>
      </c>
      <c r="C155" s="33" t="str">
        <f>'Д64'!Q6</f>
        <v>Самойлова Дана</v>
      </c>
      <c r="D155" s="34" t="str">
        <f>'Д64'!Q8</f>
        <v>Волынская Екатерина</v>
      </c>
      <c r="E155" s="66">
        <f>'Д64'!P8</f>
        <v>1826</v>
      </c>
    </row>
    <row r="156" spans="1:5" ht="12.75">
      <c r="A156" s="69">
        <v>155</v>
      </c>
      <c r="B156" s="67">
        <f>'Д64'!P11</f>
        <v>1824</v>
      </c>
      <c r="C156" s="33" t="str">
        <f>'Д64'!Q11</f>
        <v>Галанова Анастасия</v>
      </c>
      <c r="D156" s="34" t="str">
        <f>'Д64'!M17</f>
        <v>Парамонова Анастасия</v>
      </c>
      <c r="E156" s="66">
        <f>'Д64'!L17</f>
        <v>1811</v>
      </c>
    </row>
    <row r="157" spans="1:5" ht="12.75">
      <c r="A157" s="69">
        <v>156</v>
      </c>
      <c r="B157" s="67">
        <f>'Д64'!P15</f>
        <v>1818</v>
      </c>
      <c r="C157" s="33" t="str">
        <f>'Д64'!Q15</f>
        <v>Никитина Алина</v>
      </c>
      <c r="D157" s="34" t="str">
        <f>'Д64'!M19</f>
        <v>Насырова Эльвина</v>
      </c>
      <c r="E157" s="66">
        <f>'Д64'!L19</f>
        <v>1815</v>
      </c>
    </row>
    <row r="158" spans="1:5" ht="12.75">
      <c r="A158" s="69">
        <v>157</v>
      </c>
      <c r="B158" s="67">
        <f>'Д64'!R13</f>
        <v>1824</v>
      </c>
      <c r="C158" s="33" t="str">
        <f>'Д64'!S13</f>
        <v>Галанова Анастасия</v>
      </c>
      <c r="D158" s="34" t="str">
        <f>'Д64'!S16</f>
        <v>Никитина Алина</v>
      </c>
      <c r="E158" s="66">
        <f>'Д64'!R16</f>
        <v>1818</v>
      </c>
    </row>
    <row r="159" spans="1:5" ht="12.75">
      <c r="A159" s="69">
        <v>158</v>
      </c>
      <c r="B159" s="67">
        <f>'Д64'!N18</f>
        <v>1815</v>
      </c>
      <c r="C159" s="33" t="str">
        <f>'Д64'!O18</f>
        <v>Насырова Эльвина</v>
      </c>
      <c r="D159" s="34" t="str">
        <f>'Д64'!O20</f>
        <v>Парамонова Анастасия</v>
      </c>
      <c r="E159" s="66">
        <f>'Д64'!N20</f>
        <v>1811</v>
      </c>
    </row>
    <row r="160" spans="1:5" ht="12.75">
      <c r="A160" s="69">
        <v>159</v>
      </c>
      <c r="B160" s="67">
        <f>'Д64'!D23</f>
        <v>1823</v>
      </c>
      <c r="C160" s="33" t="str">
        <f>'Д64'!E23</f>
        <v>Гимранова Эвелина</v>
      </c>
      <c r="D160" s="34">
        <f>'Д64'!M37</f>
        <v>0</v>
      </c>
      <c r="E160" s="66">
        <f>'Д64'!L37</f>
        <v>0</v>
      </c>
    </row>
    <row r="161" spans="1:5" ht="12.75">
      <c r="A161" s="69">
        <v>160</v>
      </c>
      <c r="B161" s="67">
        <f>'Д64'!D27</f>
        <v>0</v>
      </c>
      <c r="C161" s="33">
        <f>'Д64'!E27</f>
        <v>0</v>
      </c>
      <c r="D161" s="34">
        <f>'Д64'!M39</f>
        <v>0</v>
      </c>
      <c r="E161" s="66">
        <f>'Д64'!L39</f>
        <v>0</v>
      </c>
    </row>
    <row r="162" spans="1:5" ht="12.75">
      <c r="A162" s="69">
        <v>161</v>
      </c>
      <c r="B162" s="67">
        <f>'Д64'!D31</f>
        <v>0</v>
      </c>
      <c r="C162" s="33">
        <f>'Д64'!E31</f>
        <v>0</v>
      </c>
      <c r="D162" s="34">
        <f>'Д64'!M41</f>
        <v>0</v>
      </c>
      <c r="E162" s="66">
        <f>'Д64'!L41</f>
        <v>0</v>
      </c>
    </row>
    <row r="163" spans="1:5" ht="12.75">
      <c r="A163" s="69">
        <v>162</v>
      </c>
      <c r="B163" s="67">
        <f>'Д64'!D35</f>
        <v>1825</v>
      </c>
      <c r="C163" s="33" t="str">
        <f>'Д64'!E35</f>
        <v>Нигматуллина Сафина</v>
      </c>
      <c r="D163" s="34">
        <f>'Д64'!M43</f>
        <v>0</v>
      </c>
      <c r="E163" s="66">
        <f>'Д64'!L43</f>
        <v>0</v>
      </c>
    </row>
    <row r="164" spans="1:5" ht="12.75">
      <c r="A164" s="69">
        <v>163</v>
      </c>
      <c r="B164" s="67">
        <f>'Д64'!D39</f>
        <v>1820</v>
      </c>
      <c r="C164" s="33" t="str">
        <f>'Д64'!E39</f>
        <v>Сергеева Анастасия</v>
      </c>
      <c r="D164" s="34">
        <f>'Д64'!M45</f>
        <v>0</v>
      </c>
      <c r="E164" s="66">
        <f>'Д64'!L45</f>
        <v>0</v>
      </c>
    </row>
    <row r="165" spans="1:5" ht="12.75">
      <c r="A165" s="69">
        <v>164</v>
      </c>
      <c r="B165" s="67">
        <f>'Д64'!D43</f>
        <v>0</v>
      </c>
      <c r="C165" s="33">
        <f>'Д64'!E43</f>
        <v>0</v>
      </c>
      <c r="D165" s="34">
        <f>'Д64'!M47</f>
        <v>0</v>
      </c>
      <c r="E165" s="66">
        <f>'Д64'!L47</f>
        <v>0</v>
      </c>
    </row>
    <row r="166" spans="1:5" ht="12.75">
      <c r="A166" s="69">
        <v>165</v>
      </c>
      <c r="B166" s="67">
        <f>'Д64'!D47</f>
        <v>0</v>
      </c>
      <c r="C166" s="33">
        <f>'Д64'!E47</f>
        <v>0</v>
      </c>
      <c r="D166" s="34">
        <f>'Д64'!M49</f>
        <v>0</v>
      </c>
      <c r="E166" s="66">
        <f>'Д64'!L49</f>
        <v>0</v>
      </c>
    </row>
    <row r="167" spans="1:5" ht="12.75">
      <c r="A167" s="69">
        <v>166</v>
      </c>
      <c r="B167" s="67">
        <f>'Д64'!D51</f>
        <v>1821</v>
      </c>
      <c r="C167" s="33" t="str">
        <f>'Д64'!E51</f>
        <v>Сергеева Ксения</v>
      </c>
      <c r="D167" s="34">
        <f>'Д64'!M51</f>
        <v>0</v>
      </c>
      <c r="E167" s="66">
        <f>'Д64'!L51</f>
        <v>0</v>
      </c>
    </row>
    <row r="168" spans="1:5" ht="12.75">
      <c r="A168" s="69">
        <v>167</v>
      </c>
      <c r="B168" s="67">
        <f>'Д64'!F25</f>
        <v>1823</v>
      </c>
      <c r="C168" s="33" t="str">
        <f>'Д64'!G25</f>
        <v>Гимранова Эвелина</v>
      </c>
      <c r="D168" s="34">
        <f>'Д64'!O26</f>
        <v>0</v>
      </c>
      <c r="E168" s="66">
        <f>'Д64'!N26</f>
        <v>0</v>
      </c>
    </row>
    <row r="169" spans="1:5" ht="12.75">
      <c r="A169" s="69">
        <v>168</v>
      </c>
      <c r="B169" s="67">
        <f>'Д64'!F33</f>
        <v>1825</v>
      </c>
      <c r="C169" s="33" t="str">
        <f>'Д64'!G33</f>
        <v>Нигматуллина Сафина</v>
      </c>
      <c r="D169" s="34">
        <f>'Д64'!O28</f>
        <v>0</v>
      </c>
      <c r="E169" s="66">
        <f>'Д64'!N28</f>
        <v>0</v>
      </c>
    </row>
    <row r="170" spans="1:5" ht="12.75">
      <c r="A170" s="69">
        <v>169</v>
      </c>
      <c r="B170" s="67">
        <f>'Д64'!F41</f>
        <v>1820</v>
      </c>
      <c r="C170" s="33" t="str">
        <f>'Д64'!G41</f>
        <v>Сергеева Анастасия</v>
      </c>
      <c r="D170" s="34">
        <f>'Д64'!O30</f>
        <v>0</v>
      </c>
      <c r="E170" s="66">
        <f>'Д64'!N30</f>
        <v>0</v>
      </c>
    </row>
    <row r="171" spans="1:5" ht="12.75">
      <c r="A171" s="69">
        <v>170</v>
      </c>
      <c r="B171" s="67">
        <f>'Д64'!F49</f>
        <v>1821</v>
      </c>
      <c r="C171" s="33" t="str">
        <f>'Д64'!G49</f>
        <v>Сергеева Ксения</v>
      </c>
      <c r="D171" s="34">
        <f>'Д64'!O32</f>
        <v>0</v>
      </c>
      <c r="E171" s="66">
        <f>'Д64'!N32</f>
        <v>0</v>
      </c>
    </row>
    <row r="172" spans="1:5" ht="12.75">
      <c r="A172" s="69">
        <v>171</v>
      </c>
      <c r="B172" s="67">
        <f>'Д64'!H29</f>
        <v>1825</v>
      </c>
      <c r="C172" s="33" t="str">
        <f>'Д64'!I29</f>
        <v>Нигматуллина Сафина</v>
      </c>
      <c r="D172" s="34" t="str">
        <f>'Д64'!Q22</f>
        <v>Гимранова Эвелина</v>
      </c>
      <c r="E172" s="66">
        <f>'Д64'!P22</f>
        <v>1823</v>
      </c>
    </row>
    <row r="173" spans="1:5" ht="12.75">
      <c r="A173" s="69">
        <v>172</v>
      </c>
      <c r="B173" s="67">
        <f>'Д64'!H45</f>
        <v>1821</v>
      </c>
      <c r="C173" s="33" t="str">
        <f>'Д64'!I45</f>
        <v>Сергеева Ксения</v>
      </c>
      <c r="D173" s="34" t="str">
        <f>'Д64'!Q24</f>
        <v>Сергеева Анастасия</v>
      </c>
      <c r="E173" s="66">
        <f>'Д64'!P24</f>
        <v>1820</v>
      </c>
    </row>
    <row r="174" spans="1:5" ht="12.75">
      <c r="A174" s="69">
        <v>173</v>
      </c>
      <c r="B174" s="67">
        <f>'Д64'!H36</f>
        <v>1825</v>
      </c>
      <c r="C174" s="33" t="str">
        <f>'Д64'!I36</f>
        <v>Нигматуллина Сафина</v>
      </c>
      <c r="D174" s="34" t="str">
        <f>'Д64'!I39</f>
        <v>Сергеева Ксения</v>
      </c>
      <c r="E174" s="66">
        <f>'Д64'!H39</f>
        <v>1821</v>
      </c>
    </row>
    <row r="175" spans="1:5" ht="12.75">
      <c r="A175" s="69">
        <v>174</v>
      </c>
      <c r="B175" s="67">
        <f>'Д64'!R23</f>
        <v>1823</v>
      </c>
      <c r="C175" s="33" t="str">
        <f>'Д64'!S23</f>
        <v>Гимранова Эвелина</v>
      </c>
      <c r="D175" s="34" t="str">
        <f>'Д64'!S25</f>
        <v>Сергеева Анастасия</v>
      </c>
      <c r="E175" s="66">
        <f>'Д64'!R25</f>
        <v>1820</v>
      </c>
    </row>
    <row r="176" spans="1:5" ht="12.75">
      <c r="A176" s="69">
        <v>175</v>
      </c>
      <c r="B176" s="67">
        <f>'Д64'!P27</f>
        <v>0</v>
      </c>
      <c r="C176" s="33">
        <f>'Д64'!Q27</f>
        <v>0</v>
      </c>
      <c r="D176" s="34">
        <f>'Д64'!M33</f>
        <v>0</v>
      </c>
      <c r="E176" s="66">
        <f>'Д64'!L33</f>
        <v>0</v>
      </c>
    </row>
    <row r="177" spans="1:5" ht="12.75">
      <c r="A177" s="69">
        <v>176</v>
      </c>
      <c r="B177" s="67">
        <f>'Д64'!P31</f>
        <v>0</v>
      </c>
      <c r="C177" s="33">
        <f>'Д64'!Q31</f>
        <v>0</v>
      </c>
      <c r="D177" s="34">
        <f>'Д64'!M35</f>
        <v>0</v>
      </c>
      <c r="E177" s="66">
        <f>'Д64'!L35</f>
        <v>0</v>
      </c>
    </row>
    <row r="178" spans="1:5" ht="12.75">
      <c r="A178" s="69">
        <v>177</v>
      </c>
      <c r="B178" s="67">
        <f>'Д64'!R29</f>
        <v>0</v>
      </c>
      <c r="C178" s="33">
        <f>'Д64'!S29</f>
        <v>0</v>
      </c>
      <c r="D178" s="34">
        <f>'Д64'!S32</f>
        <v>0</v>
      </c>
      <c r="E178" s="66">
        <f>'Д64'!R32</f>
        <v>0</v>
      </c>
    </row>
    <row r="179" spans="1:5" ht="12.75">
      <c r="A179" s="69">
        <v>178</v>
      </c>
      <c r="B179" s="67">
        <f>'Д64'!N34</f>
        <v>0</v>
      </c>
      <c r="C179" s="33">
        <f>'Д64'!O34</f>
        <v>0</v>
      </c>
      <c r="D179" s="34">
        <f>'Д64'!O36</f>
        <v>0</v>
      </c>
      <c r="E179" s="66">
        <f>'Д64'!N36</f>
        <v>0</v>
      </c>
    </row>
    <row r="180" spans="1:5" ht="12.75">
      <c r="A180" s="69">
        <v>179</v>
      </c>
      <c r="B180" s="67">
        <f>'Д64'!N38</f>
        <v>0</v>
      </c>
      <c r="C180" s="33">
        <f>'Д64'!O38</f>
        <v>0</v>
      </c>
      <c r="D180" s="34">
        <f>'Д64'!I51</f>
        <v>0</v>
      </c>
      <c r="E180" s="66">
        <f>'Д64'!H51</f>
        <v>0</v>
      </c>
    </row>
    <row r="181" spans="1:5" ht="12.75">
      <c r="A181" s="69">
        <v>180</v>
      </c>
      <c r="B181" s="67">
        <f>'Д64'!N42</f>
        <v>0</v>
      </c>
      <c r="C181" s="33">
        <f>'Д64'!O42</f>
        <v>0</v>
      </c>
      <c r="D181" s="34">
        <f>'Д64'!I53</f>
        <v>0</v>
      </c>
      <c r="E181" s="66">
        <f>'Д64'!H53</f>
        <v>0</v>
      </c>
    </row>
    <row r="182" spans="1:5" ht="12.75">
      <c r="A182" s="69">
        <v>181</v>
      </c>
      <c r="B182" s="67">
        <f>'Д64'!N46</f>
        <v>0</v>
      </c>
      <c r="C182" s="33">
        <f>'Д64'!O46</f>
        <v>0</v>
      </c>
      <c r="D182" s="34">
        <f>'Д64'!I55</f>
        <v>0</v>
      </c>
      <c r="E182" s="66">
        <f>'Д64'!H55</f>
        <v>0</v>
      </c>
    </row>
    <row r="183" spans="1:5" ht="12.75">
      <c r="A183" s="69">
        <v>182</v>
      </c>
      <c r="B183" s="67">
        <f>'Д64'!N50</f>
        <v>0</v>
      </c>
      <c r="C183" s="33">
        <f>'Д64'!O50</f>
        <v>0</v>
      </c>
      <c r="D183" s="34">
        <f>'Д64'!I57</f>
        <v>0</v>
      </c>
      <c r="E183" s="66">
        <f>'Д64'!H57</f>
        <v>0</v>
      </c>
    </row>
    <row r="184" spans="1:5" ht="12.75">
      <c r="A184" s="69">
        <v>183</v>
      </c>
      <c r="B184" s="67">
        <f>'Д64'!P40</f>
        <v>0</v>
      </c>
      <c r="C184" s="33">
        <f>'Д64'!Q40</f>
        <v>0</v>
      </c>
      <c r="D184" s="34">
        <f>'Д64'!Q52</f>
        <v>0</v>
      </c>
      <c r="E184" s="66">
        <f>'Д64'!P52</f>
        <v>0</v>
      </c>
    </row>
    <row r="185" spans="1:5" ht="12.75">
      <c r="A185" s="69">
        <v>184</v>
      </c>
      <c r="B185" s="67">
        <f>'Д64'!P48</f>
        <v>0</v>
      </c>
      <c r="C185" s="33">
        <f>'Д64'!Q48</f>
        <v>0</v>
      </c>
      <c r="D185" s="34">
        <f>'Д64'!Q54</f>
        <v>0</v>
      </c>
      <c r="E185" s="66">
        <f>'Д64'!P54</f>
        <v>0</v>
      </c>
    </row>
    <row r="186" spans="1:5" ht="12.75">
      <c r="A186" s="69">
        <v>185</v>
      </c>
      <c r="B186" s="67">
        <f>'Д64'!R44</f>
        <v>0</v>
      </c>
      <c r="C186" s="33">
        <f>'Д64'!S44</f>
        <v>0</v>
      </c>
      <c r="D186" s="34">
        <f>'Д64'!S50</f>
        <v>0</v>
      </c>
      <c r="E186" s="66">
        <f>'Д64'!R50</f>
        <v>0</v>
      </c>
    </row>
    <row r="187" spans="1:5" ht="12.75">
      <c r="A187" s="69">
        <v>186</v>
      </c>
      <c r="B187" s="67">
        <f>'Д64'!R53</f>
        <v>0</v>
      </c>
      <c r="C187" s="33">
        <f>'Д64'!S53</f>
        <v>0</v>
      </c>
      <c r="D187" s="34">
        <f>'Д64'!S55</f>
        <v>0</v>
      </c>
      <c r="E187" s="66">
        <f>'Д64'!R55</f>
        <v>0</v>
      </c>
    </row>
    <row r="188" spans="1:5" ht="12.75">
      <c r="A188" s="69">
        <v>187</v>
      </c>
      <c r="B188" s="67">
        <f>'Д64'!J52</f>
        <v>0</v>
      </c>
      <c r="C188" s="33">
        <f>'Д64'!K52</f>
        <v>0</v>
      </c>
      <c r="D188" s="34">
        <f>'Д64'!Q56</f>
        <v>0</v>
      </c>
      <c r="E188" s="66">
        <f>'Д64'!P56</f>
        <v>0</v>
      </c>
    </row>
    <row r="189" spans="1:5" ht="12.75">
      <c r="A189" s="69">
        <v>188</v>
      </c>
      <c r="B189" s="67">
        <f>'Д64'!J56</f>
        <v>0</v>
      </c>
      <c r="C189" s="33">
        <f>'Д64'!K56</f>
        <v>0</v>
      </c>
      <c r="D189" s="34">
        <f>'Д64'!Q58</f>
        <v>0</v>
      </c>
      <c r="E189" s="66">
        <f>'Д64'!P58</f>
        <v>0</v>
      </c>
    </row>
    <row r="190" spans="1:5" ht="12.75">
      <c r="A190" s="69">
        <v>189</v>
      </c>
      <c r="B190" s="67">
        <f>'Д64'!L54</f>
        <v>0</v>
      </c>
      <c r="C190" s="33">
        <f>'Д64'!M54</f>
        <v>0</v>
      </c>
      <c r="D190" s="34">
        <f>'Д64'!M57</f>
        <v>0</v>
      </c>
      <c r="E190" s="66">
        <f>'Д64'!L57</f>
        <v>0</v>
      </c>
    </row>
    <row r="191" spans="1:5" ht="12.75">
      <c r="A191" s="69">
        <v>190</v>
      </c>
      <c r="B191" s="67">
        <f>'Д64'!R57</f>
        <v>0</v>
      </c>
      <c r="C191" s="33">
        <f>'Д64'!S57</f>
        <v>0</v>
      </c>
      <c r="D191" s="34">
        <f>'Д64'!S59</f>
        <v>0</v>
      </c>
      <c r="E191" s="66">
        <f>'Д64'!R59</f>
        <v>0</v>
      </c>
    </row>
    <row r="192" spans="1:5" ht="12.75">
      <c r="A192" s="69">
        <v>191</v>
      </c>
      <c r="B192" s="67">
        <f>'Д64'!D56</f>
        <v>0</v>
      </c>
      <c r="C192" s="33">
        <f>'Д64'!E56</f>
        <v>0</v>
      </c>
      <c r="D192" s="34" t="str">
        <f>'Д64'!M72</f>
        <v>_</v>
      </c>
      <c r="E192" s="66">
        <f>'Д64'!L72</f>
        <v>0</v>
      </c>
    </row>
    <row r="193" spans="1:5" ht="12.75">
      <c r="A193" s="69">
        <v>192</v>
      </c>
      <c r="B193" s="67">
        <f>'Д64'!D60</f>
        <v>0</v>
      </c>
      <c r="C193" s="33">
        <f>'Д64'!E60</f>
        <v>0</v>
      </c>
      <c r="D193" s="34">
        <f>'Д64'!M74</f>
        <v>0</v>
      </c>
      <c r="E193" s="66">
        <f>'Д64'!L74</f>
        <v>0</v>
      </c>
    </row>
    <row r="194" spans="1:5" ht="12.75">
      <c r="A194" s="69">
        <v>193</v>
      </c>
      <c r="B194" s="67">
        <f>'Д64'!D64</f>
        <v>0</v>
      </c>
      <c r="C194" s="33">
        <f>'Д64'!E64</f>
        <v>0</v>
      </c>
      <c r="D194" s="34">
        <f>'Д64'!M76</f>
        <v>0</v>
      </c>
      <c r="E194" s="66">
        <f>'Д64'!L76</f>
        <v>0</v>
      </c>
    </row>
    <row r="195" spans="1:5" ht="12.75">
      <c r="A195" s="69">
        <v>194</v>
      </c>
      <c r="B195" s="67">
        <f>'Д64'!D68</f>
        <v>0</v>
      </c>
      <c r="C195" s="33">
        <f>'Д64'!E68</f>
        <v>0</v>
      </c>
      <c r="D195" s="34" t="str">
        <f>'Д64'!M78</f>
        <v>_</v>
      </c>
      <c r="E195" s="66">
        <f>'Д64'!L78</f>
        <v>0</v>
      </c>
    </row>
    <row r="196" spans="1:5" ht="12.75">
      <c r="A196" s="69">
        <v>195</v>
      </c>
      <c r="B196" s="67">
        <f>'Д64'!D72</f>
        <v>0</v>
      </c>
      <c r="C196" s="33">
        <f>'Д64'!E72</f>
        <v>0</v>
      </c>
      <c r="D196" s="34" t="str">
        <f>'Д64'!M80</f>
        <v>_</v>
      </c>
      <c r="E196" s="66">
        <f>'Д64'!L80</f>
        <v>0</v>
      </c>
    </row>
    <row r="197" spans="1:5" ht="12.75">
      <c r="A197" s="69">
        <v>196</v>
      </c>
      <c r="B197" s="67">
        <f>'Д64'!D76</f>
        <v>0</v>
      </c>
      <c r="C197" s="33">
        <f>'Д64'!E76</f>
        <v>0</v>
      </c>
      <c r="D197" s="34">
        <f>'Д64'!M82</f>
        <v>0</v>
      </c>
      <c r="E197" s="66">
        <f>'Д64'!L82</f>
        <v>0</v>
      </c>
    </row>
    <row r="198" spans="1:5" ht="12.75">
      <c r="A198" s="69">
        <v>197</v>
      </c>
      <c r="B198" s="67">
        <f>'Д64'!D80</f>
        <v>0</v>
      </c>
      <c r="C198" s="33">
        <f>'Д64'!E80</f>
        <v>0</v>
      </c>
      <c r="D198" s="34">
        <f>'Д64'!M84</f>
        <v>0</v>
      </c>
      <c r="E198" s="66">
        <f>'Д64'!L84</f>
        <v>0</v>
      </c>
    </row>
    <row r="199" spans="1:5" ht="12.75">
      <c r="A199" s="69">
        <v>198</v>
      </c>
      <c r="B199" s="67">
        <f>'Д64'!D84</f>
        <v>0</v>
      </c>
      <c r="C199" s="33">
        <f>'Д64'!E84</f>
        <v>0</v>
      </c>
      <c r="D199" s="34" t="str">
        <f>'Д64'!M86</f>
        <v>_</v>
      </c>
      <c r="E199" s="66">
        <f>'Д64'!L86</f>
        <v>0</v>
      </c>
    </row>
    <row r="200" spans="1:5" ht="12.75">
      <c r="A200" s="69">
        <v>199</v>
      </c>
      <c r="B200" s="67">
        <f>'Д64'!F58</f>
        <v>0</v>
      </c>
      <c r="C200" s="33">
        <f>'Д64'!G58</f>
        <v>0</v>
      </c>
      <c r="D200" s="34">
        <f>'Д64'!O65</f>
        <v>0</v>
      </c>
      <c r="E200" s="66">
        <f>'Д64'!N65</f>
        <v>0</v>
      </c>
    </row>
    <row r="201" spans="1:5" ht="12.75">
      <c r="A201" s="69">
        <v>200</v>
      </c>
      <c r="B201" s="67">
        <f>'Д64'!F66</f>
        <v>0</v>
      </c>
      <c r="C201" s="33">
        <f>'Д64'!G66</f>
        <v>0</v>
      </c>
      <c r="D201" s="34">
        <f>'Д64'!O67</f>
        <v>0</v>
      </c>
      <c r="E201" s="66">
        <f>'Д64'!N67</f>
        <v>0</v>
      </c>
    </row>
    <row r="202" spans="1:5" ht="12.75">
      <c r="A202" s="69">
        <v>201</v>
      </c>
      <c r="B202" s="67">
        <f>'Д64'!F74</f>
        <v>0</v>
      </c>
      <c r="C202" s="33">
        <f>'Д64'!G74</f>
        <v>0</v>
      </c>
      <c r="D202" s="34">
        <f>'Д64'!O69</f>
        <v>0</v>
      </c>
      <c r="E202" s="66">
        <f>'Д64'!N69</f>
        <v>0</v>
      </c>
    </row>
    <row r="203" spans="1:5" ht="12.75">
      <c r="A203" s="69">
        <v>202</v>
      </c>
      <c r="B203" s="67">
        <f>'Д64'!F82</f>
        <v>0</v>
      </c>
      <c r="C203" s="33">
        <f>'Д64'!G82</f>
        <v>0</v>
      </c>
      <c r="D203" s="34">
        <f>'Д64'!O71</f>
        <v>0</v>
      </c>
      <c r="E203" s="66">
        <f>'Д64'!N71</f>
        <v>0</v>
      </c>
    </row>
    <row r="204" spans="1:5" ht="12.75">
      <c r="A204" s="69">
        <v>203</v>
      </c>
      <c r="B204" s="67">
        <f>'Д64'!H62</f>
        <v>0</v>
      </c>
      <c r="C204" s="33">
        <f>'Д64'!I62</f>
        <v>0</v>
      </c>
      <c r="D204" s="34">
        <f>'Д64'!K59</f>
        <v>0</v>
      </c>
      <c r="E204" s="66">
        <f>'Д64'!J59</f>
        <v>0</v>
      </c>
    </row>
    <row r="205" spans="1:5" ht="12.75">
      <c r="A205" s="69">
        <v>204</v>
      </c>
      <c r="B205" s="67">
        <f>'Д64'!H78</f>
        <v>0</v>
      </c>
      <c r="C205" s="33">
        <f>'Д64'!I78</f>
        <v>0</v>
      </c>
      <c r="D205" s="34">
        <f>'Д64'!K61</f>
        <v>0</v>
      </c>
      <c r="E205" s="66">
        <f>'Д64'!J61</f>
        <v>0</v>
      </c>
    </row>
    <row r="206" spans="1:5" ht="12.75">
      <c r="A206" s="69">
        <v>205</v>
      </c>
      <c r="B206" s="67">
        <f>'Д64'!H69</f>
        <v>0</v>
      </c>
      <c r="C206" s="33">
        <f>'Д64'!I69</f>
        <v>0</v>
      </c>
      <c r="D206" s="34">
        <f>'Д64'!I72</f>
        <v>0</v>
      </c>
      <c r="E206" s="66">
        <f>'Д64'!H72</f>
        <v>0</v>
      </c>
    </row>
    <row r="207" spans="1:5" ht="12.75">
      <c r="A207" s="69">
        <v>206</v>
      </c>
      <c r="B207" s="67">
        <f>'Д64'!L60</f>
        <v>0</v>
      </c>
      <c r="C207" s="33">
        <f>'Д64'!M60</f>
        <v>0</v>
      </c>
      <c r="D207" s="34">
        <f>'Д64'!M62</f>
        <v>0</v>
      </c>
      <c r="E207" s="66">
        <f>'Д64'!L62</f>
        <v>0</v>
      </c>
    </row>
    <row r="208" spans="1:5" ht="12.75">
      <c r="A208" s="69">
        <v>207</v>
      </c>
      <c r="B208" s="67">
        <f>'Д64'!P66</f>
        <v>0</v>
      </c>
      <c r="C208" s="33">
        <f>'Д64'!Q66</f>
        <v>0</v>
      </c>
      <c r="D208" s="34">
        <f>'Д64'!I86</f>
        <v>0</v>
      </c>
      <c r="E208" s="66">
        <f>'Д64'!H86</f>
        <v>0</v>
      </c>
    </row>
    <row r="209" spans="1:5" ht="12.75">
      <c r="A209" s="69">
        <v>208</v>
      </c>
      <c r="B209" s="67">
        <f>'Д64'!P70</f>
        <v>0</v>
      </c>
      <c r="C209" s="33">
        <f>'Д64'!Q70</f>
        <v>0</v>
      </c>
      <c r="D209" s="34">
        <f>'Д64'!I88</f>
        <v>0</v>
      </c>
      <c r="E209" s="66">
        <f>'Д64'!H88</f>
        <v>0</v>
      </c>
    </row>
    <row r="210" spans="1:5" ht="12.75">
      <c r="A210" s="69">
        <v>209</v>
      </c>
      <c r="B210" s="67">
        <f>'Д64'!R68</f>
        <v>0</v>
      </c>
      <c r="C210" s="33">
        <f>'Д64'!S68</f>
        <v>0</v>
      </c>
      <c r="D210" s="34">
        <f>'Д64'!S71</f>
        <v>0</v>
      </c>
      <c r="E210" s="66">
        <f>'Д64'!R71</f>
        <v>0</v>
      </c>
    </row>
    <row r="211" spans="1:5" ht="12.75">
      <c r="A211" s="69">
        <v>210</v>
      </c>
      <c r="B211" s="67">
        <f>'Д64'!J87</f>
        <v>0</v>
      </c>
      <c r="C211" s="33">
        <f>'Д64'!K87</f>
        <v>0</v>
      </c>
      <c r="D211" s="34">
        <f>'Д64'!K89</f>
        <v>0</v>
      </c>
      <c r="E211" s="66">
        <f>'Д64'!J89</f>
        <v>0</v>
      </c>
    </row>
    <row r="212" spans="1:5" ht="12.75">
      <c r="A212" s="69">
        <v>211</v>
      </c>
      <c r="B212" s="67">
        <f>'Д64'!N73</f>
        <v>0</v>
      </c>
      <c r="C212" s="33">
        <f>'Д64'!O73</f>
        <v>0</v>
      </c>
      <c r="D212" s="34" t="str">
        <f>'Д64'!C87</f>
        <v>_</v>
      </c>
      <c r="E212" s="66">
        <f>'Д64'!B87</f>
        <v>0</v>
      </c>
    </row>
    <row r="213" spans="1:5" ht="12.75">
      <c r="A213" s="69">
        <v>212</v>
      </c>
      <c r="B213" s="67">
        <f>'Д64'!N77</f>
        <v>0</v>
      </c>
      <c r="C213" s="33">
        <f>'Д64'!O77</f>
        <v>0</v>
      </c>
      <c r="D213" s="34" t="str">
        <f>'Д64'!C89</f>
        <v>_</v>
      </c>
      <c r="E213" s="66">
        <f>'Д64'!B89</f>
        <v>0</v>
      </c>
    </row>
    <row r="214" spans="1:5" ht="12.75">
      <c r="A214" s="69">
        <v>213</v>
      </c>
      <c r="B214" s="67">
        <f>'Д64'!N81</f>
        <v>0</v>
      </c>
      <c r="C214" s="33">
        <f>'Д64'!O81</f>
        <v>0</v>
      </c>
      <c r="D214" s="34" t="str">
        <f>'Д64'!C91</f>
        <v>_</v>
      </c>
      <c r="E214" s="66">
        <f>'Д64'!B91</f>
        <v>0</v>
      </c>
    </row>
    <row r="215" spans="1:5" ht="12.75">
      <c r="A215" s="69">
        <v>214</v>
      </c>
      <c r="B215" s="67">
        <f>'Д64'!N85</f>
        <v>0</v>
      </c>
      <c r="C215" s="33">
        <f>'Д64'!O85</f>
        <v>0</v>
      </c>
      <c r="D215" s="34" t="str">
        <f>'Д64'!C93</f>
        <v>_</v>
      </c>
      <c r="E215" s="66">
        <f>'Д64'!B93</f>
        <v>0</v>
      </c>
    </row>
    <row r="216" spans="1:5" ht="12.75">
      <c r="A216" s="69">
        <v>215</v>
      </c>
      <c r="B216" s="67">
        <f>'Д64'!P75</f>
        <v>0</v>
      </c>
      <c r="C216" s="33">
        <f>'Д64'!Q75</f>
        <v>0</v>
      </c>
      <c r="D216" s="34">
        <f>'Д64'!Q88</f>
        <v>0</v>
      </c>
      <c r="E216" s="66">
        <f>'Д64'!P88</f>
        <v>0</v>
      </c>
    </row>
    <row r="217" spans="1:5" ht="12.75">
      <c r="A217" s="69">
        <v>216</v>
      </c>
      <c r="B217" s="67">
        <f>'Д64'!P83</f>
        <v>0</v>
      </c>
      <c r="C217" s="33">
        <f>'Д64'!Q83</f>
        <v>0</v>
      </c>
      <c r="D217" s="34">
        <f>'Д64'!Q90</f>
        <v>0</v>
      </c>
      <c r="E217" s="66">
        <f>'Д64'!P90</f>
        <v>0</v>
      </c>
    </row>
    <row r="218" spans="1:5" ht="12.75">
      <c r="A218" s="69">
        <v>217</v>
      </c>
      <c r="B218" s="67">
        <f>'Д64'!R79</f>
        <v>0</v>
      </c>
      <c r="C218" s="33">
        <f>'Д64'!S79</f>
        <v>0</v>
      </c>
      <c r="D218" s="34">
        <f>'Д64'!S85</f>
        <v>0</v>
      </c>
      <c r="E218" s="66">
        <f>'Д64'!R85</f>
        <v>0</v>
      </c>
    </row>
    <row r="219" spans="1:5" ht="12.75">
      <c r="A219" s="69">
        <v>218</v>
      </c>
      <c r="B219" s="67">
        <f>'Д64'!R89</f>
        <v>0</v>
      </c>
      <c r="C219" s="33">
        <f>'Д64'!S89</f>
        <v>0</v>
      </c>
      <c r="D219" s="34">
        <f>'Д64'!S91</f>
        <v>0</v>
      </c>
      <c r="E219" s="66">
        <f>'Д64'!R91</f>
        <v>0</v>
      </c>
    </row>
    <row r="220" spans="1:5" ht="12.75">
      <c r="A220" s="69">
        <v>219</v>
      </c>
      <c r="B220" s="67">
        <f>'Д64'!D88</f>
        <v>0</v>
      </c>
      <c r="C220" s="33">
        <f>'Д64'!E88</f>
        <v>0</v>
      </c>
      <c r="D220" s="34">
        <f>'Д64'!K92</f>
        <v>0</v>
      </c>
      <c r="E220" s="66">
        <f>'Д64'!J92</f>
        <v>0</v>
      </c>
    </row>
    <row r="221" spans="1:5" ht="12.75">
      <c r="A221" s="69">
        <v>220</v>
      </c>
      <c r="B221" s="67">
        <f>'Д64'!D92</f>
        <v>0</v>
      </c>
      <c r="C221" s="33">
        <f>'Д64'!E92</f>
        <v>0</v>
      </c>
      <c r="D221" s="34">
        <f>'Д64'!K94</f>
        <v>0</v>
      </c>
      <c r="E221" s="66">
        <f>'Д64'!J94</f>
        <v>0</v>
      </c>
    </row>
    <row r="222" spans="1:5" ht="12.75">
      <c r="A222" s="69">
        <v>221</v>
      </c>
      <c r="B222" s="67">
        <f>'Д64'!F90</f>
        <v>0</v>
      </c>
      <c r="C222" s="33">
        <f>'Д64'!G90</f>
        <v>0</v>
      </c>
      <c r="D222" s="34">
        <f>'Д64'!G93</f>
        <v>0</v>
      </c>
      <c r="E222" s="66">
        <f>'Д64'!F93</f>
        <v>0</v>
      </c>
    </row>
    <row r="223" spans="1:5" ht="12.75">
      <c r="A223" s="69">
        <v>222</v>
      </c>
      <c r="B223" s="67">
        <f>'Д64'!L93</f>
        <v>0</v>
      </c>
      <c r="C223" s="33">
        <f>'Д64'!M93</f>
        <v>0</v>
      </c>
      <c r="D223" s="34">
        <f>'Д64'!M95</f>
        <v>0</v>
      </c>
      <c r="E223" s="66">
        <f>'Д64'!L95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71"/>
  <sheetViews>
    <sheetView showRowColHeaders="0" showZeros="0" showOutlineSymbols="0" zoomScaleSheetLayoutView="100" workbookViewId="0" topLeftCell="A1">
      <pane xSplit="9" ySplit="1" topLeftCell="J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5.75390625" style="71" customWidth="1"/>
    <col min="2" max="2" width="37.75390625" style="71" customWidth="1"/>
    <col min="3" max="3" width="9.125" style="71" customWidth="1"/>
    <col min="4" max="4" width="30.75390625" style="71" customWidth="1"/>
    <col min="5" max="5" width="8.75390625" style="71" customWidth="1"/>
    <col min="6" max="6" width="5.75390625" style="71" customWidth="1"/>
    <col min="7" max="7" width="9.75390625" style="71" customWidth="1"/>
    <col min="8" max="8" width="20.75390625" style="71" customWidth="1"/>
    <col min="9" max="9" width="7.125" style="71" customWidth="1"/>
    <col min="10" max="16384" width="9.125" style="71" customWidth="1"/>
  </cols>
  <sheetData>
    <row r="1" spans="1:9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</row>
    <row r="2" spans="1:9" ht="0.75" customHeight="1" thickBot="1">
      <c r="A2" s="88"/>
      <c r="B2" s="88"/>
      <c r="C2" s="88"/>
      <c r="D2" s="88"/>
      <c r="E2" s="88"/>
      <c r="F2" s="88"/>
      <c r="G2" s="88"/>
      <c r="H2" s="88"/>
      <c r="I2" s="89"/>
    </row>
    <row r="3" spans="1:10" ht="25.5">
      <c r="A3" s="104" t="s">
        <v>108</v>
      </c>
      <c r="B3" s="104"/>
      <c r="C3" s="104"/>
      <c r="D3" s="104"/>
      <c r="E3" s="104"/>
      <c r="F3" s="104"/>
      <c r="G3" s="104"/>
      <c r="H3" s="104"/>
      <c r="I3" s="104"/>
      <c r="J3" s="83"/>
    </row>
    <row r="4" spans="1:10" ht="19.5" customHeight="1">
      <c r="A4" s="105" t="s">
        <v>109</v>
      </c>
      <c r="B4" s="105"/>
      <c r="C4" s="105"/>
      <c r="D4" s="105"/>
      <c r="E4" s="105"/>
      <c r="F4" s="105"/>
      <c r="G4" s="105"/>
      <c r="H4" s="105"/>
      <c r="I4" s="105"/>
      <c r="J4" s="84"/>
    </row>
    <row r="5" spans="1:10" ht="15.75">
      <c r="A5" s="94" t="s">
        <v>110</v>
      </c>
      <c r="B5" s="94"/>
      <c r="C5" s="94"/>
      <c r="D5" s="94"/>
      <c r="E5" s="94"/>
      <c r="F5" s="94"/>
      <c r="G5" s="94"/>
      <c r="H5" s="94"/>
      <c r="I5" s="94"/>
      <c r="J5" s="85"/>
    </row>
    <row r="6" spans="1:10" ht="15.75">
      <c r="A6" s="70"/>
      <c r="B6" s="70"/>
      <c r="C6" s="70"/>
      <c r="D6" s="70"/>
      <c r="E6" s="70"/>
      <c r="F6" s="70"/>
      <c r="G6" s="70"/>
      <c r="H6" s="70"/>
      <c r="I6" s="70"/>
      <c r="J6" s="85"/>
    </row>
    <row r="7" spans="1:9" ht="10.5" customHeight="1">
      <c r="A7" s="28"/>
      <c r="B7" s="30" t="s">
        <v>64</v>
      </c>
      <c r="C7" s="31" t="s">
        <v>65</v>
      </c>
      <c r="D7" s="28" t="s">
        <v>66</v>
      </c>
      <c r="E7" s="28"/>
      <c r="F7" s="28"/>
      <c r="G7" s="28"/>
      <c r="H7" s="28"/>
      <c r="I7" s="28"/>
    </row>
    <row r="8" spans="1:9" ht="15.75" customHeight="1">
      <c r="A8" s="87">
        <v>5363</v>
      </c>
      <c r="B8" s="35" t="s">
        <v>112</v>
      </c>
      <c r="C8" s="86">
        <v>1</v>
      </c>
      <c r="D8" s="29" t="str">
        <f>'М61'!K69</f>
        <v>Хисматуллин Эмиль</v>
      </c>
      <c r="E8" s="28"/>
      <c r="F8" s="28"/>
      <c r="G8" s="28"/>
      <c r="H8" s="28"/>
      <c r="I8" s="28"/>
    </row>
    <row r="9" spans="1:9" ht="15.75" customHeight="1">
      <c r="A9" s="87">
        <v>5703</v>
      </c>
      <c r="B9" s="35" t="s">
        <v>113</v>
      </c>
      <c r="C9" s="86">
        <v>2</v>
      </c>
      <c r="D9" s="29" t="str">
        <f>'М62'!K9</f>
        <v>Суюндуков Фанис</v>
      </c>
      <c r="E9" s="28"/>
      <c r="F9" s="28"/>
      <c r="G9" s="28"/>
      <c r="H9" s="28"/>
      <c r="I9" s="28"/>
    </row>
    <row r="10" spans="1:9" ht="15.75" customHeight="1">
      <c r="A10" s="87">
        <v>6029</v>
      </c>
      <c r="B10" s="35" t="s">
        <v>114</v>
      </c>
      <c r="C10" s="86">
        <v>3</v>
      </c>
      <c r="D10" s="29" t="str">
        <f>'М63'!S32</f>
        <v>Фирсов Денис</v>
      </c>
      <c r="E10" s="28"/>
      <c r="F10" s="28"/>
      <c r="G10" s="28"/>
      <c r="H10" s="28"/>
      <c r="I10" s="28"/>
    </row>
    <row r="11" spans="1:9" ht="15.75" customHeight="1">
      <c r="A11" s="87">
        <v>6863</v>
      </c>
      <c r="B11" s="35" t="s">
        <v>115</v>
      </c>
      <c r="C11" s="86">
        <v>4</v>
      </c>
      <c r="D11" s="29" t="str">
        <f>'М63'!S37</f>
        <v>Маслов Степан</v>
      </c>
      <c r="E11" s="28"/>
      <c r="F11" s="28"/>
      <c r="G11" s="28"/>
      <c r="H11" s="28"/>
      <c r="I11" s="28"/>
    </row>
    <row r="12" spans="1:9" ht="15.75" customHeight="1">
      <c r="A12" s="87">
        <v>5949</v>
      </c>
      <c r="B12" s="35" t="s">
        <v>116</v>
      </c>
      <c r="C12" s="86">
        <v>5</v>
      </c>
      <c r="D12" s="29" t="str">
        <f>'М63'!S68</f>
        <v>Кальмин Евгений</v>
      </c>
      <c r="E12" s="28"/>
      <c r="F12" s="28"/>
      <c r="G12" s="28"/>
      <c r="H12" s="28"/>
      <c r="I12" s="28"/>
    </row>
    <row r="13" spans="1:9" ht="15.75" customHeight="1">
      <c r="A13" s="87">
        <v>5726</v>
      </c>
      <c r="B13" s="35" t="s">
        <v>117</v>
      </c>
      <c r="C13" s="86">
        <v>6</v>
      </c>
      <c r="D13" s="29" t="str">
        <f>'М63'!S70</f>
        <v>Липатов Данил</v>
      </c>
      <c r="E13" s="28"/>
      <c r="F13" s="28"/>
      <c r="G13" s="28"/>
      <c r="H13" s="28"/>
      <c r="I13" s="28"/>
    </row>
    <row r="14" spans="1:9" ht="15.75" customHeight="1">
      <c r="A14" s="87">
        <v>5727</v>
      </c>
      <c r="B14" s="35" t="s">
        <v>118</v>
      </c>
      <c r="C14" s="86">
        <v>7</v>
      </c>
      <c r="D14" s="29" t="str">
        <f>'М63'!S72</f>
        <v>Крапивин Семен</v>
      </c>
      <c r="E14" s="28"/>
      <c r="F14" s="28"/>
      <c r="G14" s="28"/>
      <c r="H14" s="28"/>
      <c r="I14" s="28"/>
    </row>
    <row r="15" spans="1:9" ht="15.75" customHeight="1">
      <c r="A15" s="87">
        <v>5706</v>
      </c>
      <c r="B15" s="35" t="s">
        <v>119</v>
      </c>
      <c r="C15" s="86">
        <v>8</v>
      </c>
      <c r="D15" s="29" t="str">
        <f>'М63'!S74</f>
        <v>Ишметов Игорь</v>
      </c>
      <c r="E15" s="28"/>
      <c r="F15" s="28"/>
      <c r="G15" s="28"/>
      <c r="H15" s="28"/>
      <c r="I15" s="28"/>
    </row>
    <row r="16" spans="1:9" ht="15.75" customHeight="1">
      <c r="A16" s="87">
        <v>5716</v>
      </c>
      <c r="B16" s="35" t="s">
        <v>120</v>
      </c>
      <c r="C16" s="86">
        <v>9</v>
      </c>
      <c r="D16" s="29" t="str">
        <f>'М63'!G74</f>
        <v>Нафиков Оскар</v>
      </c>
      <c r="E16" s="28"/>
      <c r="F16" s="28"/>
      <c r="G16" s="28"/>
      <c r="H16" s="28"/>
      <c r="I16" s="28"/>
    </row>
    <row r="17" spans="1:9" ht="15.75" customHeight="1">
      <c r="A17" s="87">
        <v>6127</v>
      </c>
      <c r="B17" s="35" t="s">
        <v>121</v>
      </c>
      <c r="C17" s="86">
        <v>10</v>
      </c>
      <c r="D17" s="29" t="str">
        <f>'М63'!G77</f>
        <v>Бабушкин Дмитрий</v>
      </c>
      <c r="E17" s="28"/>
      <c r="F17" s="28"/>
      <c r="G17" s="28"/>
      <c r="H17" s="28"/>
      <c r="I17" s="28"/>
    </row>
    <row r="18" spans="1:9" ht="15.75" customHeight="1">
      <c r="A18" s="87">
        <v>5721</v>
      </c>
      <c r="B18" s="35" t="s">
        <v>122</v>
      </c>
      <c r="C18" s="86">
        <v>11</v>
      </c>
      <c r="D18" s="29" t="str">
        <f>'М63'!M72</f>
        <v>Макаров Кирилл</v>
      </c>
      <c r="E18" s="28"/>
      <c r="F18" s="28"/>
      <c r="G18" s="28"/>
      <c r="H18" s="28"/>
      <c r="I18" s="28"/>
    </row>
    <row r="19" spans="1:9" ht="15.75" customHeight="1">
      <c r="A19" s="87">
        <v>5710</v>
      </c>
      <c r="B19" s="35" t="s">
        <v>123</v>
      </c>
      <c r="C19" s="86">
        <v>12</v>
      </c>
      <c r="D19" s="29" t="str">
        <f>'М63'!M74</f>
        <v>Шамыков Кирилл</v>
      </c>
      <c r="E19" s="28"/>
      <c r="F19" s="28"/>
      <c r="G19" s="28"/>
      <c r="H19" s="28"/>
      <c r="I19" s="28"/>
    </row>
    <row r="20" spans="1:9" ht="15.75" customHeight="1">
      <c r="A20" s="87">
        <v>5720</v>
      </c>
      <c r="B20" s="35" t="s">
        <v>124</v>
      </c>
      <c r="C20" s="86">
        <v>13</v>
      </c>
      <c r="D20" s="29" t="str">
        <f>'М63'!O78</f>
        <v>Касаткин Семен</v>
      </c>
      <c r="E20" s="28"/>
      <c r="F20" s="28"/>
      <c r="G20" s="28"/>
      <c r="H20" s="28"/>
      <c r="I20" s="28"/>
    </row>
    <row r="21" spans="1:9" ht="15.75" customHeight="1">
      <c r="A21" s="87">
        <v>6246</v>
      </c>
      <c r="B21" s="35" t="s">
        <v>125</v>
      </c>
      <c r="C21" s="86">
        <v>14</v>
      </c>
      <c r="D21" s="29" t="str">
        <f>'М63'!O81</f>
        <v>Шамратов Олег</v>
      </c>
      <c r="E21" s="28"/>
      <c r="F21" s="28"/>
      <c r="G21" s="28"/>
      <c r="H21" s="28"/>
      <c r="I21" s="28"/>
    </row>
    <row r="22" spans="1:9" ht="15.75" customHeight="1">
      <c r="A22" s="87">
        <v>6113</v>
      </c>
      <c r="B22" s="35" t="s">
        <v>126</v>
      </c>
      <c r="C22" s="86">
        <v>15</v>
      </c>
      <c r="D22" s="29" t="str">
        <f>'М63'!S76</f>
        <v>Судаков Данил</v>
      </c>
      <c r="E22" s="28"/>
      <c r="F22" s="28"/>
      <c r="G22" s="28"/>
      <c r="H22" s="28"/>
      <c r="I22" s="28"/>
    </row>
    <row r="23" spans="1:9" ht="15.75" customHeight="1">
      <c r="A23" s="87">
        <v>6125</v>
      </c>
      <c r="B23" s="35" t="s">
        <v>127</v>
      </c>
      <c r="C23" s="86">
        <v>16</v>
      </c>
      <c r="D23" s="29" t="str">
        <f>'М63'!S78</f>
        <v>Благирев Роман</v>
      </c>
      <c r="E23" s="28"/>
      <c r="F23" s="28"/>
      <c r="G23" s="28"/>
      <c r="H23" s="28"/>
      <c r="I23" s="28"/>
    </row>
    <row r="24" spans="1:9" ht="15.75" customHeight="1">
      <c r="A24" s="87">
        <v>5961</v>
      </c>
      <c r="B24" s="35" t="s">
        <v>128</v>
      </c>
      <c r="C24" s="86">
        <v>17</v>
      </c>
      <c r="D24" s="29" t="str">
        <f>'М63'!I86</f>
        <v>Тимербаев Тимур</v>
      </c>
      <c r="E24" s="28"/>
      <c r="F24" s="28"/>
      <c r="G24" s="28"/>
      <c r="H24" s="28"/>
      <c r="I24" s="28"/>
    </row>
    <row r="25" spans="1:9" ht="15.75" customHeight="1">
      <c r="A25" s="87">
        <v>6273</v>
      </c>
      <c r="B25" s="35" t="s">
        <v>129</v>
      </c>
      <c r="C25" s="86">
        <v>18</v>
      </c>
      <c r="D25" s="29" t="str">
        <f>'М63'!I92</f>
        <v>Кицеров Михаил</v>
      </c>
      <c r="E25" s="28"/>
      <c r="F25" s="28"/>
      <c r="G25" s="28"/>
      <c r="H25" s="28"/>
      <c r="I25" s="28"/>
    </row>
    <row r="26" spans="1:9" ht="15.75" customHeight="1">
      <c r="A26" s="87">
        <v>5723</v>
      </c>
      <c r="B26" s="35" t="s">
        <v>130</v>
      </c>
      <c r="C26" s="86">
        <v>19</v>
      </c>
      <c r="D26" s="29" t="str">
        <f>'М63'!Q84</f>
        <v>Нураев Батыр</v>
      </c>
      <c r="E26" s="28"/>
      <c r="F26" s="28"/>
      <c r="G26" s="28"/>
      <c r="H26" s="28"/>
      <c r="I26" s="28"/>
    </row>
    <row r="27" spans="1:9" ht="15.75" customHeight="1">
      <c r="A27" s="87">
        <v>5688</v>
      </c>
      <c r="B27" s="35" t="s">
        <v>131</v>
      </c>
      <c r="C27" s="86">
        <v>20</v>
      </c>
      <c r="D27" s="29" t="str">
        <f>'М63'!Q86</f>
        <v>Галиев Тимур</v>
      </c>
      <c r="E27" s="28"/>
      <c r="F27" s="28"/>
      <c r="G27" s="28"/>
      <c r="H27" s="28"/>
      <c r="I27" s="28"/>
    </row>
    <row r="28" spans="1:9" ht="15.75" customHeight="1">
      <c r="A28" s="87">
        <v>6263</v>
      </c>
      <c r="B28" s="35" t="s">
        <v>132</v>
      </c>
      <c r="C28" s="86">
        <v>21</v>
      </c>
      <c r="D28" s="29" t="str">
        <f>'М63'!Q89</f>
        <v>Попов Сергей</v>
      </c>
      <c r="E28" s="28"/>
      <c r="F28" s="28"/>
      <c r="G28" s="28"/>
      <c r="H28" s="28"/>
      <c r="I28" s="28"/>
    </row>
    <row r="29" spans="1:9" ht="15.75" customHeight="1">
      <c r="A29" s="87">
        <v>6268</v>
      </c>
      <c r="B29" s="35" t="s">
        <v>133</v>
      </c>
      <c r="C29" s="86">
        <v>22</v>
      </c>
      <c r="D29" s="29" t="str">
        <f>'М63'!Q92</f>
        <v>Гилемханов Ирек</v>
      </c>
      <c r="E29" s="28"/>
      <c r="F29" s="28"/>
      <c r="G29" s="28"/>
      <c r="H29" s="28"/>
      <c r="I29" s="28"/>
    </row>
    <row r="30" spans="1:9" ht="15.75" customHeight="1">
      <c r="A30" s="87">
        <v>6124</v>
      </c>
      <c r="B30" s="35" t="s">
        <v>134</v>
      </c>
      <c r="C30" s="86">
        <v>23</v>
      </c>
      <c r="D30" s="29" t="str">
        <f>'М64'!K7</f>
        <v>Муллаянов Рамиль</v>
      </c>
      <c r="E30" s="28"/>
      <c r="F30" s="28"/>
      <c r="G30" s="28"/>
      <c r="H30" s="28"/>
      <c r="I30" s="28"/>
    </row>
    <row r="31" spans="1:9" ht="15.75" customHeight="1">
      <c r="A31" s="87">
        <v>5725</v>
      </c>
      <c r="B31" s="35" t="s">
        <v>135</v>
      </c>
      <c r="C31" s="86">
        <v>24</v>
      </c>
      <c r="D31" s="29" t="str">
        <f>'М64'!K9</f>
        <v>Файзуллин Богдан</v>
      </c>
      <c r="E31" s="28"/>
      <c r="F31" s="28"/>
      <c r="G31" s="28"/>
      <c r="H31" s="28"/>
      <c r="I31" s="28"/>
    </row>
    <row r="32" spans="1:9" ht="15.75" customHeight="1">
      <c r="A32" s="87">
        <v>6262</v>
      </c>
      <c r="B32" s="35" t="s">
        <v>136</v>
      </c>
      <c r="C32" s="86">
        <v>25</v>
      </c>
      <c r="D32" s="29" t="str">
        <f>'М64'!I13</f>
        <v>Петруша Иван</v>
      </c>
      <c r="E32" s="28"/>
      <c r="F32" s="28"/>
      <c r="G32" s="28"/>
      <c r="H32" s="28"/>
      <c r="I32" s="28"/>
    </row>
    <row r="33" spans="1:9" ht="15.75" customHeight="1">
      <c r="A33" s="87">
        <v>6511</v>
      </c>
      <c r="B33" s="35" t="s">
        <v>137</v>
      </c>
      <c r="C33" s="86">
        <v>26</v>
      </c>
      <c r="D33" s="29" t="str">
        <f>'М64'!I19</f>
        <v>Нуждин Владислав</v>
      </c>
      <c r="E33" s="28"/>
      <c r="F33" s="28"/>
      <c r="G33" s="28"/>
      <c r="H33" s="28"/>
      <c r="I33" s="28"/>
    </row>
    <row r="34" spans="1:9" ht="15.75" customHeight="1">
      <c r="A34" s="87">
        <v>6162</v>
      </c>
      <c r="B34" s="35" t="s">
        <v>138</v>
      </c>
      <c r="C34" s="86">
        <v>27</v>
      </c>
      <c r="D34" s="29" t="str">
        <f>'М64'!Q6</f>
        <v>Бадртдинов Тагир</v>
      </c>
      <c r="E34" s="28"/>
      <c r="F34" s="28"/>
      <c r="G34" s="28"/>
      <c r="H34" s="28"/>
      <c r="I34" s="28"/>
    </row>
    <row r="35" spans="1:9" ht="15.75" customHeight="1">
      <c r="A35" s="87">
        <v>6121</v>
      </c>
      <c r="B35" s="35" t="s">
        <v>139</v>
      </c>
      <c r="C35" s="86">
        <v>28</v>
      </c>
      <c r="D35" s="29" t="str">
        <f>'М64'!Q8</f>
        <v>Закиров Радмир</v>
      </c>
      <c r="E35" s="28"/>
      <c r="F35" s="28"/>
      <c r="G35" s="28"/>
      <c r="H35" s="28"/>
      <c r="I35" s="28"/>
    </row>
    <row r="36" spans="1:9" ht="15.75" customHeight="1">
      <c r="A36" s="87">
        <v>6128</v>
      </c>
      <c r="B36" s="35" t="s">
        <v>140</v>
      </c>
      <c r="C36" s="86">
        <v>29</v>
      </c>
      <c r="D36" s="29" t="str">
        <f>'М64'!S13</f>
        <v>Лазарев Артем</v>
      </c>
      <c r="E36" s="28"/>
      <c r="F36" s="28"/>
      <c r="G36" s="28"/>
      <c r="H36" s="28"/>
      <c r="I36" s="28"/>
    </row>
    <row r="37" spans="1:9" ht="15.75" customHeight="1">
      <c r="A37" s="87">
        <v>6108</v>
      </c>
      <c r="B37" s="35" t="s">
        <v>141</v>
      </c>
      <c r="C37" s="86">
        <v>30</v>
      </c>
      <c r="D37" s="29" t="str">
        <f>'М64'!S16</f>
        <v>Личагин Матвей</v>
      </c>
      <c r="E37" s="28"/>
      <c r="F37" s="28"/>
      <c r="G37" s="28"/>
      <c r="H37" s="28"/>
      <c r="I37" s="28"/>
    </row>
    <row r="38" spans="1:9" ht="15.75" customHeight="1">
      <c r="A38" s="87">
        <v>6355</v>
      </c>
      <c r="B38" s="35" t="s">
        <v>142</v>
      </c>
      <c r="C38" s="86">
        <v>31</v>
      </c>
      <c r="D38" s="29" t="str">
        <f>'М64'!O18</f>
        <v>Иванов Алексей</v>
      </c>
      <c r="E38" s="28"/>
      <c r="F38" s="28"/>
      <c r="G38" s="28"/>
      <c r="H38" s="28"/>
      <c r="I38" s="28"/>
    </row>
    <row r="39" spans="1:9" ht="15.75" customHeight="1">
      <c r="A39" s="87">
        <v>6515</v>
      </c>
      <c r="B39" s="35" t="s">
        <v>143</v>
      </c>
      <c r="C39" s="86">
        <v>32</v>
      </c>
      <c r="D39" s="29" t="str">
        <f>'М64'!O20</f>
        <v>Раянов Амир</v>
      </c>
      <c r="E39" s="28"/>
      <c r="F39" s="28"/>
      <c r="G39" s="28"/>
      <c r="H39" s="28"/>
      <c r="I39" s="28"/>
    </row>
    <row r="40" spans="1:9" ht="15.75" customHeight="1">
      <c r="A40" s="87">
        <v>6356</v>
      </c>
      <c r="B40" s="35" t="s">
        <v>144</v>
      </c>
      <c r="C40" s="86">
        <v>33</v>
      </c>
      <c r="D40" s="29" t="str">
        <f>'М64'!I36</f>
        <v>Минязов Азат</v>
      </c>
      <c r="E40" s="28"/>
      <c r="F40" s="28"/>
      <c r="G40" s="28"/>
      <c r="H40" s="28"/>
      <c r="I40" s="28"/>
    </row>
    <row r="41" spans="1:9" ht="15.75" customHeight="1">
      <c r="A41" s="87">
        <v>6495</v>
      </c>
      <c r="B41" s="35" t="s">
        <v>145</v>
      </c>
      <c r="C41" s="86">
        <v>34</v>
      </c>
      <c r="D41" s="29" t="str">
        <f>'М64'!I39</f>
        <v>Гарипов Алмаз</v>
      </c>
      <c r="E41" s="28"/>
      <c r="F41" s="28"/>
      <c r="G41" s="28"/>
      <c r="H41" s="28"/>
      <c r="I41" s="28"/>
    </row>
    <row r="42" spans="1:9" ht="15.75" customHeight="1">
      <c r="A42" s="87">
        <v>6513</v>
      </c>
      <c r="B42" s="35" t="s">
        <v>146</v>
      </c>
      <c r="C42" s="86">
        <v>35</v>
      </c>
      <c r="D42" s="29" t="str">
        <f>'М64'!S23</f>
        <v>Харсев Глеб</v>
      </c>
      <c r="E42" s="28"/>
      <c r="F42" s="28"/>
      <c r="G42" s="28"/>
      <c r="H42" s="28"/>
      <c r="I42" s="28"/>
    </row>
    <row r="43" spans="1:9" ht="15.75" customHeight="1">
      <c r="A43" s="87">
        <v>6514</v>
      </c>
      <c r="B43" s="35" t="s">
        <v>147</v>
      </c>
      <c r="C43" s="86">
        <v>36</v>
      </c>
      <c r="D43" s="29" t="str">
        <f>'М64'!S25</f>
        <v>Урманцев Артур</v>
      </c>
      <c r="E43" s="28"/>
      <c r="F43" s="28"/>
      <c r="G43" s="28"/>
      <c r="H43" s="28"/>
      <c r="I43" s="28"/>
    </row>
    <row r="44" spans="1:9" ht="15.75" customHeight="1">
      <c r="A44" s="87">
        <v>6457</v>
      </c>
      <c r="B44" s="35" t="s">
        <v>148</v>
      </c>
      <c r="C44" s="86">
        <v>37</v>
      </c>
      <c r="D44" s="29" t="str">
        <f>'М64'!S29</f>
        <v>Фатеев Егор</v>
      </c>
      <c r="E44" s="28"/>
      <c r="F44" s="28"/>
      <c r="G44" s="28"/>
      <c r="H44" s="28"/>
      <c r="I44" s="28"/>
    </row>
    <row r="45" spans="1:9" ht="15.75" customHeight="1">
      <c r="A45" s="87">
        <v>5722</v>
      </c>
      <c r="B45" s="35" t="s">
        <v>149</v>
      </c>
      <c r="C45" s="86">
        <v>38</v>
      </c>
      <c r="D45" s="29" t="str">
        <f>'М64'!S32</f>
        <v>Крученков Александр</v>
      </c>
      <c r="E45" s="28"/>
      <c r="F45" s="28"/>
      <c r="G45" s="28"/>
      <c r="H45" s="28"/>
      <c r="I45" s="28"/>
    </row>
    <row r="46" spans="1:9" ht="15.75" customHeight="1">
      <c r="A46" s="87">
        <v>6404</v>
      </c>
      <c r="B46" s="35" t="s">
        <v>150</v>
      </c>
      <c r="C46" s="86">
        <v>39</v>
      </c>
      <c r="D46" s="29" t="str">
        <f>'М64'!O34</f>
        <v>Дубровин Максим</v>
      </c>
      <c r="E46" s="28"/>
      <c r="F46" s="28"/>
      <c r="G46" s="28"/>
      <c r="H46" s="28"/>
      <c r="I46" s="28"/>
    </row>
    <row r="47" spans="1:9" ht="15.75" customHeight="1">
      <c r="A47" s="87">
        <v>6500</v>
      </c>
      <c r="B47" s="35" t="s">
        <v>151</v>
      </c>
      <c r="C47" s="86">
        <v>40</v>
      </c>
      <c r="D47" s="29" t="str">
        <f>'М64'!O36</f>
        <v>Николаев Евгений</v>
      </c>
      <c r="E47" s="28"/>
      <c r="F47" s="28"/>
      <c r="G47" s="28"/>
      <c r="H47" s="28"/>
      <c r="I47" s="28"/>
    </row>
    <row r="48" spans="1:9" ht="15.75" customHeight="1">
      <c r="A48" s="87">
        <v>6710</v>
      </c>
      <c r="B48" s="35" t="s">
        <v>152</v>
      </c>
      <c r="C48" s="86">
        <v>41</v>
      </c>
      <c r="D48" s="29" t="str">
        <f>'М64'!S44</f>
        <v>Берко Игорь</v>
      </c>
      <c r="E48" s="28"/>
      <c r="F48" s="28"/>
      <c r="G48" s="28"/>
      <c r="H48" s="28"/>
      <c r="I48" s="28"/>
    </row>
    <row r="49" spans="1:9" ht="15.75" customHeight="1">
      <c r="A49" s="87">
        <v>6443</v>
      </c>
      <c r="B49" s="35" t="s">
        <v>153</v>
      </c>
      <c r="C49" s="86">
        <v>42</v>
      </c>
      <c r="D49" s="29" t="str">
        <f>'М64'!S50</f>
        <v>Майоров Максим</v>
      </c>
      <c r="E49" s="28"/>
      <c r="F49" s="28"/>
      <c r="G49" s="28"/>
      <c r="H49" s="28"/>
      <c r="I49" s="28"/>
    </row>
    <row r="50" spans="1:9" ht="15.75" customHeight="1">
      <c r="A50" s="87">
        <v>6596</v>
      </c>
      <c r="B50" s="35" t="s">
        <v>154</v>
      </c>
      <c r="C50" s="86">
        <v>43</v>
      </c>
      <c r="D50" s="29" t="str">
        <f>'М64'!S53</f>
        <v>Карамов Амир</v>
      </c>
      <c r="E50" s="28"/>
      <c r="F50" s="28"/>
      <c r="G50" s="28"/>
      <c r="H50" s="28"/>
      <c r="I50" s="28"/>
    </row>
    <row r="51" spans="1:9" ht="15.75" customHeight="1">
      <c r="A51" s="87">
        <v>6446</v>
      </c>
      <c r="B51" s="35" t="s">
        <v>155</v>
      </c>
      <c r="C51" s="86">
        <v>44</v>
      </c>
      <c r="D51" s="29" t="str">
        <f>'М64'!S55</f>
        <v>Кротов Илья</v>
      </c>
      <c r="E51" s="28"/>
      <c r="F51" s="28"/>
      <c r="G51" s="28"/>
      <c r="H51" s="28"/>
      <c r="I51" s="28"/>
    </row>
    <row r="52" spans="1:9" ht="15.75" customHeight="1">
      <c r="A52" s="87">
        <v>6386</v>
      </c>
      <c r="B52" s="35" t="s">
        <v>156</v>
      </c>
      <c r="C52" s="86">
        <v>45</v>
      </c>
      <c r="D52" s="29" t="str">
        <f>'М64'!M54</f>
        <v>Ханафин Камиль</v>
      </c>
      <c r="E52" s="28"/>
      <c r="F52" s="28"/>
      <c r="G52" s="28"/>
      <c r="H52" s="28"/>
      <c r="I52" s="28"/>
    </row>
    <row r="53" spans="1:9" ht="15.75" customHeight="1">
      <c r="A53" s="87">
        <v>6545</v>
      </c>
      <c r="B53" s="35" t="s">
        <v>157</v>
      </c>
      <c r="C53" s="86">
        <v>46</v>
      </c>
      <c r="D53" s="29" t="str">
        <f>'М64'!M57</f>
        <v>Джлавян Эдгар</v>
      </c>
      <c r="E53" s="28"/>
      <c r="F53" s="28"/>
      <c r="G53" s="28"/>
      <c r="H53" s="28"/>
      <c r="I53" s="28"/>
    </row>
    <row r="54" spans="1:9" ht="15.75" customHeight="1">
      <c r="A54" s="87">
        <v>6185</v>
      </c>
      <c r="B54" s="35" t="s">
        <v>158</v>
      </c>
      <c r="C54" s="86">
        <v>47</v>
      </c>
      <c r="D54" s="29" t="str">
        <f>'М64'!S57</f>
        <v>Касимов Линар</v>
      </c>
      <c r="E54" s="28"/>
      <c r="F54" s="28"/>
      <c r="G54" s="28"/>
      <c r="H54" s="28"/>
      <c r="I54" s="28"/>
    </row>
    <row r="55" spans="1:9" ht="15.75" customHeight="1">
      <c r="A55" s="87">
        <v>6790</v>
      </c>
      <c r="B55" s="35" t="s">
        <v>159</v>
      </c>
      <c r="C55" s="86">
        <v>48</v>
      </c>
      <c r="D55" s="29" t="str">
        <f>'М64'!S59</f>
        <v>Боровцов Никита</v>
      </c>
      <c r="E55" s="28"/>
      <c r="F55" s="28"/>
      <c r="G55" s="28"/>
      <c r="H55" s="28"/>
      <c r="I55" s="28"/>
    </row>
    <row r="56" spans="1:9" ht="15.75" customHeight="1">
      <c r="A56" s="87">
        <v>6414</v>
      </c>
      <c r="B56" s="35" t="s">
        <v>160</v>
      </c>
      <c r="C56" s="86">
        <v>49</v>
      </c>
      <c r="D56" s="29" t="str">
        <f>'М64'!I69</f>
        <v>Исанбердин Тагир</v>
      </c>
      <c r="E56" s="28"/>
      <c r="F56" s="28"/>
      <c r="G56" s="28"/>
      <c r="H56" s="28"/>
      <c r="I56" s="28"/>
    </row>
    <row r="57" spans="1:9" ht="15.75" customHeight="1">
      <c r="A57" s="87">
        <v>6706</v>
      </c>
      <c r="B57" s="35" t="s">
        <v>161</v>
      </c>
      <c r="C57" s="86">
        <v>50</v>
      </c>
      <c r="D57" s="29" t="str">
        <f>'М64'!I72</f>
        <v>Миннегалиев Искандер</v>
      </c>
      <c r="E57" s="28"/>
      <c r="F57" s="28"/>
      <c r="G57" s="28"/>
      <c r="H57" s="28"/>
      <c r="I57" s="28"/>
    </row>
    <row r="58" spans="1:9" ht="15.75" customHeight="1">
      <c r="A58" s="87">
        <v>6702</v>
      </c>
      <c r="B58" s="35" t="s">
        <v>162</v>
      </c>
      <c r="C58" s="86">
        <v>51</v>
      </c>
      <c r="D58" s="29" t="str">
        <f>'М64'!M60</f>
        <v>Пехенько Семен</v>
      </c>
      <c r="E58" s="28"/>
      <c r="F58" s="28"/>
      <c r="G58" s="28"/>
      <c r="H58" s="28"/>
      <c r="I58" s="28"/>
    </row>
    <row r="59" spans="1:9" ht="15.75" customHeight="1">
      <c r="A59" s="87">
        <v>6838</v>
      </c>
      <c r="B59" s="35" t="s">
        <v>163</v>
      </c>
      <c r="C59" s="86">
        <v>52</v>
      </c>
      <c r="D59" s="29" t="str">
        <f>'М64'!M62</f>
        <v>Гареев Данис</v>
      </c>
      <c r="E59" s="28"/>
      <c r="F59" s="28"/>
      <c r="G59" s="28"/>
      <c r="H59" s="28"/>
      <c r="I59" s="28"/>
    </row>
    <row r="60" spans="1:9" ht="15.75" customHeight="1">
      <c r="A60" s="87">
        <v>6839</v>
      </c>
      <c r="B60" s="35" t="s">
        <v>164</v>
      </c>
      <c r="C60" s="86">
        <v>53</v>
      </c>
      <c r="D60" s="29" t="str">
        <f>'М64'!S68</f>
        <v>Балабанов Альберт</v>
      </c>
      <c r="E60" s="28"/>
      <c r="F60" s="28"/>
      <c r="G60" s="28"/>
      <c r="H60" s="28"/>
      <c r="I60" s="28"/>
    </row>
    <row r="61" spans="1:9" ht="15.75" customHeight="1">
      <c r="A61" s="87">
        <v>6845</v>
      </c>
      <c r="B61" s="35" t="s">
        <v>165</v>
      </c>
      <c r="C61" s="86">
        <v>54</v>
      </c>
      <c r="D61" s="29" t="str">
        <f>'М64'!S71</f>
        <v>Ярмухаметов Булат</v>
      </c>
      <c r="E61" s="28"/>
      <c r="F61" s="28"/>
      <c r="G61" s="28"/>
      <c r="H61" s="28"/>
      <c r="I61" s="28"/>
    </row>
    <row r="62" spans="1:9" ht="15.75" customHeight="1">
      <c r="A62" s="87">
        <v>6848</v>
      </c>
      <c r="B62" s="35" t="s">
        <v>166</v>
      </c>
      <c r="C62" s="86">
        <v>55</v>
      </c>
      <c r="D62" s="29" t="str">
        <f>'М64'!K87</f>
        <v>Сайгафаров Ильмир</v>
      </c>
      <c r="E62" s="28"/>
      <c r="F62" s="28"/>
      <c r="G62" s="28"/>
      <c r="H62" s="28"/>
      <c r="I62" s="28"/>
    </row>
    <row r="63" spans="1:9" ht="15.75" customHeight="1">
      <c r="A63" s="87">
        <v>6852</v>
      </c>
      <c r="B63" s="35" t="s">
        <v>167</v>
      </c>
      <c r="C63" s="86">
        <v>56</v>
      </c>
      <c r="D63" s="29" t="str">
        <f>'М64'!K89</f>
        <v>Иликбаев Глеб</v>
      </c>
      <c r="E63" s="28"/>
      <c r="F63" s="28"/>
      <c r="G63" s="28"/>
      <c r="H63" s="28"/>
      <c r="I63" s="28"/>
    </row>
    <row r="64" spans="1:9" ht="15.75" customHeight="1">
      <c r="A64" s="87">
        <v>6853</v>
      </c>
      <c r="B64" s="35" t="s">
        <v>168</v>
      </c>
      <c r="C64" s="86">
        <v>57</v>
      </c>
      <c r="D64" s="29" t="str">
        <f>'М64'!S79</f>
        <v>Смирнов Артем</v>
      </c>
      <c r="E64" s="28"/>
      <c r="F64" s="28"/>
      <c r="G64" s="28"/>
      <c r="H64" s="28"/>
      <c r="I64" s="28"/>
    </row>
    <row r="65" spans="1:9" ht="15.75" customHeight="1">
      <c r="A65" s="87">
        <v>6854</v>
      </c>
      <c r="B65" s="35" t="s">
        <v>169</v>
      </c>
      <c r="C65" s="86">
        <v>58</v>
      </c>
      <c r="D65" s="29" t="str">
        <f>'М64'!S85</f>
        <v>Юмагулов Арслан</v>
      </c>
      <c r="E65" s="28"/>
      <c r="F65" s="28"/>
      <c r="G65" s="28"/>
      <c r="H65" s="28"/>
      <c r="I65" s="28"/>
    </row>
    <row r="66" spans="1:9" ht="15.75" customHeight="1">
      <c r="A66" s="87">
        <v>6855</v>
      </c>
      <c r="B66" s="35" t="s">
        <v>170</v>
      </c>
      <c r="C66" s="86">
        <v>59</v>
      </c>
      <c r="D66" s="29" t="str">
        <f>'М64'!S89</f>
        <v>Корнев Павел</v>
      </c>
      <c r="E66" s="28"/>
      <c r="F66" s="28"/>
      <c r="G66" s="28"/>
      <c r="H66" s="28"/>
      <c r="I66" s="28"/>
    </row>
    <row r="67" spans="1:9" ht="15.75" customHeight="1">
      <c r="A67" s="87">
        <v>6856</v>
      </c>
      <c r="B67" s="35" t="s">
        <v>171</v>
      </c>
      <c r="C67" s="86">
        <v>60</v>
      </c>
      <c r="D67" s="29" t="str">
        <f>'М64'!S91</f>
        <v>Валитов Булат</v>
      </c>
      <c r="E67" s="28"/>
      <c r="F67" s="28"/>
      <c r="G67" s="28"/>
      <c r="H67" s="28"/>
      <c r="I67" s="28"/>
    </row>
    <row r="68" spans="1:9" ht="15.75" customHeight="1">
      <c r="A68" s="87">
        <v>6859</v>
      </c>
      <c r="B68" s="35" t="s">
        <v>172</v>
      </c>
      <c r="C68" s="86">
        <v>61</v>
      </c>
      <c r="D68" s="29" t="str">
        <f>'М64'!G90</f>
        <v>Каратеев Кирилл</v>
      </c>
      <c r="E68" s="28"/>
      <c r="F68" s="28"/>
      <c r="G68" s="28"/>
      <c r="H68" s="28"/>
      <c r="I68" s="28"/>
    </row>
    <row r="69" spans="1:9" ht="15.75" customHeight="1">
      <c r="A69" s="87">
        <v>6860</v>
      </c>
      <c r="B69" s="35" t="s">
        <v>173</v>
      </c>
      <c r="C69" s="86">
        <v>62</v>
      </c>
      <c r="D69" s="29" t="str">
        <f>'М64'!G93</f>
        <v>Камалетдинов Руслан</v>
      </c>
      <c r="E69" s="28"/>
      <c r="F69" s="28"/>
      <c r="G69" s="28"/>
      <c r="H69" s="28"/>
      <c r="I69" s="28"/>
    </row>
    <row r="70" spans="1:9" ht="15.75" customHeight="1">
      <c r="A70" s="87">
        <v>6862</v>
      </c>
      <c r="B70" s="35" t="s">
        <v>174</v>
      </c>
      <c r="C70" s="86">
        <v>63</v>
      </c>
      <c r="D70" s="29" t="str">
        <f>'М64'!M93</f>
        <v>Пальгов Егор</v>
      </c>
      <c r="E70" s="28"/>
      <c r="F70" s="28"/>
      <c r="G70" s="28"/>
      <c r="H70" s="28"/>
      <c r="I70" s="28"/>
    </row>
    <row r="71" spans="1:9" ht="15.75" customHeight="1">
      <c r="A71" s="87">
        <v>6445</v>
      </c>
      <c r="B71" s="35" t="s">
        <v>175</v>
      </c>
      <c r="C71" s="86">
        <v>64</v>
      </c>
      <c r="D71" s="29" t="str">
        <f>'М64'!M95</f>
        <v>Шаймарданов Тимур</v>
      </c>
      <c r="E71" s="28"/>
      <c r="F71" s="28"/>
      <c r="G71" s="28"/>
      <c r="H71" s="28"/>
      <c r="I71" s="2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4:I4"/>
    <mergeCell ref="A5:I5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S83"/>
  <sheetViews>
    <sheetView showRowColHeaders="0" showZeros="0" showOutlineSymbols="0" zoomScaleSheetLayoutView="100" workbookViewId="0" topLeftCell="A1">
      <pane xSplit="15" ySplit="1" topLeftCell="P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4.75390625" style="81" customWidth="1"/>
    <col min="2" max="2" width="3.75390625" style="81" customWidth="1"/>
    <col min="3" max="3" width="20.75390625" style="81" customWidth="1"/>
    <col min="4" max="4" width="3.75390625" style="81" customWidth="1"/>
    <col min="5" max="5" width="15.75390625" style="81" customWidth="1"/>
    <col min="6" max="6" width="3.75390625" style="81" customWidth="1"/>
    <col min="7" max="7" width="15.75390625" style="81" customWidth="1"/>
    <col min="8" max="8" width="3.75390625" style="81" customWidth="1"/>
    <col min="9" max="9" width="15.75390625" style="81" customWidth="1"/>
    <col min="10" max="10" width="3.75390625" style="81" customWidth="1"/>
    <col min="11" max="11" width="18.75390625" style="81" customWidth="1"/>
    <col min="12" max="12" width="3.75390625" style="81" customWidth="1"/>
    <col min="13" max="13" width="9.75390625" style="81" customWidth="1"/>
    <col min="14" max="15" width="5.75390625" style="81" customWidth="1"/>
    <col min="16" max="17" width="6.75390625" style="80" customWidth="1"/>
    <col min="18" max="45" width="9.125" style="80" customWidth="1"/>
    <col min="46" max="16384" width="9.125" style="81" customWidth="1"/>
  </cols>
  <sheetData>
    <row r="1" spans="1:18" s="71" customFormat="1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79"/>
      <c r="Q1" s="79"/>
      <c r="R1" s="79"/>
    </row>
    <row r="2" spans="1:18" s="71" customFormat="1" ht="0.75" customHeight="1" thickBot="1">
      <c r="A2" s="90"/>
      <c r="B2" s="90"/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2"/>
      <c r="O2" s="92"/>
      <c r="P2" s="79"/>
      <c r="Q2" s="79"/>
      <c r="R2" s="79"/>
    </row>
    <row r="3" spans="1:15" ht="33" customHeight="1">
      <c r="A3" s="97" t="str">
        <f>CONCATENATE(сМ6!A3," ",сМ6!F3,сМ6!G3," ",сМ6!H3," ",сМ6!I3)</f>
        <v>Детское Первенство Республики Башкортостан 2018   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9.5" customHeight="1">
      <c r="A4" s="95" t="str">
        <f>CONCATENATE(сМ6!A4," ",сМ6!C4)</f>
        <v>Мальчики 2006-2008 г.г.р. 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">
      <c r="A5" s="96" t="str">
        <f>сМ6!A5</f>
        <v>3 января 2018 г.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45" ht="13.5" customHeight="1">
      <c r="A6" s="12">
        <v>1</v>
      </c>
      <c r="B6" s="38">
        <f>сМ6!A8</f>
        <v>5363</v>
      </c>
      <c r="C6" s="10" t="str">
        <f>сМ6!B8</f>
        <v>Хисматуллин Эмиль</v>
      </c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</row>
    <row r="7" spans="1:45" ht="13.5" customHeight="1">
      <c r="A7" s="12"/>
      <c r="B7" s="1"/>
      <c r="C7" s="14">
        <v>1</v>
      </c>
      <c r="D7" s="39">
        <v>5363</v>
      </c>
      <c r="E7" s="22" t="s">
        <v>112</v>
      </c>
      <c r="F7" s="37"/>
      <c r="G7" s="1"/>
      <c r="H7" s="1"/>
      <c r="I7" s="1"/>
      <c r="J7" s="1"/>
      <c r="K7" s="1"/>
      <c r="L7" s="1"/>
      <c r="M7" s="1"/>
      <c r="N7" s="1"/>
      <c r="O7" s="1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</row>
    <row r="8" spans="1:45" ht="13.5" customHeight="1">
      <c r="A8" s="12">
        <v>64</v>
      </c>
      <c r="B8" s="38">
        <f>сМ6!A71</f>
        <v>6445</v>
      </c>
      <c r="C8" s="11" t="str">
        <f>сМ6!B71</f>
        <v>Миннегалиев Искандер</v>
      </c>
      <c r="D8" s="40"/>
      <c r="E8" s="3"/>
      <c r="F8" s="4"/>
      <c r="G8" s="1"/>
      <c r="H8" s="1"/>
      <c r="I8" s="1"/>
      <c r="J8" s="1"/>
      <c r="K8" s="1"/>
      <c r="L8" s="1"/>
      <c r="M8" s="1"/>
      <c r="N8" s="1"/>
      <c r="O8" s="1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</row>
    <row r="9" spans="1:45" ht="13.5" customHeight="1">
      <c r="A9" s="12"/>
      <c r="B9" s="1"/>
      <c r="C9" s="1"/>
      <c r="D9" s="1"/>
      <c r="E9" s="14">
        <v>33</v>
      </c>
      <c r="F9" s="39">
        <v>5363</v>
      </c>
      <c r="G9" s="22" t="s">
        <v>112</v>
      </c>
      <c r="H9" s="37"/>
      <c r="I9" s="1"/>
      <c r="J9" s="1"/>
      <c r="K9" s="1"/>
      <c r="L9" s="1"/>
      <c r="M9" s="1"/>
      <c r="N9" s="1"/>
      <c r="O9" s="1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</row>
    <row r="10" spans="1:45" ht="13.5" customHeight="1">
      <c r="A10" s="12">
        <v>33</v>
      </c>
      <c r="B10" s="38">
        <f>сМ6!A40</f>
        <v>6356</v>
      </c>
      <c r="C10" s="10" t="str">
        <f>сМ6!B40</f>
        <v>Минязов Азат</v>
      </c>
      <c r="D10" s="36"/>
      <c r="E10" s="3"/>
      <c r="F10" s="40"/>
      <c r="G10" s="3"/>
      <c r="H10" s="4"/>
      <c r="I10" s="1"/>
      <c r="J10" s="1"/>
      <c r="K10" s="1"/>
      <c r="L10" s="1"/>
      <c r="M10" s="1"/>
      <c r="N10" s="1"/>
      <c r="O10" s="1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</row>
    <row r="11" spans="1:45" ht="13.5" customHeight="1">
      <c r="A11" s="12"/>
      <c r="B11" s="1"/>
      <c r="C11" s="14">
        <v>2</v>
      </c>
      <c r="D11" s="39">
        <v>6515</v>
      </c>
      <c r="E11" s="23" t="s">
        <v>143</v>
      </c>
      <c r="F11" s="41"/>
      <c r="G11" s="3"/>
      <c r="H11" s="4"/>
      <c r="I11" s="1"/>
      <c r="J11" s="1"/>
      <c r="K11" s="1"/>
      <c r="L11" s="1"/>
      <c r="M11" s="1"/>
      <c r="N11" s="1"/>
      <c r="O11" s="1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</row>
    <row r="12" spans="1:45" ht="13.5" customHeight="1">
      <c r="A12" s="12">
        <v>32</v>
      </c>
      <c r="B12" s="38">
        <f>сМ6!A39</f>
        <v>6515</v>
      </c>
      <c r="C12" s="11" t="str">
        <f>сМ6!B39</f>
        <v>Благирев Роман</v>
      </c>
      <c r="D12" s="40"/>
      <c r="E12" s="1"/>
      <c r="F12" s="1"/>
      <c r="G12" s="3"/>
      <c r="H12" s="4"/>
      <c r="I12" s="1"/>
      <c r="J12" s="1"/>
      <c r="K12" s="1"/>
      <c r="L12" s="1"/>
      <c r="M12" s="1"/>
      <c r="N12" s="1"/>
      <c r="O12" s="1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</row>
    <row r="13" spans="1:45" ht="13.5" customHeight="1">
      <c r="A13" s="12"/>
      <c r="B13" s="1"/>
      <c r="C13" s="1"/>
      <c r="D13" s="1"/>
      <c r="E13" s="1"/>
      <c r="F13" s="1"/>
      <c r="G13" s="14">
        <v>49</v>
      </c>
      <c r="H13" s="39">
        <v>5363</v>
      </c>
      <c r="I13" s="22" t="s">
        <v>112</v>
      </c>
      <c r="J13" s="37"/>
      <c r="K13" s="1"/>
      <c r="L13" s="1"/>
      <c r="M13" s="1"/>
      <c r="N13" s="1"/>
      <c r="O13" s="1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1:45" ht="13.5" customHeight="1">
      <c r="A14" s="12">
        <v>17</v>
      </c>
      <c r="B14" s="38">
        <f>сМ6!A24</f>
        <v>5961</v>
      </c>
      <c r="C14" s="10" t="str">
        <f>сМ6!B24</f>
        <v>Лазарев Артем</v>
      </c>
      <c r="D14" s="36"/>
      <c r="E14" s="1"/>
      <c r="F14" s="1"/>
      <c r="G14" s="3"/>
      <c r="H14" s="40"/>
      <c r="I14" s="3"/>
      <c r="J14" s="4"/>
      <c r="K14" s="1"/>
      <c r="L14" s="1"/>
      <c r="M14" s="1"/>
      <c r="N14" s="1"/>
      <c r="O14" s="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ht="13.5" customHeight="1">
      <c r="A15" s="12"/>
      <c r="B15" s="1"/>
      <c r="C15" s="14">
        <v>3</v>
      </c>
      <c r="D15" s="39">
        <v>6790</v>
      </c>
      <c r="E15" s="22" t="s">
        <v>159</v>
      </c>
      <c r="F15" s="37"/>
      <c r="G15" s="3"/>
      <c r="H15" s="41"/>
      <c r="I15" s="3"/>
      <c r="J15" s="4"/>
      <c r="K15" s="1"/>
      <c r="L15" s="1"/>
      <c r="M15" s="1"/>
      <c r="N15" s="1"/>
      <c r="O15" s="1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ht="13.5" customHeight="1">
      <c r="A16" s="12">
        <v>48</v>
      </c>
      <c r="B16" s="38">
        <f>сМ6!A55</f>
        <v>6790</v>
      </c>
      <c r="C16" s="11" t="str">
        <f>сМ6!B55</f>
        <v>Закиров Радмир</v>
      </c>
      <c r="D16" s="40"/>
      <c r="E16" s="3"/>
      <c r="F16" s="4"/>
      <c r="G16" s="3"/>
      <c r="H16" s="1"/>
      <c r="I16" s="3"/>
      <c r="J16" s="4"/>
      <c r="K16" s="1"/>
      <c r="L16" s="1"/>
      <c r="M16" s="1"/>
      <c r="N16" s="1"/>
      <c r="O16" s="1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</row>
    <row r="17" spans="1:45" ht="13.5" customHeight="1">
      <c r="A17" s="12"/>
      <c r="B17" s="1"/>
      <c r="C17" s="1"/>
      <c r="D17" s="1"/>
      <c r="E17" s="14">
        <v>34</v>
      </c>
      <c r="F17" s="39">
        <v>6125</v>
      </c>
      <c r="G17" s="23" t="s">
        <v>127</v>
      </c>
      <c r="H17" s="1"/>
      <c r="I17" s="3"/>
      <c r="J17" s="4"/>
      <c r="K17" s="1"/>
      <c r="L17" s="1"/>
      <c r="M17" s="1"/>
      <c r="N17" s="1"/>
      <c r="O17" s="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ht="13.5" customHeight="1">
      <c r="A18" s="12">
        <v>49</v>
      </c>
      <c r="B18" s="38">
        <f>сМ6!A56</f>
        <v>6414</v>
      </c>
      <c r="C18" s="10" t="str">
        <f>сМ6!B56</f>
        <v>Смирнов Артем</v>
      </c>
      <c r="D18" s="36"/>
      <c r="E18" s="3"/>
      <c r="F18" s="40"/>
      <c r="G18" s="1"/>
      <c r="H18" s="1"/>
      <c r="I18" s="3"/>
      <c r="J18" s="4"/>
      <c r="K18" s="1"/>
      <c r="L18" s="1"/>
      <c r="M18" s="1"/>
      <c r="N18" s="1"/>
      <c r="O18" s="1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</row>
    <row r="19" spans="1:45" ht="13.5" customHeight="1">
      <c r="A19" s="12"/>
      <c r="B19" s="1"/>
      <c r="C19" s="14">
        <v>4</v>
      </c>
      <c r="D19" s="39">
        <v>6125</v>
      </c>
      <c r="E19" s="23" t="s">
        <v>127</v>
      </c>
      <c r="F19" s="41"/>
      <c r="G19" s="1"/>
      <c r="H19" s="1"/>
      <c r="I19" s="3"/>
      <c r="J19" s="4"/>
      <c r="K19" s="1"/>
      <c r="L19" s="1"/>
      <c r="M19" s="1"/>
      <c r="N19" s="1"/>
      <c r="O19" s="1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</row>
    <row r="20" spans="1:45" ht="13.5" customHeight="1">
      <c r="A20" s="12">
        <v>16</v>
      </c>
      <c r="B20" s="38">
        <f>сМ6!A23</f>
        <v>6125</v>
      </c>
      <c r="C20" s="11" t="str">
        <f>сМ6!B23</f>
        <v>Файзуллин Богдан</v>
      </c>
      <c r="D20" s="40"/>
      <c r="E20" s="1"/>
      <c r="F20" s="1"/>
      <c r="G20" s="1"/>
      <c r="H20" s="1"/>
      <c r="I20" s="3"/>
      <c r="J20" s="4"/>
      <c r="K20" s="1"/>
      <c r="L20" s="1"/>
      <c r="M20" s="1"/>
      <c r="N20" s="1"/>
      <c r="O20" s="1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</row>
    <row r="21" spans="1:45" ht="13.5" customHeight="1">
      <c r="A21" s="12"/>
      <c r="B21" s="1"/>
      <c r="C21" s="1"/>
      <c r="D21" s="1"/>
      <c r="E21" s="1"/>
      <c r="F21" s="1"/>
      <c r="G21" s="1"/>
      <c r="H21" s="1"/>
      <c r="I21" s="14">
        <v>57</v>
      </c>
      <c r="J21" s="39">
        <v>5363</v>
      </c>
      <c r="K21" s="22" t="s">
        <v>112</v>
      </c>
      <c r="L21" s="37"/>
      <c r="M21" s="4"/>
      <c r="N21" s="4"/>
      <c r="O21" s="1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</row>
    <row r="22" spans="1:45" ht="13.5" customHeight="1">
      <c r="A22" s="12">
        <v>9</v>
      </c>
      <c r="B22" s="38">
        <f>сМ6!A16</f>
        <v>5716</v>
      </c>
      <c r="C22" s="10" t="str">
        <f>сМ6!B16</f>
        <v>Крапивин Семен</v>
      </c>
      <c r="D22" s="36"/>
      <c r="E22" s="1"/>
      <c r="F22" s="1"/>
      <c r="G22" s="1"/>
      <c r="H22" s="1"/>
      <c r="I22" s="3"/>
      <c r="J22" s="40"/>
      <c r="K22" s="3"/>
      <c r="L22" s="4"/>
      <c r="M22" s="4"/>
      <c r="N22" s="4"/>
      <c r="O22" s="1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</row>
    <row r="23" spans="1:45" ht="13.5" customHeight="1">
      <c r="A23" s="12"/>
      <c r="B23" s="1"/>
      <c r="C23" s="14">
        <v>5</v>
      </c>
      <c r="D23" s="39">
        <v>5716</v>
      </c>
      <c r="E23" s="22" t="s">
        <v>120</v>
      </c>
      <c r="F23" s="37"/>
      <c r="G23" s="1"/>
      <c r="H23" s="1"/>
      <c r="I23" s="3"/>
      <c r="J23" s="41"/>
      <c r="K23" s="3"/>
      <c r="L23" s="4"/>
      <c r="M23" s="4"/>
      <c r="N23" s="4"/>
      <c r="O23" s="1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</row>
    <row r="24" spans="1:45" ht="13.5" customHeight="1">
      <c r="A24" s="12">
        <v>56</v>
      </c>
      <c r="B24" s="38">
        <f>сМ6!A63</f>
        <v>6852</v>
      </c>
      <c r="C24" s="11" t="str">
        <f>сМ6!B63</f>
        <v>Пальгов Егор</v>
      </c>
      <c r="D24" s="40"/>
      <c r="E24" s="3"/>
      <c r="F24" s="4"/>
      <c r="G24" s="1"/>
      <c r="H24" s="1"/>
      <c r="I24" s="3"/>
      <c r="J24" s="1"/>
      <c r="K24" s="3"/>
      <c r="L24" s="4"/>
      <c r="M24" s="4"/>
      <c r="N24" s="4"/>
      <c r="O24" s="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</row>
    <row r="25" spans="1:45" ht="13.5" customHeight="1">
      <c r="A25" s="12"/>
      <c r="B25" s="1"/>
      <c r="C25" s="1"/>
      <c r="D25" s="1"/>
      <c r="E25" s="14">
        <v>35</v>
      </c>
      <c r="F25" s="39">
        <v>5716</v>
      </c>
      <c r="G25" s="22" t="s">
        <v>120</v>
      </c>
      <c r="H25" s="37"/>
      <c r="I25" s="3"/>
      <c r="J25" s="1"/>
      <c r="K25" s="3"/>
      <c r="L25" s="4"/>
      <c r="M25" s="4"/>
      <c r="N25" s="4"/>
      <c r="O25" s="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ht="13.5" customHeight="1">
      <c r="A26" s="12">
        <v>41</v>
      </c>
      <c r="B26" s="38">
        <f>сМ6!A48</f>
        <v>6710</v>
      </c>
      <c r="C26" s="10" t="str">
        <f>сМ6!B48</f>
        <v>Боровцов Никита</v>
      </c>
      <c r="D26" s="36"/>
      <c r="E26" s="3"/>
      <c r="F26" s="40"/>
      <c r="G26" s="3"/>
      <c r="H26" s="4"/>
      <c r="I26" s="3"/>
      <c r="J26" s="8"/>
      <c r="K26" s="3"/>
      <c r="L26" s="4"/>
      <c r="M26" s="4"/>
      <c r="N26" s="4"/>
      <c r="O26" s="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</row>
    <row r="27" spans="1:45" ht="13.5" customHeight="1">
      <c r="A27" s="12"/>
      <c r="B27" s="1"/>
      <c r="C27" s="14">
        <v>6</v>
      </c>
      <c r="D27" s="39">
        <v>6710</v>
      </c>
      <c r="E27" s="23" t="s">
        <v>152</v>
      </c>
      <c r="F27" s="41"/>
      <c r="G27" s="3"/>
      <c r="H27" s="4"/>
      <c r="I27" s="3"/>
      <c r="J27" s="8"/>
      <c r="K27" s="3"/>
      <c r="L27" s="4"/>
      <c r="M27" s="4"/>
      <c r="N27" s="4"/>
      <c r="O27" s="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</row>
    <row r="28" spans="1:45" ht="13.5" customHeight="1">
      <c r="A28" s="12">
        <v>24</v>
      </c>
      <c r="B28" s="38">
        <f>сМ6!A31</f>
        <v>5725</v>
      </c>
      <c r="C28" s="11" t="str">
        <f>сМ6!B31</f>
        <v>Дубровин Максим</v>
      </c>
      <c r="D28" s="40"/>
      <c r="E28" s="1"/>
      <c r="F28" s="1"/>
      <c r="G28" s="3"/>
      <c r="H28" s="4"/>
      <c r="I28" s="3"/>
      <c r="J28" s="8"/>
      <c r="K28" s="3"/>
      <c r="L28" s="4"/>
      <c r="M28" s="4"/>
      <c r="N28" s="4"/>
      <c r="O28" s="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</row>
    <row r="29" spans="1:45" ht="13.5" customHeight="1">
      <c r="A29" s="12"/>
      <c r="B29" s="1"/>
      <c r="C29" s="1"/>
      <c r="D29" s="1"/>
      <c r="E29" s="1"/>
      <c r="F29" s="1"/>
      <c r="G29" s="14">
        <v>50</v>
      </c>
      <c r="H29" s="39">
        <v>5716</v>
      </c>
      <c r="I29" s="23" t="s">
        <v>120</v>
      </c>
      <c r="J29" s="41"/>
      <c r="K29" s="3"/>
      <c r="L29" s="4"/>
      <c r="M29" s="4"/>
      <c r="N29" s="4"/>
      <c r="O29" s="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</row>
    <row r="30" spans="1:45" ht="13.5" customHeight="1">
      <c r="A30" s="12">
        <v>25</v>
      </c>
      <c r="B30" s="38">
        <f>сМ6!A32</f>
        <v>6262</v>
      </c>
      <c r="C30" s="10" t="str">
        <f>сМ6!B32</f>
        <v>Иванов Алексей</v>
      </c>
      <c r="D30" s="36"/>
      <c r="E30" s="1"/>
      <c r="F30" s="1"/>
      <c r="G30" s="3"/>
      <c r="H30" s="40"/>
      <c r="I30" s="1"/>
      <c r="J30" s="1"/>
      <c r="K30" s="3"/>
      <c r="L30" s="4"/>
      <c r="M30" s="4"/>
      <c r="N30" s="4"/>
      <c r="O30" s="1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</row>
    <row r="31" spans="1:45" ht="13.5" customHeight="1">
      <c r="A31" s="12"/>
      <c r="B31" s="1"/>
      <c r="C31" s="14">
        <v>7</v>
      </c>
      <c r="D31" s="39">
        <v>6262</v>
      </c>
      <c r="E31" s="22" t="s">
        <v>136</v>
      </c>
      <c r="F31" s="37"/>
      <c r="G31" s="3"/>
      <c r="H31" s="41"/>
      <c r="I31" s="1"/>
      <c r="J31" s="1"/>
      <c r="K31" s="3"/>
      <c r="L31" s="4"/>
      <c r="M31" s="4"/>
      <c r="N31" s="4"/>
      <c r="O31" s="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</row>
    <row r="32" spans="1:45" ht="13.5" customHeight="1">
      <c r="A32" s="12">
        <v>40</v>
      </c>
      <c r="B32" s="38">
        <f>сМ6!A47</f>
        <v>6500</v>
      </c>
      <c r="C32" s="11" t="str">
        <f>сМ6!B47</f>
        <v>Ханафин Камиль</v>
      </c>
      <c r="D32" s="40"/>
      <c r="E32" s="3"/>
      <c r="F32" s="4"/>
      <c r="G32" s="3"/>
      <c r="H32" s="1"/>
      <c r="I32" s="1"/>
      <c r="J32" s="1"/>
      <c r="K32" s="3"/>
      <c r="L32" s="4"/>
      <c r="M32" s="4"/>
      <c r="N32" s="4"/>
      <c r="O32" s="1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</row>
    <row r="33" spans="1:45" ht="13.5" customHeight="1">
      <c r="A33" s="12"/>
      <c r="B33" s="1"/>
      <c r="C33" s="1"/>
      <c r="D33" s="1"/>
      <c r="E33" s="14">
        <v>36</v>
      </c>
      <c r="F33" s="39">
        <v>5706</v>
      </c>
      <c r="G33" s="23" t="s">
        <v>119</v>
      </c>
      <c r="H33" s="1"/>
      <c r="I33" s="1"/>
      <c r="J33" s="1"/>
      <c r="K33" s="3"/>
      <c r="L33" s="4"/>
      <c r="M33" s="4"/>
      <c r="N33" s="4"/>
      <c r="O33" s="1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</row>
    <row r="34" spans="1:45" ht="13.5" customHeight="1">
      <c r="A34" s="12">
        <v>57</v>
      </c>
      <c r="B34" s="38">
        <f>сМ6!A64</f>
        <v>6853</v>
      </c>
      <c r="C34" s="10" t="str">
        <f>сМ6!B64</f>
        <v>Сайгафаров Ильмир</v>
      </c>
      <c r="D34" s="36"/>
      <c r="E34" s="3"/>
      <c r="F34" s="40"/>
      <c r="G34" s="1"/>
      <c r="H34" s="1"/>
      <c r="I34" s="1"/>
      <c r="J34" s="1"/>
      <c r="K34" s="3"/>
      <c r="L34" s="4"/>
      <c r="M34" s="4"/>
      <c r="N34" s="4"/>
      <c r="O34" s="1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</row>
    <row r="35" spans="1:45" ht="13.5" customHeight="1">
      <c r="A35" s="12"/>
      <c r="B35" s="1"/>
      <c r="C35" s="14">
        <v>8</v>
      </c>
      <c r="D35" s="39">
        <v>5706</v>
      </c>
      <c r="E35" s="23" t="s">
        <v>119</v>
      </c>
      <c r="F35" s="41"/>
      <c r="G35" s="1"/>
      <c r="H35" s="1"/>
      <c r="I35" s="1"/>
      <c r="J35" s="1"/>
      <c r="K35" s="3"/>
      <c r="L35" s="4"/>
      <c r="M35" s="4"/>
      <c r="N35" s="4"/>
      <c r="O35" s="1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</row>
    <row r="36" spans="1:45" ht="13.5" customHeight="1">
      <c r="A36" s="12">
        <v>8</v>
      </c>
      <c r="B36" s="38">
        <f>сМ6!A15</f>
        <v>5706</v>
      </c>
      <c r="C36" s="11" t="str">
        <f>сМ6!B15</f>
        <v>Ишметов Игорь</v>
      </c>
      <c r="D36" s="40"/>
      <c r="E36" s="1"/>
      <c r="F36" s="1"/>
      <c r="G36" s="1"/>
      <c r="H36" s="1"/>
      <c r="I36" s="1"/>
      <c r="J36" s="1"/>
      <c r="K36" s="3"/>
      <c r="L36" s="4"/>
      <c r="M36" s="4"/>
      <c r="N36" s="4"/>
      <c r="O36" s="1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</row>
    <row r="37" spans="1:45" ht="13.5" customHeight="1">
      <c r="A37" s="12"/>
      <c r="B37" s="1"/>
      <c r="C37" s="1"/>
      <c r="D37" s="1"/>
      <c r="E37" s="1"/>
      <c r="F37" s="1"/>
      <c r="G37" s="1"/>
      <c r="H37" s="1"/>
      <c r="I37" s="1"/>
      <c r="J37" s="1"/>
      <c r="K37" s="14">
        <v>61</v>
      </c>
      <c r="L37" s="42">
        <v>5363</v>
      </c>
      <c r="M37" s="22" t="s">
        <v>112</v>
      </c>
      <c r="N37" s="22"/>
      <c r="O37" s="2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</row>
    <row r="38" spans="1:45" ht="13.5" customHeight="1">
      <c r="A38" s="12">
        <v>5</v>
      </c>
      <c r="B38" s="38">
        <f>сМ6!A12</f>
        <v>5949</v>
      </c>
      <c r="C38" s="10" t="str">
        <f>сМ6!B12</f>
        <v>Кальмин Евгений</v>
      </c>
      <c r="D38" s="36"/>
      <c r="E38" s="1"/>
      <c r="F38" s="1"/>
      <c r="G38" s="1"/>
      <c r="H38" s="1"/>
      <c r="I38" s="1"/>
      <c r="J38" s="1"/>
      <c r="K38" s="3"/>
      <c r="L38" s="40"/>
      <c r="M38" s="4"/>
      <c r="N38" s="4"/>
      <c r="O38" s="3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</row>
    <row r="39" spans="1:45" ht="13.5" customHeight="1">
      <c r="A39" s="12"/>
      <c r="B39" s="1"/>
      <c r="C39" s="14">
        <v>9</v>
      </c>
      <c r="D39" s="39">
        <v>5949</v>
      </c>
      <c r="E39" s="22" t="s">
        <v>116</v>
      </c>
      <c r="F39" s="37"/>
      <c r="G39" s="1"/>
      <c r="H39" s="1"/>
      <c r="I39" s="1"/>
      <c r="J39" s="1"/>
      <c r="K39" s="3"/>
      <c r="L39" s="41"/>
      <c r="M39" s="4"/>
      <c r="N39" s="4"/>
      <c r="O39" s="3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</row>
    <row r="40" spans="1:45" ht="13.5" customHeight="1">
      <c r="A40" s="12">
        <v>60</v>
      </c>
      <c r="B40" s="38">
        <f>сМ6!A67</f>
        <v>6856</v>
      </c>
      <c r="C40" s="11" t="str">
        <f>сМ6!B67</f>
        <v>Каратеев Кирилл</v>
      </c>
      <c r="D40" s="40"/>
      <c r="E40" s="3"/>
      <c r="F40" s="4"/>
      <c r="G40" s="1"/>
      <c r="H40" s="1"/>
      <c r="I40" s="1"/>
      <c r="J40" s="1"/>
      <c r="K40" s="3"/>
      <c r="L40" s="1"/>
      <c r="M40" s="4"/>
      <c r="N40" s="4"/>
      <c r="O40" s="3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</row>
    <row r="41" spans="1:45" ht="13.5" customHeight="1">
      <c r="A41" s="12"/>
      <c r="B41" s="1"/>
      <c r="C41" s="1"/>
      <c r="D41" s="1"/>
      <c r="E41" s="14">
        <v>37</v>
      </c>
      <c r="F41" s="39">
        <v>6121</v>
      </c>
      <c r="G41" s="22" t="s">
        <v>139</v>
      </c>
      <c r="H41" s="37"/>
      <c r="I41" s="1"/>
      <c r="J41" s="1"/>
      <c r="K41" s="3"/>
      <c r="L41" s="1"/>
      <c r="M41" s="4"/>
      <c r="N41" s="4"/>
      <c r="O41" s="3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</row>
    <row r="42" spans="1:45" ht="13.5" customHeight="1">
      <c r="A42" s="12">
        <v>37</v>
      </c>
      <c r="B42" s="38">
        <f>сМ6!A44</f>
        <v>6457</v>
      </c>
      <c r="C42" s="10" t="str">
        <f>сМ6!B44</f>
        <v>Фатеев Егор</v>
      </c>
      <c r="D42" s="36"/>
      <c r="E42" s="3"/>
      <c r="F42" s="40"/>
      <c r="G42" s="3"/>
      <c r="H42" s="4"/>
      <c r="I42" s="1"/>
      <c r="J42" s="1"/>
      <c r="K42" s="3"/>
      <c r="L42" s="8"/>
      <c r="M42" s="4"/>
      <c r="N42" s="4"/>
      <c r="O42" s="3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</row>
    <row r="43" spans="1:45" ht="13.5" customHeight="1">
      <c r="A43" s="12"/>
      <c r="B43" s="1"/>
      <c r="C43" s="14">
        <v>10</v>
      </c>
      <c r="D43" s="39">
        <v>6121</v>
      </c>
      <c r="E43" s="23" t="s">
        <v>139</v>
      </c>
      <c r="F43" s="41"/>
      <c r="G43" s="3"/>
      <c r="H43" s="4"/>
      <c r="I43" s="1"/>
      <c r="J43" s="1"/>
      <c r="K43" s="3"/>
      <c r="L43" s="8"/>
      <c r="M43" s="4"/>
      <c r="N43" s="4"/>
      <c r="O43" s="3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</row>
    <row r="44" spans="1:45" ht="13.5" customHeight="1">
      <c r="A44" s="12">
        <v>28</v>
      </c>
      <c r="B44" s="38">
        <f>сМ6!A35</f>
        <v>6121</v>
      </c>
      <c r="C44" s="11" t="str">
        <f>сМ6!B35</f>
        <v>Шамыков Кирилл</v>
      </c>
      <c r="D44" s="40"/>
      <c r="E44" s="1"/>
      <c r="F44" s="1"/>
      <c r="G44" s="3"/>
      <c r="H44" s="4"/>
      <c r="I44" s="1"/>
      <c r="J44" s="1"/>
      <c r="K44" s="3"/>
      <c r="L44" s="8"/>
      <c r="M44" s="4"/>
      <c r="N44" s="4"/>
      <c r="O44" s="3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</row>
    <row r="45" spans="1:45" ht="13.5" customHeight="1">
      <c r="A45" s="12"/>
      <c r="B45" s="1"/>
      <c r="C45" s="1"/>
      <c r="D45" s="1"/>
      <c r="E45" s="1"/>
      <c r="F45" s="1"/>
      <c r="G45" s="14">
        <v>51</v>
      </c>
      <c r="H45" s="39">
        <v>6121</v>
      </c>
      <c r="I45" s="22" t="s">
        <v>139</v>
      </c>
      <c r="J45" s="37"/>
      <c r="K45" s="3"/>
      <c r="L45" s="41"/>
      <c r="M45" s="4"/>
      <c r="N45" s="4"/>
      <c r="O45" s="3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</row>
    <row r="46" spans="1:45" ht="13.5" customHeight="1">
      <c r="A46" s="12">
        <v>21</v>
      </c>
      <c r="B46" s="38">
        <f>сМ6!A28</f>
        <v>6263</v>
      </c>
      <c r="C46" s="10" t="str">
        <f>сМ6!B28</f>
        <v>Нуждин Владислав</v>
      </c>
      <c r="D46" s="36"/>
      <c r="E46" s="1"/>
      <c r="F46" s="1"/>
      <c r="G46" s="3"/>
      <c r="H46" s="40"/>
      <c r="I46" s="3"/>
      <c r="J46" s="4"/>
      <c r="K46" s="3"/>
      <c r="L46" s="4"/>
      <c r="M46" s="4"/>
      <c r="N46" s="4"/>
      <c r="O46" s="3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</row>
    <row r="47" spans="1:45" ht="13.5" customHeight="1">
      <c r="A47" s="12"/>
      <c r="B47" s="1"/>
      <c r="C47" s="14">
        <v>11</v>
      </c>
      <c r="D47" s="39">
        <v>6263</v>
      </c>
      <c r="E47" s="22" t="s">
        <v>132</v>
      </c>
      <c r="F47" s="37"/>
      <c r="G47" s="3"/>
      <c r="H47" s="41"/>
      <c r="I47" s="3"/>
      <c r="J47" s="4"/>
      <c r="K47" s="3"/>
      <c r="L47" s="4"/>
      <c r="M47" s="4"/>
      <c r="N47" s="4"/>
      <c r="O47" s="3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</row>
    <row r="48" spans="1:45" ht="13.5" customHeight="1">
      <c r="A48" s="12">
        <v>44</v>
      </c>
      <c r="B48" s="38">
        <f>сМ6!A51</f>
        <v>6446</v>
      </c>
      <c r="C48" s="11" t="str">
        <f>сМ6!B51</f>
        <v>Касимов Линар</v>
      </c>
      <c r="D48" s="40"/>
      <c r="E48" s="3"/>
      <c r="F48" s="4"/>
      <c r="G48" s="3"/>
      <c r="H48" s="1"/>
      <c r="I48" s="3"/>
      <c r="J48" s="4"/>
      <c r="K48" s="3"/>
      <c r="L48" s="4"/>
      <c r="M48" s="4"/>
      <c r="N48" s="4"/>
      <c r="O48" s="3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</row>
    <row r="49" spans="1:45" ht="13.5" customHeight="1">
      <c r="A49" s="12"/>
      <c r="B49" s="1"/>
      <c r="C49" s="1"/>
      <c r="D49" s="1"/>
      <c r="E49" s="14">
        <v>38</v>
      </c>
      <c r="F49" s="39">
        <v>5710</v>
      </c>
      <c r="G49" s="23" t="s">
        <v>123</v>
      </c>
      <c r="H49" s="1"/>
      <c r="I49" s="3"/>
      <c r="J49" s="4"/>
      <c r="K49" s="3"/>
      <c r="L49" s="4"/>
      <c r="M49" s="4"/>
      <c r="N49" s="4"/>
      <c r="O49" s="3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</row>
    <row r="50" spans="1:45" ht="13.5" customHeight="1">
      <c r="A50" s="12">
        <v>53</v>
      </c>
      <c r="B50" s="38">
        <f>сМ6!A60</f>
        <v>6839</v>
      </c>
      <c r="C50" s="10" t="str">
        <f>сМ6!B60</f>
        <v>Пехенько Семен</v>
      </c>
      <c r="D50" s="36"/>
      <c r="E50" s="3"/>
      <c r="F50" s="40"/>
      <c r="G50" s="1"/>
      <c r="H50" s="1"/>
      <c r="I50" s="3"/>
      <c r="J50" s="4"/>
      <c r="K50" s="3"/>
      <c r="L50" s="4"/>
      <c r="M50" s="4"/>
      <c r="N50" s="4"/>
      <c r="O50" s="3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</row>
    <row r="51" spans="1:45" ht="13.5" customHeight="1">
      <c r="A51" s="12"/>
      <c r="B51" s="1"/>
      <c r="C51" s="14">
        <v>12</v>
      </c>
      <c r="D51" s="39">
        <v>5710</v>
      </c>
      <c r="E51" s="23" t="s">
        <v>123</v>
      </c>
      <c r="F51" s="41"/>
      <c r="G51" s="1"/>
      <c r="H51" s="1"/>
      <c r="I51" s="3"/>
      <c r="J51" s="4"/>
      <c r="K51" s="3"/>
      <c r="L51" s="4"/>
      <c r="M51" s="4"/>
      <c r="N51" s="4"/>
      <c r="O51" s="3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</row>
    <row r="52" spans="1:45" ht="13.5" customHeight="1">
      <c r="A52" s="12">
        <v>12</v>
      </c>
      <c r="B52" s="38">
        <f>сМ6!A19</f>
        <v>5710</v>
      </c>
      <c r="C52" s="11" t="str">
        <f>сМ6!B19</f>
        <v>Судаков Данил</v>
      </c>
      <c r="D52" s="40"/>
      <c r="E52" s="1"/>
      <c r="F52" s="1"/>
      <c r="G52" s="1"/>
      <c r="H52" s="1"/>
      <c r="I52" s="3"/>
      <c r="J52" s="4"/>
      <c r="K52" s="3"/>
      <c r="L52" s="4"/>
      <c r="M52" s="4"/>
      <c r="N52" s="4"/>
      <c r="O52" s="3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</row>
    <row r="53" spans="1:45" ht="13.5" customHeight="1">
      <c r="A53" s="12"/>
      <c r="B53" s="1"/>
      <c r="C53" s="1"/>
      <c r="D53" s="1"/>
      <c r="E53" s="1"/>
      <c r="F53" s="1"/>
      <c r="G53" s="1"/>
      <c r="H53" s="1"/>
      <c r="I53" s="14">
        <v>58</v>
      </c>
      <c r="J53" s="39">
        <v>5720</v>
      </c>
      <c r="K53" s="23" t="s">
        <v>124</v>
      </c>
      <c r="L53" s="37"/>
      <c r="M53" s="4"/>
      <c r="N53" s="4"/>
      <c r="O53" s="3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</row>
    <row r="54" spans="1:45" ht="13.5" customHeight="1">
      <c r="A54" s="12">
        <v>13</v>
      </c>
      <c r="B54" s="38">
        <f>сМ6!A20</f>
        <v>5720</v>
      </c>
      <c r="C54" s="10" t="str">
        <f>сМ6!B20</f>
        <v>Маслов Степан</v>
      </c>
      <c r="D54" s="36"/>
      <c r="E54" s="1"/>
      <c r="F54" s="1"/>
      <c r="G54" s="1"/>
      <c r="H54" s="1"/>
      <c r="I54" s="3"/>
      <c r="J54" s="40"/>
      <c r="K54" s="1"/>
      <c r="L54" s="1"/>
      <c r="M54" s="1"/>
      <c r="N54" s="1"/>
      <c r="O54" s="3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</row>
    <row r="55" spans="1:45" ht="13.5" customHeight="1">
      <c r="A55" s="12"/>
      <c r="B55" s="1"/>
      <c r="C55" s="14">
        <v>13</v>
      </c>
      <c r="D55" s="39">
        <v>5720</v>
      </c>
      <c r="E55" s="22" t="s">
        <v>124</v>
      </c>
      <c r="F55" s="37"/>
      <c r="G55" s="1"/>
      <c r="H55" s="1"/>
      <c r="I55" s="3"/>
      <c r="J55" s="41"/>
      <c r="K55" s="1"/>
      <c r="L55" s="1"/>
      <c r="M55" s="1"/>
      <c r="N55" s="1"/>
      <c r="O55" s="3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</row>
    <row r="56" spans="1:45" ht="13.5" customHeight="1">
      <c r="A56" s="12">
        <v>52</v>
      </c>
      <c r="B56" s="38">
        <f>сМ6!A59</f>
        <v>6838</v>
      </c>
      <c r="C56" s="11" t="str">
        <f>сМ6!B59</f>
        <v>Кротов Илья</v>
      </c>
      <c r="D56" s="40"/>
      <c r="E56" s="3"/>
      <c r="F56" s="4"/>
      <c r="G56" s="1"/>
      <c r="H56" s="1"/>
      <c r="I56" s="3"/>
      <c r="J56" s="1"/>
      <c r="K56" s="1"/>
      <c r="L56" s="1"/>
      <c r="M56" s="1"/>
      <c r="N56" s="1"/>
      <c r="O56" s="3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</row>
    <row r="57" spans="1:45" ht="13.5" customHeight="1">
      <c r="A57" s="12"/>
      <c r="B57" s="1"/>
      <c r="C57" s="1"/>
      <c r="D57" s="1"/>
      <c r="E57" s="14">
        <v>39</v>
      </c>
      <c r="F57" s="39">
        <v>5720</v>
      </c>
      <c r="G57" s="22" t="s">
        <v>124</v>
      </c>
      <c r="H57" s="37"/>
      <c r="I57" s="3"/>
      <c r="J57" s="1"/>
      <c r="K57" s="1"/>
      <c r="L57" s="1"/>
      <c r="M57" s="1"/>
      <c r="N57" s="1"/>
      <c r="O57" s="3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</row>
    <row r="58" spans="1:45" ht="13.5" customHeight="1">
      <c r="A58" s="12">
        <v>45</v>
      </c>
      <c r="B58" s="38">
        <f>сМ6!A52</f>
        <v>6386</v>
      </c>
      <c r="C58" s="10" t="str">
        <f>сМ6!B52</f>
        <v>Балабанов Альберт</v>
      </c>
      <c r="D58" s="36"/>
      <c r="E58" s="3"/>
      <c r="F58" s="40"/>
      <c r="G58" s="3"/>
      <c r="H58" s="4"/>
      <c r="I58" s="3"/>
      <c r="J58" s="8"/>
      <c r="K58" s="1"/>
      <c r="L58" s="1"/>
      <c r="M58" s="1"/>
      <c r="N58" s="1"/>
      <c r="O58" s="3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</row>
    <row r="59" spans="1:45" ht="13.5" customHeight="1">
      <c r="A59" s="12"/>
      <c r="B59" s="1"/>
      <c r="C59" s="14">
        <v>14</v>
      </c>
      <c r="D59" s="39">
        <v>5688</v>
      </c>
      <c r="E59" s="23" t="s">
        <v>131</v>
      </c>
      <c r="F59" s="41"/>
      <c r="G59" s="3"/>
      <c r="H59" s="4"/>
      <c r="I59" s="3"/>
      <c r="J59" s="8"/>
      <c r="K59" s="1"/>
      <c r="L59" s="1"/>
      <c r="M59" s="1"/>
      <c r="N59" s="1"/>
      <c r="O59" s="3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</row>
    <row r="60" spans="1:45" ht="13.5" customHeight="1">
      <c r="A60" s="12">
        <v>20</v>
      </c>
      <c r="B60" s="38">
        <f>сМ6!A27</f>
        <v>5688</v>
      </c>
      <c r="C60" s="11" t="str">
        <f>сМ6!B27</f>
        <v>Муллаянов Рамиль</v>
      </c>
      <c r="D60" s="40"/>
      <c r="E60" s="1"/>
      <c r="F60" s="1"/>
      <c r="G60" s="3"/>
      <c r="H60" s="4"/>
      <c r="I60" s="3"/>
      <c r="J60" s="8"/>
      <c r="K60" s="1"/>
      <c r="L60" s="1"/>
      <c r="M60" s="1"/>
      <c r="N60" s="1"/>
      <c r="O60" s="3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</row>
    <row r="61" spans="1:45" ht="13.5" customHeight="1">
      <c r="A61" s="12"/>
      <c r="B61" s="1"/>
      <c r="C61" s="1"/>
      <c r="D61" s="1"/>
      <c r="E61" s="1"/>
      <c r="F61" s="1"/>
      <c r="G61" s="14">
        <v>52</v>
      </c>
      <c r="H61" s="39">
        <v>5720</v>
      </c>
      <c r="I61" s="23" t="s">
        <v>124</v>
      </c>
      <c r="J61" s="41"/>
      <c r="K61" s="1"/>
      <c r="L61" s="1"/>
      <c r="M61" s="1"/>
      <c r="N61" s="1"/>
      <c r="O61" s="3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</row>
    <row r="62" spans="1:45" ht="13.5" customHeight="1">
      <c r="A62" s="12">
        <v>29</v>
      </c>
      <c r="B62" s="38">
        <f>сМ6!A36</f>
        <v>6128</v>
      </c>
      <c r="C62" s="10" t="str">
        <f>сМ6!B36</f>
        <v>Урманцев Артур</v>
      </c>
      <c r="D62" s="36"/>
      <c r="E62" s="1"/>
      <c r="F62" s="1"/>
      <c r="G62" s="3"/>
      <c r="H62" s="40"/>
      <c r="I62" s="1"/>
      <c r="J62" s="1"/>
      <c r="K62" s="1"/>
      <c r="L62" s="1"/>
      <c r="M62" s="1"/>
      <c r="N62" s="1"/>
      <c r="O62" s="3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</row>
    <row r="63" spans="1:45" ht="13.5" customHeight="1">
      <c r="A63" s="12"/>
      <c r="B63" s="1"/>
      <c r="C63" s="14">
        <v>15</v>
      </c>
      <c r="D63" s="39">
        <v>6514</v>
      </c>
      <c r="E63" s="22" t="s">
        <v>147</v>
      </c>
      <c r="F63" s="37"/>
      <c r="G63" s="3"/>
      <c r="H63" s="41"/>
      <c r="I63" s="1"/>
      <c r="J63" s="1"/>
      <c r="K63" s="1"/>
      <c r="L63" s="1"/>
      <c r="M63" s="1"/>
      <c r="N63" s="1"/>
      <c r="O63" s="3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</row>
    <row r="64" spans="1:45" ht="13.5" customHeight="1">
      <c r="A64" s="12">
        <v>36</v>
      </c>
      <c r="B64" s="38">
        <f>сМ6!A43</f>
        <v>6514</v>
      </c>
      <c r="C64" s="11" t="str">
        <f>сМ6!B43</f>
        <v>Галиев Тимур</v>
      </c>
      <c r="D64" s="40"/>
      <c r="E64" s="3"/>
      <c r="F64" s="4"/>
      <c r="G64" s="3"/>
      <c r="H64" s="1"/>
      <c r="I64" s="1"/>
      <c r="J64" s="1"/>
      <c r="K64" s="1"/>
      <c r="L64" s="1"/>
      <c r="M64" s="1"/>
      <c r="N64" s="1"/>
      <c r="O64" s="3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</row>
    <row r="65" spans="1:45" ht="13.5" customHeight="1">
      <c r="A65" s="12"/>
      <c r="B65" s="1"/>
      <c r="C65" s="1"/>
      <c r="D65" s="1"/>
      <c r="E65" s="14">
        <v>40</v>
      </c>
      <c r="F65" s="39">
        <v>6514</v>
      </c>
      <c r="G65" s="23" t="s">
        <v>147</v>
      </c>
      <c r="H65" s="1"/>
      <c r="I65" s="1"/>
      <c r="J65" s="1"/>
      <c r="K65" s="1"/>
      <c r="L65" s="1"/>
      <c r="M65" s="1"/>
      <c r="N65" s="1"/>
      <c r="O65" s="3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</row>
    <row r="66" spans="1:45" ht="13.5" customHeight="1">
      <c r="A66" s="12">
        <v>61</v>
      </c>
      <c r="B66" s="38">
        <f>сМ6!A68</f>
        <v>6859</v>
      </c>
      <c r="C66" s="10" t="str">
        <f>сМ6!B68</f>
        <v>Валитов Булат</v>
      </c>
      <c r="D66" s="36"/>
      <c r="E66" s="3"/>
      <c r="F66" s="40"/>
      <c r="G66" s="1"/>
      <c r="H66" s="1"/>
      <c r="I66" s="1"/>
      <c r="J66" s="1"/>
      <c r="K66" s="1"/>
      <c r="L66" s="1"/>
      <c r="M66" s="1"/>
      <c r="N66" s="1"/>
      <c r="O66" s="3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</row>
    <row r="67" spans="1:45" ht="13.5" customHeight="1">
      <c r="A67" s="12"/>
      <c r="B67" s="1"/>
      <c r="C67" s="14">
        <v>16</v>
      </c>
      <c r="D67" s="39">
        <v>6863</v>
      </c>
      <c r="E67" s="23" t="s">
        <v>115</v>
      </c>
      <c r="F67" s="41"/>
      <c r="G67" s="1"/>
      <c r="H67" s="1"/>
      <c r="I67" s="1"/>
      <c r="J67" s="1"/>
      <c r="K67" s="1"/>
      <c r="L67" s="1"/>
      <c r="M67" s="1"/>
      <c r="N67" s="1"/>
      <c r="O67" s="3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</row>
    <row r="68" spans="1:45" ht="13.5" customHeight="1">
      <c r="A68" s="12">
        <v>4</v>
      </c>
      <c r="B68" s="38">
        <f>сМ6!A11</f>
        <v>6863</v>
      </c>
      <c r="C68" s="11" t="str">
        <f>сМ6!B11</f>
        <v>Джлавян Эдгар</v>
      </c>
      <c r="D68" s="40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</row>
    <row r="69" spans="1:45" ht="13.5" customHeight="1">
      <c r="A69" s="12"/>
      <c r="B69" s="1"/>
      <c r="C69" s="1"/>
      <c r="D69" s="1"/>
      <c r="E69" s="1"/>
      <c r="F69" s="1"/>
      <c r="G69" s="1"/>
      <c r="H69" s="1"/>
      <c r="I69" s="1"/>
      <c r="J69" s="38">
        <v>5363</v>
      </c>
      <c r="K69" s="22" t="s">
        <v>112</v>
      </c>
      <c r="L69" s="22"/>
      <c r="M69" s="22"/>
      <c r="N69" s="22"/>
      <c r="O69" s="23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</row>
    <row r="70" spans="1:45" ht="13.5" customHeight="1">
      <c r="A70" s="12"/>
      <c r="B70" s="1"/>
      <c r="C70" s="10"/>
      <c r="D70" s="1"/>
      <c r="E70" s="1"/>
      <c r="F70" s="1"/>
      <c r="G70" s="1"/>
      <c r="H70" s="1"/>
      <c r="I70" s="1"/>
      <c r="J70" s="1"/>
      <c r="K70" s="9" t="s">
        <v>0</v>
      </c>
      <c r="L70" s="9"/>
      <c r="M70" s="5"/>
      <c r="N70" s="5"/>
      <c r="O70" s="12">
        <v>63</v>
      </c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</row>
    <row r="71" spans="1:45" ht="6.7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</row>
    <row r="72" spans="1:45" ht="6.7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</row>
    <row r="73" spans="1:45" ht="6.7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</row>
    <row r="74" spans="1:45" ht="6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</row>
    <row r="75" spans="1:45" ht="6.7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</row>
    <row r="76" spans="1:45" ht="6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</row>
    <row r="77" spans="1:45" ht="6.7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</row>
    <row r="78" spans="1:45" ht="6.7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</row>
    <row r="79" spans="1:45" ht="6.7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45" ht="6.7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</row>
    <row r="81" spans="1:45" ht="6.7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</row>
    <row r="82" spans="1:45" ht="6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</row>
    <row r="83" spans="1:45" ht="6.7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</row>
  </sheetData>
  <sheetProtection sheet="1" objects="1" scenarios="1"/>
  <mergeCells count="4">
    <mergeCell ref="A4:O4"/>
    <mergeCell ref="A5:O5"/>
    <mergeCell ref="A3:O3"/>
    <mergeCell ref="A1:O1"/>
  </mergeCells>
  <conditionalFormatting sqref="M3:O3 E3:J3 A6:O70 E5:M5 O5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AS69"/>
  <sheetViews>
    <sheetView showRowColHeaders="0" showZeros="0" showOutlineSymbols="0" zoomScaleSheetLayoutView="100" workbookViewId="0" topLeftCell="A1">
      <pane xSplit="15" ySplit="1" topLeftCell="P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4.75390625" style="81" customWidth="1"/>
    <col min="2" max="2" width="3.75390625" style="81" customWidth="1"/>
    <col min="3" max="3" width="20.75390625" style="81" customWidth="1"/>
    <col min="4" max="4" width="3.75390625" style="81" customWidth="1"/>
    <col min="5" max="5" width="18.75390625" style="81" customWidth="1"/>
    <col min="6" max="6" width="3.75390625" style="81" customWidth="1"/>
    <col min="7" max="7" width="15.75390625" style="81" customWidth="1"/>
    <col min="8" max="8" width="3.75390625" style="81" customWidth="1"/>
    <col min="9" max="9" width="15.75390625" style="81" customWidth="1"/>
    <col min="10" max="10" width="3.75390625" style="81" customWidth="1"/>
    <col min="11" max="11" width="15.75390625" style="81" customWidth="1"/>
    <col min="12" max="12" width="3.75390625" style="81" customWidth="1"/>
    <col min="13" max="13" width="9.75390625" style="81" customWidth="1"/>
    <col min="14" max="15" width="5.75390625" style="81" customWidth="1"/>
    <col min="16" max="17" width="6.75390625" style="80" customWidth="1"/>
    <col min="18" max="45" width="9.125" style="80" customWidth="1"/>
    <col min="46" max="16384" width="9.125" style="81" customWidth="1"/>
  </cols>
  <sheetData>
    <row r="1" spans="1:15" s="71" customFormat="1" ht="45.75" thickBo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8" s="71" customFormat="1" ht="0.75" customHeight="1" thickBot="1">
      <c r="A2" s="90"/>
      <c r="B2" s="90"/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2"/>
      <c r="O2" s="92"/>
      <c r="P2" s="79"/>
      <c r="Q2" s="79"/>
      <c r="R2" s="79"/>
    </row>
    <row r="3" spans="1:15" ht="33" customHeight="1">
      <c r="A3" s="97" t="str">
        <f>'М61'!A3:O3</f>
        <v>Детское Первенство Республики Башкортостан 2018   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9.5" customHeight="1">
      <c r="A4" s="95" t="str">
        <f>CONCATENATE(сМ6!A4," ",сМ6!C4)</f>
        <v>Мальчики 2006-2008 г.г.р. 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">
      <c r="A5" s="96" t="str">
        <f>сМ6!A5</f>
        <v>3 января 2018 г.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45" ht="15" customHeight="1">
      <c r="A6" s="12">
        <v>3</v>
      </c>
      <c r="B6" s="38">
        <f>сМ6!A10</f>
        <v>6029</v>
      </c>
      <c r="C6" s="10" t="str">
        <f>сМ6!B10</f>
        <v>Фирсов Денис</v>
      </c>
      <c r="D6" s="36"/>
      <c r="E6" s="1"/>
      <c r="F6" s="1"/>
      <c r="G6" s="1"/>
      <c r="H6" s="1"/>
      <c r="I6" s="1"/>
      <c r="J6" s="1"/>
      <c r="K6" s="6"/>
      <c r="L6" s="6"/>
      <c r="M6" s="6"/>
      <c r="N6" s="6"/>
      <c r="O6" s="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</row>
    <row r="7" spans="1:45" ht="15" customHeight="1">
      <c r="A7" s="12"/>
      <c r="B7" s="1"/>
      <c r="C7" s="14">
        <v>17</v>
      </c>
      <c r="D7" s="39">
        <v>6029</v>
      </c>
      <c r="E7" s="22" t="s">
        <v>114</v>
      </c>
      <c r="F7" s="37"/>
      <c r="G7" s="1"/>
      <c r="H7" s="1"/>
      <c r="I7" s="1"/>
      <c r="J7" s="1"/>
      <c r="K7" s="1"/>
      <c r="L7" s="1"/>
      <c r="M7" s="1"/>
      <c r="N7" s="1"/>
      <c r="O7" s="3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</row>
    <row r="8" spans="1:45" ht="15" customHeight="1">
      <c r="A8" s="12">
        <v>62</v>
      </c>
      <c r="B8" s="38">
        <f>сМ6!A69</f>
        <v>6860</v>
      </c>
      <c r="C8" s="11" t="str">
        <f>сМ6!B69</f>
        <v>Исанбердин Тагир</v>
      </c>
      <c r="D8" s="40"/>
      <c r="E8" s="3"/>
      <c r="F8" s="4"/>
      <c r="G8" s="1"/>
      <c r="H8" s="1"/>
      <c r="I8" s="1"/>
      <c r="J8" s="1"/>
      <c r="K8" s="1"/>
      <c r="L8" s="1"/>
      <c r="M8" s="1"/>
      <c r="N8" s="1"/>
      <c r="O8" s="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</row>
    <row r="9" spans="1:45" ht="15" customHeight="1">
      <c r="A9" s="12"/>
      <c r="B9" s="1"/>
      <c r="C9" s="1"/>
      <c r="D9" s="1"/>
      <c r="E9" s="14">
        <v>41</v>
      </c>
      <c r="F9" s="39">
        <v>6029</v>
      </c>
      <c r="G9" s="22" t="s">
        <v>114</v>
      </c>
      <c r="H9" s="37"/>
      <c r="I9" s="1"/>
      <c r="J9" s="38">
        <f>IF('М61'!J69='М61'!L37,'М62'!L37,IF('М61'!J69='М62'!L37,'М61'!L37,0))</f>
        <v>5703</v>
      </c>
      <c r="K9" s="19" t="str">
        <f>IF('М61'!K69='М61'!M37,'М62'!M37,IF('М61'!K69='М62'!M37,'М61'!M37,0))</f>
        <v>Суюндуков Фанис</v>
      </c>
      <c r="L9" s="19"/>
      <c r="M9" s="19"/>
      <c r="N9" s="19"/>
      <c r="O9" s="20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</row>
    <row r="10" spans="1:45" ht="15" customHeight="1">
      <c r="A10" s="12">
        <v>35</v>
      </c>
      <c r="B10" s="38">
        <f>сМ6!A42</f>
        <v>6513</v>
      </c>
      <c r="C10" s="10" t="str">
        <f>сМ6!B42</f>
        <v>Личагин Матвей</v>
      </c>
      <c r="D10" s="36"/>
      <c r="E10" s="3"/>
      <c r="F10" s="40"/>
      <c r="G10" s="3"/>
      <c r="H10" s="4"/>
      <c r="I10" s="1"/>
      <c r="J10" s="1"/>
      <c r="K10" s="7" t="s">
        <v>1</v>
      </c>
      <c r="L10" s="7"/>
      <c r="M10" s="6"/>
      <c r="N10" s="6"/>
      <c r="O10" s="14">
        <v>-63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</row>
    <row r="11" spans="1:45" ht="15" customHeight="1">
      <c r="A11" s="12"/>
      <c r="B11" s="1"/>
      <c r="C11" s="14">
        <v>18</v>
      </c>
      <c r="D11" s="39">
        <v>6108</v>
      </c>
      <c r="E11" s="23" t="s">
        <v>141</v>
      </c>
      <c r="F11" s="41"/>
      <c r="G11" s="3"/>
      <c r="H11" s="4"/>
      <c r="I11" s="1"/>
      <c r="J11" s="1"/>
      <c r="K11" s="1"/>
      <c r="L11" s="1"/>
      <c r="M11" s="1"/>
      <c r="N11" s="1"/>
      <c r="O11" s="3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</row>
    <row r="12" spans="1:45" ht="15" customHeight="1">
      <c r="A12" s="12">
        <v>30</v>
      </c>
      <c r="B12" s="38">
        <f>сМ6!A37</f>
        <v>6108</v>
      </c>
      <c r="C12" s="11" t="str">
        <f>сМ6!B37</f>
        <v>Раянов Амир</v>
      </c>
      <c r="D12" s="40"/>
      <c r="E12" s="1"/>
      <c r="F12" s="1"/>
      <c r="G12" s="3"/>
      <c r="H12" s="4"/>
      <c r="I12" s="1"/>
      <c r="J12" s="1"/>
      <c r="K12" s="1"/>
      <c r="L12" s="1"/>
      <c r="M12" s="1"/>
      <c r="N12" s="1"/>
      <c r="O12" s="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</row>
    <row r="13" spans="1:45" ht="15" customHeight="1">
      <c r="A13" s="12"/>
      <c r="B13" s="1"/>
      <c r="C13" s="1"/>
      <c r="D13" s="1"/>
      <c r="E13" s="1"/>
      <c r="F13" s="1"/>
      <c r="G13" s="14">
        <v>53</v>
      </c>
      <c r="H13" s="39">
        <v>6029</v>
      </c>
      <c r="I13" s="22" t="s">
        <v>114</v>
      </c>
      <c r="J13" s="37"/>
      <c r="K13" s="1"/>
      <c r="L13" s="1"/>
      <c r="M13" s="1"/>
      <c r="N13" s="1"/>
      <c r="O13" s="3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1:45" ht="15" customHeight="1">
      <c r="A14" s="12">
        <v>19</v>
      </c>
      <c r="B14" s="38">
        <f>сМ6!A26</f>
        <v>5723</v>
      </c>
      <c r="C14" s="10" t="str">
        <f>сМ6!B26</f>
        <v>Макаров Кирилл</v>
      </c>
      <c r="D14" s="36"/>
      <c r="E14" s="1"/>
      <c r="F14" s="1"/>
      <c r="G14" s="3"/>
      <c r="H14" s="40"/>
      <c r="I14" s="3"/>
      <c r="J14" s="4"/>
      <c r="K14" s="1"/>
      <c r="L14" s="1"/>
      <c r="M14" s="1"/>
      <c r="N14" s="1"/>
      <c r="O14" s="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ht="15" customHeight="1">
      <c r="A15" s="12"/>
      <c r="B15" s="1"/>
      <c r="C15" s="14">
        <v>19</v>
      </c>
      <c r="D15" s="39">
        <v>5723</v>
      </c>
      <c r="E15" s="22" t="s">
        <v>130</v>
      </c>
      <c r="F15" s="37"/>
      <c r="G15" s="3"/>
      <c r="H15" s="41"/>
      <c r="I15" s="3"/>
      <c r="J15" s="4"/>
      <c r="K15" s="1"/>
      <c r="L15" s="1"/>
      <c r="M15" s="1"/>
      <c r="N15" s="1"/>
      <c r="O15" s="3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ht="15" customHeight="1">
      <c r="A16" s="12">
        <v>46</v>
      </c>
      <c r="B16" s="38">
        <f>сМ6!A53</f>
        <v>6545</v>
      </c>
      <c r="C16" s="11" t="str">
        <f>сМ6!B53</f>
        <v>Николаев Евгений</v>
      </c>
      <c r="D16" s="40"/>
      <c r="E16" s="3"/>
      <c r="F16" s="4"/>
      <c r="G16" s="3"/>
      <c r="H16" s="1"/>
      <c r="I16" s="3"/>
      <c r="J16" s="4"/>
      <c r="K16" s="1"/>
      <c r="L16" s="1"/>
      <c r="M16" s="1"/>
      <c r="N16" s="1"/>
      <c r="O16" s="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</row>
    <row r="17" spans="1:45" ht="15" customHeight="1">
      <c r="A17" s="12"/>
      <c r="B17" s="1"/>
      <c r="C17" s="1"/>
      <c r="D17" s="1"/>
      <c r="E17" s="14">
        <v>42</v>
      </c>
      <c r="F17" s="39">
        <v>6246</v>
      </c>
      <c r="G17" s="23" t="s">
        <v>125</v>
      </c>
      <c r="H17" s="1"/>
      <c r="I17" s="3"/>
      <c r="J17" s="4"/>
      <c r="K17" s="1"/>
      <c r="L17" s="1"/>
      <c r="M17" s="1"/>
      <c r="N17" s="1"/>
      <c r="O17" s="3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ht="15" customHeight="1">
      <c r="A18" s="12">
        <v>51</v>
      </c>
      <c r="B18" s="38">
        <f>сМ6!A58</f>
        <v>6702</v>
      </c>
      <c r="C18" s="10" t="str">
        <f>сМ6!B58</f>
        <v>Камалетдинов Руслан</v>
      </c>
      <c r="D18" s="36"/>
      <c r="E18" s="3"/>
      <c r="F18" s="40"/>
      <c r="G18" s="1"/>
      <c r="H18" s="1"/>
      <c r="I18" s="3"/>
      <c r="J18" s="4"/>
      <c r="K18" s="1"/>
      <c r="L18" s="1"/>
      <c r="M18" s="1"/>
      <c r="N18" s="1"/>
      <c r="O18" s="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</row>
    <row r="19" spans="1:45" ht="15" customHeight="1">
      <c r="A19" s="12"/>
      <c r="B19" s="1"/>
      <c r="C19" s="14">
        <v>20</v>
      </c>
      <c r="D19" s="39">
        <v>6246</v>
      </c>
      <c r="E19" s="23" t="s">
        <v>125</v>
      </c>
      <c r="F19" s="41"/>
      <c r="G19" s="1"/>
      <c r="H19" s="1"/>
      <c r="I19" s="3"/>
      <c r="J19" s="4"/>
      <c r="K19" s="1"/>
      <c r="L19" s="1"/>
      <c r="M19" s="1"/>
      <c r="N19" s="1"/>
      <c r="O19" s="3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</row>
    <row r="20" spans="1:45" ht="15" customHeight="1">
      <c r="A20" s="12">
        <v>14</v>
      </c>
      <c r="B20" s="38">
        <f>сМ6!A21</f>
        <v>6246</v>
      </c>
      <c r="C20" s="11" t="str">
        <f>сМ6!B21</f>
        <v>Касаткин Семен</v>
      </c>
      <c r="D20" s="40"/>
      <c r="E20" s="1"/>
      <c r="F20" s="1"/>
      <c r="G20" s="1"/>
      <c r="H20" s="1"/>
      <c r="I20" s="3"/>
      <c r="J20" s="4"/>
      <c r="K20" s="1"/>
      <c r="L20" s="1"/>
      <c r="M20" s="1"/>
      <c r="N20" s="1"/>
      <c r="O20" s="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</row>
    <row r="21" spans="1:45" ht="15" customHeight="1">
      <c r="A21" s="12"/>
      <c r="B21" s="1"/>
      <c r="C21" s="1"/>
      <c r="D21" s="1"/>
      <c r="E21" s="1"/>
      <c r="F21" s="1"/>
      <c r="G21" s="1"/>
      <c r="H21" s="1"/>
      <c r="I21" s="14">
        <v>59</v>
      </c>
      <c r="J21" s="39">
        <v>6029</v>
      </c>
      <c r="K21" s="22" t="s">
        <v>114</v>
      </c>
      <c r="L21" s="37"/>
      <c r="M21" s="4"/>
      <c r="N21" s="4"/>
      <c r="O21" s="3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</row>
    <row r="22" spans="1:45" ht="15" customHeight="1">
      <c r="A22" s="12">
        <v>11</v>
      </c>
      <c r="B22" s="38">
        <f>сМ6!A18</f>
        <v>5721</v>
      </c>
      <c r="C22" s="10" t="str">
        <f>сМ6!B18</f>
        <v>Бадртдинов Тагир</v>
      </c>
      <c r="D22" s="36"/>
      <c r="E22" s="1"/>
      <c r="F22" s="1"/>
      <c r="G22" s="1"/>
      <c r="H22" s="1"/>
      <c r="I22" s="3"/>
      <c r="J22" s="40"/>
      <c r="K22" s="3"/>
      <c r="L22" s="4"/>
      <c r="M22" s="4"/>
      <c r="N22" s="4"/>
      <c r="O22" s="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</row>
    <row r="23" spans="1:45" ht="15" customHeight="1">
      <c r="A23" s="12"/>
      <c r="B23" s="1"/>
      <c r="C23" s="14">
        <v>21</v>
      </c>
      <c r="D23" s="39">
        <v>5721</v>
      </c>
      <c r="E23" s="22" t="s">
        <v>122</v>
      </c>
      <c r="F23" s="37"/>
      <c r="G23" s="1"/>
      <c r="H23" s="1"/>
      <c r="I23" s="3"/>
      <c r="J23" s="41"/>
      <c r="K23" s="3"/>
      <c r="L23" s="4"/>
      <c r="M23" s="4"/>
      <c r="N23" s="4"/>
      <c r="O23" s="3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</row>
    <row r="24" spans="1:45" ht="15" customHeight="1">
      <c r="A24" s="12">
        <v>54</v>
      </c>
      <c r="B24" s="38">
        <f>сМ6!A61</f>
        <v>6845</v>
      </c>
      <c r="C24" s="11" t="str">
        <f>сМ6!B61</f>
        <v>Ярмухаметов Булат</v>
      </c>
      <c r="D24" s="40"/>
      <c r="E24" s="3"/>
      <c r="F24" s="4"/>
      <c r="G24" s="1"/>
      <c r="H24" s="1"/>
      <c r="I24" s="3"/>
      <c r="J24" s="1"/>
      <c r="K24" s="3"/>
      <c r="L24" s="4"/>
      <c r="M24" s="4"/>
      <c r="N24" s="4"/>
      <c r="O24" s="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</row>
    <row r="25" spans="1:45" ht="15" customHeight="1">
      <c r="A25" s="12"/>
      <c r="B25" s="1"/>
      <c r="C25" s="1"/>
      <c r="D25" s="1"/>
      <c r="E25" s="14">
        <v>43</v>
      </c>
      <c r="F25" s="39">
        <v>6268</v>
      </c>
      <c r="G25" s="22" t="s">
        <v>133</v>
      </c>
      <c r="H25" s="37"/>
      <c r="I25" s="3"/>
      <c r="J25" s="1"/>
      <c r="K25" s="3"/>
      <c r="L25" s="4"/>
      <c r="M25" s="4"/>
      <c r="N25" s="4"/>
      <c r="O25" s="3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ht="15" customHeight="1">
      <c r="A26" s="12">
        <v>43</v>
      </c>
      <c r="B26" s="38">
        <f>сМ6!A50</f>
        <v>6596</v>
      </c>
      <c r="C26" s="10" t="str">
        <f>сМ6!B50</f>
        <v>Харсев Глеб</v>
      </c>
      <c r="D26" s="36"/>
      <c r="E26" s="3"/>
      <c r="F26" s="40"/>
      <c r="G26" s="3"/>
      <c r="H26" s="4"/>
      <c r="I26" s="3"/>
      <c r="J26" s="8"/>
      <c r="K26" s="3"/>
      <c r="L26" s="4"/>
      <c r="M26" s="4"/>
      <c r="N26" s="4"/>
      <c r="O26" s="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</row>
    <row r="27" spans="1:45" ht="15" customHeight="1">
      <c r="A27" s="12"/>
      <c r="B27" s="1"/>
      <c r="C27" s="14">
        <v>22</v>
      </c>
      <c r="D27" s="39">
        <v>6268</v>
      </c>
      <c r="E27" s="23" t="s">
        <v>133</v>
      </c>
      <c r="F27" s="41"/>
      <c r="G27" s="3"/>
      <c r="H27" s="4"/>
      <c r="I27" s="3"/>
      <c r="J27" s="8"/>
      <c r="K27" s="3"/>
      <c r="L27" s="4"/>
      <c r="M27" s="4"/>
      <c r="N27" s="4"/>
      <c r="O27" s="3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</row>
    <row r="28" spans="1:45" ht="15" customHeight="1">
      <c r="A28" s="12">
        <v>22</v>
      </c>
      <c r="B28" s="38">
        <f>сМ6!A29</f>
        <v>6268</v>
      </c>
      <c r="C28" s="11" t="str">
        <f>сМ6!B29</f>
        <v>Тимербаев Тимур</v>
      </c>
      <c r="D28" s="40"/>
      <c r="E28" s="1"/>
      <c r="F28" s="1"/>
      <c r="G28" s="3"/>
      <c r="H28" s="4"/>
      <c r="I28" s="3"/>
      <c r="J28" s="8"/>
      <c r="K28" s="3"/>
      <c r="L28" s="4"/>
      <c r="M28" s="4"/>
      <c r="N28" s="4"/>
      <c r="O28" s="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</row>
    <row r="29" spans="1:45" ht="15" customHeight="1">
      <c r="A29" s="12"/>
      <c r="B29" s="1"/>
      <c r="C29" s="1"/>
      <c r="D29" s="1"/>
      <c r="E29" s="1"/>
      <c r="F29" s="1"/>
      <c r="G29" s="14">
        <v>54</v>
      </c>
      <c r="H29" s="39">
        <v>5726</v>
      </c>
      <c r="I29" s="23" t="s">
        <v>117</v>
      </c>
      <c r="J29" s="41"/>
      <c r="K29" s="3"/>
      <c r="L29" s="4"/>
      <c r="M29" s="4"/>
      <c r="N29" s="4"/>
      <c r="O29" s="3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</row>
    <row r="30" spans="1:45" ht="15" customHeight="1">
      <c r="A30" s="12">
        <v>27</v>
      </c>
      <c r="B30" s="38">
        <f>сМ6!A34</f>
        <v>6162</v>
      </c>
      <c r="C30" s="10" t="str">
        <f>сМ6!B34</f>
        <v>Майоров Максим</v>
      </c>
      <c r="D30" s="36"/>
      <c r="E30" s="1"/>
      <c r="F30" s="1"/>
      <c r="G30" s="3"/>
      <c r="H30" s="40"/>
      <c r="I30" s="1"/>
      <c r="J30" s="1"/>
      <c r="K30" s="3"/>
      <c r="L30" s="4"/>
      <c r="M30" s="4"/>
      <c r="N30" s="4"/>
      <c r="O30" s="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</row>
    <row r="31" spans="1:45" ht="15" customHeight="1">
      <c r="A31" s="12"/>
      <c r="B31" s="1"/>
      <c r="C31" s="14">
        <v>23</v>
      </c>
      <c r="D31" s="39">
        <v>5722</v>
      </c>
      <c r="E31" s="22" t="s">
        <v>149</v>
      </c>
      <c r="F31" s="37"/>
      <c r="G31" s="3"/>
      <c r="H31" s="41"/>
      <c r="I31" s="1"/>
      <c r="J31" s="1"/>
      <c r="K31" s="3"/>
      <c r="L31" s="4"/>
      <c r="M31" s="4"/>
      <c r="N31" s="4"/>
      <c r="O31" s="3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</row>
    <row r="32" spans="1:45" ht="15" customHeight="1">
      <c r="A32" s="12">
        <v>38</v>
      </c>
      <c r="B32" s="38">
        <f>сМ6!A45</f>
        <v>5722</v>
      </c>
      <c r="C32" s="11" t="str">
        <f>сМ6!B45</f>
        <v>Гилемханов Ирек</v>
      </c>
      <c r="D32" s="40"/>
      <c r="E32" s="3"/>
      <c r="F32" s="4"/>
      <c r="G32" s="3"/>
      <c r="H32" s="1"/>
      <c r="I32" s="1"/>
      <c r="J32" s="1"/>
      <c r="K32" s="3"/>
      <c r="L32" s="4"/>
      <c r="M32" s="4"/>
      <c r="N32" s="4"/>
      <c r="O32" s="3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</row>
    <row r="33" spans="1:45" ht="15" customHeight="1">
      <c r="A33" s="12"/>
      <c r="B33" s="1"/>
      <c r="C33" s="1"/>
      <c r="D33" s="1"/>
      <c r="E33" s="14">
        <v>44</v>
      </c>
      <c r="F33" s="39">
        <v>5726</v>
      </c>
      <c r="G33" s="23" t="s">
        <v>117</v>
      </c>
      <c r="H33" s="1"/>
      <c r="I33" s="1"/>
      <c r="J33" s="1"/>
      <c r="K33" s="3"/>
      <c r="L33" s="4"/>
      <c r="M33" s="4"/>
      <c r="N33" s="4"/>
      <c r="O33" s="3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</row>
    <row r="34" spans="1:45" ht="15" customHeight="1">
      <c r="A34" s="12">
        <v>59</v>
      </c>
      <c r="B34" s="38">
        <f>сМ6!A66</f>
        <v>6855</v>
      </c>
      <c r="C34" s="10" t="str">
        <f>сМ6!B66</f>
        <v>Корнев Павел</v>
      </c>
      <c r="D34" s="36"/>
      <c r="E34" s="3"/>
      <c r="F34" s="40"/>
      <c r="G34" s="1"/>
      <c r="H34" s="1"/>
      <c r="I34" s="1"/>
      <c r="J34" s="1"/>
      <c r="K34" s="3"/>
      <c r="L34" s="4"/>
      <c r="M34" s="4"/>
      <c r="N34" s="4"/>
      <c r="O34" s="3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</row>
    <row r="35" spans="1:45" ht="15" customHeight="1">
      <c r="A35" s="12"/>
      <c r="B35" s="1"/>
      <c r="C35" s="14">
        <v>24</v>
      </c>
      <c r="D35" s="39">
        <v>5726</v>
      </c>
      <c r="E35" s="23" t="s">
        <v>117</v>
      </c>
      <c r="F35" s="41"/>
      <c r="G35" s="1"/>
      <c r="H35" s="1"/>
      <c r="I35" s="1"/>
      <c r="J35" s="1"/>
      <c r="K35" s="3"/>
      <c r="L35" s="4"/>
      <c r="M35" s="4"/>
      <c r="N35" s="4"/>
      <c r="O35" s="3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</row>
    <row r="36" spans="1:45" ht="15" customHeight="1">
      <c r="A36" s="12">
        <v>6</v>
      </c>
      <c r="B36" s="38">
        <f>сМ6!A13</f>
        <v>5726</v>
      </c>
      <c r="C36" s="11" t="str">
        <f>сМ6!B13</f>
        <v>Липатов Данил</v>
      </c>
      <c r="D36" s="40"/>
      <c r="E36" s="1"/>
      <c r="F36" s="1"/>
      <c r="G36" s="1"/>
      <c r="H36" s="1"/>
      <c r="I36" s="1"/>
      <c r="J36" s="1"/>
      <c r="K36" s="3"/>
      <c r="L36" s="8"/>
      <c r="M36" s="4"/>
      <c r="N36" s="4"/>
      <c r="O36" s="3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</row>
    <row r="37" spans="1:45" ht="15" customHeight="1">
      <c r="A37" s="12"/>
      <c r="B37" s="1"/>
      <c r="C37" s="1"/>
      <c r="D37" s="1"/>
      <c r="E37" s="1"/>
      <c r="F37" s="1"/>
      <c r="G37" s="1"/>
      <c r="H37" s="1"/>
      <c r="I37" s="1"/>
      <c r="J37" s="1"/>
      <c r="K37" s="14">
        <v>62</v>
      </c>
      <c r="L37" s="42">
        <v>5703</v>
      </c>
      <c r="M37" s="22" t="s">
        <v>113</v>
      </c>
      <c r="N37" s="22"/>
      <c r="O37" s="23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</row>
    <row r="38" spans="1:45" ht="15" customHeight="1">
      <c r="A38" s="12">
        <v>7</v>
      </c>
      <c r="B38" s="38">
        <f>сМ6!A14</f>
        <v>5727</v>
      </c>
      <c r="C38" s="10" t="str">
        <f>сМ6!B14</f>
        <v>Бабушкин Дмитрий</v>
      </c>
      <c r="D38" s="36"/>
      <c r="E38" s="1"/>
      <c r="F38" s="1"/>
      <c r="G38" s="1"/>
      <c r="H38" s="1"/>
      <c r="I38" s="1"/>
      <c r="J38" s="1"/>
      <c r="K38" s="3"/>
      <c r="L38" s="40"/>
      <c r="M38" s="4"/>
      <c r="N38" s="4"/>
      <c r="O38" s="1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</row>
    <row r="39" spans="1:45" ht="15" customHeight="1">
      <c r="A39" s="12"/>
      <c r="B39" s="1"/>
      <c r="C39" s="14">
        <v>25</v>
      </c>
      <c r="D39" s="39">
        <v>5727</v>
      </c>
      <c r="E39" s="22" t="s">
        <v>118</v>
      </c>
      <c r="F39" s="37"/>
      <c r="G39" s="1"/>
      <c r="H39" s="1"/>
      <c r="I39" s="1"/>
      <c r="J39" s="1"/>
      <c r="K39" s="3"/>
      <c r="L39" s="41"/>
      <c r="M39" s="4"/>
      <c r="N39" s="4"/>
      <c r="O39" s="1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</row>
    <row r="40" spans="1:45" ht="15" customHeight="1">
      <c r="A40" s="12">
        <v>58</v>
      </c>
      <c r="B40" s="38">
        <f>сМ6!A65</f>
        <v>6854</v>
      </c>
      <c r="C40" s="11" t="str">
        <f>сМ6!B65</f>
        <v>Юмагулов Арслан</v>
      </c>
      <c r="D40" s="40"/>
      <c r="E40" s="3"/>
      <c r="F40" s="4"/>
      <c r="G40" s="1"/>
      <c r="H40" s="1"/>
      <c r="I40" s="1"/>
      <c r="J40" s="1"/>
      <c r="K40" s="3"/>
      <c r="L40" s="1"/>
      <c r="M40" s="4"/>
      <c r="N40" s="4"/>
      <c r="O40" s="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</row>
    <row r="41" spans="1:45" ht="15" customHeight="1">
      <c r="A41" s="12"/>
      <c r="B41" s="1"/>
      <c r="C41" s="1"/>
      <c r="D41" s="1"/>
      <c r="E41" s="14">
        <v>45</v>
      </c>
      <c r="F41" s="39">
        <v>5727</v>
      </c>
      <c r="G41" s="22" t="s">
        <v>118</v>
      </c>
      <c r="H41" s="37"/>
      <c r="I41" s="1"/>
      <c r="J41" s="1"/>
      <c r="K41" s="3"/>
      <c r="L41" s="1"/>
      <c r="M41" s="4"/>
      <c r="N41" s="4"/>
      <c r="O41" s="1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</row>
    <row r="42" spans="1:45" ht="15" customHeight="1">
      <c r="A42" s="12">
        <v>39</v>
      </c>
      <c r="B42" s="38">
        <f>сМ6!A46</f>
        <v>6404</v>
      </c>
      <c r="C42" s="10" t="str">
        <f>сМ6!B46</f>
        <v>Крученков Александр</v>
      </c>
      <c r="D42" s="36"/>
      <c r="E42" s="3"/>
      <c r="F42" s="40"/>
      <c r="G42" s="3"/>
      <c r="H42" s="4"/>
      <c r="I42" s="1"/>
      <c r="J42" s="1"/>
      <c r="K42" s="3"/>
      <c r="L42" s="8"/>
      <c r="M42" s="4"/>
      <c r="N42" s="4"/>
      <c r="O42" s="1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</row>
    <row r="43" spans="1:45" ht="15" customHeight="1">
      <c r="A43" s="12"/>
      <c r="B43" s="1"/>
      <c r="C43" s="14">
        <v>26</v>
      </c>
      <c r="D43" s="39">
        <v>6511</v>
      </c>
      <c r="E43" s="23" t="s">
        <v>137</v>
      </c>
      <c r="F43" s="41"/>
      <c r="G43" s="3"/>
      <c r="H43" s="4"/>
      <c r="I43" s="1"/>
      <c r="J43" s="1"/>
      <c r="K43" s="3"/>
      <c r="L43" s="8"/>
      <c r="M43" s="4"/>
      <c r="N43" s="4"/>
      <c r="O43" s="1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</row>
    <row r="44" spans="1:45" ht="15" customHeight="1">
      <c r="A44" s="12">
        <v>26</v>
      </c>
      <c r="B44" s="38">
        <f>сМ6!A33</f>
        <v>6511</v>
      </c>
      <c r="C44" s="11" t="str">
        <f>сМ6!B33</f>
        <v>Петруша Иван</v>
      </c>
      <c r="D44" s="40"/>
      <c r="E44" s="1"/>
      <c r="F44" s="1"/>
      <c r="G44" s="3"/>
      <c r="H44" s="4"/>
      <c r="I44" s="1"/>
      <c r="J44" s="1"/>
      <c r="K44" s="3"/>
      <c r="L44" s="8"/>
      <c r="M44" s="4"/>
      <c r="N44" s="4"/>
      <c r="O44" s="1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</row>
    <row r="45" spans="1:45" ht="15" customHeight="1">
      <c r="A45" s="12"/>
      <c r="B45" s="1"/>
      <c r="C45" s="1"/>
      <c r="D45" s="1"/>
      <c r="E45" s="1"/>
      <c r="F45" s="1"/>
      <c r="G45" s="14">
        <v>55</v>
      </c>
      <c r="H45" s="39">
        <v>6127</v>
      </c>
      <c r="I45" s="22" t="s">
        <v>121</v>
      </c>
      <c r="J45" s="37"/>
      <c r="K45" s="3"/>
      <c r="L45" s="41"/>
      <c r="M45" s="4"/>
      <c r="N45" s="4"/>
      <c r="O45" s="1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</row>
    <row r="46" spans="1:45" ht="15" customHeight="1">
      <c r="A46" s="12">
        <v>23</v>
      </c>
      <c r="B46" s="38">
        <f>сМ6!A30</f>
        <v>6124</v>
      </c>
      <c r="C46" s="10" t="str">
        <f>сМ6!B30</f>
        <v>Кицеров Михаил</v>
      </c>
      <c r="D46" s="36"/>
      <c r="E46" s="1"/>
      <c r="F46" s="1"/>
      <c r="G46" s="3"/>
      <c r="H46" s="40"/>
      <c r="I46" s="3"/>
      <c r="J46" s="4"/>
      <c r="K46" s="3"/>
      <c r="L46" s="4"/>
      <c r="M46" s="4"/>
      <c r="N46" s="4"/>
      <c r="O46" s="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</row>
    <row r="47" spans="1:45" ht="15" customHeight="1">
      <c r="A47" s="12"/>
      <c r="B47" s="1"/>
      <c r="C47" s="14">
        <v>27</v>
      </c>
      <c r="D47" s="39">
        <v>6124</v>
      </c>
      <c r="E47" s="22" t="s">
        <v>134</v>
      </c>
      <c r="F47" s="37"/>
      <c r="G47" s="3"/>
      <c r="H47" s="41"/>
      <c r="I47" s="3"/>
      <c r="J47" s="4"/>
      <c r="K47" s="3"/>
      <c r="L47" s="4"/>
      <c r="M47" s="4"/>
      <c r="N47" s="4"/>
      <c r="O47" s="1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</row>
    <row r="48" spans="1:45" ht="15" customHeight="1">
      <c r="A48" s="12">
        <v>42</v>
      </c>
      <c r="B48" s="38">
        <f>сМ6!A49</f>
        <v>6443</v>
      </c>
      <c r="C48" s="11" t="str">
        <f>сМ6!B49</f>
        <v>Нураев Батыр</v>
      </c>
      <c r="D48" s="40"/>
      <c r="E48" s="3"/>
      <c r="F48" s="4"/>
      <c r="G48" s="3"/>
      <c r="H48" s="1"/>
      <c r="I48" s="3"/>
      <c r="J48" s="4"/>
      <c r="K48" s="3"/>
      <c r="L48" s="4"/>
      <c r="M48" s="4"/>
      <c r="N48" s="4"/>
      <c r="O48" s="1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</row>
    <row r="49" spans="1:45" ht="15" customHeight="1">
      <c r="A49" s="12"/>
      <c r="B49" s="1"/>
      <c r="C49" s="1"/>
      <c r="D49" s="1"/>
      <c r="E49" s="14">
        <v>46</v>
      </c>
      <c r="F49" s="39">
        <v>6127</v>
      </c>
      <c r="G49" s="23" t="s">
        <v>121</v>
      </c>
      <c r="H49" s="1"/>
      <c r="I49" s="3"/>
      <c r="J49" s="4"/>
      <c r="K49" s="3"/>
      <c r="L49" s="4"/>
      <c r="M49" s="4"/>
      <c r="N49" s="4"/>
      <c r="O49" s="1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</row>
    <row r="50" spans="1:45" ht="15" customHeight="1">
      <c r="A50" s="12">
        <v>55</v>
      </c>
      <c r="B50" s="38">
        <f>сМ6!A62</f>
        <v>6848</v>
      </c>
      <c r="C50" s="10" t="str">
        <f>сМ6!B62</f>
        <v>Гареев Данис</v>
      </c>
      <c r="D50" s="36"/>
      <c r="E50" s="3"/>
      <c r="F50" s="40"/>
      <c r="G50" s="1"/>
      <c r="H50" s="1"/>
      <c r="I50" s="3"/>
      <c r="J50" s="4"/>
      <c r="K50" s="3"/>
      <c r="L50" s="4"/>
      <c r="M50" s="4"/>
      <c r="N50" s="4"/>
      <c r="O50" s="1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</row>
    <row r="51" spans="1:45" ht="15" customHeight="1">
      <c r="A51" s="12"/>
      <c r="B51" s="1"/>
      <c r="C51" s="14">
        <v>28</v>
      </c>
      <c r="D51" s="39">
        <v>6127</v>
      </c>
      <c r="E51" s="23" t="s">
        <v>121</v>
      </c>
      <c r="F51" s="41"/>
      <c r="G51" s="1"/>
      <c r="H51" s="1"/>
      <c r="I51" s="3"/>
      <c r="J51" s="4"/>
      <c r="K51" s="3"/>
      <c r="L51" s="4"/>
      <c r="M51" s="4"/>
      <c r="N51" s="4"/>
      <c r="O51" s="1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</row>
    <row r="52" spans="1:45" ht="15" customHeight="1">
      <c r="A52" s="12">
        <v>10</v>
      </c>
      <c r="B52" s="38">
        <f>сМ6!A17</f>
        <v>6127</v>
      </c>
      <c r="C52" s="11" t="str">
        <f>сМ6!B17</f>
        <v>Нафиков Оскар</v>
      </c>
      <c r="D52" s="40"/>
      <c r="E52" s="1"/>
      <c r="F52" s="1"/>
      <c r="G52" s="1"/>
      <c r="H52" s="1"/>
      <c r="I52" s="3"/>
      <c r="J52" s="4"/>
      <c r="K52" s="3"/>
      <c r="L52" s="4"/>
      <c r="M52" s="4"/>
      <c r="N52" s="4"/>
      <c r="O52" s="1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</row>
    <row r="53" spans="1:45" ht="15" customHeight="1">
      <c r="A53" s="12"/>
      <c r="B53" s="1"/>
      <c r="C53" s="1"/>
      <c r="D53" s="1"/>
      <c r="E53" s="1"/>
      <c r="F53" s="1"/>
      <c r="G53" s="1"/>
      <c r="H53" s="1"/>
      <c r="I53" s="14">
        <v>60</v>
      </c>
      <c r="J53" s="39">
        <v>5703</v>
      </c>
      <c r="K53" s="23" t="s">
        <v>113</v>
      </c>
      <c r="L53" s="37"/>
      <c r="M53" s="4"/>
      <c r="N53" s="4"/>
      <c r="O53" s="1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</row>
    <row r="54" spans="1:45" ht="15" customHeight="1">
      <c r="A54" s="12">
        <v>15</v>
      </c>
      <c r="B54" s="38">
        <f>сМ6!A22</f>
        <v>6113</v>
      </c>
      <c r="C54" s="10" t="str">
        <f>сМ6!B22</f>
        <v>Попов Сергей</v>
      </c>
      <c r="D54" s="36"/>
      <c r="E54" s="1"/>
      <c r="F54" s="1"/>
      <c r="G54" s="1"/>
      <c r="H54" s="1"/>
      <c r="I54" s="3"/>
      <c r="J54" s="40"/>
      <c r="K54" s="1"/>
      <c r="L54" s="1"/>
      <c r="M54" s="1"/>
      <c r="N54" s="1"/>
      <c r="O54" s="1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</row>
    <row r="55" spans="1:45" ht="15" customHeight="1">
      <c r="A55" s="12"/>
      <c r="B55" s="1"/>
      <c r="C55" s="14">
        <v>29</v>
      </c>
      <c r="D55" s="39">
        <v>6113</v>
      </c>
      <c r="E55" s="22" t="s">
        <v>126</v>
      </c>
      <c r="F55" s="37"/>
      <c r="G55" s="1"/>
      <c r="H55" s="1"/>
      <c r="I55" s="3"/>
      <c r="J55" s="41"/>
      <c r="K55" s="1"/>
      <c r="L55" s="1"/>
      <c r="M55" s="1"/>
      <c r="N55" s="1"/>
      <c r="O55" s="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</row>
    <row r="56" spans="1:45" ht="15" customHeight="1">
      <c r="A56" s="12">
        <v>50</v>
      </c>
      <c r="B56" s="38">
        <f>сМ6!A57</f>
        <v>6706</v>
      </c>
      <c r="C56" s="11" t="str">
        <f>сМ6!B57</f>
        <v>Иликбаев Глеб</v>
      </c>
      <c r="D56" s="40"/>
      <c r="E56" s="3"/>
      <c r="F56" s="4"/>
      <c r="G56" s="1"/>
      <c r="H56" s="1"/>
      <c r="I56" s="3"/>
      <c r="J56" s="1"/>
      <c r="K56" s="1"/>
      <c r="L56" s="1"/>
      <c r="M56" s="1"/>
      <c r="N56" s="1"/>
      <c r="O56" s="1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</row>
    <row r="57" spans="1:45" ht="15" customHeight="1">
      <c r="A57" s="12"/>
      <c r="B57" s="1"/>
      <c r="C57" s="1"/>
      <c r="D57" s="1"/>
      <c r="E57" s="14">
        <v>47</v>
      </c>
      <c r="F57" s="39">
        <v>6113</v>
      </c>
      <c r="G57" s="22" t="s">
        <v>126</v>
      </c>
      <c r="H57" s="37"/>
      <c r="I57" s="3"/>
      <c r="J57" s="1"/>
      <c r="K57" s="1"/>
      <c r="L57" s="1"/>
      <c r="M57" s="1"/>
      <c r="N57" s="1"/>
      <c r="O57" s="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</row>
    <row r="58" spans="1:45" ht="15" customHeight="1">
      <c r="A58" s="12">
        <v>47</v>
      </c>
      <c r="B58" s="38">
        <f>сМ6!A54</f>
        <v>6185</v>
      </c>
      <c r="C58" s="10" t="str">
        <f>сМ6!B54</f>
        <v>Гарипов Алмаз</v>
      </c>
      <c r="D58" s="36"/>
      <c r="E58" s="3"/>
      <c r="F58" s="40"/>
      <c r="G58" s="3"/>
      <c r="H58" s="4"/>
      <c r="I58" s="3"/>
      <c r="J58" s="8"/>
      <c r="K58" s="1"/>
      <c r="L58" s="1"/>
      <c r="M58" s="1"/>
      <c r="N58" s="1"/>
      <c r="O58" s="1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</row>
    <row r="59" spans="1:45" ht="15" customHeight="1">
      <c r="A59" s="12"/>
      <c r="B59" s="1"/>
      <c r="C59" s="14">
        <v>30</v>
      </c>
      <c r="D59" s="39">
        <v>6273</v>
      </c>
      <c r="E59" s="23" t="s">
        <v>129</v>
      </c>
      <c r="F59" s="41"/>
      <c r="G59" s="3"/>
      <c r="H59" s="4"/>
      <c r="I59" s="3"/>
      <c r="J59" s="8"/>
      <c r="K59" s="1"/>
      <c r="L59" s="1"/>
      <c r="M59" s="1"/>
      <c r="N59" s="1"/>
      <c r="O59" s="1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</row>
    <row r="60" spans="1:45" ht="15" customHeight="1">
      <c r="A60" s="12">
        <v>18</v>
      </c>
      <c r="B60" s="38">
        <f>сМ6!A25</f>
        <v>6273</v>
      </c>
      <c r="C60" s="11" t="str">
        <f>сМ6!B25</f>
        <v>Берко Игорь</v>
      </c>
      <c r="D60" s="40"/>
      <c r="E60" s="1"/>
      <c r="F60" s="1"/>
      <c r="G60" s="3"/>
      <c r="H60" s="4"/>
      <c r="I60" s="3"/>
      <c r="J60" s="8"/>
      <c r="K60" s="1"/>
      <c r="L60" s="1"/>
      <c r="M60" s="1"/>
      <c r="N60" s="1"/>
      <c r="O60" s="1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</row>
    <row r="61" spans="1:45" ht="15" customHeight="1">
      <c r="A61" s="12"/>
      <c r="B61" s="1"/>
      <c r="C61" s="1"/>
      <c r="D61" s="1"/>
      <c r="E61" s="1"/>
      <c r="F61" s="1"/>
      <c r="G61" s="14">
        <v>56</v>
      </c>
      <c r="H61" s="39">
        <v>5703</v>
      </c>
      <c r="I61" s="23" t="s">
        <v>113</v>
      </c>
      <c r="J61" s="41"/>
      <c r="K61" s="1"/>
      <c r="L61" s="1"/>
      <c r="M61" s="1"/>
      <c r="N61" s="1"/>
      <c r="O61" s="1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</row>
    <row r="62" spans="1:45" ht="15" customHeight="1">
      <c r="A62" s="12">
        <v>31</v>
      </c>
      <c r="B62" s="38">
        <f>сМ6!A38</f>
        <v>6355</v>
      </c>
      <c r="C62" s="10" t="str">
        <f>сМ6!B38</f>
        <v>Карамов Амир</v>
      </c>
      <c r="D62" s="36"/>
      <c r="E62" s="1"/>
      <c r="F62" s="1"/>
      <c r="G62" s="3"/>
      <c r="H62" s="40"/>
      <c r="I62" s="1"/>
      <c r="J62" s="1"/>
      <c r="K62" s="1"/>
      <c r="L62" s="1"/>
      <c r="M62" s="1"/>
      <c r="N62" s="1"/>
      <c r="O62" s="1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</row>
    <row r="63" spans="1:45" ht="15" customHeight="1">
      <c r="A63" s="12"/>
      <c r="B63" s="1"/>
      <c r="C63" s="14">
        <v>31</v>
      </c>
      <c r="D63" s="39">
        <v>6495</v>
      </c>
      <c r="E63" s="22" t="s">
        <v>145</v>
      </c>
      <c r="F63" s="37"/>
      <c r="G63" s="3"/>
      <c r="H63" s="41"/>
      <c r="I63" s="1"/>
      <c r="J63" s="1"/>
      <c r="K63" s="1"/>
      <c r="L63" s="1"/>
      <c r="M63" s="1"/>
      <c r="N63" s="1"/>
      <c r="O63" s="1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</row>
    <row r="64" spans="1:45" ht="15" customHeight="1">
      <c r="A64" s="12">
        <v>34</v>
      </c>
      <c r="B64" s="38">
        <f>сМ6!A41</f>
        <v>6495</v>
      </c>
      <c r="C64" s="11" t="str">
        <f>сМ6!B41</f>
        <v>Шамратов Олег</v>
      </c>
      <c r="D64" s="40"/>
      <c r="E64" s="3"/>
      <c r="F64" s="4"/>
      <c r="G64" s="3"/>
      <c r="H64" s="1"/>
      <c r="I64" s="1"/>
      <c r="J64" s="1"/>
      <c r="K64" s="1"/>
      <c r="L64" s="1"/>
      <c r="M64" s="1"/>
      <c r="N64" s="1"/>
      <c r="O64" s="1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</row>
    <row r="65" spans="1:45" ht="15" customHeight="1">
      <c r="A65" s="12"/>
      <c r="B65" s="1"/>
      <c r="C65" s="1"/>
      <c r="D65" s="1"/>
      <c r="E65" s="14">
        <v>48</v>
      </c>
      <c r="F65" s="39">
        <v>5703</v>
      </c>
      <c r="G65" s="23" t="s">
        <v>113</v>
      </c>
      <c r="H65" s="1"/>
      <c r="I65" s="1"/>
      <c r="J65" s="1"/>
      <c r="K65" s="1"/>
      <c r="L65" s="1"/>
      <c r="M65" s="1"/>
      <c r="N65" s="1"/>
      <c r="O65" s="1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</row>
    <row r="66" spans="1:45" ht="15" customHeight="1">
      <c r="A66" s="12">
        <v>63</v>
      </c>
      <c r="B66" s="38">
        <f>сМ6!A70</f>
        <v>6862</v>
      </c>
      <c r="C66" s="10" t="str">
        <f>сМ6!B70</f>
        <v>Шаймарданов Тимур</v>
      </c>
      <c r="D66" s="36"/>
      <c r="E66" s="3"/>
      <c r="F66" s="40"/>
      <c r="G66" s="1"/>
      <c r="H66" s="1"/>
      <c r="I66" s="1"/>
      <c r="J66" s="1"/>
      <c r="K66" s="1"/>
      <c r="L66" s="1"/>
      <c r="M66" s="1"/>
      <c r="N66" s="1"/>
      <c r="O66" s="1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</row>
    <row r="67" spans="1:45" ht="15" customHeight="1">
      <c r="A67" s="12"/>
      <c r="B67" s="1"/>
      <c r="C67" s="14">
        <v>32</v>
      </c>
      <c r="D67" s="39">
        <v>5703</v>
      </c>
      <c r="E67" s="23" t="s">
        <v>113</v>
      </c>
      <c r="F67" s="41"/>
      <c r="G67" s="1"/>
      <c r="H67" s="1"/>
      <c r="I67" s="1"/>
      <c r="J67" s="1"/>
      <c r="K67" s="1"/>
      <c r="L67" s="1"/>
      <c r="M67" s="1"/>
      <c r="N67" s="1"/>
      <c r="O67" s="1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</row>
    <row r="68" spans="1:45" ht="15" customHeight="1">
      <c r="A68" s="12">
        <v>2</v>
      </c>
      <c r="B68" s="38">
        <f>сМ6!A9</f>
        <v>5703</v>
      </c>
      <c r="C68" s="11" t="str">
        <f>сМ6!B9</f>
        <v>Суюндуков Фанис</v>
      </c>
      <c r="D68" s="4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</row>
    <row r="69" spans="1:45" ht="15" customHeight="1">
      <c r="A69" s="12"/>
      <c r="B69" s="12"/>
      <c r="C69" s="1"/>
      <c r="D69" s="1"/>
      <c r="E69" s="1"/>
      <c r="F69" s="1"/>
      <c r="G69" s="1"/>
      <c r="H69" s="1"/>
      <c r="I69" s="1"/>
      <c r="J69" s="1"/>
      <c r="K69" s="5"/>
      <c r="L69" s="5"/>
      <c r="M69" s="5"/>
      <c r="N69" s="5"/>
      <c r="O69" s="1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4:O4"/>
    <mergeCell ref="A5:O5"/>
    <mergeCell ref="A3:O3"/>
    <mergeCell ref="A1:O1"/>
  </mergeCells>
  <conditionalFormatting sqref="M3:O3 E3:J3 A6:O69 E5:M5 O5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2018-01-03T08:35:25Z</cp:lastPrinted>
  <dcterms:created xsi:type="dcterms:W3CDTF">2008-02-03T08:28:10Z</dcterms:created>
  <dcterms:modified xsi:type="dcterms:W3CDTF">2018-01-03T17:12:02Z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