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М5" sheetId="1" r:id="rId1"/>
    <sheet name="М51" sheetId="2" r:id="rId2"/>
    <sheet name="М52" sheetId="3" r:id="rId3"/>
    <sheet name="М53" sheetId="4" r:id="rId4"/>
    <sheet name="М54" sheetId="5" r:id="rId5"/>
    <sheet name="пМ5" sheetId="6" r:id="rId6"/>
    <sheet name="сД5" sheetId="7" r:id="rId7"/>
    <sheet name="Д51" sheetId="8" r:id="rId8"/>
    <sheet name="Д52" sheetId="9" r:id="rId9"/>
    <sheet name="пД5" sheetId="10" r:id="rId10"/>
    <sheet name="М8" sheetId="11" r:id="rId11"/>
    <sheet name="Д8" sheetId="12" r:id="rId12"/>
  </sheets>
  <definedNames>
    <definedName name="_xlnm.Print_Area" localSheetId="7">'Д51'!$A$1:$M$76</definedName>
    <definedName name="_xlnm.Print_Area" localSheetId="8">'Д52'!$A$1:$S$76</definedName>
    <definedName name="_xlnm.Print_Area" localSheetId="1">'М51'!$A$1:$O$68</definedName>
    <definedName name="_xlnm.Print_Area" localSheetId="2">'М52'!$A$1:$O$67</definedName>
    <definedName name="_xlnm.Print_Area" localSheetId="3">'М53'!$A$1:$S$91</definedName>
    <definedName name="_xlnm.Print_Area" localSheetId="4">'М54'!$A$1:$S$95</definedName>
    <definedName name="_xlnm.Print_Area" localSheetId="6">'сД5'!$A$1:$I$38</definedName>
    <definedName name="_xlnm.Print_Area" localSheetId="0">'сМ5'!$A$1:$I$70</definedName>
  </definedNames>
  <calcPr fullCalcOnLoad="1" refMode="R1C1"/>
</workbook>
</file>

<file path=xl/sharedStrings.xml><?xml version="1.0" encoding="utf-8"?>
<sst xmlns="http://schemas.openxmlformats.org/spreadsheetml/2006/main" count="484" uniqueCount="138">
  <si>
    <t>место</t>
  </si>
  <si>
    <t>№</t>
  </si>
  <si>
    <t>Ф.И.О.</t>
  </si>
  <si>
    <t>2</t>
  </si>
  <si>
    <t>0</t>
  </si>
  <si>
    <t>1</t>
  </si>
  <si>
    <t>3</t>
  </si>
  <si>
    <t>4</t>
  </si>
  <si>
    <t>Каштанова Ксения</t>
  </si>
  <si>
    <t>Гамиданова Карина</t>
  </si>
  <si>
    <t>Безрукова Валентина</t>
  </si>
  <si>
    <t>Ковтаскина Полина</t>
  </si>
  <si>
    <t>Открытое Детское Первенство ГО город Уфа 2017</t>
  </si>
  <si>
    <t>Девочки 2008 г.р. и мл.</t>
  </si>
  <si>
    <t>Мальчики 2008 г.р. и мл.</t>
  </si>
  <si>
    <t>Нафиков Оскар</t>
  </si>
  <si>
    <t>Крученков Александр</t>
  </si>
  <si>
    <t>Шамратов Олег</t>
  </si>
  <si>
    <t>Красноярский Терентий</t>
  </si>
  <si>
    <t>Девочки 2005 г.р. и мл.</t>
  </si>
  <si>
    <t>Список в соответствии с рейтингом</t>
  </si>
  <si>
    <t>Список согласно занятым местам</t>
  </si>
  <si>
    <t xml:space="preserve"> </t>
  </si>
  <si>
    <t>Апсатарова Дарина</t>
  </si>
  <si>
    <t>Писарева Елена</t>
  </si>
  <si>
    <t>Сабирова Полина</t>
  </si>
  <si>
    <t>Ишмухаметова Камила</t>
  </si>
  <si>
    <t>Каштанова Дарья</t>
  </si>
  <si>
    <t>Дмитриева Алиса</t>
  </si>
  <si>
    <t>Дмитриева Алия</t>
  </si>
  <si>
    <t>Красноярская Василиса</t>
  </si>
  <si>
    <t>Мансурова Алина</t>
  </si>
  <si>
    <t>Абдул Самира</t>
  </si>
  <si>
    <t>Медведева Виолетта</t>
  </si>
  <si>
    <t>Фатхлисламова Вероника</t>
  </si>
  <si>
    <t>Анфиногенова Валерия</t>
  </si>
  <si>
    <t>Мусабирова Илина</t>
  </si>
  <si>
    <t>Юсупова София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</si>
  <si>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</si>
  <si>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</si>
  <si>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</si>
  <si>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</si>
  <si>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</si>
  <si>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</si>
  <si>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</si>
  <si>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</si>
  <si>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</si>
  <si>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</si>
  <si>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</si>
  <si>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</si>
  <si>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</si>
  <si>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</si>
  <si>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</si>
  <si>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</si>
  <si>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</si>
  <si>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</si>
  <si>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</si>
  <si>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</si>
  <si>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</si>
  <si>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</si>
  <si>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</si>
  <si>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</si>
  <si>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</si>
  <si>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</si>
  <si>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</si>
  <si>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</si>
  <si>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</si>
  <si>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</si>
  <si>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</si>
  <si>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</si>
  <si>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</si>
  <si>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</si>
  <si>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</si>
  <si>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</si>
  <si>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Мальчики 2005 г.р. и мл.</t>
  </si>
  <si>
    <t>Андрющенко Александр</t>
  </si>
  <si>
    <t>Матвеев Антон</t>
  </si>
  <si>
    <t>Абулаев Айрат</t>
  </si>
  <si>
    <t>Демидов Никита</t>
  </si>
  <si>
    <t>Ишметов Игорь</t>
  </si>
  <si>
    <t>Фирсов Денис</t>
  </si>
  <si>
    <t>Судаков Данил</t>
  </si>
  <si>
    <t>Фаттахов Родион</t>
  </si>
  <si>
    <t>Травников Даниил</t>
  </si>
  <si>
    <t>Кальмин Евгений</t>
  </si>
  <si>
    <t>Горшков Вадим</t>
  </si>
  <si>
    <t>Мартынов Никита</t>
  </si>
  <si>
    <t>Лазарев Артем</t>
  </si>
  <si>
    <t>Файзуллин Богдан</t>
  </si>
  <si>
    <t>Муллаяров Денис</t>
  </si>
  <si>
    <t>Майоров Максим</t>
  </si>
  <si>
    <t>Раянов Амир</t>
  </si>
  <si>
    <t>Шамыков Кирилл</t>
  </si>
  <si>
    <t>Анкудинов Евгений</t>
  </si>
  <si>
    <t>Каипов Спартак</t>
  </si>
  <si>
    <t>Ульмаскулов Булат</t>
  </si>
  <si>
    <t>Ахмадишин Айнур</t>
  </si>
  <si>
    <t>Нураев Батыр</t>
  </si>
  <si>
    <t>Рысбаев Ролан</t>
  </si>
  <si>
    <t>Кизин Андрей</t>
  </si>
  <si>
    <t>Алнев Богдан</t>
  </si>
  <si>
    <t>Шимарданов Тимур</t>
  </si>
  <si>
    <t>Ханафин Камиль</t>
  </si>
  <si>
    <t>Васильев Никита</t>
  </si>
  <si>
    <t>Бадртдинов Тагир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</si>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</sst>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4"/>
      <color indexed="21"/>
      <name val="Times New Roman"/>
      <family val="1"/>
    </font>
    <font>
      <b/>
      <i/>
      <sz val="12"/>
      <color indexed="21"/>
      <name val="Times New Roman"/>
      <family val="1"/>
    </font>
    <font>
      <b/>
      <sz val="20"/>
      <color indexed="21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name val="Arial Cyr"/>
      <family val="0"/>
    </font>
    <font>
      <b/>
      <sz val="22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sz val="11"/>
      <color indexed="56"/>
      <name val="Arial"/>
      <family val="2"/>
    </font>
    <font>
      <i/>
      <sz val="10"/>
      <color indexed="56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49" fontId="6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0" fontId="24" fillId="25" borderId="0" xfId="0" applyFont="1" applyFill="1" applyAlignment="1" applyProtection="1">
      <alignment horizontal="left"/>
      <protection/>
    </xf>
    <xf numFmtId="165" fontId="25" fillId="25" borderId="0" xfId="0" applyNumberFormat="1" applyFont="1" applyFill="1" applyAlignment="1" applyProtection="1">
      <alignment horizontal="left"/>
      <protection/>
    </xf>
    <xf numFmtId="0" fontId="26" fillId="25" borderId="0" xfId="0" applyFont="1" applyFill="1" applyAlignment="1" applyProtection="1">
      <alignment horizontal="left"/>
      <protection/>
    </xf>
    <xf numFmtId="0" fontId="34" fillId="25" borderId="0" xfId="52" applyFont="1" applyFill="1" applyAlignment="1" applyProtection="1">
      <alignment horizontal="left"/>
      <protection/>
    </xf>
    <xf numFmtId="0" fontId="35" fillId="25" borderId="0" xfId="52" applyFont="1" applyFill="1" applyAlignment="1" applyProtection="1">
      <alignment horizontal="left"/>
      <protection/>
    </xf>
    <xf numFmtId="0" fontId="0" fillId="0" borderId="0" xfId="52" applyProtection="1">
      <alignment/>
      <protection/>
    </xf>
    <xf numFmtId="0" fontId="24" fillId="25" borderId="0" xfId="52" applyFont="1" applyFill="1" applyAlignment="1" applyProtection="1">
      <alignment horizontal="left"/>
      <protection/>
    </xf>
    <xf numFmtId="0" fontId="36" fillId="25" borderId="0" xfId="52" applyFont="1" applyFill="1" applyAlignment="1" applyProtection="1">
      <alignment horizontal="left"/>
      <protection locked="0"/>
    </xf>
    <xf numFmtId="165" fontId="25" fillId="25" borderId="0" xfId="52" applyNumberFormat="1" applyFont="1" applyFill="1" applyAlignment="1" applyProtection="1">
      <alignment horizontal="left"/>
      <protection/>
    </xf>
    <xf numFmtId="164" fontId="36" fillId="25" borderId="0" xfId="52" applyNumberFormat="1" applyFont="1" applyFill="1" applyAlignment="1" applyProtection="1">
      <alignment horizontal="left"/>
      <protection locked="0"/>
    </xf>
    <xf numFmtId="0" fontId="0" fillId="25" borderId="0" xfId="52" applyFill="1" applyProtection="1">
      <alignment/>
      <protection/>
    </xf>
    <xf numFmtId="0" fontId="2" fillId="25" borderId="0" xfId="52" applyFont="1" applyFill="1" applyAlignment="1" applyProtection="1">
      <alignment horizontal="left"/>
      <protection/>
    </xf>
    <xf numFmtId="0" fontId="0" fillId="25" borderId="0" xfId="52" applyFill="1" applyProtection="1">
      <alignment/>
      <protection/>
    </xf>
    <xf numFmtId="0" fontId="2" fillId="25" borderId="0" xfId="52" applyFont="1" applyFill="1" applyAlignment="1" applyProtection="1">
      <alignment horizontal="center"/>
      <protection/>
    </xf>
    <xf numFmtId="0" fontId="0" fillId="25" borderId="0" xfId="52" applyFill="1" applyAlignment="1" applyProtection="1">
      <alignment horizontal="right"/>
      <protection/>
    </xf>
    <xf numFmtId="0" fontId="0" fillId="25" borderId="0" xfId="52" applyFill="1" applyAlignment="1" applyProtection="1">
      <alignment horizontal="center"/>
      <protection/>
    </xf>
    <xf numFmtId="0" fontId="37" fillId="11" borderId="10" xfId="52" applyFont="1" applyFill="1" applyBorder="1" applyAlignment="1" applyProtection="1">
      <alignment horizontal="center"/>
      <protection/>
    </xf>
    <xf numFmtId="0" fontId="5" fillId="26" borderId="10" xfId="52" applyFont="1" applyFill="1" applyBorder="1" applyAlignment="1" applyProtection="1">
      <alignment horizontal="right"/>
      <protection locked="0"/>
    </xf>
    <xf numFmtId="0" fontId="38" fillId="4" borderId="0" xfId="52" applyFont="1" applyFill="1" applyAlignment="1" applyProtection="1">
      <alignment horizontal="center"/>
      <protection/>
    </xf>
    <xf numFmtId="0" fontId="39" fillId="25" borderId="0" xfId="52" applyFont="1" applyFill="1" applyAlignment="1" applyProtection="1">
      <alignment horizontal="left"/>
      <protection/>
    </xf>
    <xf numFmtId="0" fontId="40" fillId="25" borderId="0" xfId="52" applyFont="1" applyFill="1" applyAlignment="1" applyProtection="1">
      <alignment horizontal="center" vertical="center"/>
      <protection/>
    </xf>
    <xf numFmtId="0" fontId="41" fillId="25" borderId="0" xfId="52" applyFont="1" applyFill="1">
      <alignment/>
      <protection/>
    </xf>
    <xf numFmtId="0" fontId="42" fillId="25" borderId="0" xfId="52" applyFont="1" applyFill="1" applyAlignment="1" applyProtection="1">
      <alignment horizontal="center"/>
      <protection/>
    </xf>
    <xf numFmtId="164" fontId="43" fillId="25" borderId="0" xfId="52" applyNumberFormat="1" applyFont="1" applyFill="1" applyAlignment="1" applyProtection="1">
      <alignment horizontal="center" vertical="center"/>
      <protection/>
    </xf>
    <xf numFmtId="0" fontId="41" fillId="25" borderId="0" xfId="52" applyFont="1" applyFill="1" applyAlignment="1" applyProtection="1">
      <alignment vertical="center"/>
      <protection/>
    </xf>
    <xf numFmtId="0" fontId="44" fillId="25" borderId="0" xfId="52" applyFont="1" applyFill="1" applyAlignment="1" applyProtection="1">
      <alignment vertical="center"/>
      <protection/>
    </xf>
    <xf numFmtId="0" fontId="45" fillId="25" borderId="14" xfId="52" applyFont="1" applyFill="1" applyBorder="1" applyAlignment="1" applyProtection="1">
      <alignment horizontal="center" vertical="center"/>
      <protection/>
    </xf>
    <xf numFmtId="0" fontId="46" fillId="25" borderId="14" xfId="52" applyFont="1" applyFill="1" applyBorder="1" applyAlignment="1" applyProtection="1">
      <alignment horizontal="left" vertical="center"/>
      <protection/>
    </xf>
    <xf numFmtId="0" fontId="46" fillId="25" borderId="0" xfId="52" applyFont="1" applyFill="1" applyBorder="1" applyAlignment="1" applyProtection="1">
      <alignment horizontal="left" vertical="center"/>
      <protection/>
    </xf>
    <xf numFmtId="0" fontId="41" fillId="25" borderId="0" xfId="52" applyFont="1" applyFill="1" applyAlignment="1" applyProtection="1">
      <alignment vertical="center"/>
      <protection/>
    </xf>
    <xf numFmtId="0" fontId="47" fillId="0" borderId="0" xfId="52" applyFont="1">
      <alignment/>
      <protection/>
    </xf>
    <xf numFmtId="0" fontId="45" fillId="25" borderId="0" xfId="52" applyFont="1" applyFill="1" applyAlignment="1" applyProtection="1">
      <alignment horizontal="center" vertical="center"/>
      <protection/>
    </xf>
    <xf numFmtId="0" fontId="44" fillId="25" borderId="15" xfId="52" applyFont="1" applyFill="1" applyBorder="1" applyAlignment="1" applyProtection="1">
      <alignment vertical="center"/>
      <protection/>
    </xf>
    <xf numFmtId="0" fontId="45" fillId="25" borderId="0" xfId="52" applyFont="1" applyFill="1" applyBorder="1" applyAlignment="1" applyProtection="1">
      <alignment horizontal="center" vertical="center"/>
      <protection/>
    </xf>
    <xf numFmtId="0" fontId="41" fillId="25" borderId="14" xfId="52" applyFont="1" applyFill="1" applyBorder="1" applyAlignment="1" applyProtection="1">
      <alignment horizontal="left" vertical="center"/>
      <protection/>
    </xf>
    <xf numFmtId="0" fontId="41" fillId="25" borderId="0" xfId="52" applyFont="1" applyFill="1" applyBorder="1" applyAlignment="1" applyProtection="1">
      <alignment horizontal="center" vertical="center"/>
      <protection/>
    </xf>
    <xf numFmtId="0" fontId="41" fillId="25" borderId="0" xfId="52" applyFont="1" applyFill="1" applyAlignment="1" applyProtection="1">
      <alignment horizontal="center" vertical="center"/>
      <protection/>
    </xf>
    <xf numFmtId="0" fontId="46" fillId="25" borderId="16" xfId="52" applyFont="1" applyFill="1" applyBorder="1" applyAlignment="1" applyProtection="1">
      <alignment horizontal="left" vertical="center"/>
      <protection/>
    </xf>
    <xf numFmtId="0" fontId="46" fillId="25" borderId="17" xfId="52" applyFont="1" applyFill="1" applyBorder="1" applyAlignment="1" applyProtection="1">
      <alignment horizontal="center" vertical="center"/>
      <protection/>
    </xf>
    <xf numFmtId="0" fontId="41" fillId="25" borderId="15" xfId="52" applyFont="1" applyFill="1" applyBorder="1" applyAlignment="1" applyProtection="1">
      <alignment vertical="center"/>
      <protection/>
    </xf>
    <xf numFmtId="0" fontId="46" fillId="25" borderId="0" xfId="52" applyFont="1" applyFill="1" applyBorder="1" applyAlignment="1" applyProtection="1">
      <alignment horizontal="center" vertical="center"/>
      <protection/>
    </xf>
    <xf numFmtId="0" fontId="44" fillId="25" borderId="17" xfId="52" applyFont="1" applyFill="1" applyBorder="1" applyAlignment="1" applyProtection="1">
      <alignment horizontal="center" vertical="center"/>
      <protection/>
    </xf>
    <xf numFmtId="0" fontId="44" fillId="25" borderId="16" xfId="52" applyFont="1" applyFill="1" applyBorder="1" applyAlignment="1" applyProtection="1">
      <alignment horizontal="left" vertical="center"/>
      <protection/>
    </xf>
    <xf numFmtId="0" fontId="44" fillId="25" borderId="18" xfId="52" applyFont="1" applyFill="1" applyBorder="1" applyAlignment="1" applyProtection="1">
      <alignment horizontal="center" vertical="center"/>
      <protection/>
    </xf>
    <xf numFmtId="0" fontId="44" fillId="25" borderId="0" xfId="52" applyFont="1" applyFill="1" applyAlignment="1" applyProtection="1">
      <alignment horizontal="center" vertical="center"/>
      <protection/>
    </xf>
    <xf numFmtId="0" fontId="44" fillId="25" borderId="14" xfId="52" applyFont="1" applyFill="1" applyBorder="1" applyAlignment="1" applyProtection="1">
      <alignment horizontal="left" vertical="center"/>
      <protection/>
    </xf>
    <xf numFmtId="0" fontId="44" fillId="25" borderId="0" xfId="52" applyFont="1" applyFill="1" applyBorder="1" applyAlignment="1" applyProtection="1">
      <alignment horizontal="center" vertical="center"/>
      <protection/>
    </xf>
    <xf numFmtId="0" fontId="41" fillId="25" borderId="17" xfId="52" applyFont="1" applyFill="1" applyBorder="1" applyAlignment="1" applyProtection="1">
      <alignment horizontal="center" vertical="center"/>
      <protection/>
    </xf>
    <xf numFmtId="0" fontId="41" fillId="25" borderId="18" xfId="52" applyFont="1" applyFill="1" applyBorder="1" applyAlignment="1" applyProtection="1">
      <alignment horizontal="center" vertical="center"/>
      <protection/>
    </xf>
    <xf numFmtId="0" fontId="41" fillId="25" borderId="16" xfId="52" applyFont="1" applyFill="1" applyBorder="1" applyAlignment="1" applyProtection="1">
      <alignment horizontal="left" vertical="center"/>
      <protection/>
    </xf>
    <xf numFmtId="0" fontId="45" fillId="25" borderId="19" xfId="52" applyFont="1" applyFill="1" applyBorder="1" applyAlignment="1" applyProtection="1">
      <alignment horizontal="center" vertical="center"/>
      <protection/>
    </xf>
    <xf numFmtId="0" fontId="48" fillId="25" borderId="0" xfId="52" applyFont="1" applyFill="1" applyAlignment="1" applyProtection="1">
      <alignment horizontal="right" vertical="center"/>
      <protection/>
    </xf>
    <xf numFmtId="0" fontId="41" fillId="25" borderId="18" xfId="52" applyFont="1" applyFill="1" applyBorder="1" applyAlignment="1" applyProtection="1">
      <alignment vertical="center"/>
      <protection/>
    </xf>
    <xf numFmtId="0" fontId="44" fillId="25" borderId="0" xfId="52" applyFont="1" applyFill="1" applyBorder="1" applyAlignment="1" applyProtection="1">
      <alignment vertical="center"/>
      <protection/>
    </xf>
    <xf numFmtId="0" fontId="41" fillId="25" borderId="18" xfId="52" applyFont="1" applyFill="1" applyBorder="1" applyAlignment="1" applyProtection="1">
      <alignment horizontal="left" vertical="center"/>
      <protection/>
    </xf>
    <xf numFmtId="0" fontId="41" fillId="25" borderId="0" xfId="52" applyFont="1" applyFill="1" applyBorder="1" applyAlignment="1" applyProtection="1">
      <alignment vertical="center"/>
      <protection/>
    </xf>
    <xf numFmtId="0" fontId="48" fillId="25" borderId="0" xfId="52" applyFont="1" applyFill="1" applyBorder="1" applyAlignment="1" applyProtection="1">
      <alignment horizontal="right" vertical="center"/>
      <protection/>
    </xf>
    <xf numFmtId="0" fontId="48" fillId="25" borderId="0" xfId="52" applyFont="1" applyFill="1" applyBorder="1" applyAlignment="1" applyProtection="1">
      <alignment horizontal="center" vertical="center"/>
      <protection/>
    </xf>
    <xf numFmtId="0" fontId="41" fillId="25" borderId="0" xfId="52" applyFont="1" applyFill="1" applyAlignment="1" applyProtection="1">
      <alignment horizontal="right" vertical="center"/>
      <protection/>
    </xf>
    <xf numFmtId="0" fontId="49" fillId="25" borderId="0" xfId="52" applyFont="1" applyFill="1" applyAlignment="1" applyProtection="1">
      <alignment vertical="center"/>
      <protection/>
    </xf>
    <xf numFmtId="0" fontId="48" fillId="25" borderId="0" xfId="52" applyFont="1" applyFill="1" applyAlignment="1" applyProtection="1">
      <alignment horizontal="center" vertical="center"/>
      <protection/>
    </xf>
    <xf numFmtId="0" fontId="41" fillId="25" borderId="0" xfId="52" applyFont="1" applyFill="1" applyAlignment="1">
      <alignment vertical="center"/>
      <protection/>
    </xf>
    <xf numFmtId="0" fontId="49" fillId="25" borderId="0" xfId="52" applyFont="1" applyFill="1" applyAlignment="1">
      <alignment vertical="center"/>
      <protection/>
    </xf>
    <xf numFmtId="0" fontId="41" fillId="25" borderId="0" xfId="52" applyFont="1" applyFill="1" applyAlignment="1">
      <alignment horizontal="center" vertical="center"/>
      <protection/>
    </xf>
    <xf numFmtId="0" fontId="47" fillId="0" borderId="0" xfId="52" applyFont="1" applyAlignment="1">
      <alignment vertical="center"/>
      <protection/>
    </xf>
    <xf numFmtId="0" fontId="50" fillId="0" borderId="0" xfId="52" applyFont="1" applyAlignment="1">
      <alignment vertical="center"/>
      <protection/>
    </xf>
    <xf numFmtId="0" fontId="47" fillId="0" borderId="0" xfId="52" applyFont="1" applyAlignment="1">
      <alignment horizontal="center" vertical="center"/>
      <protection/>
    </xf>
    <xf numFmtId="0" fontId="40" fillId="25" borderId="0" xfId="52" applyFont="1" applyFill="1" applyAlignment="1">
      <alignment horizontal="center"/>
      <protection/>
    </xf>
    <xf numFmtId="0" fontId="51" fillId="25" borderId="0" xfId="52" applyFont="1" applyFill="1">
      <alignment/>
      <protection/>
    </xf>
    <xf numFmtId="0" fontId="42" fillId="25" borderId="0" xfId="52" applyFont="1" applyFill="1" applyAlignment="1" applyProtection="1">
      <alignment horizontal="center" vertical="center"/>
      <protection/>
    </xf>
    <xf numFmtId="164" fontId="40" fillId="25" borderId="0" xfId="52" applyNumberFormat="1" applyFont="1" applyFill="1" applyAlignment="1" applyProtection="1">
      <alignment horizontal="center" vertical="center"/>
      <protection/>
    </xf>
    <xf numFmtId="0" fontId="44" fillId="25" borderId="0" xfId="52" applyFont="1" applyFill="1" applyProtection="1">
      <alignment/>
      <protection/>
    </xf>
    <xf numFmtId="0" fontId="45" fillId="25" borderId="14" xfId="52" applyFont="1" applyFill="1" applyBorder="1" applyAlignment="1" applyProtection="1">
      <alignment horizontal="center"/>
      <protection/>
    </xf>
    <xf numFmtId="0" fontId="46" fillId="25" borderId="14" xfId="52" applyFont="1" applyFill="1" applyBorder="1" applyAlignment="1" applyProtection="1">
      <alignment horizontal="left"/>
      <protection/>
    </xf>
    <xf numFmtId="0" fontId="46" fillId="25" borderId="0" xfId="52" applyFont="1" applyFill="1" applyBorder="1" applyAlignment="1" applyProtection="1">
      <alignment horizontal="left"/>
      <protection/>
    </xf>
    <xf numFmtId="0" fontId="41" fillId="25" borderId="0" xfId="52" applyFont="1" applyFill="1" applyProtection="1">
      <alignment/>
      <protection/>
    </xf>
    <xf numFmtId="0" fontId="0" fillId="0" borderId="0" xfId="52">
      <alignment/>
      <protection/>
    </xf>
    <xf numFmtId="0" fontId="44" fillId="25" borderId="15" xfId="52" applyFont="1" applyFill="1" applyBorder="1" applyProtection="1">
      <alignment/>
      <protection/>
    </xf>
    <xf numFmtId="0" fontId="45" fillId="25" borderId="0" xfId="52" applyFont="1" applyFill="1" applyBorder="1" applyAlignment="1" applyProtection="1">
      <alignment horizontal="center"/>
      <protection/>
    </xf>
    <xf numFmtId="0" fontId="41" fillId="25" borderId="14" xfId="52" applyFont="1" applyFill="1" applyBorder="1" applyProtection="1">
      <alignment/>
      <protection/>
    </xf>
    <xf numFmtId="0" fontId="41" fillId="25" borderId="0" xfId="52" applyFont="1" applyFill="1" applyBorder="1" applyProtection="1">
      <alignment/>
      <protection/>
    </xf>
    <xf numFmtId="0" fontId="41" fillId="25" borderId="15" xfId="52" applyFont="1" applyFill="1" applyBorder="1" applyProtection="1">
      <alignment/>
      <protection/>
    </xf>
    <xf numFmtId="0" fontId="46" fillId="25" borderId="16" xfId="52" applyFont="1" applyFill="1" applyBorder="1" applyAlignment="1" applyProtection="1">
      <alignment horizontal="left"/>
      <protection/>
    </xf>
    <xf numFmtId="0" fontId="52" fillId="25" borderId="17" xfId="52" applyFont="1" applyFill="1" applyBorder="1" applyAlignment="1" applyProtection="1">
      <alignment horizontal="left"/>
      <protection/>
    </xf>
    <xf numFmtId="0" fontId="46" fillId="25" borderId="17" xfId="52" applyFont="1" applyFill="1" applyBorder="1" applyAlignment="1" applyProtection="1">
      <alignment horizontal="left"/>
      <protection/>
    </xf>
    <xf numFmtId="0" fontId="41" fillId="25" borderId="18" xfId="52" applyFont="1" applyFill="1" applyBorder="1" applyProtection="1">
      <alignment/>
      <protection/>
    </xf>
    <xf numFmtId="0" fontId="41" fillId="25" borderId="17" xfId="52" applyFont="1" applyFill="1" applyBorder="1" applyProtection="1">
      <alignment/>
      <protection/>
    </xf>
    <xf numFmtId="0" fontId="52" fillId="25" borderId="0" xfId="52" applyFont="1" applyFill="1" applyBorder="1" applyAlignment="1" applyProtection="1">
      <alignment horizontal="left"/>
      <protection/>
    </xf>
    <xf numFmtId="0" fontId="45" fillId="25" borderId="19" xfId="52" applyFont="1" applyFill="1" applyBorder="1" applyAlignment="1" applyProtection="1">
      <alignment horizontal="center"/>
      <protection/>
    </xf>
    <xf numFmtId="0" fontId="41" fillId="25" borderId="16" xfId="52" applyFont="1" applyFill="1" applyBorder="1" applyProtection="1">
      <alignment/>
      <protection/>
    </xf>
    <xf numFmtId="0" fontId="44" fillId="25" borderId="0" xfId="52" applyFont="1" applyFill="1" applyBorder="1" applyProtection="1">
      <alignment/>
      <protection/>
    </xf>
    <xf numFmtId="0" fontId="44" fillId="25" borderId="16" xfId="52" applyFont="1" applyFill="1" applyBorder="1" applyProtection="1">
      <alignment/>
      <protection/>
    </xf>
    <xf numFmtId="0" fontId="44" fillId="25" borderId="14" xfId="52" applyFont="1" applyFill="1" applyBorder="1" applyProtection="1">
      <alignment/>
      <protection/>
    </xf>
    <xf numFmtId="0" fontId="46" fillId="25" borderId="18" xfId="52" applyFont="1" applyFill="1" applyBorder="1" applyAlignment="1" applyProtection="1">
      <alignment horizontal="left"/>
      <protection/>
    </xf>
    <xf numFmtId="0" fontId="41" fillId="25" borderId="0" xfId="52" applyFont="1" applyFill="1" applyAlignment="1" applyProtection="1">
      <alignment horizontal="right"/>
      <protection/>
    </xf>
    <xf numFmtId="0" fontId="48" fillId="25" borderId="20" xfId="52" applyFont="1" applyFill="1" applyBorder="1" applyAlignment="1" applyProtection="1">
      <alignment horizontal="right"/>
      <protection/>
    </xf>
    <xf numFmtId="0" fontId="49" fillId="25" borderId="0" xfId="52" applyFont="1" applyFill="1" applyBorder="1" applyProtection="1">
      <alignment/>
      <protection/>
    </xf>
    <xf numFmtId="0" fontId="49" fillId="25" borderId="0" xfId="52" applyFont="1" applyFill="1" applyProtection="1">
      <alignment/>
      <protection/>
    </xf>
    <xf numFmtId="0" fontId="41" fillId="25" borderId="14" xfId="52" applyFont="1" applyFill="1" applyBorder="1" applyAlignment="1" applyProtection="1">
      <alignment horizontal="left"/>
      <protection/>
    </xf>
    <xf numFmtId="0" fontId="41" fillId="25" borderId="0" xfId="52" applyFont="1" applyFill="1" applyBorder="1" applyAlignment="1" applyProtection="1">
      <alignment horizontal="right"/>
      <protection/>
    </xf>
    <xf numFmtId="0" fontId="48" fillId="25" borderId="0" xfId="52" applyFont="1" applyFill="1" applyAlignment="1" applyProtection="1">
      <alignment horizontal="right"/>
      <protection/>
    </xf>
    <xf numFmtId="0" fontId="52" fillId="25" borderId="20" xfId="52" applyFont="1" applyFill="1" applyBorder="1" applyAlignment="1" applyProtection="1">
      <alignment horizontal="left"/>
      <protection/>
    </xf>
    <xf numFmtId="0" fontId="41" fillId="25" borderId="20" xfId="52" applyFont="1" applyFill="1" applyBorder="1" applyProtection="1">
      <alignment/>
      <protection/>
    </xf>
    <xf numFmtId="0" fontId="46" fillId="25" borderId="20" xfId="52" applyFont="1" applyFill="1" applyBorder="1" applyAlignment="1" applyProtection="1">
      <alignment horizontal="left"/>
      <protection/>
    </xf>
    <xf numFmtId="0" fontId="0" fillId="20" borderId="10" xfId="52" applyFill="1" applyBorder="1" applyAlignment="1">
      <alignment horizontal="center" vertical="center"/>
      <protection/>
    </xf>
    <xf numFmtId="0" fontId="53" fillId="20" borderId="11" xfId="52" applyFont="1" applyFill="1" applyBorder="1" applyAlignment="1">
      <alignment horizontal="center" vertical="center"/>
      <protection/>
    </xf>
    <xf numFmtId="0" fontId="53" fillId="20" borderId="13" xfId="52" applyFont="1" applyFill="1" applyBorder="1" applyAlignment="1">
      <alignment horizontal="center" vertical="center"/>
      <protection/>
    </xf>
    <xf numFmtId="0" fontId="54" fillId="20" borderId="11" xfId="52" applyFont="1" applyFill="1" applyBorder="1" applyAlignment="1">
      <alignment horizontal="center" vertical="center"/>
      <protection/>
    </xf>
    <xf numFmtId="0" fontId="54" fillId="20" borderId="13" xfId="52" applyFont="1" applyFill="1" applyBorder="1" applyAlignment="1">
      <alignment horizontal="center" vertical="center"/>
      <protection/>
    </xf>
    <xf numFmtId="0" fontId="0" fillId="20" borderId="10" xfId="52" applyFill="1" applyBorder="1" applyAlignment="1">
      <alignment horizontal="center"/>
      <protection/>
    </xf>
    <xf numFmtId="0" fontId="55" fillId="11" borderId="10" xfId="52" applyFont="1" applyFill="1" applyBorder="1" applyAlignment="1">
      <alignment horizontal="center"/>
      <protection/>
    </xf>
    <xf numFmtId="0" fontId="56" fillId="17" borderId="10" xfId="52" applyFont="1" applyFill="1" applyBorder="1" applyAlignment="1">
      <alignment horizontal="left"/>
      <protection/>
    </xf>
    <xf numFmtId="0" fontId="56" fillId="27" borderId="10" xfId="52" applyFont="1" applyFill="1" applyBorder="1" applyAlignment="1">
      <alignment horizontal="left"/>
      <protection/>
    </xf>
    <xf numFmtId="0" fontId="55" fillId="28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34" fillId="25" borderId="0" xfId="53" applyFont="1" applyFill="1" applyAlignment="1" applyProtection="1">
      <alignment horizontal="left"/>
      <protection/>
    </xf>
    <xf numFmtId="0" fontId="35" fillId="25" borderId="0" xfId="53" applyFont="1" applyFill="1" applyAlignment="1" applyProtection="1">
      <alignment horizontal="left"/>
      <protection/>
    </xf>
    <xf numFmtId="0" fontId="0" fillId="0" borderId="0" xfId="53" applyProtection="1">
      <alignment/>
      <protection/>
    </xf>
    <xf numFmtId="0" fontId="24" fillId="25" borderId="0" xfId="53" applyFont="1" applyFill="1" applyAlignment="1" applyProtection="1">
      <alignment horizontal="left"/>
      <protection/>
    </xf>
    <xf numFmtId="0" fontId="36" fillId="25" borderId="0" xfId="53" applyFont="1" applyFill="1" applyAlignment="1" applyProtection="1">
      <alignment horizontal="left"/>
      <protection locked="0"/>
    </xf>
    <xf numFmtId="165" fontId="25" fillId="25" borderId="0" xfId="53" applyNumberFormat="1" applyFont="1" applyFill="1" applyAlignment="1" applyProtection="1">
      <alignment horizontal="left"/>
      <protection/>
    </xf>
    <xf numFmtId="164" fontId="36" fillId="25" borderId="0" xfId="53" applyNumberFormat="1" applyFont="1" applyFill="1" applyAlignment="1" applyProtection="1">
      <alignment horizontal="left"/>
      <protection locked="0"/>
    </xf>
    <xf numFmtId="0" fontId="0" fillId="25" borderId="0" xfId="53" applyFill="1" applyProtection="1">
      <alignment/>
      <protection/>
    </xf>
    <xf numFmtId="0" fontId="2" fillId="25" borderId="0" xfId="53" applyFont="1" applyFill="1" applyAlignment="1" applyProtection="1">
      <alignment horizontal="left"/>
      <protection/>
    </xf>
    <xf numFmtId="0" fontId="0" fillId="25" borderId="0" xfId="53" applyFill="1" applyProtection="1">
      <alignment/>
      <protection/>
    </xf>
    <xf numFmtId="0" fontId="2" fillId="25" borderId="0" xfId="53" applyFont="1" applyFill="1" applyAlignment="1" applyProtection="1">
      <alignment horizontal="center"/>
      <protection/>
    </xf>
    <xf numFmtId="0" fontId="0" fillId="25" borderId="0" xfId="53" applyFill="1" applyAlignment="1" applyProtection="1">
      <alignment horizontal="right"/>
      <protection/>
    </xf>
    <xf numFmtId="0" fontId="0" fillId="25" borderId="0" xfId="53" applyFill="1" applyAlignment="1" applyProtection="1">
      <alignment horizontal="center"/>
      <protection/>
    </xf>
    <xf numFmtId="0" fontId="37" fillId="11" borderId="10" xfId="53" applyFont="1" applyFill="1" applyBorder="1" applyAlignment="1" applyProtection="1">
      <alignment horizontal="center"/>
      <protection/>
    </xf>
    <xf numFmtId="0" fontId="5" fillId="26" borderId="10" xfId="53" applyFont="1" applyFill="1" applyBorder="1" applyAlignment="1" applyProtection="1">
      <alignment horizontal="right"/>
      <protection locked="0"/>
    </xf>
    <xf numFmtId="0" fontId="38" fillId="4" borderId="0" xfId="53" applyFont="1" applyFill="1" applyAlignment="1" applyProtection="1">
      <alignment horizontal="center"/>
      <protection/>
    </xf>
    <xf numFmtId="0" fontId="39" fillId="25" borderId="0" xfId="53" applyFont="1" applyFill="1" applyAlignment="1" applyProtection="1">
      <alignment horizontal="left"/>
      <protection/>
    </xf>
    <xf numFmtId="0" fontId="57" fillId="25" borderId="0" xfId="53" applyFont="1" applyFill="1" applyAlignment="1" applyProtection="1">
      <alignment horizontal="center" vertical="center"/>
      <protection/>
    </xf>
    <xf numFmtId="0" fontId="47" fillId="25" borderId="0" xfId="53" applyFont="1" applyFill="1" applyProtection="1">
      <alignment/>
      <protection/>
    </xf>
    <xf numFmtId="0" fontId="41" fillId="25" borderId="0" xfId="53" applyFont="1" applyFill="1" applyAlignment="1" applyProtection="1">
      <alignment horizontal="right" vertical="center"/>
      <protection/>
    </xf>
    <xf numFmtId="0" fontId="42" fillId="25" borderId="0" xfId="53" applyFont="1" applyFill="1" applyAlignment="1" applyProtection="1">
      <alignment horizontal="center"/>
      <protection/>
    </xf>
    <xf numFmtId="164" fontId="43" fillId="25" borderId="0" xfId="53" applyNumberFormat="1" applyFont="1" applyFill="1" applyAlignment="1" applyProtection="1">
      <alignment horizontal="center" vertical="center"/>
      <protection/>
    </xf>
    <xf numFmtId="0" fontId="44" fillId="25" borderId="0" xfId="53" applyFont="1" applyFill="1" applyAlignment="1" applyProtection="1">
      <alignment horizontal="right" vertical="center"/>
      <protection/>
    </xf>
    <xf numFmtId="0" fontId="45" fillId="25" borderId="14" xfId="53" applyFont="1" applyFill="1" applyBorder="1" applyAlignment="1" applyProtection="1">
      <alignment horizontal="center" vertical="center"/>
      <protection/>
    </xf>
    <xf numFmtId="0" fontId="46" fillId="25" borderId="14" xfId="53" applyFont="1" applyFill="1" applyBorder="1" applyAlignment="1" applyProtection="1">
      <alignment horizontal="left" vertical="center"/>
      <protection/>
    </xf>
    <xf numFmtId="0" fontId="46" fillId="25" borderId="0" xfId="53" applyFont="1" applyFill="1" applyBorder="1" applyAlignment="1" applyProtection="1">
      <alignment horizontal="left" vertical="center"/>
      <protection/>
    </xf>
    <xf numFmtId="0" fontId="47" fillId="0" borderId="0" xfId="53" applyFont="1">
      <alignment/>
      <protection/>
    </xf>
    <xf numFmtId="0" fontId="44" fillId="25" borderId="15" xfId="53" applyFont="1" applyFill="1" applyBorder="1" applyAlignment="1" applyProtection="1">
      <alignment horizontal="right" vertical="center"/>
      <protection/>
    </xf>
    <xf numFmtId="0" fontId="45" fillId="25" borderId="0" xfId="53" applyFont="1" applyFill="1" applyBorder="1" applyAlignment="1" applyProtection="1">
      <alignment horizontal="center" vertical="center"/>
      <protection/>
    </xf>
    <xf numFmtId="0" fontId="41" fillId="25" borderId="14" xfId="53" applyFont="1" applyFill="1" applyBorder="1" applyAlignment="1" applyProtection="1">
      <alignment horizontal="left" vertical="center"/>
      <protection/>
    </xf>
    <xf numFmtId="0" fontId="41" fillId="25" borderId="0" xfId="53" applyFont="1" applyFill="1" applyBorder="1" applyAlignment="1" applyProtection="1">
      <alignment horizontal="left" vertical="center"/>
      <protection/>
    </xf>
    <xf numFmtId="0" fontId="46" fillId="25" borderId="16" xfId="53" applyFont="1" applyFill="1" applyBorder="1" applyAlignment="1" applyProtection="1">
      <alignment horizontal="left" vertical="center"/>
      <protection/>
    </xf>
    <xf numFmtId="0" fontId="46" fillId="25" borderId="17" xfId="53" applyFont="1" applyFill="1" applyBorder="1" applyAlignment="1" applyProtection="1">
      <alignment horizontal="left" vertical="center"/>
      <protection/>
    </xf>
    <xf numFmtId="0" fontId="41" fillId="25" borderId="15" xfId="53" applyFont="1" applyFill="1" applyBorder="1" applyAlignment="1" applyProtection="1">
      <alignment horizontal="right" vertical="center"/>
      <protection/>
    </xf>
    <xf numFmtId="0" fontId="41" fillId="25" borderId="0" xfId="53" applyFont="1" applyFill="1" applyBorder="1" applyAlignment="1" applyProtection="1">
      <alignment horizontal="right" vertical="center"/>
      <protection/>
    </xf>
    <xf numFmtId="0" fontId="41" fillId="25" borderId="16" xfId="53" applyFont="1" applyFill="1" applyBorder="1" applyAlignment="1" applyProtection="1">
      <alignment horizontal="left" vertical="center"/>
      <protection/>
    </xf>
    <xf numFmtId="0" fontId="41" fillId="25" borderId="18" xfId="53" applyFont="1" applyFill="1" applyBorder="1" applyAlignment="1" applyProtection="1">
      <alignment horizontal="left" vertical="center"/>
      <protection/>
    </xf>
    <xf numFmtId="0" fontId="41" fillId="25" borderId="18" xfId="53" applyFont="1" applyFill="1" applyBorder="1" applyAlignment="1" applyProtection="1">
      <alignment horizontal="right" vertical="center"/>
      <protection/>
    </xf>
    <xf numFmtId="0" fontId="45" fillId="25" borderId="19" xfId="53" applyFont="1" applyFill="1" applyBorder="1" applyAlignment="1" applyProtection="1">
      <alignment horizontal="center" vertical="center"/>
      <protection/>
    </xf>
    <xf numFmtId="0" fontId="48" fillId="25" borderId="0" xfId="53" applyFont="1" applyFill="1" applyProtection="1">
      <alignment/>
      <protection/>
    </xf>
    <xf numFmtId="0" fontId="41" fillId="25" borderId="0" xfId="53" applyFont="1" applyFill="1" applyAlignment="1" applyProtection="1">
      <alignment horizontal="left" vertical="center"/>
      <protection/>
    </xf>
    <xf numFmtId="0" fontId="46" fillId="25" borderId="14" xfId="53" applyFont="1" applyFill="1" applyBorder="1" applyAlignment="1" applyProtection="1">
      <alignment horizontal="left"/>
      <protection/>
    </xf>
    <xf numFmtId="0" fontId="46" fillId="25" borderId="16" xfId="53" applyFont="1" applyFill="1" applyBorder="1" applyAlignment="1" applyProtection="1">
      <alignment horizontal="left"/>
      <protection/>
    </xf>
    <xf numFmtId="0" fontId="48" fillId="25" borderId="0" xfId="53" applyFont="1" applyFill="1" applyAlignment="1" applyProtection="1">
      <alignment horizontal="left" vertical="center"/>
      <protection/>
    </xf>
    <xf numFmtId="0" fontId="58" fillId="25" borderId="0" xfId="53" applyFont="1" applyFill="1" applyAlignment="1" applyProtection="1">
      <alignment vertical="center"/>
      <protection/>
    </xf>
    <xf numFmtId="0" fontId="59" fillId="25" borderId="0" xfId="53" applyFont="1" applyFill="1" applyAlignment="1" applyProtection="1">
      <alignment horizontal="right" vertical="center"/>
      <protection/>
    </xf>
    <xf numFmtId="164" fontId="60" fillId="25" borderId="0" xfId="53" applyNumberFormat="1" applyFont="1" applyFill="1" applyAlignment="1" applyProtection="1">
      <alignment horizontal="center" vertical="center"/>
      <protection/>
    </xf>
    <xf numFmtId="0" fontId="0" fillId="0" borderId="0" xfId="53">
      <alignment/>
      <protection/>
    </xf>
    <xf numFmtId="0" fontId="45" fillId="25" borderId="0" xfId="53" applyFont="1" applyFill="1" applyBorder="1" applyAlignment="1" applyProtection="1">
      <alignment horizontal="center"/>
      <protection/>
    </xf>
    <xf numFmtId="0" fontId="44" fillId="25" borderId="14" xfId="53" applyFont="1" applyFill="1" applyBorder="1" applyAlignment="1" applyProtection="1">
      <alignment horizontal="left" vertical="center"/>
      <protection/>
    </xf>
    <xf numFmtId="0" fontId="44" fillId="25" borderId="0" xfId="53" applyFont="1" applyFill="1" applyBorder="1" applyAlignment="1" applyProtection="1">
      <alignment horizontal="left" vertical="center"/>
      <protection/>
    </xf>
    <xf numFmtId="0" fontId="41" fillId="25" borderId="0" xfId="53" applyFont="1" applyFill="1" applyAlignment="1" applyProtection="1">
      <alignment vertical="center"/>
      <protection/>
    </xf>
    <xf numFmtId="0" fontId="41" fillId="25" borderId="15" xfId="53" applyFont="1" applyFill="1" applyBorder="1" applyAlignment="1" applyProtection="1">
      <alignment vertical="center"/>
      <protection/>
    </xf>
    <xf numFmtId="0" fontId="44" fillId="25" borderId="0" xfId="53" applyFont="1" applyFill="1" applyBorder="1" applyAlignment="1" applyProtection="1">
      <alignment horizontal="right" vertical="center"/>
      <protection/>
    </xf>
    <xf numFmtId="0" fontId="41" fillId="25" borderId="0" xfId="53" applyFont="1" applyFill="1" applyBorder="1" applyAlignment="1" applyProtection="1">
      <alignment vertical="center"/>
      <protection/>
    </xf>
    <xf numFmtId="0" fontId="44" fillId="25" borderId="15" xfId="53" applyFont="1" applyFill="1" applyBorder="1" applyAlignment="1" applyProtection="1">
      <alignment vertical="center"/>
      <protection/>
    </xf>
    <xf numFmtId="0" fontId="41" fillId="25" borderId="14" xfId="53" applyFont="1" applyFill="1" applyBorder="1" applyAlignment="1" applyProtection="1">
      <alignment vertical="center"/>
      <protection/>
    </xf>
    <xf numFmtId="0" fontId="45" fillId="25" borderId="14" xfId="53" applyFont="1" applyFill="1" applyBorder="1" applyAlignment="1" applyProtection="1">
      <alignment horizontal="center"/>
      <protection/>
    </xf>
    <xf numFmtId="0" fontId="41" fillId="25" borderId="18" xfId="53" applyFont="1" applyFill="1" applyBorder="1" applyAlignment="1" applyProtection="1">
      <alignment vertical="center"/>
      <protection/>
    </xf>
    <xf numFmtId="0" fontId="41" fillId="25" borderId="17" xfId="53" applyFont="1" applyFill="1" applyBorder="1" applyAlignment="1" applyProtection="1">
      <alignment vertical="center"/>
      <protection/>
    </xf>
    <xf numFmtId="0" fontId="44" fillId="25" borderId="18" xfId="53" applyFont="1" applyFill="1" applyBorder="1" applyAlignment="1" applyProtection="1">
      <alignment horizontal="right" vertical="center"/>
      <protection/>
    </xf>
    <xf numFmtId="0" fontId="41" fillId="25" borderId="16" xfId="53" applyFont="1" applyFill="1" applyBorder="1" applyAlignment="1" applyProtection="1">
      <alignment vertical="center"/>
      <protection/>
    </xf>
    <xf numFmtId="0" fontId="44" fillId="0" borderId="15" xfId="53" applyFont="1" applyFill="1" applyBorder="1" applyAlignment="1" applyProtection="1">
      <alignment horizontal="right" vertical="center"/>
      <protection/>
    </xf>
    <xf numFmtId="0" fontId="44" fillId="25" borderId="16" xfId="53" applyFont="1" applyFill="1" applyBorder="1" applyAlignment="1" applyProtection="1">
      <alignment horizontal="left" vertical="center"/>
      <protection/>
    </xf>
    <xf numFmtId="0" fontId="44" fillId="25" borderId="17" xfId="53" applyFont="1" applyFill="1" applyBorder="1" applyAlignment="1" applyProtection="1">
      <alignment horizontal="right" vertical="center"/>
      <protection/>
    </xf>
    <xf numFmtId="0" fontId="44" fillId="25" borderId="18" xfId="53" applyFont="1" applyFill="1" applyBorder="1" applyAlignment="1" applyProtection="1">
      <alignment horizontal="left" vertical="center"/>
      <protection/>
    </xf>
    <xf numFmtId="0" fontId="46" fillId="25" borderId="18" xfId="53" applyFont="1" applyFill="1" applyBorder="1" applyAlignment="1" applyProtection="1">
      <alignment horizontal="left" vertical="center"/>
      <protection/>
    </xf>
    <xf numFmtId="0" fontId="44" fillId="25" borderId="16" xfId="53" applyFont="1" applyFill="1" applyBorder="1" applyAlignment="1" applyProtection="1">
      <alignment horizontal="right" vertical="center"/>
      <protection/>
    </xf>
    <xf numFmtId="0" fontId="48" fillId="25" borderId="15" xfId="53" applyFont="1" applyFill="1" applyBorder="1" applyAlignment="1" applyProtection="1">
      <alignment horizontal="left" vertical="center"/>
      <protection/>
    </xf>
    <xf numFmtId="0" fontId="61" fillId="25" borderId="0" xfId="53" applyFont="1" applyFill="1" applyAlignment="1" applyProtection="1">
      <alignment vertical="center"/>
      <protection/>
    </xf>
    <xf numFmtId="0" fontId="46" fillId="25" borderId="14" xfId="53" applyFont="1" applyFill="1" applyBorder="1" applyAlignment="1" applyProtection="1">
      <alignment horizontal="right" vertical="center"/>
      <protection/>
    </xf>
    <xf numFmtId="0" fontId="44" fillId="25" borderId="20" xfId="53" applyFont="1" applyFill="1" applyBorder="1" applyAlignment="1" applyProtection="1">
      <alignment horizontal="right" vertical="center"/>
      <protection/>
    </xf>
    <xf numFmtId="0" fontId="48" fillId="25" borderId="0" xfId="53" applyFont="1" applyFill="1" applyAlignment="1" applyProtection="1">
      <alignment horizontal="right" vertical="center"/>
      <protection/>
    </xf>
    <xf numFmtId="0" fontId="48" fillId="25" borderId="0" xfId="53" applyFont="1" applyFill="1" applyBorder="1" applyAlignment="1" applyProtection="1">
      <alignment horizontal="right" vertical="center"/>
      <protection/>
    </xf>
    <xf numFmtId="0" fontId="44" fillId="25" borderId="14" xfId="53" applyFont="1" applyFill="1" applyBorder="1" applyAlignment="1" applyProtection="1">
      <alignment vertical="center"/>
      <protection/>
    </xf>
    <xf numFmtId="0" fontId="44" fillId="25" borderId="0" xfId="53" applyFont="1" applyFill="1" applyBorder="1" applyAlignment="1" applyProtection="1">
      <alignment vertical="center"/>
      <protection/>
    </xf>
    <xf numFmtId="0" fontId="44" fillId="25" borderId="16" xfId="53" applyFont="1" applyFill="1" applyBorder="1" applyAlignment="1" applyProtection="1">
      <alignment vertical="center"/>
      <protection/>
    </xf>
    <xf numFmtId="0" fontId="62" fillId="25" borderId="0" xfId="53" applyFont="1" applyFill="1" applyAlignment="1" applyProtection="1">
      <alignment vertical="center"/>
      <protection/>
    </xf>
    <xf numFmtId="0" fontId="63" fillId="25" borderId="0" xfId="53" applyFont="1" applyFill="1" applyAlignment="1" applyProtection="1">
      <alignment horizontal="right" vertical="center"/>
      <protection/>
    </xf>
    <xf numFmtId="0" fontId="64" fillId="25" borderId="0" xfId="53" applyFont="1" applyFill="1" applyAlignment="1" applyProtection="1">
      <alignment horizontal="center" vertical="center"/>
      <protection/>
    </xf>
    <xf numFmtId="165" fontId="65" fillId="25" borderId="0" xfId="53" applyNumberFormat="1" applyFont="1" applyFill="1" applyAlignment="1" applyProtection="1">
      <alignment horizontal="center"/>
      <protection/>
    </xf>
    <xf numFmtId="165" fontId="43" fillId="25" borderId="0" xfId="53" applyNumberFormat="1" applyFont="1" applyFill="1" applyAlignment="1" applyProtection="1">
      <alignment horizontal="right" vertical="center"/>
      <protection/>
    </xf>
    <xf numFmtId="0" fontId="33" fillId="0" borderId="0" xfId="53" applyFont="1">
      <alignment/>
      <protection/>
    </xf>
    <xf numFmtId="0" fontId="48" fillId="25" borderId="20" xfId="53" applyFont="1" applyFill="1" applyBorder="1" applyAlignment="1" applyProtection="1">
      <alignment horizontal="left" vertical="center"/>
      <protection/>
    </xf>
    <xf numFmtId="0" fontId="48" fillId="25" borderId="15" xfId="53" applyFont="1" applyFill="1" applyBorder="1" applyAlignment="1" applyProtection="1">
      <alignment horizontal="right" vertical="center"/>
      <protection/>
    </xf>
    <xf numFmtId="0" fontId="48" fillId="25" borderId="0" xfId="53" applyFont="1" applyFill="1" applyBorder="1" applyAlignment="1" applyProtection="1">
      <alignment horizontal="left" vertical="center"/>
      <protection/>
    </xf>
    <xf numFmtId="0" fontId="44" fillId="25" borderId="0" xfId="53" applyFont="1" applyFill="1" applyAlignment="1" applyProtection="1">
      <alignment horizontal="left" vertical="center"/>
      <protection/>
    </xf>
    <xf numFmtId="0" fontId="46" fillId="25" borderId="0" xfId="53" applyFont="1" applyFill="1" applyBorder="1" applyAlignment="1" applyProtection="1">
      <alignment horizontal="right" vertical="center"/>
      <protection/>
    </xf>
    <xf numFmtId="0" fontId="46" fillId="25" borderId="16" xfId="53" applyFont="1" applyFill="1" applyBorder="1" applyAlignment="1" applyProtection="1">
      <alignment horizontal="right" vertical="center"/>
      <protection/>
    </xf>
    <xf numFmtId="0" fontId="62" fillId="0" borderId="0" xfId="53" applyFont="1" applyAlignment="1">
      <alignment vertical="center"/>
      <protection/>
    </xf>
    <xf numFmtId="0" fontId="33" fillId="0" borderId="0" xfId="53" applyFont="1" applyAlignment="1">
      <alignment vertical="center"/>
      <protection/>
    </xf>
    <xf numFmtId="0" fontId="0" fillId="20" borderId="10" xfId="53" applyFill="1" applyBorder="1" applyAlignment="1">
      <alignment horizontal="center" vertical="center"/>
      <protection/>
    </xf>
    <xf numFmtId="0" fontId="53" fillId="20" borderId="11" xfId="53" applyFont="1" applyFill="1" applyBorder="1" applyAlignment="1">
      <alignment horizontal="center" vertical="center"/>
      <protection/>
    </xf>
    <xf numFmtId="0" fontId="53" fillId="20" borderId="13" xfId="53" applyFont="1" applyFill="1" applyBorder="1" applyAlignment="1">
      <alignment horizontal="center" vertical="center"/>
      <protection/>
    </xf>
    <xf numFmtId="0" fontId="54" fillId="20" borderId="11" xfId="53" applyFont="1" applyFill="1" applyBorder="1" applyAlignment="1">
      <alignment horizontal="center" vertical="center"/>
      <protection/>
    </xf>
    <xf numFmtId="0" fontId="54" fillId="20" borderId="13" xfId="53" applyFont="1" applyFill="1" applyBorder="1" applyAlignment="1">
      <alignment horizontal="center" vertical="center"/>
      <protection/>
    </xf>
    <xf numFmtId="0" fontId="0" fillId="20" borderId="10" xfId="53" applyFill="1" applyBorder="1" applyAlignment="1">
      <alignment horizontal="center"/>
      <protection/>
    </xf>
    <xf numFmtId="0" fontId="55" fillId="11" borderId="10" xfId="53" applyFont="1" applyFill="1" applyBorder="1" applyAlignment="1">
      <alignment horizontal="center"/>
      <protection/>
    </xf>
    <xf numFmtId="0" fontId="56" fillId="17" borderId="10" xfId="53" applyFont="1" applyFill="1" applyBorder="1" applyAlignment="1">
      <alignment horizontal="left"/>
      <protection/>
    </xf>
    <xf numFmtId="0" fontId="56" fillId="27" borderId="10" xfId="53" applyFont="1" applyFill="1" applyBorder="1" applyAlignment="1">
      <alignment horizontal="left"/>
      <protection/>
    </xf>
    <xf numFmtId="0" fontId="55" fillId="28" borderId="10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5" xfId="52"/>
    <cellStyle name="Обычный_м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19050</xdr:rowOff>
    </xdr:from>
    <xdr:to>
      <xdr:col>8</xdr:col>
      <xdr:colOff>533400</xdr:colOff>
      <xdr:row>15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734175" y="19050"/>
          <a:ext cx="37909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28575</xdr:rowOff>
    </xdr:from>
    <xdr:to>
      <xdr:col>17</xdr:col>
      <xdr:colOff>409575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734175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191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191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314325</xdr:colOff>
      <xdr:row>0</xdr:row>
      <xdr:rowOff>28575</xdr:rowOff>
    </xdr:from>
    <xdr:to>
      <xdr:col>14</xdr:col>
      <xdr:colOff>409575</xdr:colOff>
      <xdr:row>12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2457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12</xdr:col>
      <xdr:colOff>9525</xdr:colOff>
      <xdr:row>0</xdr:row>
      <xdr:rowOff>28575</xdr:rowOff>
    </xdr:from>
    <xdr:to>
      <xdr:col>14</xdr:col>
      <xdr:colOff>381000</xdr:colOff>
      <xdr:row>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28575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123825</xdr:colOff>
      <xdr:row>0</xdr:row>
      <xdr:rowOff>38100</xdr:rowOff>
    </xdr:from>
    <xdr:to>
      <xdr:col>18</xdr:col>
      <xdr:colOff>1476375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91525" y="38100"/>
          <a:ext cx="1352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133350</xdr:colOff>
      <xdr:row>0</xdr:row>
      <xdr:rowOff>28575</xdr:rowOff>
    </xdr:from>
    <xdr:to>
      <xdr:col>18</xdr:col>
      <xdr:colOff>1181100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801100" y="2857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47625</xdr:rowOff>
    </xdr:from>
    <xdr:to>
      <xdr:col>8</xdr:col>
      <xdr:colOff>466725</xdr:colOff>
      <xdr:row>14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47625"/>
          <a:ext cx="37909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19050</xdr:rowOff>
    </xdr:from>
    <xdr:to>
      <xdr:col>12</xdr:col>
      <xdr:colOff>1724025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19050"/>
          <a:ext cx="2828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19050</xdr:rowOff>
    </xdr:from>
    <xdr:to>
      <xdr:col>18</xdr:col>
      <xdr:colOff>333375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19050"/>
          <a:ext cx="24384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28575</xdr:rowOff>
    </xdr:from>
    <xdr:to>
      <xdr:col>17</xdr:col>
      <xdr:colOff>409575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734175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tabSelected="1" view="pageBreakPreview" zoomScale="97" zoomScaleSheetLayoutView="97" zoomScalePageLayoutView="0" workbookViewId="0" topLeftCell="A1">
      <selection activeCell="B101" sqref="B101"/>
    </sheetView>
  </sheetViews>
  <sheetFormatPr defaultColWidth="9.00390625" defaultRowHeight="12.75"/>
  <cols>
    <col min="1" max="1" width="5.75390625" style="133" customWidth="1"/>
    <col min="2" max="2" width="41.75390625" style="133" customWidth="1"/>
    <col min="3" max="3" width="9.125" style="133" customWidth="1"/>
    <col min="4" max="4" width="27.75390625" style="133" customWidth="1"/>
    <col min="5" max="5" width="6.375" style="133" customWidth="1"/>
    <col min="6" max="6" width="4.875" style="133" customWidth="1"/>
    <col min="7" max="7" width="12.75390625" style="133" bestFit="1" customWidth="1"/>
    <col min="8" max="8" width="22.75390625" style="133" customWidth="1"/>
    <col min="9" max="9" width="7.125" style="133" customWidth="1"/>
    <col min="10" max="16384" width="9.125" style="133" customWidth="1"/>
  </cols>
  <sheetData>
    <row r="1" spans="1:10" ht="27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8.75">
      <c r="A2" s="134" t="s">
        <v>74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.75">
      <c r="A3" s="136">
        <v>42789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5.75">
      <c r="A4" s="138"/>
      <c r="B4" s="138"/>
      <c r="C4" s="138"/>
      <c r="D4" s="138"/>
      <c r="E4" s="138"/>
      <c r="F4" s="138"/>
      <c r="G4" s="138"/>
      <c r="H4" s="138"/>
      <c r="I4" s="138"/>
      <c r="J4" s="139"/>
    </row>
    <row r="5" spans="1:10" ht="15.75">
      <c r="A5" s="140"/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>
      <c r="A6" s="140"/>
      <c r="B6" s="142" t="s">
        <v>20</v>
      </c>
      <c r="C6" s="143" t="s">
        <v>1</v>
      </c>
      <c r="D6" s="140" t="s">
        <v>21</v>
      </c>
      <c r="E6" s="140"/>
      <c r="F6" s="140"/>
      <c r="G6" s="140"/>
      <c r="H6" s="140"/>
      <c r="I6" s="140"/>
      <c r="J6" s="140"/>
    </row>
    <row r="7" spans="1:10" ht="16.5" customHeight="1">
      <c r="A7" s="144">
        <v>5849</v>
      </c>
      <c r="B7" s="145" t="s">
        <v>75</v>
      </c>
      <c r="C7" s="146">
        <v>1</v>
      </c>
      <c r="D7" s="147" t="str">
        <f>'М51'!K67</f>
        <v>Андрющенко Александр</v>
      </c>
      <c r="E7" s="140"/>
      <c r="F7" s="140"/>
      <c r="G7" s="140"/>
      <c r="H7" s="140"/>
      <c r="I7" s="140"/>
      <c r="J7" s="140"/>
    </row>
    <row r="8" spans="1:10" ht="16.5" customHeight="1">
      <c r="A8" s="144">
        <v>5606</v>
      </c>
      <c r="B8" s="145" t="s">
        <v>76</v>
      </c>
      <c r="C8" s="146">
        <v>2</v>
      </c>
      <c r="D8" s="147" t="str">
        <f>'М52'!K7</f>
        <v>Абулаев Айрат</v>
      </c>
      <c r="E8" s="140"/>
      <c r="F8" s="140"/>
      <c r="G8" s="140"/>
      <c r="H8" s="140"/>
      <c r="I8" s="140"/>
      <c r="J8" s="140"/>
    </row>
    <row r="9" spans="1:10" ht="16.5" customHeight="1">
      <c r="A9" s="144">
        <v>6245</v>
      </c>
      <c r="B9" s="145" t="s">
        <v>77</v>
      </c>
      <c r="C9" s="146">
        <v>3</v>
      </c>
      <c r="D9" s="147" t="str">
        <f>'М53'!S30</f>
        <v>Матвеев Антон</v>
      </c>
      <c r="E9" s="140"/>
      <c r="F9" s="140"/>
      <c r="G9" s="140"/>
      <c r="H9" s="140"/>
      <c r="I9" s="140"/>
      <c r="J9" s="140"/>
    </row>
    <row r="10" spans="1:10" ht="16.5" customHeight="1">
      <c r="A10" s="144">
        <v>5024</v>
      </c>
      <c r="B10" s="145" t="s">
        <v>78</v>
      </c>
      <c r="C10" s="146">
        <v>4</v>
      </c>
      <c r="D10" s="147" t="str">
        <f>'М53'!S35</f>
        <v>Ишметов Игорь</v>
      </c>
      <c r="E10" s="140"/>
      <c r="F10" s="140"/>
      <c r="G10" s="140"/>
      <c r="H10" s="140"/>
      <c r="I10" s="140"/>
      <c r="J10" s="140"/>
    </row>
    <row r="11" spans="1:10" ht="16.5" customHeight="1">
      <c r="A11" s="144">
        <v>5706</v>
      </c>
      <c r="B11" s="145" t="s">
        <v>79</v>
      </c>
      <c r="C11" s="146">
        <v>5</v>
      </c>
      <c r="D11" s="147" t="str">
        <f>'М53'!S66</f>
        <v>Бадртдинов Тагир</v>
      </c>
      <c r="E11" s="140"/>
      <c r="F11" s="140"/>
      <c r="G11" s="140"/>
      <c r="H11" s="140"/>
      <c r="I11" s="140"/>
      <c r="J11" s="140"/>
    </row>
    <row r="12" spans="1:10" ht="16.5" customHeight="1">
      <c r="A12" s="144">
        <v>6029</v>
      </c>
      <c r="B12" s="145" t="s">
        <v>80</v>
      </c>
      <c r="C12" s="146">
        <v>6</v>
      </c>
      <c r="D12" s="147" t="str">
        <f>'М53'!S68</f>
        <v>Фаттахов Родион</v>
      </c>
      <c r="E12" s="140"/>
      <c r="F12" s="140"/>
      <c r="G12" s="140"/>
      <c r="H12" s="140"/>
      <c r="I12" s="140"/>
      <c r="J12" s="140"/>
    </row>
    <row r="13" spans="1:10" ht="16.5" customHeight="1">
      <c r="A13" s="144">
        <v>5710</v>
      </c>
      <c r="B13" s="145" t="s">
        <v>81</v>
      </c>
      <c r="C13" s="146">
        <v>7</v>
      </c>
      <c r="D13" s="147" t="str">
        <f>'М53'!S70</f>
        <v>Демидов Никита</v>
      </c>
      <c r="E13" s="140"/>
      <c r="F13" s="140"/>
      <c r="G13" s="140"/>
      <c r="H13" s="140"/>
      <c r="I13" s="140"/>
      <c r="J13" s="140"/>
    </row>
    <row r="14" spans="1:10" ht="16.5" customHeight="1">
      <c r="A14" s="144">
        <v>6143</v>
      </c>
      <c r="B14" s="145" t="s">
        <v>82</v>
      </c>
      <c r="C14" s="146">
        <v>8</v>
      </c>
      <c r="D14" s="147" t="str">
        <f>'М53'!S72</f>
        <v>Фирсов Денис</v>
      </c>
      <c r="E14" s="140"/>
      <c r="F14" s="140"/>
      <c r="G14" s="140"/>
      <c r="H14" s="140"/>
      <c r="I14" s="140"/>
      <c r="J14" s="140"/>
    </row>
    <row r="15" spans="1:10" ht="16.5" customHeight="1">
      <c r="A15" s="144">
        <v>5713</v>
      </c>
      <c r="B15" s="145" t="s">
        <v>83</v>
      </c>
      <c r="C15" s="146">
        <v>9</v>
      </c>
      <c r="D15" s="147" t="str">
        <f>'М53'!G72</f>
        <v>Судаков Данил</v>
      </c>
      <c r="E15" s="140"/>
      <c r="F15" s="140"/>
      <c r="G15" s="140"/>
      <c r="H15" s="140"/>
      <c r="I15" s="140"/>
      <c r="J15" s="140"/>
    </row>
    <row r="16" spans="1:10" ht="16.5" customHeight="1">
      <c r="A16" s="144">
        <v>5949</v>
      </c>
      <c r="B16" s="145" t="s">
        <v>84</v>
      </c>
      <c r="C16" s="146">
        <v>10</v>
      </c>
      <c r="D16" s="147" t="str">
        <f>'М53'!G75</f>
        <v>Лазарев Артем</v>
      </c>
      <c r="E16" s="140"/>
      <c r="F16" s="140"/>
      <c r="G16" s="140"/>
      <c r="H16" s="140"/>
      <c r="I16" s="140"/>
      <c r="J16" s="140"/>
    </row>
    <row r="17" spans="1:10" ht="16.5" customHeight="1">
      <c r="A17" s="144">
        <v>5751</v>
      </c>
      <c r="B17" s="145" t="s">
        <v>85</v>
      </c>
      <c r="C17" s="146">
        <v>11</v>
      </c>
      <c r="D17" s="147" t="str">
        <f>'М53'!M70</f>
        <v>Нафиков Оскар</v>
      </c>
      <c r="E17" s="140"/>
      <c r="F17" s="140"/>
      <c r="G17" s="140"/>
      <c r="H17" s="140"/>
      <c r="I17" s="140"/>
      <c r="J17" s="140"/>
    </row>
    <row r="18" spans="1:10" ht="16.5" customHeight="1">
      <c r="A18" s="144">
        <v>6127</v>
      </c>
      <c r="B18" s="145" t="s">
        <v>15</v>
      </c>
      <c r="C18" s="146">
        <v>12</v>
      </c>
      <c r="D18" s="147" t="str">
        <f>'М53'!M72</f>
        <v>Кальмин Евгений</v>
      </c>
      <c r="E18" s="140"/>
      <c r="F18" s="140"/>
      <c r="G18" s="140"/>
      <c r="H18" s="140"/>
      <c r="I18" s="140"/>
      <c r="J18" s="140"/>
    </row>
    <row r="19" spans="1:10" ht="16.5" customHeight="1">
      <c r="A19" s="144">
        <v>5989</v>
      </c>
      <c r="B19" s="145" t="s">
        <v>86</v>
      </c>
      <c r="C19" s="146">
        <v>13</v>
      </c>
      <c r="D19" s="147" t="str">
        <f>'М53'!O76</f>
        <v>Горшков Вадим</v>
      </c>
      <c r="E19" s="140"/>
      <c r="F19" s="140"/>
      <c r="G19" s="140"/>
      <c r="H19" s="140"/>
      <c r="I19" s="140"/>
      <c r="J19" s="140"/>
    </row>
    <row r="20" spans="1:10" ht="16.5" customHeight="1">
      <c r="A20" s="144">
        <v>5961</v>
      </c>
      <c r="B20" s="145" t="s">
        <v>87</v>
      </c>
      <c r="C20" s="146">
        <v>14</v>
      </c>
      <c r="D20" s="147" t="str">
        <f>'М53'!O79</f>
        <v>Мартынов Никита</v>
      </c>
      <c r="E20" s="140"/>
      <c r="F20" s="140"/>
      <c r="G20" s="140"/>
      <c r="H20" s="140"/>
      <c r="I20" s="140"/>
      <c r="J20" s="140"/>
    </row>
    <row r="21" spans="1:10" ht="16.5" customHeight="1">
      <c r="A21" s="144">
        <v>6125</v>
      </c>
      <c r="B21" s="145" t="s">
        <v>88</v>
      </c>
      <c r="C21" s="146">
        <v>15</v>
      </c>
      <c r="D21" s="147" t="str">
        <f>'М53'!S74</f>
        <v>Травников Даниил</v>
      </c>
      <c r="E21" s="140"/>
      <c r="F21" s="140"/>
      <c r="G21" s="140"/>
      <c r="H21" s="140"/>
      <c r="I21" s="140"/>
      <c r="J21" s="140"/>
    </row>
    <row r="22" spans="1:10" ht="16.5" customHeight="1">
      <c r="A22" s="144">
        <v>6178</v>
      </c>
      <c r="B22" s="145" t="s">
        <v>89</v>
      </c>
      <c r="C22" s="146">
        <v>16</v>
      </c>
      <c r="D22" s="147" t="str">
        <f>'М53'!S76</f>
        <v>Майоров Максим</v>
      </c>
      <c r="E22" s="140"/>
      <c r="F22" s="140"/>
      <c r="G22" s="140"/>
      <c r="H22" s="140"/>
      <c r="I22" s="140"/>
      <c r="J22" s="140"/>
    </row>
    <row r="23" spans="1:10" ht="16.5" customHeight="1">
      <c r="A23" s="144">
        <v>6162</v>
      </c>
      <c r="B23" s="145" t="s">
        <v>90</v>
      </c>
      <c r="C23" s="146">
        <v>17</v>
      </c>
      <c r="D23" s="147" t="str">
        <f>'М53'!I84</f>
        <v>Каипов Спартак</v>
      </c>
      <c r="E23" s="140"/>
      <c r="F23" s="140"/>
      <c r="G23" s="140"/>
      <c r="H23" s="140"/>
      <c r="I23" s="140"/>
      <c r="J23" s="140"/>
    </row>
    <row r="24" spans="1:10" ht="16.5" customHeight="1">
      <c r="A24" s="144">
        <v>6108</v>
      </c>
      <c r="B24" s="145" t="s">
        <v>91</v>
      </c>
      <c r="C24" s="146">
        <v>18</v>
      </c>
      <c r="D24" s="147" t="str">
        <f>'М53'!I90</f>
        <v>Шамыков Кирилл</v>
      </c>
      <c r="E24" s="140"/>
      <c r="F24" s="140"/>
      <c r="G24" s="140"/>
      <c r="H24" s="140"/>
      <c r="I24" s="140"/>
      <c r="J24" s="140"/>
    </row>
    <row r="25" spans="1:10" ht="16.5" customHeight="1">
      <c r="A25" s="144">
        <v>6121</v>
      </c>
      <c r="B25" s="145" t="s">
        <v>92</v>
      </c>
      <c r="C25" s="146">
        <v>19</v>
      </c>
      <c r="D25" s="147" t="str">
        <f>'М53'!Q82</f>
        <v>Муллаяров Денис</v>
      </c>
      <c r="E25" s="140"/>
      <c r="F25" s="140"/>
      <c r="G25" s="140"/>
      <c r="H25" s="140"/>
      <c r="I25" s="140"/>
      <c r="J25" s="140"/>
    </row>
    <row r="26" spans="1:10" ht="16.5" customHeight="1">
      <c r="A26" s="144">
        <v>6408</v>
      </c>
      <c r="B26" s="145" t="s">
        <v>93</v>
      </c>
      <c r="C26" s="146">
        <v>20</v>
      </c>
      <c r="D26" s="147" t="str">
        <f>'М53'!Q84</f>
        <v>Файзуллин Богдан</v>
      </c>
      <c r="E26" s="140"/>
      <c r="F26" s="140"/>
      <c r="G26" s="140"/>
      <c r="H26" s="140"/>
      <c r="I26" s="140"/>
      <c r="J26" s="140"/>
    </row>
    <row r="27" spans="1:10" ht="16.5" customHeight="1">
      <c r="A27" s="144">
        <v>6442</v>
      </c>
      <c r="B27" s="145" t="s">
        <v>94</v>
      </c>
      <c r="C27" s="146">
        <v>21</v>
      </c>
      <c r="D27" s="147" t="str">
        <f>'М53'!Q87</f>
        <v>Шамратов Олег</v>
      </c>
      <c r="E27" s="140"/>
      <c r="F27" s="140"/>
      <c r="G27" s="140"/>
      <c r="H27" s="140"/>
      <c r="I27" s="140"/>
      <c r="J27" s="140"/>
    </row>
    <row r="28" spans="1:10" ht="16.5" customHeight="1">
      <c r="A28" s="144">
        <v>6406</v>
      </c>
      <c r="B28" s="145" t="s">
        <v>95</v>
      </c>
      <c r="C28" s="146">
        <v>22</v>
      </c>
      <c r="D28" s="147" t="str">
        <f>'М53'!Q90</f>
        <v>Нураев Батыр</v>
      </c>
      <c r="E28" s="140"/>
      <c r="F28" s="140"/>
      <c r="G28" s="140"/>
      <c r="H28" s="140"/>
      <c r="I28" s="140"/>
      <c r="J28" s="140"/>
    </row>
    <row r="29" spans="1:10" ht="16.5" customHeight="1">
      <c r="A29" s="144">
        <v>6404</v>
      </c>
      <c r="B29" s="145" t="s">
        <v>16</v>
      </c>
      <c r="C29" s="146">
        <v>23</v>
      </c>
      <c r="D29" s="147" t="str">
        <f>'М54'!K6</f>
        <v>Анкудинов Евгений</v>
      </c>
      <c r="E29" s="140"/>
      <c r="F29" s="140"/>
      <c r="G29" s="140"/>
      <c r="H29" s="140"/>
      <c r="I29" s="140"/>
      <c r="J29" s="140"/>
    </row>
    <row r="30" spans="1:10" ht="16.5" customHeight="1">
      <c r="A30" s="144">
        <v>6285</v>
      </c>
      <c r="B30" s="145" t="s">
        <v>96</v>
      </c>
      <c r="C30" s="146">
        <v>24</v>
      </c>
      <c r="D30" s="147" t="str">
        <f>'М54'!K8</f>
        <v>Крученков Александр</v>
      </c>
      <c r="E30" s="140"/>
      <c r="F30" s="140"/>
      <c r="G30" s="140"/>
      <c r="H30" s="140"/>
      <c r="I30" s="140"/>
      <c r="J30" s="140"/>
    </row>
    <row r="31" spans="1:10" ht="16.5" customHeight="1">
      <c r="A31" s="144">
        <v>6443</v>
      </c>
      <c r="B31" s="145" t="s">
        <v>97</v>
      </c>
      <c r="C31" s="146">
        <v>25</v>
      </c>
      <c r="D31" s="147" t="str">
        <f>'М54'!I12</f>
        <v>Раянов Амир</v>
      </c>
      <c r="E31" s="140"/>
      <c r="F31" s="140"/>
      <c r="G31" s="140"/>
      <c r="H31" s="140"/>
      <c r="I31" s="140"/>
      <c r="J31" s="140"/>
    </row>
    <row r="32" spans="1:10" ht="16.5" customHeight="1">
      <c r="A32" s="144">
        <v>6447</v>
      </c>
      <c r="B32" s="145" t="s">
        <v>18</v>
      </c>
      <c r="C32" s="146">
        <v>26</v>
      </c>
      <c r="D32" s="147" t="str">
        <f>'М54'!I18</f>
        <v>Васильев Никита</v>
      </c>
      <c r="E32" s="140"/>
      <c r="F32" s="140"/>
      <c r="G32" s="140"/>
      <c r="H32" s="140"/>
      <c r="I32" s="140"/>
      <c r="J32" s="140"/>
    </row>
    <row r="33" spans="1:10" ht="16.5" customHeight="1">
      <c r="A33" s="144">
        <v>6495</v>
      </c>
      <c r="B33" s="145" t="s">
        <v>17</v>
      </c>
      <c r="C33" s="146">
        <v>27</v>
      </c>
      <c r="D33" s="147" t="str">
        <f>'М54'!Q5</f>
        <v>Рысбаев Ролан</v>
      </c>
      <c r="E33" s="140"/>
      <c r="F33" s="140"/>
      <c r="G33" s="140"/>
      <c r="H33" s="140"/>
      <c r="I33" s="140"/>
      <c r="J33" s="140"/>
    </row>
    <row r="34" spans="1:10" ht="16.5" customHeight="1">
      <c r="A34" s="144">
        <v>6496</v>
      </c>
      <c r="B34" s="145" t="s">
        <v>98</v>
      </c>
      <c r="C34" s="146">
        <v>28</v>
      </c>
      <c r="D34" s="147" t="str">
        <f>'М54'!Q7</f>
        <v>Ульмаскулов Булат</v>
      </c>
      <c r="E34" s="140"/>
      <c r="F34" s="140"/>
      <c r="G34" s="140"/>
      <c r="H34" s="140"/>
      <c r="I34" s="140"/>
      <c r="J34" s="140"/>
    </row>
    <row r="35" spans="1:10" ht="16.5" customHeight="1">
      <c r="A35" s="144">
        <v>6497</v>
      </c>
      <c r="B35" s="145" t="s">
        <v>99</v>
      </c>
      <c r="C35" s="146">
        <v>29</v>
      </c>
      <c r="D35" s="147" t="str">
        <f>'М54'!S12</f>
        <v>Ахмадишин Айнур</v>
      </c>
      <c r="E35" s="140"/>
      <c r="F35" s="140"/>
      <c r="G35" s="140"/>
      <c r="H35" s="140"/>
      <c r="I35" s="140"/>
      <c r="J35" s="140"/>
    </row>
    <row r="36" spans="1:10" ht="16.5" customHeight="1">
      <c r="A36" s="144">
        <v>6498</v>
      </c>
      <c r="B36" s="145" t="s">
        <v>100</v>
      </c>
      <c r="C36" s="146">
        <v>30</v>
      </c>
      <c r="D36" s="147" t="str">
        <f>'М54'!S15</f>
        <v>Алнев Богдан</v>
      </c>
      <c r="E36" s="140"/>
      <c r="F36" s="140"/>
      <c r="G36" s="140"/>
      <c r="H36" s="140"/>
      <c r="I36" s="140"/>
      <c r="J36" s="140"/>
    </row>
    <row r="37" spans="1:10" ht="16.5" customHeight="1">
      <c r="A37" s="144">
        <v>6499</v>
      </c>
      <c r="B37" s="145" t="s">
        <v>101</v>
      </c>
      <c r="C37" s="146">
        <v>31</v>
      </c>
      <c r="D37" s="147" t="str">
        <f>'М54'!O17</f>
        <v>Кизин Андрей</v>
      </c>
      <c r="E37" s="140"/>
      <c r="F37" s="140"/>
      <c r="G37" s="140"/>
      <c r="H37" s="140"/>
      <c r="I37" s="140"/>
      <c r="J37" s="140"/>
    </row>
    <row r="38" spans="1:10" ht="16.5" customHeight="1">
      <c r="A38" s="144">
        <v>6500</v>
      </c>
      <c r="B38" s="145" t="s">
        <v>102</v>
      </c>
      <c r="C38" s="146">
        <v>32</v>
      </c>
      <c r="D38" s="147" t="str">
        <f>'М54'!O19</f>
        <v>Красноярский Терентий</v>
      </c>
      <c r="E38" s="140"/>
      <c r="F38" s="140"/>
      <c r="G38" s="140"/>
      <c r="H38" s="140"/>
      <c r="I38" s="140"/>
      <c r="J38" s="140"/>
    </row>
    <row r="39" spans="1:10" ht="16.5" customHeight="1">
      <c r="A39" s="144">
        <v>6501</v>
      </c>
      <c r="B39" s="145" t="s">
        <v>103</v>
      </c>
      <c r="C39" s="146">
        <v>33</v>
      </c>
      <c r="D39" s="147" t="str">
        <f>'М54'!I35</f>
        <v>Шимарданов Тимур</v>
      </c>
      <c r="E39" s="140"/>
      <c r="F39" s="140"/>
      <c r="G39" s="140"/>
      <c r="H39" s="140"/>
      <c r="I39" s="140"/>
      <c r="J39" s="140"/>
    </row>
    <row r="40" spans="1:10" ht="16.5" customHeight="1">
      <c r="A40" s="144">
        <v>5751</v>
      </c>
      <c r="B40" s="145" t="s">
        <v>104</v>
      </c>
      <c r="C40" s="146">
        <v>34</v>
      </c>
      <c r="D40" s="147" t="str">
        <f>'М54'!I38</f>
        <v>Ханафин Камиль</v>
      </c>
      <c r="E40" s="140"/>
      <c r="F40" s="140"/>
      <c r="G40" s="140"/>
      <c r="H40" s="140"/>
      <c r="I40" s="140"/>
      <c r="J40" s="140"/>
    </row>
    <row r="41" spans="1:10" ht="16.5" customHeight="1">
      <c r="A41" s="144"/>
      <c r="B41" s="145" t="s">
        <v>38</v>
      </c>
      <c r="C41" s="146">
        <v>35</v>
      </c>
      <c r="D41" s="147">
        <f>'М54'!S22</f>
        <v>0</v>
      </c>
      <c r="E41" s="140"/>
      <c r="F41" s="140"/>
      <c r="G41" s="140"/>
      <c r="H41" s="140"/>
      <c r="I41" s="140"/>
      <c r="J41" s="140"/>
    </row>
    <row r="42" spans="1:10" ht="16.5" customHeight="1">
      <c r="A42" s="144"/>
      <c r="B42" s="145" t="s">
        <v>38</v>
      </c>
      <c r="C42" s="146">
        <v>36</v>
      </c>
      <c r="D42" s="147">
        <f>'М54'!S24</f>
        <v>0</v>
      </c>
      <c r="E42" s="140"/>
      <c r="F42" s="140"/>
      <c r="G42" s="140"/>
      <c r="H42" s="140"/>
      <c r="I42" s="140"/>
      <c r="J42" s="140"/>
    </row>
    <row r="43" spans="1:10" ht="16.5" customHeight="1">
      <c r="A43" s="144"/>
      <c r="B43" s="145" t="s">
        <v>38</v>
      </c>
      <c r="C43" s="146">
        <v>37</v>
      </c>
      <c r="D43" s="147">
        <f>'М54'!S28</f>
        <v>0</v>
      </c>
      <c r="E43" s="140"/>
      <c r="F43" s="140"/>
      <c r="G43" s="140"/>
      <c r="H43" s="140"/>
      <c r="I43" s="140"/>
      <c r="J43" s="140"/>
    </row>
    <row r="44" spans="1:10" ht="16.5" customHeight="1">
      <c r="A44" s="144"/>
      <c r="B44" s="145" t="s">
        <v>38</v>
      </c>
      <c r="C44" s="146">
        <v>38</v>
      </c>
      <c r="D44" s="147">
        <f>'М54'!S31</f>
        <v>0</v>
      </c>
      <c r="E44" s="140"/>
      <c r="F44" s="140"/>
      <c r="G44" s="140"/>
      <c r="H44" s="140"/>
      <c r="I44" s="140"/>
      <c r="J44" s="140"/>
    </row>
    <row r="45" spans="1:10" ht="16.5" customHeight="1">
      <c r="A45" s="144"/>
      <c r="B45" s="145" t="s">
        <v>38</v>
      </c>
      <c r="C45" s="146">
        <v>39</v>
      </c>
      <c r="D45" s="147">
        <f>'М54'!O33</f>
        <v>0</v>
      </c>
      <c r="E45" s="140"/>
      <c r="F45" s="140"/>
      <c r="G45" s="140"/>
      <c r="H45" s="140"/>
      <c r="I45" s="140"/>
      <c r="J45" s="140"/>
    </row>
    <row r="46" spans="1:10" ht="16.5" customHeight="1">
      <c r="A46" s="144"/>
      <c r="B46" s="145" t="s">
        <v>38</v>
      </c>
      <c r="C46" s="146">
        <v>40</v>
      </c>
      <c r="D46" s="147">
        <f>'М54'!O35</f>
        <v>0</v>
      </c>
      <c r="E46" s="140"/>
      <c r="F46" s="140"/>
      <c r="G46" s="140"/>
      <c r="H46" s="140"/>
      <c r="I46" s="140"/>
      <c r="J46" s="140"/>
    </row>
    <row r="47" spans="1:10" ht="16.5" customHeight="1">
      <c r="A47" s="144"/>
      <c r="B47" s="145" t="s">
        <v>38</v>
      </c>
      <c r="C47" s="146">
        <v>41</v>
      </c>
      <c r="D47" s="147">
        <f>'М54'!S43</f>
        <v>0</v>
      </c>
      <c r="E47" s="140"/>
      <c r="F47" s="140"/>
      <c r="G47" s="140"/>
      <c r="H47" s="140"/>
      <c r="I47" s="140"/>
      <c r="J47" s="140"/>
    </row>
    <row r="48" spans="1:10" ht="16.5" customHeight="1">
      <c r="A48" s="144"/>
      <c r="B48" s="145" t="s">
        <v>38</v>
      </c>
      <c r="C48" s="146">
        <v>42</v>
      </c>
      <c r="D48" s="147">
        <f>'М54'!S49</f>
        <v>0</v>
      </c>
      <c r="E48" s="140"/>
      <c r="F48" s="140"/>
      <c r="G48" s="140"/>
      <c r="H48" s="140"/>
      <c r="I48" s="140"/>
      <c r="J48" s="140"/>
    </row>
    <row r="49" spans="1:10" ht="16.5" customHeight="1">
      <c r="A49" s="144"/>
      <c r="B49" s="145" t="s">
        <v>38</v>
      </c>
      <c r="C49" s="146">
        <v>43</v>
      </c>
      <c r="D49" s="147">
        <f>'М54'!S52</f>
        <v>0</v>
      </c>
      <c r="E49" s="140"/>
      <c r="F49" s="140"/>
      <c r="G49" s="140"/>
      <c r="H49" s="140"/>
      <c r="I49" s="140"/>
      <c r="J49" s="140"/>
    </row>
    <row r="50" spans="1:10" ht="16.5" customHeight="1">
      <c r="A50" s="144"/>
      <c r="B50" s="145" t="s">
        <v>38</v>
      </c>
      <c r="C50" s="146">
        <v>44</v>
      </c>
      <c r="D50" s="147">
        <f>'М54'!S54</f>
        <v>0</v>
      </c>
      <c r="E50" s="140"/>
      <c r="F50" s="140"/>
      <c r="G50" s="140"/>
      <c r="H50" s="140"/>
      <c r="I50" s="140"/>
      <c r="J50" s="140"/>
    </row>
    <row r="51" spans="1:10" ht="16.5" customHeight="1">
      <c r="A51" s="144"/>
      <c r="B51" s="145" t="s">
        <v>38</v>
      </c>
      <c r="C51" s="146">
        <v>45</v>
      </c>
      <c r="D51" s="147">
        <f>'М54'!M53</f>
        <v>0</v>
      </c>
      <c r="E51" s="140"/>
      <c r="F51" s="140"/>
      <c r="G51" s="140"/>
      <c r="H51" s="140"/>
      <c r="I51" s="140"/>
      <c r="J51" s="140"/>
    </row>
    <row r="52" spans="1:10" ht="16.5" customHeight="1">
      <c r="A52" s="144"/>
      <c r="B52" s="145" t="s">
        <v>38</v>
      </c>
      <c r="C52" s="146">
        <v>46</v>
      </c>
      <c r="D52" s="147">
        <f>'М54'!M56</f>
        <v>0</v>
      </c>
      <c r="E52" s="140"/>
      <c r="F52" s="140"/>
      <c r="G52" s="140"/>
      <c r="H52" s="140"/>
      <c r="I52" s="140"/>
      <c r="J52" s="140"/>
    </row>
    <row r="53" spans="1:10" ht="16.5" customHeight="1">
      <c r="A53" s="144"/>
      <c r="B53" s="145" t="s">
        <v>38</v>
      </c>
      <c r="C53" s="146">
        <v>47</v>
      </c>
      <c r="D53" s="147">
        <f>'М54'!S56</f>
        <v>0</v>
      </c>
      <c r="E53" s="140"/>
      <c r="F53" s="140"/>
      <c r="G53" s="140"/>
      <c r="H53" s="140"/>
      <c r="I53" s="140"/>
      <c r="J53" s="140"/>
    </row>
    <row r="54" spans="1:10" ht="16.5" customHeight="1">
      <c r="A54" s="144"/>
      <c r="B54" s="145" t="s">
        <v>38</v>
      </c>
      <c r="C54" s="146">
        <v>48</v>
      </c>
      <c r="D54" s="147">
        <f>'М54'!S58</f>
        <v>0</v>
      </c>
      <c r="E54" s="140"/>
      <c r="F54" s="140"/>
      <c r="G54" s="140"/>
      <c r="H54" s="140"/>
      <c r="I54" s="140"/>
      <c r="J54" s="140"/>
    </row>
    <row r="55" spans="1:10" ht="16.5" customHeight="1">
      <c r="A55" s="144"/>
      <c r="B55" s="145" t="s">
        <v>38</v>
      </c>
      <c r="C55" s="146">
        <v>49</v>
      </c>
      <c r="D55" s="147">
        <f>'М54'!I68</f>
        <v>0</v>
      </c>
      <c r="E55" s="140"/>
      <c r="F55" s="140"/>
      <c r="G55" s="140"/>
      <c r="H55" s="140"/>
      <c r="I55" s="140"/>
      <c r="J55" s="140"/>
    </row>
    <row r="56" spans="1:10" ht="16.5" customHeight="1">
      <c r="A56" s="144"/>
      <c r="B56" s="145" t="s">
        <v>38</v>
      </c>
      <c r="C56" s="146">
        <v>50</v>
      </c>
      <c r="D56" s="147">
        <f>'М54'!I71</f>
        <v>0</v>
      </c>
      <c r="E56" s="140"/>
      <c r="F56" s="140"/>
      <c r="G56" s="140"/>
      <c r="H56" s="140"/>
      <c r="I56" s="140"/>
      <c r="J56" s="140"/>
    </row>
    <row r="57" spans="1:10" ht="16.5" customHeight="1">
      <c r="A57" s="144"/>
      <c r="B57" s="145" t="s">
        <v>38</v>
      </c>
      <c r="C57" s="146">
        <v>51</v>
      </c>
      <c r="D57" s="147">
        <f>'М54'!M59</f>
        <v>0</v>
      </c>
      <c r="E57" s="140"/>
      <c r="F57" s="140"/>
      <c r="G57" s="140"/>
      <c r="H57" s="140"/>
      <c r="I57" s="140"/>
      <c r="J57" s="140"/>
    </row>
    <row r="58" spans="1:10" ht="16.5" customHeight="1">
      <c r="A58" s="144"/>
      <c r="B58" s="145" t="s">
        <v>38</v>
      </c>
      <c r="C58" s="146">
        <v>52</v>
      </c>
      <c r="D58" s="147">
        <f>'М54'!M61</f>
        <v>0</v>
      </c>
      <c r="E58" s="140"/>
      <c r="F58" s="140"/>
      <c r="G58" s="140"/>
      <c r="H58" s="140"/>
      <c r="I58" s="140"/>
      <c r="J58" s="140"/>
    </row>
    <row r="59" spans="1:10" ht="16.5" customHeight="1">
      <c r="A59" s="144"/>
      <c r="B59" s="145" t="s">
        <v>38</v>
      </c>
      <c r="C59" s="146">
        <v>53</v>
      </c>
      <c r="D59" s="147">
        <f>'М54'!S67</f>
        <v>0</v>
      </c>
      <c r="E59" s="140"/>
      <c r="F59" s="140"/>
      <c r="G59" s="140"/>
      <c r="H59" s="140"/>
      <c r="I59" s="140"/>
      <c r="J59" s="140"/>
    </row>
    <row r="60" spans="1:10" ht="16.5" customHeight="1">
      <c r="A60" s="144"/>
      <c r="B60" s="145" t="s">
        <v>38</v>
      </c>
      <c r="C60" s="146">
        <v>54</v>
      </c>
      <c r="D60" s="147">
        <f>'М54'!S70</f>
        <v>0</v>
      </c>
      <c r="E60" s="140"/>
      <c r="F60" s="140"/>
      <c r="G60" s="140"/>
      <c r="H60" s="140"/>
      <c r="I60" s="140"/>
      <c r="J60" s="140"/>
    </row>
    <row r="61" spans="1:10" ht="16.5" customHeight="1">
      <c r="A61" s="144"/>
      <c r="B61" s="145" t="s">
        <v>38</v>
      </c>
      <c r="C61" s="146">
        <v>55</v>
      </c>
      <c r="D61" s="147">
        <f>'М54'!K86</f>
        <v>0</v>
      </c>
      <c r="E61" s="140"/>
      <c r="F61" s="140"/>
      <c r="G61" s="140"/>
      <c r="H61" s="140"/>
      <c r="I61" s="140"/>
      <c r="J61" s="140"/>
    </row>
    <row r="62" spans="1:10" ht="16.5" customHeight="1">
      <c r="A62" s="144"/>
      <c r="B62" s="145" t="s">
        <v>38</v>
      </c>
      <c r="C62" s="146">
        <v>56</v>
      </c>
      <c r="D62" s="147">
        <f>'М54'!K88</f>
        <v>0</v>
      </c>
      <c r="E62" s="140"/>
      <c r="F62" s="140"/>
      <c r="G62" s="140"/>
      <c r="H62" s="140"/>
      <c r="I62" s="140"/>
      <c r="J62" s="140"/>
    </row>
    <row r="63" spans="1:10" ht="16.5" customHeight="1">
      <c r="A63" s="144"/>
      <c r="B63" s="145" t="s">
        <v>38</v>
      </c>
      <c r="C63" s="146">
        <v>57</v>
      </c>
      <c r="D63" s="147">
        <f>'М54'!S78</f>
        <v>0</v>
      </c>
      <c r="E63" s="140"/>
      <c r="F63" s="140"/>
      <c r="G63" s="140"/>
      <c r="H63" s="140"/>
      <c r="I63" s="140"/>
      <c r="J63" s="140"/>
    </row>
    <row r="64" spans="1:10" ht="16.5" customHeight="1">
      <c r="A64" s="144"/>
      <c r="B64" s="145" t="s">
        <v>38</v>
      </c>
      <c r="C64" s="146">
        <v>58</v>
      </c>
      <c r="D64" s="147">
        <f>'М54'!S84</f>
        <v>0</v>
      </c>
      <c r="E64" s="140"/>
      <c r="F64" s="140"/>
      <c r="G64" s="140"/>
      <c r="H64" s="140"/>
      <c r="I64" s="140"/>
      <c r="J64" s="140"/>
    </row>
    <row r="65" spans="1:10" ht="16.5" customHeight="1">
      <c r="A65" s="144"/>
      <c r="B65" s="145" t="s">
        <v>38</v>
      </c>
      <c r="C65" s="146">
        <v>59</v>
      </c>
      <c r="D65" s="147">
        <f>'М54'!S88</f>
        <v>0</v>
      </c>
      <c r="E65" s="140"/>
      <c r="F65" s="140"/>
      <c r="G65" s="140"/>
      <c r="H65" s="140"/>
      <c r="I65" s="140"/>
      <c r="J65" s="140"/>
    </row>
    <row r="66" spans="1:10" ht="16.5" customHeight="1">
      <c r="A66" s="144"/>
      <c r="B66" s="145" t="s">
        <v>38</v>
      </c>
      <c r="C66" s="146">
        <v>60</v>
      </c>
      <c r="D66" s="147">
        <f>'М54'!S90</f>
        <v>0</v>
      </c>
      <c r="E66" s="140"/>
      <c r="F66" s="140"/>
      <c r="G66" s="140"/>
      <c r="H66" s="140"/>
      <c r="I66" s="140"/>
      <c r="J66" s="140"/>
    </row>
    <row r="67" spans="1:10" ht="16.5" customHeight="1">
      <c r="A67" s="144"/>
      <c r="B67" s="145" t="s">
        <v>38</v>
      </c>
      <c r="C67" s="146">
        <v>61</v>
      </c>
      <c r="D67" s="147">
        <f>'М54'!G89</f>
        <v>0</v>
      </c>
      <c r="E67" s="140"/>
      <c r="F67" s="140"/>
      <c r="G67" s="140"/>
      <c r="H67" s="140"/>
      <c r="I67" s="140"/>
      <c r="J67" s="140"/>
    </row>
    <row r="68" spans="1:10" ht="16.5" customHeight="1">
      <c r="A68" s="144"/>
      <c r="B68" s="145" t="s">
        <v>38</v>
      </c>
      <c r="C68" s="146">
        <v>62</v>
      </c>
      <c r="D68" s="147">
        <f>'М54'!G92</f>
        <v>0</v>
      </c>
      <c r="E68" s="140"/>
      <c r="F68" s="140"/>
      <c r="G68" s="140"/>
      <c r="H68" s="140"/>
      <c r="I68" s="140"/>
      <c r="J68" s="140"/>
    </row>
    <row r="69" spans="1:10" ht="16.5" customHeight="1">
      <c r="A69" s="144"/>
      <c r="B69" s="145" t="s">
        <v>38</v>
      </c>
      <c r="C69" s="146">
        <v>63</v>
      </c>
      <c r="D69" s="147">
        <f>'М54'!M92</f>
        <v>0</v>
      </c>
      <c r="E69" s="140"/>
      <c r="F69" s="140"/>
      <c r="G69" s="140"/>
      <c r="H69" s="140"/>
      <c r="I69" s="140"/>
      <c r="J69" s="140"/>
    </row>
    <row r="70" spans="1:10" ht="16.5" customHeight="1">
      <c r="A70" s="144"/>
      <c r="B70" s="145" t="s">
        <v>38</v>
      </c>
      <c r="C70" s="146">
        <v>64</v>
      </c>
      <c r="D70" s="147">
        <f>'М54'!M94</f>
        <v>0</v>
      </c>
      <c r="E70" s="140"/>
      <c r="F70" s="140"/>
      <c r="G70" s="140"/>
      <c r="H70" s="140"/>
      <c r="I70" s="140"/>
      <c r="J70" s="140"/>
    </row>
  </sheetData>
  <sheetProtection sheet="1"/>
  <mergeCells count="4">
    <mergeCell ref="A1:I1"/>
    <mergeCell ref="A2:I2"/>
    <mergeCell ref="A3:I3"/>
    <mergeCell ref="A4:I4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71" sqref="B71"/>
    </sheetView>
  </sheetViews>
  <sheetFormatPr defaultColWidth="9.00390625" defaultRowHeight="12.75"/>
  <cols>
    <col min="1" max="1" width="9.125" style="130" customWidth="1"/>
    <col min="2" max="2" width="5.75390625" style="130" customWidth="1"/>
    <col min="3" max="4" width="25.75390625" style="92" customWidth="1"/>
    <col min="5" max="5" width="5.75390625" style="92" customWidth="1"/>
    <col min="6" max="16384" width="9.125" style="92" customWidth="1"/>
  </cols>
  <sheetData>
    <row r="1" spans="1:5" ht="12.75">
      <c r="A1" s="120" t="s">
        <v>71</v>
      </c>
      <c r="B1" s="121" t="s">
        <v>72</v>
      </c>
      <c r="C1" s="122"/>
      <c r="D1" s="123" t="s">
        <v>73</v>
      </c>
      <c r="E1" s="124"/>
    </row>
    <row r="2" spans="1:5" ht="12.75">
      <c r="A2" s="125">
        <v>1</v>
      </c>
      <c r="B2" s="126">
        <f>'Д51'!D6</f>
        <v>1508</v>
      </c>
      <c r="C2" s="127" t="str">
        <f>'Д51'!E6</f>
        <v>Апсатарова Дарина</v>
      </c>
      <c r="D2" s="128" t="str">
        <f>'Д52'!C5</f>
        <v>_</v>
      </c>
      <c r="E2" s="129">
        <f>'Д52'!B5</f>
        <v>0</v>
      </c>
    </row>
    <row r="3" spans="1:5" ht="12.75">
      <c r="A3" s="125">
        <v>2</v>
      </c>
      <c r="B3" s="126">
        <f>'Д51'!D10</f>
        <v>1683</v>
      </c>
      <c r="C3" s="127" t="str">
        <f>'Д51'!E10</f>
        <v>Мусабирова Илина</v>
      </c>
      <c r="D3" s="128" t="str">
        <f>'Д52'!C7</f>
        <v>Безрукова Валентина</v>
      </c>
      <c r="E3" s="129">
        <f>'Д52'!B7</f>
        <v>1696</v>
      </c>
    </row>
    <row r="4" spans="1:5" ht="12.75">
      <c r="A4" s="125">
        <v>3</v>
      </c>
      <c r="B4" s="126">
        <f>'Д51'!D14</f>
        <v>1746</v>
      </c>
      <c r="C4" s="127" t="str">
        <f>'Д51'!E14</f>
        <v>Красноярская Василиса</v>
      </c>
      <c r="D4" s="128" t="str">
        <f>'Д52'!C9</f>
        <v>_</v>
      </c>
      <c r="E4" s="129">
        <f>'Д52'!B9</f>
        <v>0</v>
      </c>
    </row>
    <row r="5" spans="1:5" ht="12.75">
      <c r="A5" s="125">
        <v>4</v>
      </c>
      <c r="B5" s="126">
        <f>'Д51'!D18</f>
        <v>1736</v>
      </c>
      <c r="C5" s="127" t="str">
        <f>'Д51'!E18</f>
        <v>Каштанова Ксения</v>
      </c>
      <c r="D5" s="128" t="str">
        <f>'Д52'!C11</f>
        <v>_</v>
      </c>
      <c r="E5" s="129">
        <f>'Д52'!B11</f>
        <v>0</v>
      </c>
    </row>
    <row r="6" spans="1:5" ht="12.75">
      <c r="A6" s="125">
        <v>5</v>
      </c>
      <c r="B6" s="126">
        <f>'Д51'!D22</f>
        <v>1580</v>
      </c>
      <c r="C6" s="127" t="str">
        <f>'Д51'!E22</f>
        <v>Каштанова Дарья</v>
      </c>
      <c r="D6" s="128" t="str">
        <f>'Д52'!C13</f>
        <v>_</v>
      </c>
      <c r="E6" s="129">
        <f>'Д52'!B13</f>
        <v>0</v>
      </c>
    </row>
    <row r="7" spans="1:5" ht="12.75">
      <c r="A7" s="125">
        <v>6</v>
      </c>
      <c r="B7" s="126">
        <f>'Д51'!D26</f>
        <v>1642</v>
      </c>
      <c r="C7" s="127" t="str">
        <f>'Д51'!E26</f>
        <v>Медведева Виолетта</v>
      </c>
      <c r="D7" s="128" t="str">
        <f>'Д52'!C15</f>
        <v>_</v>
      </c>
      <c r="E7" s="129">
        <f>'Д52'!B15</f>
        <v>0</v>
      </c>
    </row>
    <row r="8" spans="1:5" ht="12.75">
      <c r="A8" s="125">
        <v>7</v>
      </c>
      <c r="B8" s="126">
        <f>'Д51'!D30</f>
        <v>1669</v>
      </c>
      <c r="C8" s="127" t="str">
        <f>'Д51'!E30</f>
        <v>Фатхлисламова Вероника</v>
      </c>
      <c r="D8" s="128" t="str">
        <f>'Д52'!C17</f>
        <v>_</v>
      </c>
      <c r="E8" s="129">
        <f>'Д52'!B17</f>
        <v>0</v>
      </c>
    </row>
    <row r="9" spans="1:5" ht="12.75">
      <c r="A9" s="125">
        <v>8</v>
      </c>
      <c r="B9" s="126">
        <f>'Д51'!D34</f>
        <v>1578</v>
      </c>
      <c r="C9" s="127" t="str">
        <f>'Д51'!E34</f>
        <v>Ишмухаметова Камила</v>
      </c>
      <c r="D9" s="128" t="str">
        <f>'Д52'!C19</f>
        <v>_</v>
      </c>
      <c r="E9" s="129">
        <f>'Д52'!B19</f>
        <v>0</v>
      </c>
    </row>
    <row r="10" spans="1:5" ht="12.75">
      <c r="A10" s="125">
        <v>9</v>
      </c>
      <c r="B10" s="126">
        <f>'Д51'!D38</f>
        <v>1704</v>
      </c>
      <c r="C10" s="127" t="str">
        <f>'Д51'!E38</f>
        <v>Сабирова Полина</v>
      </c>
      <c r="D10" s="128" t="str">
        <f>'Д52'!C21</f>
        <v>_</v>
      </c>
      <c r="E10" s="129">
        <f>'Д52'!B21</f>
        <v>0</v>
      </c>
    </row>
    <row r="11" spans="1:5" ht="12.75">
      <c r="A11" s="125">
        <v>10</v>
      </c>
      <c r="B11" s="126">
        <f>'Д51'!D42</f>
        <v>1738</v>
      </c>
      <c r="C11" s="127" t="str">
        <f>'Д51'!E42</f>
        <v>Гамиданова Карина</v>
      </c>
      <c r="D11" s="128" t="str">
        <f>'Д52'!C23</f>
        <v>Ковтаскина Полина</v>
      </c>
      <c r="E11" s="129">
        <f>'Д52'!B23</f>
        <v>1751</v>
      </c>
    </row>
    <row r="12" spans="1:5" ht="12.75">
      <c r="A12" s="125">
        <v>11</v>
      </c>
      <c r="B12" s="126">
        <f>'Д51'!D46</f>
        <v>1545</v>
      </c>
      <c r="C12" s="127" t="str">
        <f>'Д51'!E46</f>
        <v>Абдул Самира</v>
      </c>
      <c r="D12" s="128" t="str">
        <f>'Д52'!C25</f>
        <v>_</v>
      </c>
      <c r="E12" s="129">
        <f>'Д52'!B25</f>
        <v>0</v>
      </c>
    </row>
    <row r="13" spans="1:5" ht="12.75">
      <c r="A13" s="125">
        <v>12</v>
      </c>
      <c r="B13" s="126">
        <f>'Д51'!D50</f>
        <v>1748</v>
      </c>
      <c r="C13" s="127" t="str">
        <f>'Д51'!E50</f>
        <v>Дмитриева Алиса</v>
      </c>
      <c r="D13" s="128" t="str">
        <f>'Д52'!C27</f>
        <v>_</v>
      </c>
      <c r="E13" s="129">
        <f>'Д52'!B27</f>
        <v>0</v>
      </c>
    </row>
    <row r="14" spans="1:5" ht="12.75">
      <c r="A14" s="125">
        <v>13</v>
      </c>
      <c r="B14" s="126">
        <f>'Д51'!D54</f>
        <v>1749</v>
      </c>
      <c r="C14" s="127" t="str">
        <f>'Д51'!E54</f>
        <v>Дмитриева Алия</v>
      </c>
      <c r="D14" s="128" t="str">
        <f>'Д52'!C29</f>
        <v>_</v>
      </c>
      <c r="E14" s="129">
        <f>'Д52'!B29</f>
        <v>0</v>
      </c>
    </row>
    <row r="15" spans="1:5" ht="12.75">
      <c r="A15" s="125">
        <v>14</v>
      </c>
      <c r="B15" s="126">
        <f>'Д51'!D58</f>
        <v>1691</v>
      </c>
      <c r="C15" s="127" t="str">
        <f>'Д51'!E58</f>
        <v>Мансурова Алина</v>
      </c>
      <c r="D15" s="128" t="str">
        <f>'Д52'!C31</f>
        <v>_</v>
      </c>
      <c r="E15" s="129">
        <f>'Д52'!B31</f>
        <v>0</v>
      </c>
    </row>
    <row r="16" spans="1:5" ht="12.75">
      <c r="A16" s="125">
        <v>15</v>
      </c>
      <c r="B16" s="126">
        <f>'Д51'!D62</f>
        <v>1711</v>
      </c>
      <c r="C16" s="127" t="str">
        <f>'Д51'!E62</f>
        <v>Анфиногенова Валерия</v>
      </c>
      <c r="D16" s="128" t="str">
        <f>'Д52'!C33</f>
        <v>Юсупова София</v>
      </c>
      <c r="E16" s="129">
        <f>'Д52'!B33</f>
        <v>1693</v>
      </c>
    </row>
    <row r="17" spans="1:5" ht="12.75">
      <c r="A17" s="125">
        <v>16</v>
      </c>
      <c r="B17" s="126">
        <f>'Д51'!D66</f>
        <v>1492</v>
      </c>
      <c r="C17" s="127" t="str">
        <f>'Д51'!E66</f>
        <v>Писарева Елена</v>
      </c>
      <c r="D17" s="128" t="str">
        <f>'Д52'!C35</f>
        <v>_</v>
      </c>
      <c r="E17" s="129">
        <f>'Д52'!B35</f>
        <v>0</v>
      </c>
    </row>
    <row r="18" spans="1:5" ht="12.75">
      <c r="A18" s="125">
        <v>17</v>
      </c>
      <c r="B18" s="126">
        <f>'Д51'!F8</f>
        <v>1508</v>
      </c>
      <c r="C18" s="127" t="str">
        <f>'Д51'!G8</f>
        <v>Апсатарова Дарина</v>
      </c>
      <c r="D18" s="128" t="str">
        <f>'Д52'!E36</f>
        <v>Мусабирова Илина</v>
      </c>
      <c r="E18" s="129">
        <f>'Д52'!D36</f>
        <v>1683</v>
      </c>
    </row>
    <row r="19" spans="1:5" ht="12.75">
      <c r="A19" s="125">
        <v>18</v>
      </c>
      <c r="B19" s="126">
        <f>'Д51'!F16</f>
        <v>1736</v>
      </c>
      <c r="C19" s="127" t="str">
        <f>'Д51'!G16</f>
        <v>Каштанова Ксения</v>
      </c>
      <c r="D19" s="128" t="str">
        <f>'Д52'!E32</f>
        <v>Красноярская Василиса</v>
      </c>
      <c r="E19" s="129">
        <f>'Д52'!D32</f>
        <v>1746</v>
      </c>
    </row>
    <row r="20" spans="1:5" ht="12.75">
      <c r="A20" s="125">
        <v>19</v>
      </c>
      <c r="B20" s="126">
        <f>'Д51'!F24</f>
        <v>1580</v>
      </c>
      <c r="C20" s="127" t="str">
        <f>'Д51'!G24</f>
        <v>Каштанова Дарья</v>
      </c>
      <c r="D20" s="128" t="str">
        <f>'Д52'!E28</f>
        <v>Медведева Виолетта</v>
      </c>
      <c r="E20" s="129">
        <f>'Д52'!D28</f>
        <v>1642</v>
      </c>
    </row>
    <row r="21" spans="1:5" ht="12.75">
      <c r="A21" s="125">
        <v>20</v>
      </c>
      <c r="B21" s="126">
        <f>'Д51'!F32</f>
        <v>1578</v>
      </c>
      <c r="C21" s="127" t="str">
        <f>'Д51'!G32</f>
        <v>Ишмухаметова Камила</v>
      </c>
      <c r="D21" s="128" t="str">
        <f>'Д52'!E24</f>
        <v>Фатхлисламова Вероника</v>
      </c>
      <c r="E21" s="129">
        <f>'Д52'!D24</f>
        <v>1669</v>
      </c>
    </row>
    <row r="22" spans="1:5" ht="12.75">
      <c r="A22" s="125">
        <v>21</v>
      </c>
      <c r="B22" s="126">
        <f>'Д51'!F40</f>
        <v>1704</v>
      </c>
      <c r="C22" s="127" t="str">
        <f>'Д51'!G40</f>
        <v>Сабирова Полина</v>
      </c>
      <c r="D22" s="128" t="str">
        <f>'Д52'!E20</f>
        <v>Гамиданова Карина</v>
      </c>
      <c r="E22" s="129">
        <f>'Д52'!D20</f>
        <v>1738</v>
      </c>
    </row>
    <row r="23" spans="1:5" ht="12.75">
      <c r="A23" s="125">
        <v>22</v>
      </c>
      <c r="B23" s="126">
        <f>'Д51'!F48</f>
        <v>1748</v>
      </c>
      <c r="C23" s="127" t="str">
        <f>'Д51'!G48</f>
        <v>Дмитриева Алиса</v>
      </c>
      <c r="D23" s="128" t="str">
        <f>'Д52'!E16</f>
        <v>Абдул Самира</v>
      </c>
      <c r="E23" s="129">
        <f>'Д52'!D16</f>
        <v>1545</v>
      </c>
    </row>
    <row r="24" spans="1:5" ht="12.75">
      <c r="A24" s="125">
        <v>23</v>
      </c>
      <c r="B24" s="126">
        <f>'Д51'!F56</f>
        <v>1691</v>
      </c>
      <c r="C24" s="127" t="str">
        <f>'Д51'!G56</f>
        <v>Мансурова Алина</v>
      </c>
      <c r="D24" s="128" t="str">
        <f>'Д52'!E12</f>
        <v>Дмитриева Алия</v>
      </c>
      <c r="E24" s="129">
        <f>'Д52'!D12</f>
        <v>1749</v>
      </c>
    </row>
    <row r="25" spans="1:5" ht="12.75">
      <c r="A25" s="125">
        <v>24</v>
      </c>
      <c r="B25" s="126">
        <f>'Д51'!F64</f>
        <v>1492</v>
      </c>
      <c r="C25" s="127" t="str">
        <f>'Д51'!G64</f>
        <v>Писарева Елена</v>
      </c>
      <c r="D25" s="128" t="str">
        <f>'Д52'!E8</f>
        <v>Анфиногенова Валерия</v>
      </c>
      <c r="E25" s="129">
        <f>'Д52'!D8</f>
        <v>1711</v>
      </c>
    </row>
    <row r="26" spans="1:5" ht="12.75">
      <c r="A26" s="125">
        <v>25</v>
      </c>
      <c r="B26" s="126">
        <f>'Д51'!H12</f>
        <v>1508</v>
      </c>
      <c r="C26" s="127" t="str">
        <f>'Д51'!I12</f>
        <v>Апсатарова Дарина</v>
      </c>
      <c r="D26" s="128" t="str">
        <f>'Д52'!I5</f>
        <v>Каштанова Ксения</v>
      </c>
      <c r="E26" s="129">
        <f>'Д52'!H5</f>
        <v>1736</v>
      </c>
    </row>
    <row r="27" spans="1:5" ht="12.75">
      <c r="A27" s="125">
        <v>26</v>
      </c>
      <c r="B27" s="126">
        <f>'Д51'!H28</f>
        <v>1578</v>
      </c>
      <c r="C27" s="127" t="str">
        <f>'Д51'!I28</f>
        <v>Ишмухаметова Камила</v>
      </c>
      <c r="D27" s="128" t="str">
        <f>'Д52'!I13</f>
        <v>Каштанова Дарья</v>
      </c>
      <c r="E27" s="129">
        <f>'Д52'!H13</f>
        <v>1580</v>
      </c>
    </row>
    <row r="28" spans="1:5" ht="12.75">
      <c r="A28" s="125">
        <v>27</v>
      </c>
      <c r="B28" s="126">
        <f>'Д51'!H44</f>
        <v>1704</v>
      </c>
      <c r="C28" s="127" t="str">
        <f>'Д51'!I44</f>
        <v>Сабирова Полина</v>
      </c>
      <c r="D28" s="128" t="str">
        <f>'Д52'!I21</f>
        <v>Дмитриева Алиса</v>
      </c>
      <c r="E28" s="129">
        <f>'Д52'!H21</f>
        <v>1748</v>
      </c>
    </row>
    <row r="29" spans="1:5" ht="12.75">
      <c r="A29" s="125">
        <v>28</v>
      </c>
      <c r="B29" s="126">
        <f>'Д51'!H60</f>
        <v>1492</v>
      </c>
      <c r="C29" s="127" t="str">
        <f>'Д51'!I60</f>
        <v>Писарева Елена</v>
      </c>
      <c r="D29" s="128" t="str">
        <f>'Д52'!I29</f>
        <v>Мансурова Алина</v>
      </c>
      <c r="E29" s="129">
        <f>'Д52'!H29</f>
        <v>1691</v>
      </c>
    </row>
    <row r="30" spans="1:5" ht="12.75">
      <c r="A30" s="125">
        <v>29</v>
      </c>
      <c r="B30" s="126">
        <f>'Д51'!J20</f>
        <v>1578</v>
      </c>
      <c r="C30" s="127" t="str">
        <f>'Д51'!K20</f>
        <v>Ишмухаметова Камила</v>
      </c>
      <c r="D30" s="128" t="str">
        <f>'Д52'!M35</f>
        <v>Апсатарова Дарина</v>
      </c>
      <c r="E30" s="129">
        <f>'Д52'!L35</f>
        <v>1508</v>
      </c>
    </row>
    <row r="31" spans="1:5" ht="12.75">
      <c r="A31" s="125">
        <v>30</v>
      </c>
      <c r="B31" s="126">
        <f>'Д51'!J52</f>
        <v>1492</v>
      </c>
      <c r="C31" s="127" t="str">
        <f>'Д51'!K52</f>
        <v>Писарева Елена</v>
      </c>
      <c r="D31" s="128" t="str">
        <f>'Д52'!M19</f>
        <v>Сабирова Полина</v>
      </c>
      <c r="E31" s="129">
        <f>'Д52'!L19</f>
        <v>1704</v>
      </c>
    </row>
    <row r="32" spans="1:5" ht="12.75">
      <c r="A32" s="125">
        <v>31</v>
      </c>
      <c r="B32" s="126">
        <f>'Д51'!L36</f>
        <v>1578</v>
      </c>
      <c r="C32" s="127" t="str">
        <f>'Д51'!M36</f>
        <v>Ишмухаметова Камила</v>
      </c>
      <c r="D32" s="128" t="str">
        <f>'Д51'!M56</f>
        <v>Писарева Елена</v>
      </c>
      <c r="E32" s="129">
        <f>'Д51'!L56</f>
        <v>1492</v>
      </c>
    </row>
    <row r="33" spans="1:5" ht="12.75">
      <c r="A33" s="125">
        <v>32</v>
      </c>
      <c r="B33" s="126">
        <f>'Д52'!D6</f>
        <v>1696</v>
      </c>
      <c r="C33" s="127" t="str">
        <f>'Д52'!E6</f>
        <v>Безрукова Валентина</v>
      </c>
      <c r="D33" s="128" t="str">
        <f>'Д52'!C57</f>
        <v>_</v>
      </c>
      <c r="E33" s="129">
        <f>'Д52'!B57</f>
        <v>0</v>
      </c>
    </row>
    <row r="34" spans="1:5" ht="12.75">
      <c r="A34" s="125">
        <v>33</v>
      </c>
      <c r="B34" s="126">
        <f>'Д52'!D10</f>
        <v>0</v>
      </c>
      <c r="C34" s="127">
        <f>'Д52'!E10</f>
        <v>0</v>
      </c>
      <c r="D34" s="128">
        <f>'Д52'!C59</f>
        <v>0</v>
      </c>
      <c r="E34" s="129">
        <f>'Д52'!B59</f>
        <v>0</v>
      </c>
    </row>
    <row r="35" spans="1:5" ht="12.75">
      <c r="A35" s="125">
        <v>34</v>
      </c>
      <c r="B35" s="126">
        <f>'Д52'!D14</f>
        <v>0</v>
      </c>
      <c r="C35" s="127">
        <f>'Д52'!E14</f>
        <v>0</v>
      </c>
      <c r="D35" s="128">
        <f>'Д52'!C61</f>
        <v>0</v>
      </c>
      <c r="E35" s="129">
        <f>'Д52'!B61</f>
        <v>0</v>
      </c>
    </row>
    <row r="36" spans="1:5" ht="12.75">
      <c r="A36" s="125">
        <v>35</v>
      </c>
      <c r="B36" s="126">
        <f>'Д52'!D18</f>
        <v>0</v>
      </c>
      <c r="C36" s="127">
        <f>'Д52'!E18</f>
        <v>0</v>
      </c>
      <c r="D36" s="128">
        <f>'Д52'!C63</f>
        <v>0</v>
      </c>
      <c r="E36" s="129">
        <f>'Д52'!B63</f>
        <v>0</v>
      </c>
    </row>
    <row r="37" spans="1:5" ht="12.75">
      <c r="A37" s="125">
        <v>36</v>
      </c>
      <c r="B37" s="126">
        <f>'Д52'!D22</f>
        <v>1751</v>
      </c>
      <c r="C37" s="127" t="str">
        <f>'Д52'!E22</f>
        <v>Ковтаскина Полина</v>
      </c>
      <c r="D37" s="128" t="str">
        <f>'Д52'!C65</f>
        <v>_</v>
      </c>
      <c r="E37" s="129">
        <f>'Д52'!B65</f>
        <v>0</v>
      </c>
    </row>
    <row r="38" spans="1:5" ht="12.75">
      <c r="A38" s="125">
        <v>37</v>
      </c>
      <c r="B38" s="126">
        <f>'Д52'!D26</f>
        <v>0</v>
      </c>
      <c r="C38" s="127">
        <f>'Д52'!E26</f>
        <v>0</v>
      </c>
      <c r="D38" s="128">
        <f>'Д52'!C67</f>
        <v>0</v>
      </c>
      <c r="E38" s="129">
        <f>'Д52'!B67</f>
        <v>0</v>
      </c>
    </row>
    <row r="39" spans="1:5" ht="12.75">
      <c r="A39" s="125">
        <v>38</v>
      </c>
      <c r="B39" s="126">
        <f>'Д52'!D30</f>
        <v>0</v>
      </c>
      <c r="C39" s="127">
        <f>'Д52'!E30</f>
        <v>0</v>
      </c>
      <c r="D39" s="128">
        <f>'Д52'!C69</f>
        <v>0</v>
      </c>
      <c r="E39" s="129">
        <f>'Д52'!B69</f>
        <v>0</v>
      </c>
    </row>
    <row r="40" spans="1:5" ht="12.75">
      <c r="A40" s="125">
        <v>39</v>
      </c>
      <c r="B40" s="126">
        <f>'Д52'!D34</f>
        <v>1693</v>
      </c>
      <c r="C40" s="127" t="str">
        <f>'Д52'!E34</f>
        <v>Юсупова София</v>
      </c>
      <c r="D40" s="128" t="str">
        <f>'Д52'!C71</f>
        <v>_</v>
      </c>
      <c r="E40" s="129">
        <f>'Д52'!B71</f>
        <v>0</v>
      </c>
    </row>
    <row r="41" spans="1:5" ht="12.75">
      <c r="A41" s="125">
        <v>40</v>
      </c>
      <c r="B41" s="126">
        <f>'Д52'!F7</f>
        <v>1711</v>
      </c>
      <c r="C41" s="127" t="str">
        <f>'Д52'!G7</f>
        <v>Анфиногенова Валерия</v>
      </c>
      <c r="D41" s="128" t="str">
        <f>'Д52'!C38</f>
        <v>Безрукова Валентина</v>
      </c>
      <c r="E41" s="129">
        <f>'Д52'!B38</f>
        <v>1696</v>
      </c>
    </row>
    <row r="42" spans="1:5" ht="12.75">
      <c r="A42" s="125">
        <v>41</v>
      </c>
      <c r="B42" s="126">
        <f>'Д52'!F11</f>
        <v>1749</v>
      </c>
      <c r="C42" s="127" t="str">
        <f>'Д52'!G11</f>
        <v>Дмитриева Алия</v>
      </c>
      <c r="D42" s="128">
        <f>'Д52'!C40</f>
        <v>0</v>
      </c>
      <c r="E42" s="129">
        <f>'Д52'!B40</f>
        <v>0</v>
      </c>
    </row>
    <row r="43" spans="1:5" ht="12.75">
      <c r="A43" s="125">
        <v>42</v>
      </c>
      <c r="B43" s="126">
        <f>'Д52'!F15</f>
        <v>1545</v>
      </c>
      <c r="C43" s="127" t="str">
        <f>'Д52'!G15</f>
        <v>Абдул Самира</v>
      </c>
      <c r="D43" s="128">
        <f>'Д52'!C42</f>
        <v>0</v>
      </c>
      <c r="E43" s="129">
        <f>'Д52'!B42</f>
        <v>0</v>
      </c>
    </row>
    <row r="44" spans="1:5" ht="12.75">
      <c r="A44" s="125">
        <v>43</v>
      </c>
      <c r="B44" s="126">
        <f>'Д52'!F19</f>
        <v>1738</v>
      </c>
      <c r="C44" s="127" t="str">
        <f>'Д52'!G19</f>
        <v>Гамиданова Карина</v>
      </c>
      <c r="D44" s="128">
        <f>'Д52'!C44</f>
        <v>0</v>
      </c>
      <c r="E44" s="129">
        <f>'Д52'!B44</f>
        <v>0</v>
      </c>
    </row>
    <row r="45" spans="1:5" ht="12.75">
      <c r="A45" s="125">
        <v>44</v>
      </c>
      <c r="B45" s="126">
        <f>'Д52'!F23</f>
        <v>1669</v>
      </c>
      <c r="C45" s="127" t="str">
        <f>'Д52'!G23</f>
        <v>Фатхлисламова Вероника</v>
      </c>
      <c r="D45" s="128" t="str">
        <f>'Д52'!C46</f>
        <v>Ковтаскина Полина</v>
      </c>
      <c r="E45" s="129">
        <f>'Д52'!B46</f>
        <v>1751</v>
      </c>
    </row>
    <row r="46" spans="1:5" ht="12.75">
      <c r="A46" s="125">
        <v>45</v>
      </c>
      <c r="B46" s="126">
        <f>'Д52'!F27</f>
        <v>1642</v>
      </c>
      <c r="C46" s="127" t="str">
        <f>'Д52'!G27</f>
        <v>Медведева Виолетта</v>
      </c>
      <c r="D46" s="128">
        <f>'Д52'!C48</f>
        <v>0</v>
      </c>
      <c r="E46" s="129">
        <f>'Д52'!B48</f>
        <v>0</v>
      </c>
    </row>
    <row r="47" spans="1:5" ht="12.75">
      <c r="A47" s="125">
        <v>46</v>
      </c>
      <c r="B47" s="126">
        <f>'Д52'!F31</f>
        <v>1746</v>
      </c>
      <c r="C47" s="127" t="str">
        <f>'Д52'!G31</f>
        <v>Красноярская Василиса</v>
      </c>
      <c r="D47" s="128">
        <f>'Д52'!C50</f>
        <v>0</v>
      </c>
      <c r="E47" s="129">
        <f>'Д52'!B50</f>
        <v>0</v>
      </c>
    </row>
    <row r="48" spans="1:5" ht="12.75">
      <c r="A48" s="125">
        <v>47</v>
      </c>
      <c r="B48" s="126">
        <f>'Д52'!F35</f>
        <v>1683</v>
      </c>
      <c r="C48" s="127" t="str">
        <f>'Д52'!G35</f>
        <v>Мусабирова Илина</v>
      </c>
      <c r="D48" s="128" t="str">
        <f>'Д52'!C52</f>
        <v>Юсупова София</v>
      </c>
      <c r="E48" s="129">
        <f>'Д52'!B52</f>
        <v>1693</v>
      </c>
    </row>
    <row r="49" spans="1:5" ht="12.75">
      <c r="A49" s="125">
        <v>48</v>
      </c>
      <c r="B49" s="126">
        <f>'Д52'!H9</f>
        <v>1711</v>
      </c>
      <c r="C49" s="127" t="str">
        <f>'Д52'!I9</f>
        <v>Анфиногенова Валерия</v>
      </c>
      <c r="D49" s="128" t="str">
        <f>'Д52'!M38</f>
        <v>Дмитриева Алия</v>
      </c>
      <c r="E49" s="129">
        <f>'Д52'!L38</f>
        <v>1749</v>
      </c>
    </row>
    <row r="50" spans="1:5" ht="12.75">
      <c r="A50" s="125">
        <v>49</v>
      </c>
      <c r="B50" s="126">
        <f>'Д52'!H17</f>
        <v>1545</v>
      </c>
      <c r="C50" s="127" t="str">
        <f>'Д52'!I17</f>
        <v>Абдул Самира</v>
      </c>
      <c r="D50" s="128" t="str">
        <f>'Д52'!M40</f>
        <v>Гамиданова Карина</v>
      </c>
      <c r="E50" s="129">
        <f>'Д52'!L40</f>
        <v>1738</v>
      </c>
    </row>
    <row r="51" spans="1:5" ht="12.75">
      <c r="A51" s="125">
        <v>50</v>
      </c>
      <c r="B51" s="126">
        <f>'Д52'!H25</f>
        <v>1669</v>
      </c>
      <c r="C51" s="127" t="str">
        <f>'Д52'!I25</f>
        <v>Фатхлисламова Вероника</v>
      </c>
      <c r="D51" s="128" t="str">
        <f>'Д52'!M42</f>
        <v>Медведева Виолетта</v>
      </c>
      <c r="E51" s="129">
        <f>'Д52'!L42</f>
        <v>1642</v>
      </c>
    </row>
    <row r="52" spans="1:5" ht="12.75">
      <c r="A52" s="125">
        <v>51</v>
      </c>
      <c r="B52" s="126">
        <f>'Д52'!H33</f>
        <v>1746</v>
      </c>
      <c r="C52" s="127" t="str">
        <f>'Д52'!I33</f>
        <v>Красноярская Василиса</v>
      </c>
      <c r="D52" s="128" t="str">
        <f>'Д52'!M44</f>
        <v>Мусабирова Илина</v>
      </c>
      <c r="E52" s="129">
        <f>'Д52'!L44</f>
        <v>1683</v>
      </c>
    </row>
    <row r="53" spans="1:5" ht="12.75">
      <c r="A53" s="125">
        <v>52</v>
      </c>
      <c r="B53" s="126">
        <f>'Д52'!J7</f>
        <v>1736</v>
      </c>
      <c r="C53" s="127" t="str">
        <f>'Д52'!K7</f>
        <v>Каштанова Ксения</v>
      </c>
      <c r="D53" s="128" t="str">
        <f>'Д51'!C69</f>
        <v>Анфиногенова Валерия</v>
      </c>
      <c r="E53" s="129">
        <f>'Д51'!B69</f>
        <v>1711</v>
      </c>
    </row>
    <row r="54" spans="1:5" ht="12.75">
      <c r="A54" s="125">
        <v>53</v>
      </c>
      <c r="B54" s="126">
        <f>'Д52'!J15</f>
        <v>1580</v>
      </c>
      <c r="C54" s="127" t="str">
        <f>'Д52'!K15</f>
        <v>Каштанова Дарья</v>
      </c>
      <c r="D54" s="128" t="str">
        <f>'Д51'!C71</f>
        <v>Абдул Самира</v>
      </c>
      <c r="E54" s="129">
        <f>'Д51'!B71</f>
        <v>1545</v>
      </c>
    </row>
    <row r="55" spans="1:5" ht="12.75">
      <c r="A55" s="125">
        <v>54</v>
      </c>
      <c r="B55" s="126">
        <f>'Д52'!J23</f>
        <v>1748</v>
      </c>
      <c r="C55" s="127" t="str">
        <f>'Д52'!K23</f>
        <v>Дмитриева Алиса</v>
      </c>
      <c r="D55" s="128" t="str">
        <f>'Д51'!C73</f>
        <v>Фатхлисламова Вероника</v>
      </c>
      <c r="E55" s="129">
        <f>'Д51'!B73</f>
        <v>1669</v>
      </c>
    </row>
    <row r="56" spans="1:5" ht="12.75">
      <c r="A56" s="125">
        <v>55</v>
      </c>
      <c r="B56" s="126">
        <f>'Д52'!J31</f>
        <v>1746</v>
      </c>
      <c r="C56" s="127" t="str">
        <f>'Д52'!K31</f>
        <v>Красноярская Василиса</v>
      </c>
      <c r="D56" s="128" t="str">
        <f>'Д51'!C75</f>
        <v>Мансурова Алина</v>
      </c>
      <c r="E56" s="129">
        <f>'Д51'!B75</f>
        <v>1691</v>
      </c>
    </row>
    <row r="57" spans="1:5" ht="12.75">
      <c r="A57" s="125">
        <v>56</v>
      </c>
      <c r="B57" s="126">
        <f>'Д52'!L11</f>
        <v>1580</v>
      </c>
      <c r="C57" s="127" t="str">
        <f>'Д52'!M11</f>
        <v>Каштанова Дарья</v>
      </c>
      <c r="D57" s="128" t="str">
        <f>'Д51'!K67</f>
        <v>Каштанова Ксения</v>
      </c>
      <c r="E57" s="129">
        <f>'Д51'!J67</f>
        <v>1736</v>
      </c>
    </row>
    <row r="58" spans="1:5" ht="12.75">
      <c r="A58" s="125">
        <v>57</v>
      </c>
      <c r="B58" s="126">
        <f>'Д52'!L27</f>
        <v>1748</v>
      </c>
      <c r="C58" s="127" t="str">
        <f>'Д52'!M27</f>
        <v>Дмитриева Алиса</v>
      </c>
      <c r="D58" s="128" t="str">
        <f>'Д51'!K69</f>
        <v>Красноярская Василиса</v>
      </c>
      <c r="E58" s="129">
        <f>'Д51'!J69</f>
        <v>1746</v>
      </c>
    </row>
    <row r="59" spans="1:5" ht="12.75">
      <c r="A59" s="125">
        <v>58</v>
      </c>
      <c r="B59" s="126">
        <f>'Д52'!N15</f>
        <v>1704</v>
      </c>
      <c r="C59" s="127" t="str">
        <f>'Д52'!O15</f>
        <v>Сабирова Полина</v>
      </c>
      <c r="D59" s="128" t="str">
        <f>'Д51'!K62</f>
        <v>Каштанова Дарья</v>
      </c>
      <c r="E59" s="129">
        <f>'Д51'!J62</f>
        <v>1580</v>
      </c>
    </row>
    <row r="60" spans="1:5" ht="12.75">
      <c r="A60" s="125">
        <v>59</v>
      </c>
      <c r="B60" s="126">
        <f>'Д52'!N31</f>
        <v>1508</v>
      </c>
      <c r="C60" s="127" t="str">
        <f>'Д52'!O31</f>
        <v>Апсатарова Дарина</v>
      </c>
      <c r="D60" s="128" t="str">
        <f>'Д51'!K64</f>
        <v>Дмитриева Алиса</v>
      </c>
      <c r="E60" s="129">
        <f>'Д51'!J64</f>
        <v>1748</v>
      </c>
    </row>
    <row r="61" spans="1:5" ht="12.75">
      <c r="A61" s="125">
        <v>60</v>
      </c>
      <c r="B61" s="126">
        <f>'Д52'!P23</f>
        <v>1704</v>
      </c>
      <c r="C61" s="127" t="str">
        <f>'Д52'!Q23</f>
        <v>Сабирова Полина</v>
      </c>
      <c r="D61" s="128" t="str">
        <f>'Д52'!Q33</f>
        <v>Апсатарова Дарина</v>
      </c>
      <c r="E61" s="129">
        <f>'Д52'!P33</f>
        <v>1508</v>
      </c>
    </row>
    <row r="62" spans="1:5" ht="12.75">
      <c r="A62" s="125">
        <v>61</v>
      </c>
      <c r="B62" s="126">
        <f>'Д51'!L63</f>
        <v>1580</v>
      </c>
      <c r="C62" s="127" t="str">
        <f>'Д51'!M63</f>
        <v>Каштанова Дарья</v>
      </c>
      <c r="D62" s="128" t="str">
        <f>'Д51'!M65</f>
        <v>Дмитриева Алиса</v>
      </c>
      <c r="E62" s="129">
        <f>'Д51'!L65</f>
        <v>1748</v>
      </c>
    </row>
    <row r="63" spans="1:5" ht="12.75">
      <c r="A63" s="125">
        <v>62</v>
      </c>
      <c r="B63" s="126">
        <f>'Д51'!L68</f>
        <v>1746</v>
      </c>
      <c r="C63" s="127" t="str">
        <f>'Д51'!M68</f>
        <v>Красноярская Василиса</v>
      </c>
      <c r="D63" s="128" t="str">
        <f>'Д51'!M70</f>
        <v>Каштанова Ксения</v>
      </c>
      <c r="E63" s="129">
        <f>'Д51'!L70</f>
        <v>1736</v>
      </c>
    </row>
    <row r="64" spans="1:5" ht="12.75">
      <c r="A64" s="125">
        <v>63</v>
      </c>
      <c r="B64" s="126">
        <f>'Д51'!D70</f>
        <v>1545</v>
      </c>
      <c r="C64" s="127" t="str">
        <f>'Д51'!E70</f>
        <v>Абдул Самира</v>
      </c>
      <c r="D64" s="128" t="str">
        <f>'Д51'!K72</f>
        <v>Анфиногенова Валерия</v>
      </c>
      <c r="E64" s="129">
        <f>'Д51'!J72</f>
        <v>1711</v>
      </c>
    </row>
    <row r="65" spans="1:5" ht="12.75">
      <c r="A65" s="125">
        <v>64</v>
      </c>
      <c r="B65" s="126">
        <f>'Д51'!D74</f>
        <v>1691</v>
      </c>
      <c r="C65" s="127" t="str">
        <f>'Д51'!E74</f>
        <v>Мансурова Алина</v>
      </c>
      <c r="D65" s="128" t="str">
        <f>'Д51'!K74</f>
        <v>Фатхлисламова Вероника</v>
      </c>
      <c r="E65" s="129">
        <f>'Д51'!J74</f>
        <v>1669</v>
      </c>
    </row>
    <row r="66" spans="1:5" ht="12.75">
      <c r="A66" s="125">
        <v>65</v>
      </c>
      <c r="B66" s="126">
        <f>'Д51'!F72</f>
        <v>1545</v>
      </c>
      <c r="C66" s="127" t="str">
        <f>'Д51'!G72</f>
        <v>Абдул Самира</v>
      </c>
      <c r="D66" s="128" t="str">
        <f>'Д51'!G75</f>
        <v>Мансурова Алина</v>
      </c>
      <c r="E66" s="129">
        <f>'Д51'!F75</f>
        <v>1691</v>
      </c>
    </row>
    <row r="67" spans="1:5" ht="12.75">
      <c r="A67" s="125">
        <v>66</v>
      </c>
      <c r="B67" s="126">
        <f>'Д51'!L73</f>
        <v>1669</v>
      </c>
      <c r="C67" s="127" t="str">
        <f>'Д51'!M73</f>
        <v>Фатхлисламова Вероника</v>
      </c>
      <c r="D67" s="128" t="str">
        <f>'Д51'!M75</f>
        <v>Анфиногенова Валерия</v>
      </c>
      <c r="E67" s="129">
        <f>'Д51'!L75</f>
        <v>1711</v>
      </c>
    </row>
    <row r="68" spans="1:5" ht="12.75">
      <c r="A68" s="125">
        <v>67</v>
      </c>
      <c r="B68" s="126">
        <f>'Д52'!N39</f>
        <v>1749</v>
      </c>
      <c r="C68" s="127" t="str">
        <f>'Д52'!O39</f>
        <v>Дмитриева Алия</v>
      </c>
      <c r="D68" s="128" t="str">
        <f>'Д52'!O46</f>
        <v>Гамиданова Карина</v>
      </c>
      <c r="E68" s="129">
        <f>'Д52'!N46</f>
        <v>1738</v>
      </c>
    </row>
    <row r="69" spans="1:5" ht="12.75">
      <c r="A69" s="125">
        <v>68</v>
      </c>
      <c r="B69" s="126">
        <f>'Д52'!N43</f>
        <v>1683</v>
      </c>
      <c r="C69" s="127" t="str">
        <f>'Д52'!O43</f>
        <v>Мусабирова Илина</v>
      </c>
      <c r="D69" s="128" t="str">
        <f>'Д52'!O48</f>
        <v>Медведева Виолетта</v>
      </c>
      <c r="E69" s="129">
        <f>'Д52'!N48</f>
        <v>1642</v>
      </c>
    </row>
    <row r="70" spans="1:5" ht="12.75">
      <c r="A70" s="125">
        <v>69</v>
      </c>
      <c r="B70" s="126">
        <f>'Д52'!P41</f>
        <v>1749</v>
      </c>
      <c r="C70" s="127" t="str">
        <f>'Д52'!Q41</f>
        <v>Дмитриева Алия</v>
      </c>
      <c r="D70" s="128" t="str">
        <f>'Д52'!Q45</f>
        <v>Мусабирова Илина</v>
      </c>
      <c r="E70" s="129">
        <f>'Д52'!P45</f>
        <v>1683</v>
      </c>
    </row>
    <row r="71" spans="1:5" ht="12.75">
      <c r="A71" s="125">
        <v>70</v>
      </c>
      <c r="B71" s="126">
        <f>'Д52'!P47</f>
        <v>1642</v>
      </c>
      <c r="C71" s="127" t="str">
        <f>'Д52'!Q47</f>
        <v>Медведева Виолетта</v>
      </c>
      <c r="D71" s="128" t="str">
        <f>'Д52'!Q49</f>
        <v>Гамиданова Карина</v>
      </c>
      <c r="E71" s="129">
        <f>'Д52'!P49</f>
        <v>1738</v>
      </c>
    </row>
    <row r="72" spans="1:5" ht="12.75">
      <c r="A72" s="125">
        <v>71</v>
      </c>
      <c r="B72" s="126">
        <f>'Д52'!D39</f>
        <v>1696</v>
      </c>
      <c r="C72" s="127" t="str">
        <f>'Д52'!E39</f>
        <v>Безрукова Валентина</v>
      </c>
      <c r="D72" s="128">
        <f>'Д52'!M51</f>
        <v>0</v>
      </c>
      <c r="E72" s="129">
        <f>'Д52'!L51</f>
        <v>0</v>
      </c>
    </row>
    <row r="73" spans="1:5" ht="12.75">
      <c r="A73" s="125">
        <v>72</v>
      </c>
      <c r="B73" s="126">
        <f>'Д52'!D43</f>
        <v>0</v>
      </c>
      <c r="C73" s="127">
        <f>'Д52'!E43</f>
        <v>0</v>
      </c>
      <c r="D73" s="128">
        <f>'Д52'!M53</f>
        <v>0</v>
      </c>
      <c r="E73" s="129">
        <f>'Д52'!L53</f>
        <v>0</v>
      </c>
    </row>
    <row r="74" spans="1:5" ht="12.75">
      <c r="A74" s="125">
        <v>73</v>
      </c>
      <c r="B74" s="126">
        <f>'Д52'!D47</f>
        <v>1751</v>
      </c>
      <c r="C74" s="127" t="str">
        <f>'Д52'!E47</f>
        <v>Ковтаскина Полина</v>
      </c>
      <c r="D74" s="128">
        <f>'Д52'!M55</f>
        <v>0</v>
      </c>
      <c r="E74" s="129">
        <f>'Д52'!L55</f>
        <v>0</v>
      </c>
    </row>
    <row r="75" spans="1:5" ht="12.75">
      <c r="A75" s="125">
        <v>74</v>
      </c>
      <c r="B75" s="126">
        <f>'Д52'!D51</f>
        <v>1693</v>
      </c>
      <c r="C75" s="127" t="str">
        <f>'Д52'!E51</f>
        <v>Юсупова София</v>
      </c>
      <c r="D75" s="128">
        <f>'Д52'!M57</f>
        <v>0</v>
      </c>
      <c r="E75" s="129">
        <f>'Д52'!L57</f>
        <v>0</v>
      </c>
    </row>
    <row r="76" spans="1:5" ht="12.75">
      <c r="A76" s="125">
        <v>75</v>
      </c>
      <c r="B76" s="126">
        <f>'Д52'!F41</f>
        <v>1696</v>
      </c>
      <c r="C76" s="127" t="str">
        <f>'Д52'!G41</f>
        <v>Безрукова Валентина</v>
      </c>
      <c r="D76" s="128">
        <f>'Д52'!G53</f>
        <v>0</v>
      </c>
      <c r="E76" s="129">
        <f>'Д52'!F53</f>
        <v>0</v>
      </c>
    </row>
    <row r="77" spans="1:5" ht="12.75">
      <c r="A77" s="125">
        <v>76</v>
      </c>
      <c r="B77" s="126">
        <f>'Д52'!F49</f>
        <v>1693</v>
      </c>
      <c r="C77" s="127" t="str">
        <f>'Д52'!G49</f>
        <v>Юсупова София</v>
      </c>
      <c r="D77" s="128" t="str">
        <f>'Д52'!G55</f>
        <v>Ковтаскина Полина</v>
      </c>
      <c r="E77" s="129">
        <f>'Д52'!F55</f>
        <v>1751</v>
      </c>
    </row>
    <row r="78" spans="1:5" ht="12.75">
      <c r="A78" s="125">
        <v>77</v>
      </c>
      <c r="B78" s="126">
        <f>'Д52'!H45</f>
        <v>1693</v>
      </c>
      <c r="C78" s="127" t="str">
        <f>'Д52'!I45</f>
        <v>Юсупова София</v>
      </c>
      <c r="D78" s="128" t="str">
        <f>'Д52'!I51</f>
        <v>Безрукова Валентина</v>
      </c>
      <c r="E78" s="129">
        <f>'Д52'!H51</f>
        <v>1696</v>
      </c>
    </row>
    <row r="79" spans="1:5" ht="12.75">
      <c r="A79" s="125">
        <v>78</v>
      </c>
      <c r="B79" s="126">
        <f>'Д52'!H54</f>
        <v>1751</v>
      </c>
      <c r="C79" s="127" t="str">
        <f>'Д52'!I54</f>
        <v>Ковтаскина Полина</v>
      </c>
      <c r="D79" s="128">
        <f>'Д52'!I56</f>
        <v>0</v>
      </c>
      <c r="E79" s="129">
        <f>'Д52'!H56</f>
        <v>0</v>
      </c>
    </row>
    <row r="80" spans="1:5" ht="12.75">
      <c r="A80" s="125">
        <v>79</v>
      </c>
      <c r="B80" s="126">
        <f>'Д52'!N52</f>
        <v>0</v>
      </c>
      <c r="C80" s="127">
        <f>'Д52'!O52</f>
        <v>0</v>
      </c>
      <c r="D80" s="128">
        <f>'Д52'!O59</f>
        <v>0</v>
      </c>
      <c r="E80" s="129">
        <f>'Д52'!N59</f>
        <v>0</v>
      </c>
    </row>
    <row r="81" spans="1:5" ht="12.75">
      <c r="A81" s="125">
        <v>80</v>
      </c>
      <c r="B81" s="126">
        <f>'Д52'!N56</f>
        <v>0</v>
      </c>
      <c r="C81" s="127">
        <f>'Д52'!O56</f>
        <v>0</v>
      </c>
      <c r="D81" s="128">
        <f>'Д52'!O61</f>
        <v>0</v>
      </c>
      <c r="E81" s="129">
        <f>'Д52'!N61</f>
        <v>0</v>
      </c>
    </row>
    <row r="82" spans="1:5" ht="12.75">
      <c r="A82" s="125">
        <v>81</v>
      </c>
      <c r="B82" s="126">
        <f>'Д52'!P54</f>
        <v>0</v>
      </c>
      <c r="C82" s="127">
        <f>'Д52'!Q54</f>
        <v>0</v>
      </c>
      <c r="D82" s="128">
        <f>'Д52'!Q58</f>
        <v>0</v>
      </c>
      <c r="E82" s="129">
        <f>'Д52'!P58</f>
        <v>0</v>
      </c>
    </row>
    <row r="83" spans="1:5" ht="12.75">
      <c r="A83" s="125">
        <v>82</v>
      </c>
      <c r="B83" s="126">
        <f>'Д52'!P60</f>
        <v>0</v>
      </c>
      <c r="C83" s="127">
        <f>'Д52'!Q60</f>
        <v>0</v>
      </c>
      <c r="D83" s="128">
        <f>'Д52'!Q62</f>
        <v>0</v>
      </c>
      <c r="E83" s="129">
        <f>'Д52'!P62</f>
        <v>0</v>
      </c>
    </row>
    <row r="84" spans="1:5" ht="12.75">
      <c r="A84" s="125">
        <v>83</v>
      </c>
      <c r="B84" s="126">
        <f>'Д52'!D58</f>
        <v>0</v>
      </c>
      <c r="C84" s="127">
        <f>'Д52'!E58</f>
        <v>0</v>
      </c>
      <c r="D84" s="128" t="str">
        <f>'Д52'!M64</f>
        <v>_</v>
      </c>
      <c r="E84" s="129">
        <f>'Д52'!L64</f>
        <v>0</v>
      </c>
    </row>
    <row r="85" spans="1:5" ht="12.75">
      <c r="A85" s="125">
        <v>84</v>
      </c>
      <c r="B85" s="126">
        <f>'Д52'!D62</f>
        <v>0</v>
      </c>
      <c r="C85" s="127">
        <f>'Д52'!E62</f>
        <v>0</v>
      </c>
      <c r="D85" s="128">
        <f>'Д52'!M66</f>
        <v>0</v>
      </c>
      <c r="E85" s="129">
        <f>'Д52'!L66</f>
        <v>0</v>
      </c>
    </row>
    <row r="86" spans="1:5" ht="12.75">
      <c r="A86" s="125">
        <v>85</v>
      </c>
      <c r="B86" s="126">
        <f>'Д52'!D66</f>
        <v>0</v>
      </c>
      <c r="C86" s="127">
        <f>'Д52'!E66</f>
        <v>0</v>
      </c>
      <c r="D86" s="128" t="str">
        <f>'Д52'!M68</f>
        <v>_</v>
      </c>
      <c r="E86" s="129">
        <f>'Д52'!L68</f>
        <v>0</v>
      </c>
    </row>
    <row r="87" spans="1:5" ht="12.75">
      <c r="A87" s="125">
        <v>86</v>
      </c>
      <c r="B87" s="126">
        <f>'Д52'!D70</f>
        <v>0</v>
      </c>
      <c r="C87" s="127">
        <f>'Д52'!E70</f>
        <v>0</v>
      </c>
      <c r="D87" s="128" t="str">
        <f>'Д52'!M70</f>
        <v>_</v>
      </c>
      <c r="E87" s="129">
        <f>'Д52'!L70</f>
        <v>0</v>
      </c>
    </row>
    <row r="88" spans="1:5" ht="12.75">
      <c r="A88" s="125">
        <v>87</v>
      </c>
      <c r="B88" s="126">
        <f>'Д52'!F60</f>
        <v>0</v>
      </c>
      <c r="C88" s="127">
        <f>'Д52'!G60</f>
        <v>0</v>
      </c>
      <c r="D88" s="128">
        <f>'Д52'!G72</f>
        <v>0</v>
      </c>
      <c r="E88" s="129">
        <f>'Д52'!F72</f>
        <v>0</v>
      </c>
    </row>
    <row r="89" spans="1:5" ht="12.75">
      <c r="A89" s="125">
        <v>88</v>
      </c>
      <c r="B89" s="126">
        <f>'Д52'!F68</f>
        <v>0</v>
      </c>
      <c r="C89" s="127">
        <f>'Д52'!G68</f>
        <v>0</v>
      </c>
      <c r="D89" s="128">
        <f>'Д52'!G74</f>
        <v>0</v>
      </c>
      <c r="E89" s="129">
        <f>'Д52'!F74</f>
        <v>0</v>
      </c>
    </row>
    <row r="90" spans="1:5" ht="12.75">
      <c r="A90" s="125">
        <v>89</v>
      </c>
      <c r="B90" s="126">
        <f>'Д52'!H64</f>
        <v>0</v>
      </c>
      <c r="C90" s="127">
        <f>'Д52'!I64</f>
        <v>0</v>
      </c>
      <c r="D90" s="128">
        <f>'Д52'!I70</f>
        <v>0</v>
      </c>
      <c r="E90" s="129">
        <f>'Д52'!H70</f>
        <v>0</v>
      </c>
    </row>
    <row r="91" spans="1:5" ht="12.75">
      <c r="A91" s="125">
        <v>90</v>
      </c>
      <c r="B91" s="126">
        <f>'Д52'!H73</f>
        <v>0</v>
      </c>
      <c r="C91" s="127">
        <f>'Д52'!I73</f>
        <v>0</v>
      </c>
      <c r="D91" s="128">
        <f>'Д52'!I75</f>
        <v>0</v>
      </c>
      <c r="E91" s="129">
        <f>'Д52'!H75</f>
        <v>0</v>
      </c>
    </row>
    <row r="92" spans="1:5" ht="12.75">
      <c r="A92" s="125">
        <v>91</v>
      </c>
      <c r="B92" s="126">
        <f>'Д52'!N65</f>
        <v>0</v>
      </c>
      <c r="C92" s="127">
        <f>'Д52'!O65</f>
        <v>0</v>
      </c>
      <c r="D92" s="128" t="str">
        <f>'Д52'!O72</f>
        <v>_</v>
      </c>
      <c r="E92" s="129">
        <f>'Д52'!N72</f>
        <v>0</v>
      </c>
    </row>
    <row r="93" spans="1:5" ht="12.75">
      <c r="A93" s="125">
        <v>92</v>
      </c>
      <c r="B93" s="126">
        <f>'Д52'!N69</f>
        <v>0</v>
      </c>
      <c r="C93" s="127">
        <f>'Д52'!O69</f>
        <v>0</v>
      </c>
      <c r="D93" s="128">
        <f>'Д52'!O74</f>
        <v>0</v>
      </c>
      <c r="E93" s="129">
        <f>'Д52'!N74</f>
        <v>0</v>
      </c>
    </row>
    <row r="94" spans="1:5" ht="12.75">
      <c r="A94" s="125">
        <v>93</v>
      </c>
      <c r="B94" s="126">
        <f>'Д52'!P67</f>
        <v>0</v>
      </c>
      <c r="C94" s="127">
        <f>'Д52'!Q67</f>
        <v>0</v>
      </c>
      <c r="D94" s="128">
        <f>'Д52'!Q71</f>
        <v>0</v>
      </c>
      <c r="E94" s="129">
        <f>'Д52'!P71</f>
        <v>0</v>
      </c>
    </row>
    <row r="95" spans="1:5" ht="12.75">
      <c r="A95" s="125">
        <v>94</v>
      </c>
      <c r="B95" s="126">
        <f>'Д52'!P73</f>
        <v>0</v>
      </c>
      <c r="C95" s="127">
        <f>'Д52'!Q73</f>
        <v>0</v>
      </c>
      <c r="D95" s="128" t="str">
        <f>'Д52'!Q75</f>
        <v>_</v>
      </c>
      <c r="E95" s="129">
        <f>'Д52'!P75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zoomScalePageLayoutView="0" workbookViewId="0" topLeftCell="A1">
      <selection activeCell="C24" sqref="C24"/>
    </sheetView>
  </sheetViews>
  <sheetFormatPr defaultColWidth="4.75390625" defaultRowHeight="19.5" customHeight="1"/>
  <cols>
    <col min="1" max="18" width="5.75390625" style="2" customWidth="1"/>
    <col min="19" max="16384" width="4.75390625" style="2" customWidth="1"/>
  </cols>
  <sheetData>
    <row r="1" spans="1:37" ht="25.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>
      <c r="A3" s="17">
        <v>42789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5"/>
      <c r="B4" s="5"/>
      <c r="C4" s="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9" t="s">
        <v>2</v>
      </c>
      <c r="C5" s="10"/>
      <c r="D5" s="10"/>
      <c r="E5" s="10"/>
      <c r="F5" s="10"/>
      <c r="G5" s="10"/>
      <c r="H5" s="11"/>
      <c r="I5" s="14">
        <v>1</v>
      </c>
      <c r="J5" s="14"/>
      <c r="K5" s="14">
        <v>2</v>
      </c>
      <c r="L5" s="14"/>
      <c r="M5" s="14">
        <v>3</v>
      </c>
      <c r="N5" s="14"/>
      <c r="O5" s="14">
        <v>4</v>
      </c>
      <c r="P5" s="14"/>
      <c r="Q5" s="7" t="s">
        <v>0</v>
      </c>
      <c r="R5" s="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6" t="s">
        <v>15</v>
      </c>
      <c r="C6" s="6"/>
      <c r="D6" s="6"/>
      <c r="E6" s="6"/>
      <c r="F6" s="6"/>
      <c r="G6" s="6"/>
      <c r="H6" s="6"/>
      <c r="I6" s="13"/>
      <c r="J6" s="13"/>
      <c r="K6" s="8" t="s">
        <v>3</v>
      </c>
      <c r="L6" s="8"/>
      <c r="M6" s="8" t="s">
        <v>3</v>
      </c>
      <c r="N6" s="8"/>
      <c r="O6" s="8" t="s">
        <v>3</v>
      </c>
      <c r="P6" s="8"/>
      <c r="Q6" s="12" t="s">
        <v>5</v>
      </c>
      <c r="R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6" t="s">
        <v>16</v>
      </c>
      <c r="C7" s="6"/>
      <c r="D7" s="6"/>
      <c r="E7" s="6"/>
      <c r="F7" s="6"/>
      <c r="G7" s="6"/>
      <c r="H7" s="6"/>
      <c r="I7" s="8" t="s">
        <v>4</v>
      </c>
      <c r="J7" s="8"/>
      <c r="K7" s="13"/>
      <c r="L7" s="13"/>
      <c r="M7" s="8" t="s">
        <v>4</v>
      </c>
      <c r="N7" s="8"/>
      <c r="O7" s="8" t="s">
        <v>3</v>
      </c>
      <c r="P7" s="8"/>
      <c r="Q7" s="12" t="s">
        <v>6</v>
      </c>
      <c r="R7" s="1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6" t="s">
        <v>17</v>
      </c>
      <c r="C8" s="6"/>
      <c r="D8" s="6"/>
      <c r="E8" s="6"/>
      <c r="F8" s="6"/>
      <c r="G8" s="6"/>
      <c r="H8" s="6"/>
      <c r="I8" s="8" t="s">
        <v>4</v>
      </c>
      <c r="J8" s="8"/>
      <c r="K8" s="8" t="s">
        <v>3</v>
      </c>
      <c r="L8" s="8"/>
      <c r="M8" s="13"/>
      <c r="N8" s="13"/>
      <c r="O8" s="8" t="s">
        <v>3</v>
      </c>
      <c r="P8" s="8"/>
      <c r="Q8" s="12" t="s">
        <v>3</v>
      </c>
      <c r="R8" s="1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6" t="s">
        <v>18</v>
      </c>
      <c r="C9" s="6"/>
      <c r="D9" s="6"/>
      <c r="E9" s="6"/>
      <c r="F9" s="6"/>
      <c r="G9" s="6"/>
      <c r="H9" s="6"/>
      <c r="I9" s="8" t="s">
        <v>4</v>
      </c>
      <c r="J9" s="8"/>
      <c r="K9" s="8" t="s">
        <v>4</v>
      </c>
      <c r="L9" s="8"/>
      <c r="M9" s="8" t="s">
        <v>4</v>
      </c>
      <c r="N9" s="8"/>
      <c r="O9" s="13"/>
      <c r="P9" s="13"/>
      <c r="Q9" s="12" t="s">
        <v>7</v>
      </c>
      <c r="R9" s="1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/>
  <mergeCells count="34">
    <mergeCell ref="I5:J5"/>
    <mergeCell ref="K5:L5"/>
    <mergeCell ref="M5:N5"/>
    <mergeCell ref="O5:P5"/>
    <mergeCell ref="K7:L7"/>
    <mergeCell ref="I8:J8"/>
    <mergeCell ref="K8:L8"/>
    <mergeCell ref="M8:N8"/>
    <mergeCell ref="I7:J7"/>
    <mergeCell ref="O6:P6"/>
    <mergeCell ref="I6:J6"/>
    <mergeCell ref="M6:N6"/>
    <mergeCell ref="K6:L6"/>
    <mergeCell ref="M9:N9"/>
    <mergeCell ref="O9:P9"/>
    <mergeCell ref="Q9:R9"/>
    <mergeCell ref="M7:N7"/>
    <mergeCell ref="O8:P8"/>
    <mergeCell ref="Q8:R8"/>
    <mergeCell ref="O7:P7"/>
    <mergeCell ref="B7:H7"/>
    <mergeCell ref="B8:H8"/>
    <mergeCell ref="B9:H9"/>
    <mergeCell ref="Q5:R5"/>
    <mergeCell ref="I9:J9"/>
    <mergeCell ref="K9:L9"/>
    <mergeCell ref="B5:H5"/>
    <mergeCell ref="Q6:R6"/>
    <mergeCell ref="Q7:R7"/>
    <mergeCell ref="B6:H6"/>
    <mergeCell ref="A1:R1"/>
    <mergeCell ref="A2:R2"/>
    <mergeCell ref="A3:R3"/>
    <mergeCell ref="D4:R4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zoomScalePageLayoutView="0" workbookViewId="0" topLeftCell="A1">
      <selection activeCell="E25" sqref="E25"/>
    </sheetView>
  </sheetViews>
  <sheetFormatPr defaultColWidth="4.75390625" defaultRowHeight="19.5" customHeight="1"/>
  <cols>
    <col min="1" max="18" width="5.75390625" style="2" customWidth="1"/>
    <col min="19" max="16384" width="4.75390625" style="2" customWidth="1"/>
  </cols>
  <sheetData>
    <row r="1" spans="1:37" ht="25.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.7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>
      <c r="A3" s="17">
        <v>42789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5"/>
      <c r="B4" s="5"/>
      <c r="C4" s="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9" t="s">
        <v>2</v>
      </c>
      <c r="C5" s="10"/>
      <c r="D5" s="10"/>
      <c r="E5" s="10"/>
      <c r="F5" s="10"/>
      <c r="G5" s="10"/>
      <c r="H5" s="11"/>
      <c r="I5" s="14">
        <v>1</v>
      </c>
      <c r="J5" s="14"/>
      <c r="K5" s="14">
        <v>2</v>
      </c>
      <c r="L5" s="14"/>
      <c r="M5" s="14">
        <v>3</v>
      </c>
      <c r="N5" s="14"/>
      <c r="O5" s="14">
        <v>4</v>
      </c>
      <c r="P5" s="14"/>
      <c r="Q5" s="7" t="s">
        <v>0</v>
      </c>
      <c r="R5" s="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6" t="s">
        <v>8</v>
      </c>
      <c r="C6" s="6"/>
      <c r="D6" s="6"/>
      <c r="E6" s="6"/>
      <c r="F6" s="6"/>
      <c r="G6" s="6"/>
      <c r="H6" s="6"/>
      <c r="I6" s="13"/>
      <c r="J6" s="13"/>
      <c r="K6" s="8" t="s">
        <v>3</v>
      </c>
      <c r="L6" s="8"/>
      <c r="M6" s="8" t="s">
        <v>3</v>
      </c>
      <c r="N6" s="8"/>
      <c r="O6" s="8" t="s">
        <v>3</v>
      </c>
      <c r="P6" s="8"/>
      <c r="Q6" s="12" t="s">
        <v>5</v>
      </c>
      <c r="R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6" t="s">
        <v>9</v>
      </c>
      <c r="C7" s="6"/>
      <c r="D7" s="6"/>
      <c r="E7" s="6"/>
      <c r="F7" s="6"/>
      <c r="G7" s="6"/>
      <c r="H7" s="6"/>
      <c r="I7" s="8" t="s">
        <v>4</v>
      </c>
      <c r="J7" s="8"/>
      <c r="K7" s="13"/>
      <c r="L7" s="13"/>
      <c r="M7" s="8" t="s">
        <v>4</v>
      </c>
      <c r="N7" s="8"/>
      <c r="O7" s="8" t="s">
        <v>3</v>
      </c>
      <c r="P7" s="8"/>
      <c r="Q7" s="12" t="s">
        <v>6</v>
      </c>
      <c r="R7" s="1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6" t="s">
        <v>10</v>
      </c>
      <c r="C8" s="6"/>
      <c r="D8" s="6"/>
      <c r="E8" s="6"/>
      <c r="F8" s="6"/>
      <c r="G8" s="6"/>
      <c r="H8" s="6"/>
      <c r="I8" s="8" t="s">
        <v>4</v>
      </c>
      <c r="J8" s="8"/>
      <c r="K8" s="8" t="s">
        <v>3</v>
      </c>
      <c r="L8" s="8"/>
      <c r="M8" s="13"/>
      <c r="N8" s="13"/>
      <c r="O8" s="8" t="s">
        <v>3</v>
      </c>
      <c r="P8" s="8"/>
      <c r="Q8" s="12" t="s">
        <v>3</v>
      </c>
      <c r="R8" s="1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6" t="s">
        <v>11</v>
      </c>
      <c r="C9" s="6"/>
      <c r="D9" s="6"/>
      <c r="E9" s="6"/>
      <c r="F9" s="6"/>
      <c r="G9" s="6"/>
      <c r="H9" s="6"/>
      <c r="I9" s="8" t="s">
        <v>4</v>
      </c>
      <c r="J9" s="8"/>
      <c r="K9" s="8" t="s">
        <v>4</v>
      </c>
      <c r="L9" s="8"/>
      <c r="M9" s="8" t="s">
        <v>4</v>
      </c>
      <c r="N9" s="8"/>
      <c r="O9" s="13"/>
      <c r="P9" s="13"/>
      <c r="Q9" s="12" t="s">
        <v>7</v>
      </c>
      <c r="R9" s="1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/>
  <mergeCells count="34">
    <mergeCell ref="D4:R4"/>
    <mergeCell ref="A2:R2"/>
    <mergeCell ref="A3:R3"/>
    <mergeCell ref="A1:R1"/>
    <mergeCell ref="I5:J5"/>
    <mergeCell ref="K5:L5"/>
    <mergeCell ref="M5:N5"/>
    <mergeCell ref="O5:P5"/>
    <mergeCell ref="K7:L7"/>
    <mergeCell ref="I8:J8"/>
    <mergeCell ref="K8:L8"/>
    <mergeCell ref="M8:N8"/>
    <mergeCell ref="I7:J7"/>
    <mergeCell ref="O6:P6"/>
    <mergeCell ref="I6:J6"/>
    <mergeCell ref="M6:N6"/>
    <mergeCell ref="K6:L6"/>
    <mergeCell ref="M9:N9"/>
    <mergeCell ref="O9:P9"/>
    <mergeCell ref="Q9:R9"/>
    <mergeCell ref="M7:N7"/>
    <mergeCell ref="O8:P8"/>
    <mergeCell ref="Q8:R8"/>
    <mergeCell ref="O7:P7"/>
    <mergeCell ref="B7:H7"/>
    <mergeCell ref="B8:H8"/>
    <mergeCell ref="B9:H9"/>
    <mergeCell ref="Q5:R5"/>
    <mergeCell ref="I9:J9"/>
    <mergeCell ref="K9:L9"/>
    <mergeCell ref="B5:H5"/>
    <mergeCell ref="Q6:R6"/>
    <mergeCell ref="Q7:R7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zoomScalePageLayoutView="0" workbookViewId="0" topLeftCell="A1">
      <selection activeCell="B101" sqref="B101"/>
    </sheetView>
  </sheetViews>
  <sheetFormatPr defaultColWidth="9.00390625" defaultRowHeight="6" customHeight="1"/>
  <cols>
    <col min="1" max="2" width="3.75390625" style="150" customWidth="1"/>
    <col min="3" max="3" width="18.75390625" style="150" customWidth="1"/>
    <col min="4" max="4" width="3.75390625" style="150" customWidth="1"/>
    <col min="5" max="5" width="14.75390625" style="150" customWidth="1"/>
    <col min="6" max="6" width="3.75390625" style="150" customWidth="1"/>
    <col min="7" max="7" width="13.75390625" style="150" customWidth="1"/>
    <col min="8" max="8" width="3.75390625" style="150" customWidth="1"/>
    <col min="9" max="9" width="13.75390625" style="150" customWidth="1"/>
    <col min="10" max="10" width="3.75390625" style="150" customWidth="1"/>
    <col min="11" max="11" width="13.75390625" style="150" customWidth="1"/>
    <col min="12" max="12" width="3.75390625" style="150" customWidth="1"/>
    <col min="13" max="13" width="7.75390625" style="150" customWidth="1"/>
    <col min="14" max="15" width="5.75390625" style="150" customWidth="1"/>
    <col min="16" max="17" width="6.75390625" style="149" customWidth="1"/>
    <col min="18" max="45" width="9.125" style="149" customWidth="1"/>
    <col min="46" max="16384" width="9.125" style="150" customWidth="1"/>
  </cols>
  <sheetData>
    <row r="1" spans="1:15" ht="15">
      <c r="A1" s="148" t="str">
        <f>сМ5!$A$1</f>
        <v>Открытое Детское Первенство ГО город Уфа 2017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" customHeight="1">
      <c r="A2" s="151" t="str">
        <f>сМ5!$A$2</f>
        <v>Мальчики 2005 г.р. и мл.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 customHeight="1">
      <c r="A3" s="152">
        <f>сМ5!$A$3</f>
        <v>42789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45" ht="13.5" customHeight="1">
      <c r="A4" s="153">
        <v>1</v>
      </c>
      <c r="B4" s="154">
        <f>сМ5!A7</f>
        <v>5849</v>
      </c>
      <c r="C4" s="155" t="str">
        <f>сМ5!B7</f>
        <v>Андрющенко Александр</v>
      </c>
      <c r="D4" s="156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</row>
    <row r="5" spans="1:45" ht="13.5" customHeight="1">
      <c r="A5" s="153"/>
      <c r="C5" s="158">
        <v>1</v>
      </c>
      <c r="D5" s="159">
        <v>5849</v>
      </c>
      <c r="E5" s="160" t="s">
        <v>75</v>
      </c>
      <c r="F5" s="161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45" ht="13.5" customHeight="1">
      <c r="A6" s="153">
        <v>64</v>
      </c>
      <c r="B6" s="154">
        <f>сМ5!A70</f>
        <v>0</v>
      </c>
      <c r="C6" s="162" t="str">
        <f>сМ5!B70</f>
        <v>_</v>
      </c>
      <c r="D6" s="163"/>
      <c r="E6" s="164"/>
      <c r="F6" s="165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</row>
    <row r="7" spans="1:45" ht="13.5" customHeight="1">
      <c r="A7" s="153"/>
      <c r="E7" s="158">
        <v>33</v>
      </c>
      <c r="F7" s="159">
        <v>5849</v>
      </c>
      <c r="G7" s="160" t="s">
        <v>75</v>
      </c>
      <c r="H7" s="161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</row>
    <row r="8" spans="1:45" ht="13.5" customHeight="1">
      <c r="A8" s="153">
        <v>33</v>
      </c>
      <c r="B8" s="154">
        <f>сМ5!A39</f>
        <v>6501</v>
      </c>
      <c r="C8" s="155" t="str">
        <f>сМ5!B39</f>
        <v>Васильев Никита</v>
      </c>
      <c r="D8" s="156"/>
      <c r="E8" s="164"/>
      <c r="F8" s="163"/>
      <c r="G8" s="164"/>
      <c r="H8" s="16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</row>
    <row r="9" spans="1:45" ht="13.5" customHeight="1">
      <c r="A9" s="153"/>
      <c r="C9" s="158">
        <v>2</v>
      </c>
      <c r="D9" s="159">
        <v>6501</v>
      </c>
      <c r="E9" s="166" t="s">
        <v>103</v>
      </c>
      <c r="F9" s="167"/>
      <c r="G9" s="164"/>
      <c r="H9" s="165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</row>
    <row r="10" spans="1:45" ht="13.5" customHeight="1">
      <c r="A10" s="153">
        <v>32</v>
      </c>
      <c r="B10" s="154">
        <f>сМ5!A38</f>
        <v>6500</v>
      </c>
      <c r="C10" s="162" t="str">
        <f>сМ5!B38</f>
        <v>Ханафин Камиль</v>
      </c>
      <c r="D10" s="163"/>
      <c r="G10" s="164"/>
      <c r="H10" s="165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45" ht="13.5" customHeight="1">
      <c r="A11" s="153"/>
      <c r="G11" s="158">
        <v>49</v>
      </c>
      <c r="H11" s="159">
        <v>5849</v>
      </c>
      <c r="I11" s="160" t="s">
        <v>75</v>
      </c>
      <c r="J11" s="161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45" ht="13.5" customHeight="1">
      <c r="A12" s="153">
        <v>17</v>
      </c>
      <c r="B12" s="154">
        <f>сМ5!A23</f>
        <v>6162</v>
      </c>
      <c r="C12" s="155" t="str">
        <f>сМ5!B23</f>
        <v>Майоров Максим</v>
      </c>
      <c r="D12" s="156"/>
      <c r="G12" s="164"/>
      <c r="H12" s="163"/>
      <c r="I12" s="164"/>
      <c r="J12" s="165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45" ht="13.5" customHeight="1">
      <c r="A13" s="153"/>
      <c r="C13" s="158">
        <v>3</v>
      </c>
      <c r="D13" s="159">
        <v>6162</v>
      </c>
      <c r="E13" s="160" t="s">
        <v>90</v>
      </c>
      <c r="F13" s="161"/>
      <c r="G13" s="164"/>
      <c r="H13" s="167"/>
      <c r="I13" s="164"/>
      <c r="J13" s="165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</row>
    <row r="14" spans="1:45" ht="13.5" customHeight="1">
      <c r="A14" s="153">
        <v>48</v>
      </c>
      <c r="B14" s="154">
        <f>сМ5!A54</f>
        <v>0</v>
      </c>
      <c r="C14" s="162" t="str">
        <f>сМ5!B54</f>
        <v>_</v>
      </c>
      <c r="D14" s="163"/>
      <c r="E14" s="164"/>
      <c r="F14" s="165"/>
      <c r="G14" s="164"/>
      <c r="I14" s="164"/>
      <c r="J14" s="165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</row>
    <row r="15" spans="1:45" ht="13.5" customHeight="1">
      <c r="A15" s="153"/>
      <c r="E15" s="158">
        <v>34</v>
      </c>
      <c r="F15" s="159">
        <v>6178</v>
      </c>
      <c r="G15" s="166" t="s">
        <v>89</v>
      </c>
      <c r="I15" s="164"/>
      <c r="J15" s="165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</row>
    <row r="16" spans="1:45" ht="13.5" customHeight="1">
      <c r="A16" s="153">
        <v>49</v>
      </c>
      <c r="B16" s="154">
        <f>сМ5!A55</f>
        <v>0</v>
      </c>
      <c r="C16" s="155" t="str">
        <f>сМ5!B55</f>
        <v>_</v>
      </c>
      <c r="D16" s="156"/>
      <c r="E16" s="164"/>
      <c r="F16" s="163"/>
      <c r="I16" s="164"/>
      <c r="J16" s="165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1:45" ht="13.5" customHeight="1">
      <c r="A17" s="153"/>
      <c r="C17" s="158">
        <v>4</v>
      </c>
      <c r="D17" s="159">
        <v>6178</v>
      </c>
      <c r="E17" s="166" t="s">
        <v>89</v>
      </c>
      <c r="F17" s="167"/>
      <c r="I17" s="164"/>
      <c r="J17" s="165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</row>
    <row r="18" spans="1:45" ht="13.5" customHeight="1">
      <c r="A18" s="153">
        <v>16</v>
      </c>
      <c r="B18" s="154">
        <f>сМ5!A22</f>
        <v>6178</v>
      </c>
      <c r="C18" s="162" t="str">
        <f>сМ5!B22</f>
        <v>Муллаяров Денис</v>
      </c>
      <c r="D18" s="163"/>
      <c r="I18" s="164"/>
      <c r="J18" s="165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1:45" ht="13.5" customHeight="1">
      <c r="A19" s="153"/>
      <c r="I19" s="158">
        <v>57</v>
      </c>
      <c r="J19" s="159">
        <v>5849</v>
      </c>
      <c r="K19" s="160" t="s">
        <v>75</v>
      </c>
      <c r="L19" s="161"/>
      <c r="M19" s="165"/>
      <c r="N19" s="165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</row>
    <row r="20" spans="1:45" ht="13.5" customHeight="1">
      <c r="A20" s="153">
        <v>9</v>
      </c>
      <c r="B20" s="154">
        <f>сМ5!A15</f>
        <v>5713</v>
      </c>
      <c r="C20" s="155" t="str">
        <f>сМ5!B15</f>
        <v>Травников Даниил</v>
      </c>
      <c r="D20" s="156"/>
      <c r="I20" s="164"/>
      <c r="J20" s="163"/>
      <c r="K20" s="164"/>
      <c r="L20" s="165"/>
      <c r="M20" s="165"/>
      <c r="N20" s="165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</row>
    <row r="21" spans="1:45" ht="13.5" customHeight="1">
      <c r="A21" s="153"/>
      <c r="C21" s="158">
        <v>5</v>
      </c>
      <c r="D21" s="159">
        <v>5713</v>
      </c>
      <c r="E21" s="160" t="s">
        <v>83</v>
      </c>
      <c r="F21" s="161"/>
      <c r="I21" s="164"/>
      <c r="J21" s="167"/>
      <c r="K21" s="164"/>
      <c r="L21" s="165"/>
      <c r="M21" s="165"/>
      <c r="N21" s="165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</row>
    <row r="22" spans="1:45" ht="13.5" customHeight="1">
      <c r="A22" s="153">
        <v>56</v>
      </c>
      <c r="B22" s="154">
        <f>сМ5!A62</f>
        <v>0</v>
      </c>
      <c r="C22" s="162" t="str">
        <f>сМ5!B62</f>
        <v>_</v>
      </c>
      <c r="D22" s="163"/>
      <c r="E22" s="164"/>
      <c r="F22" s="165"/>
      <c r="I22" s="164"/>
      <c r="K22" s="164"/>
      <c r="L22" s="165"/>
      <c r="M22" s="165"/>
      <c r="N22" s="165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</row>
    <row r="23" spans="1:45" ht="13.5" customHeight="1">
      <c r="A23" s="153"/>
      <c r="E23" s="158">
        <v>35</v>
      </c>
      <c r="F23" s="159">
        <v>5713</v>
      </c>
      <c r="G23" s="160" t="s">
        <v>83</v>
      </c>
      <c r="H23" s="161"/>
      <c r="I23" s="164"/>
      <c r="K23" s="164"/>
      <c r="L23" s="165"/>
      <c r="M23" s="165"/>
      <c r="N23" s="16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</row>
    <row r="24" spans="1:45" ht="13.5" customHeight="1">
      <c r="A24" s="153">
        <v>41</v>
      </c>
      <c r="B24" s="154">
        <f>сМ5!A47</f>
        <v>0</v>
      </c>
      <c r="C24" s="155" t="str">
        <f>сМ5!B47</f>
        <v>_</v>
      </c>
      <c r="D24" s="156"/>
      <c r="E24" s="164"/>
      <c r="F24" s="163"/>
      <c r="G24" s="164"/>
      <c r="H24" s="165"/>
      <c r="I24" s="164"/>
      <c r="J24" s="168"/>
      <c r="K24" s="164"/>
      <c r="L24" s="165"/>
      <c r="M24" s="165"/>
      <c r="N24" s="16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</row>
    <row r="25" spans="1:45" ht="13.5" customHeight="1">
      <c r="A25" s="153"/>
      <c r="C25" s="158">
        <v>6</v>
      </c>
      <c r="D25" s="159">
        <v>6285</v>
      </c>
      <c r="E25" s="166" t="s">
        <v>96</v>
      </c>
      <c r="F25" s="167"/>
      <c r="G25" s="164"/>
      <c r="H25" s="165"/>
      <c r="I25" s="164"/>
      <c r="J25" s="168"/>
      <c r="K25" s="164"/>
      <c r="L25" s="165"/>
      <c r="M25" s="165"/>
      <c r="N25" s="165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1:45" ht="13.5" customHeight="1">
      <c r="A26" s="153">
        <v>24</v>
      </c>
      <c r="B26" s="154">
        <f>сМ5!A30</f>
        <v>6285</v>
      </c>
      <c r="C26" s="162" t="str">
        <f>сМ5!B30</f>
        <v>Ахмадишин Айнур</v>
      </c>
      <c r="D26" s="163"/>
      <c r="G26" s="164"/>
      <c r="H26" s="165"/>
      <c r="I26" s="164"/>
      <c r="J26" s="168"/>
      <c r="K26" s="164"/>
      <c r="L26" s="165"/>
      <c r="M26" s="165"/>
      <c r="N26" s="165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</row>
    <row r="27" spans="1:45" ht="13.5" customHeight="1">
      <c r="A27" s="153"/>
      <c r="G27" s="158">
        <v>50</v>
      </c>
      <c r="H27" s="159">
        <v>6143</v>
      </c>
      <c r="I27" s="166" t="s">
        <v>82</v>
      </c>
      <c r="J27" s="167"/>
      <c r="K27" s="164"/>
      <c r="L27" s="165"/>
      <c r="M27" s="165"/>
      <c r="N27" s="165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</row>
    <row r="28" spans="1:45" ht="13.5" customHeight="1">
      <c r="A28" s="153">
        <v>25</v>
      </c>
      <c r="B28" s="154">
        <f>сМ5!A31</f>
        <v>6443</v>
      </c>
      <c r="C28" s="155" t="str">
        <f>сМ5!B31</f>
        <v>Нураев Батыр</v>
      </c>
      <c r="D28" s="156"/>
      <c r="G28" s="164"/>
      <c r="H28" s="163"/>
      <c r="K28" s="164"/>
      <c r="L28" s="165"/>
      <c r="M28" s="165"/>
      <c r="N28" s="165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</row>
    <row r="29" spans="1:45" ht="13.5" customHeight="1">
      <c r="A29" s="153"/>
      <c r="C29" s="158">
        <v>7</v>
      </c>
      <c r="D29" s="159">
        <v>6443</v>
      </c>
      <c r="E29" s="160" t="s">
        <v>97</v>
      </c>
      <c r="F29" s="161"/>
      <c r="G29" s="164"/>
      <c r="H29" s="167"/>
      <c r="K29" s="164"/>
      <c r="L29" s="165"/>
      <c r="M29" s="165"/>
      <c r="N29" s="165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</row>
    <row r="30" spans="1:45" ht="13.5" customHeight="1">
      <c r="A30" s="153">
        <v>40</v>
      </c>
      <c r="B30" s="154">
        <f>сМ5!A46</f>
        <v>0</v>
      </c>
      <c r="C30" s="162" t="str">
        <f>сМ5!B46</f>
        <v>_</v>
      </c>
      <c r="D30" s="163"/>
      <c r="E30" s="164"/>
      <c r="F30" s="165"/>
      <c r="G30" s="164"/>
      <c r="K30" s="164"/>
      <c r="L30" s="165"/>
      <c r="M30" s="165"/>
      <c r="N30" s="165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</row>
    <row r="31" spans="1:45" ht="13.5" customHeight="1">
      <c r="A31" s="153"/>
      <c r="E31" s="158">
        <v>36</v>
      </c>
      <c r="F31" s="159">
        <v>6143</v>
      </c>
      <c r="G31" s="166" t="s">
        <v>82</v>
      </c>
      <c r="K31" s="164"/>
      <c r="L31" s="165"/>
      <c r="M31" s="165"/>
      <c r="N31" s="165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</row>
    <row r="32" spans="1:45" ht="13.5" customHeight="1">
      <c r="A32" s="153">
        <v>57</v>
      </c>
      <c r="B32" s="154">
        <f>сМ5!A63</f>
        <v>0</v>
      </c>
      <c r="C32" s="155" t="str">
        <f>сМ5!B63</f>
        <v>_</v>
      </c>
      <c r="D32" s="156"/>
      <c r="E32" s="164"/>
      <c r="F32" s="163"/>
      <c r="K32" s="164"/>
      <c r="L32" s="165"/>
      <c r="M32" s="165"/>
      <c r="N32" s="165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</row>
    <row r="33" spans="1:45" ht="13.5" customHeight="1">
      <c r="A33" s="153"/>
      <c r="C33" s="158">
        <v>8</v>
      </c>
      <c r="D33" s="159">
        <v>6143</v>
      </c>
      <c r="E33" s="166" t="s">
        <v>82</v>
      </c>
      <c r="F33" s="167"/>
      <c r="K33" s="164"/>
      <c r="L33" s="165"/>
      <c r="M33" s="165"/>
      <c r="N33" s="165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</row>
    <row r="34" spans="1:45" ht="13.5" customHeight="1">
      <c r="A34" s="153">
        <v>8</v>
      </c>
      <c r="B34" s="154">
        <f>сМ5!A14</f>
        <v>6143</v>
      </c>
      <c r="C34" s="162" t="str">
        <f>сМ5!B14</f>
        <v>Фаттахов Родион</v>
      </c>
      <c r="D34" s="163"/>
      <c r="K34" s="164"/>
      <c r="L34" s="165"/>
      <c r="M34" s="165"/>
      <c r="N34" s="165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</row>
    <row r="35" spans="1:45" ht="13.5" customHeight="1">
      <c r="A35" s="153"/>
      <c r="K35" s="158">
        <v>61</v>
      </c>
      <c r="L35" s="169">
        <v>5849</v>
      </c>
      <c r="M35" s="160" t="s">
        <v>75</v>
      </c>
      <c r="N35" s="160"/>
      <c r="O35" s="160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</row>
    <row r="36" spans="1:45" ht="13.5" customHeight="1">
      <c r="A36" s="153">
        <v>5</v>
      </c>
      <c r="B36" s="154">
        <f>сМ5!A11</f>
        <v>5706</v>
      </c>
      <c r="C36" s="155" t="str">
        <f>сМ5!B11</f>
        <v>Ишметов Игорь</v>
      </c>
      <c r="D36" s="156"/>
      <c r="K36" s="164"/>
      <c r="L36" s="163"/>
      <c r="M36" s="165"/>
      <c r="N36" s="165"/>
      <c r="O36" s="164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</row>
    <row r="37" spans="1:45" ht="13.5" customHeight="1">
      <c r="A37" s="153"/>
      <c r="C37" s="158">
        <v>9</v>
      </c>
      <c r="D37" s="159">
        <v>5706</v>
      </c>
      <c r="E37" s="160" t="s">
        <v>79</v>
      </c>
      <c r="F37" s="161"/>
      <c r="K37" s="164"/>
      <c r="L37" s="167"/>
      <c r="M37" s="165"/>
      <c r="N37" s="165"/>
      <c r="O37" s="164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</row>
    <row r="38" spans="1:45" ht="13.5" customHeight="1">
      <c r="A38" s="153">
        <v>60</v>
      </c>
      <c r="B38" s="154">
        <f>сМ5!A66</f>
        <v>0</v>
      </c>
      <c r="C38" s="162" t="str">
        <f>сМ5!B66</f>
        <v>_</v>
      </c>
      <c r="D38" s="163"/>
      <c r="E38" s="164"/>
      <c r="F38" s="165"/>
      <c r="K38" s="164"/>
      <c r="M38" s="165"/>
      <c r="N38" s="165"/>
      <c r="O38" s="164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</row>
    <row r="39" spans="1:45" ht="13.5" customHeight="1">
      <c r="A39" s="153"/>
      <c r="E39" s="158">
        <v>37</v>
      </c>
      <c r="F39" s="159">
        <v>5706</v>
      </c>
      <c r="G39" s="160" t="s">
        <v>79</v>
      </c>
      <c r="H39" s="161"/>
      <c r="K39" s="164"/>
      <c r="M39" s="165"/>
      <c r="N39" s="165"/>
      <c r="O39" s="164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</row>
    <row r="40" spans="1:45" ht="13.5" customHeight="1">
      <c r="A40" s="153">
        <v>37</v>
      </c>
      <c r="B40" s="154">
        <f>сМ5!A43</f>
        <v>0</v>
      </c>
      <c r="C40" s="155" t="str">
        <f>сМ5!B43</f>
        <v>_</v>
      </c>
      <c r="D40" s="156"/>
      <c r="E40" s="164"/>
      <c r="F40" s="163"/>
      <c r="G40" s="164"/>
      <c r="H40" s="165"/>
      <c r="K40" s="164"/>
      <c r="L40" s="168"/>
      <c r="M40" s="165"/>
      <c r="N40" s="165"/>
      <c r="O40" s="164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</row>
    <row r="41" spans="1:45" ht="13.5" customHeight="1">
      <c r="A41" s="153"/>
      <c r="C41" s="158">
        <v>10</v>
      </c>
      <c r="D41" s="159">
        <v>6496</v>
      </c>
      <c r="E41" s="166" t="s">
        <v>98</v>
      </c>
      <c r="F41" s="167"/>
      <c r="G41" s="164"/>
      <c r="H41" s="165"/>
      <c r="K41" s="164"/>
      <c r="L41" s="168"/>
      <c r="M41" s="165"/>
      <c r="N41" s="165"/>
      <c r="O41" s="164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</row>
    <row r="42" spans="1:45" ht="13.5" customHeight="1">
      <c r="A42" s="153">
        <v>28</v>
      </c>
      <c r="B42" s="154">
        <f>сМ5!A34</f>
        <v>6496</v>
      </c>
      <c r="C42" s="162" t="str">
        <f>сМ5!B34</f>
        <v>Рысбаев Ролан</v>
      </c>
      <c r="D42" s="163"/>
      <c r="G42" s="164"/>
      <c r="H42" s="165"/>
      <c r="K42" s="164"/>
      <c r="L42" s="168"/>
      <c r="M42" s="165"/>
      <c r="N42" s="165"/>
      <c r="O42" s="164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</row>
    <row r="43" spans="1:45" ht="13.5" customHeight="1">
      <c r="A43" s="153"/>
      <c r="G43" s="158">
        <v>51</v>
      </c>
      <c r="H43" s="159">
        <v>5706</v>
      </c>
      <c r="I43" s="160" t="s">
        <v>79</v>
      </c>
      <c r="J43" s="161"/>
      <c r="K43" s="164"/>
      <c r="L43" s="167"/>
      <c r="M43" s="165"/>
      <c r="N43" s="165"/>
      <c r="O43" s="164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</row>
    <row r="44" spans="1:45" ht="13.5" customHeight="1">
      <c r="A44" s="153">
        <v>21</v>
      </c>
      <c r="B44" s="154">
        <f>сМ5!A27</f>
        <v>6442</v>
      </c>
      <c r="C44" s="155" t="str">
        <f>сМ5!B27</f>
        <v>Каипов Спартак</v>
      </c>
      <c r="D44" s="156"/>
      <c r="G44" s="164"/>
      <c r="H44" s="163"/>
      <c r="I44" s="164"/>
      <c r="J44" s="165"/>
      <c r="K44" s="164"/>
      <c r="L44" s="165"/>
      <c r="M44" s="165"/>
      <c r="N44" s="165"/>
      <c r="O44" s="164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</row>
    <row r="45" spans="1:45" ht="13.5" customHeight="1">
      <c r="A45" s="153"/>
      <c r="C45" s="158">
        <v>11</v>
      </c>
      <c r="D45" s="159">
        <v>6442</v>
      </c>
      <c r="E45" s="160" t="s">
        <v>94</v>
      </c>
      <c r="F45" s="161"/>
      <c r="G45" s="164"/>
      <c r="H45" s="167"/>
      <c r="I45" s="164"/>
      <c r="J45" s="165"/>
      <c r="K45" s="164"/>
      <c r="L45" s="165"/>
      <c r="M45" s="165"/>
      <c r="N45" s="165"/>
      <c r="O45" s="164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</row>
    <row r="46" spans="1:45" ht="13.5" customHeight="1">
      <c r="A46" s="153">
        <v>44</v>
      </c>
      <c r="B46" s="154">
        <f>сМ5!A50</f>
        <v>0</v>
      </c>
      <c r="C46" s="162" t="str">
        <f>сМ5!B50</f>
        <v>_</v>
      </c>
      <c r="D46" s="163"/>
      <c r="E46" s="164"/>
      <c r="F46" s="165"/>
      <c r="G46" s="164"/>
      <c r="I46" s="164"/>
      <c r="J46" s="165"/>
      <c r="K46" s="164"/>
      <c r="L46" s="165"/>
      <c r="M46" s="165"/>
      <c r="N46" s="165"/>
      <c r="O46" s="164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</row>
    <row r="47" spans="1:45" ht="13.5" customHeight="1">
      <c r="A47" s="153"/>
      <c r="E47" s="158">
        <v>38</v>
      </c>
      <c r="F47" s="159">
        <v>6127</v>
      </c>
      <c r="G47" s="166" t="s">
        <v>15</v>
      </c>
      <c r="I47" s="164"/>
      <c r="J47" s="165"/>
      <c r="K47" s="164"/>
      <c r="L47" s="165"/>
      <c r="M47" s="165"/>
      <c r="N47" s="165"/>
      <c r="O47" s="164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</row>
    <row r="48" spans="1:45" ht="13.5" customHeight="1">
      <c r="A48" s="153">
        <v>53</v>
      </c>
      <c r="B48" s="154">
        <f>сМ5!A59</f>
        <v>0</v>
      </c>
      <c r="C48" s="155" t="str">
        <f>сМ5!B59</f>
        <v>_</v>
      </c>
      <c r="D48" s="156"/>
      <c r="E48" s="164"/>
      <c r="F48" s="163"/>
      <c r="I48" s="164"/>
      <c r="J48" s="165"/>
      <c r="K48" s="164"/>
      <c r="L48" s="165"/>
      <c r="M48" s="165"/>
      <c r="N48" s="165"/>
      <c r="O48" s="164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</row>
    <row r="49" spans="1:45" ht="13.5" customHeight="1">
      <c r="A49" s="153"/>
      <c r="C49" s="158">
        <v>12</v>
      </c>
      <c r="D49" s="159">
        <v>6127</v>
      </c>
      <c r="E49" s="166" t="s">
        <v>15</v>
      </c>
      <c r="F49" s="167"/>
      <c r="I49" s="164"/>
      <c r="J49" s="165"/>
      <c r="K49" s="164"/>
      <c r="L49" s="165"/>
      <c r="M49" s="165"/>
      <c r="N49" s="165"/>
      <c r="O49" s="164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</row>
    <row r="50" spans="1:45" ht="13.5" customHeight="1">
      <c r="A50" s="153">
        <v>12</v>
      </c>
      <c r="B50" s="154">
        <f>сМ5!A18</f>
        <v>6127</v>
      </c>
      <c r="C50" s="162" t="str">
        <f>сМ5!B18</f>
        <v>Нафиков Оскар</v>
      </c>
      <c r="D50" s="163"/>
      <c r="I50" s="164"/>
      <c r="J50" s="165"/>
      <c r="K50" s="164"/>
      <c r="L50" s="165"/>
      <c r="M50" s="165"/>
      <c r="N50" s="165"/>
      <c r="O50" s="164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</row>
    <row r="51" spans="1:45" ht="13.5" customHeight="1">
      <c r="A51" s="153"/>
      <c r="I51" s="158">
        <v>58</v>
      </c>
      <c r="J51" s="159">
        <v>5706</v>
      </c>
      <c r="K51" s="166" t="s">
        <v>79</v>
      </c>
      <c r="L51" s="161"/>
      <c r="M51" s="165"/>
      <c r="N51" s="165"/>
      <c r="O51" s="164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</row>
    <row r="52" spans="1:45" ht="13.5" customHeight="1">
      <c r="A52" s="153">
        <v>13</v>
      </c>
      <c r="B52" s="154">
        <f>сМ5!A19</f>
        <v>5989</v>
      </c>
      <c r="C52" s="155" t="str">
        <f>сМ5!B19</f>
        <v>Мартынов Никита</v>
      </c>
      <c r="D52" s="156"/>
      <c r="I52" s="164"/>
      <c r="J52" s="163"/>
      <c r="O52" s="164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</row>
    <row r="53" spans="1:45" ht="13.5" customHeight="1">
      <c r="A53" s="153"/>
      <c r="C53" s="158">
        <v>13</v>
      </c>
      <c r="D53" s="159">
        <v>5989</v>
      </c>
      <c r="E53" s="160" t="s">
        <v>86</v>
      </c>
      <c r="F53" s="161"/>
      <c r="I53" s="164"/>
      <c r="J53" s="167"/>
      <c r="O53" s="164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</row>
    <row r="54" spans="1:45" ht="13.5" customHeight="1">
      <c r="A54" s="153">
        <v>52</v>
      </c>
      <c r="B54" s="154">
        <f>сМ5!A58</f>
        <v>0</v>
      </c>
      <c r="C54" s="162" t="str">
        <f>сМ5!B58</f>
        <v>_</v>
      </c>
      <c r="D54" s="163"/>
      <c r="E54" s="164"/>
      <c r="F54" s="165"/>
      <c r="I54" s="164"/>
      <c r="O54" s="164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</row>
    <row r="55" spans="1:45" ht="13.5" customHeight="1">
      <c r="A55" s="153"/>
      <c r="E55" s="158">
        <v>39</v>
      </c>
      <c r="F55" s="159">
        <v>5989</v>
      </c>
      <c r="G55" s="160" t="s">
        <v>86</v>
      </c>
      <c r="H55" s="161"/>
      <c r="I55" s="164"/>
      <c r="O55" s="164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</row>
    <row r="56" spans="1:45" ht="13.5" customHeight="1">
      <c r="A56" s="153">
        <v>45</v>
      </c>
      <c r="B56" s="154">
        <f>сМ5!A51</f>
        <v>0</v>
      </c>
      <c r="C56" s="155" t="str">
        <f>сМ5!B51</f>
        <v>_</v>
      </c>
      <c r="D56" s="156"/>
      <c r="E56" s="164"/>
      <c r="F56" s="163"/>
      <c r="G56" s="164"/>
      <c r="H56" s="165"/>
      <c r="I56" s="164"/>
      <c r="J56" s="168"/>
      <c r="O56" s="164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</row>
    <row r="57" spans="1:45" ht="13.5" customHeight="1">
      <c r="A57" s="153"/>
      <c r="C57" s="158">
        <v>14</v>
      </c>
      <c r="D57" s="159">
        <v>6408</v>
      </c>
      <c r="E57" s="166" t="s">
        <v>93</v>
      </c>
      <c r="F57" s="167"/>
      <c r="G57" s="164"/>
      <c r="H57" s="165"/>
      <c r="I57" s="164"/>
      <c r="J57" s="168"/>
      <c r="O57" s="164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</row>
    <row r="58" spans="1:45" ht="13.5" customHeight="1">
      <c r="A58" s="153">
        <v>20</v>
      </c>
      <c r="B58" s="154">
        <f>сМ5!A26</f>
        <v>6408</v>
      </c>
      <c r="C58" s="162" t="str">
        <f>сМ5!B26</f>
        <v>Анкудинов Евгений</v>
      </c>
      <c r="D58" s="163"/>
      <c r="G58" s="164"/>
      <c r="H58" s="165"/>
      <c r="I58" s="164"/>
      <c r="J58" s="168"/>
      <c r="O58" s="164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</row>
    <row r="59" spans="1:45" ht="13.5" customHeight="1">
      <c r="A59" s="153"/>
      <c r="G59" s="158">
        <v>52</v>
      </c>
      <c r="H59" s="159">
        <v>5024</v>
      </c>
      <c r="I59" s="166" t="s">
        <v>78</v>
      </c>
      <c r="J59" s="167"/>
      <c r="O59" s="164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</row>
    <row r="60" spans="1:45" ht="13.5" customHeight="1">
      <c r="A60" s="153">
        <v>29</v>
      </c>
      <c r="B60" s="154">
        <f>сМ5!A35</f>
        <v>6497</v>
      </c>
      <c r="C60" s="155" t="str">
        <f>сМ5!B35</f>
        <v>Кизин Андрей</v>
      </c>
      <c r="D60" s="156"/>
      <c r="G60" s="164"/>
      <c r="H60" s="163"/>
      <c r="O60" s="164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</row>
    <row r="61" spans="1:45" ht="13.5" customHeight="1">
      <c r="A61" s="153"/>
      <c r="C61" s="158">
        <v>15</v>
      </c>
      <c r="D61" s="159">
        <v>6497</v>
      </c>
      <c r="E61" s="160" t="s">
        <v>99</v>
      </c>
      <c r="F61" s="161"/>
      <c r="G61" s="164"/>
      <c r="H61" s="167"/>
      <c r="O61" s="164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</row>
    <row r="62" spans="1:45" ht="13.5" customHeight="1">
      <c r="A62" s="153">
        <v>36</v>
      </c>
      <c r="B62" s="154">
        <f>сМ5!A42</f>
        <v>0</v>
      </c>
      <c r="C62" s="162" t="str">
        <f>сМ5!B42</f>
        <v>_</v>
      </c>
      <c r="D62" s="163"/>
      <c r="E62" s="164"/>
      <c r="F62" s="165"/>
      <c r="G62" s="164"/>
      <c r="O62" s="164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</row>
    <row r="63" spans="1:45" ht="13.5" customHeight="1">
      <c r="A63" s="153"/>
      <c r="E63" s="158">
        <v>40</v>
      </c>
      <c r="F63" s="159">
        <v>5024</v>
      </c>
      <c r="G63" s="166" t="s">
        <v>78</v>
      </c>
      <c r="O63" s="164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</row>
    <row r="64" spans="1:45" ht="13.5" customHeight="1">
      <c r="A64" s="153">
        <v>61</v>
      </c>
      <c r="B64" s="154">
        <f>сМ5!A67</f>
        <v>0</v>
      </c>
      <c r="C64" s="155" t="str">
        <f>сМ5!B67</f>
        <v>_</v>
      </c>
      <c r="D64" s="156"/>
      <c r="E64" s="164"/>
      <c r="F64" s="163"/>
      <c r="O64" s="164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</row>
    <row r="65" spans="1:45" ht="13.5" customHeight="1">
      <c r="A65" s="153"/>
      <c r="C65" s="158">
        <v>16</v>
      </c>
      <c r="D65" s="159">
        <v>5024</v>
      </c>
      <c r="E65" s="166" t="s">
        <v>78</v>
      </c>
      <c r="F65" s="167"/>
      <c r="O65" s="164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</row>
    <row r="66" spans="1:45" ht="13.5" customHeight="1">
      <c r="A66" s="153">
        <v>4</v>
      </c>
      <c r="B66" s="154">
        <f>сМ5!A10</f>
        <v>5024</v>
      </c>
      <c r="C66" s="162" t="str">
        <f>сМ5!B10</f>
        <v>Демидов Никита</v>
      </c>
      <c r="D66" s="163"/>
      <c r="O66" s="164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</row>
    <row r="67" spans="1:45" ht="13.5" customHeight="1">
      <c r="A67" s="153"/>
      <c r="J67" s="154">
        <v>5849</v>
      </c>
      <c r="K67" s="160" t="s">
        <v>75</v>
      </c>
      <c r="L67" s="160"/>
      <c r="M67" s="160"/>
      <c r="N67" s="160"/>
      <c r="O67" s="166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</row>
    <row r="68" spans="1:45" ht="13.5" customHeight="1">
      <c r="A68" s="153"/>
      <c r="C68" s="155"/>
      <c r="K68" s="170" t="s">
        <v>39</v>
      </c>
      <c r="L68" s="170"/>
      <c r="M68" s="149"/>
      <c r="N68" s="149"/>
      <c r="O68" s="153">
        <v>63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</row>
    <row r="69" spans="1:45" ht="6.75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</row>
    <row r="70" spans="1:45" ht="6.7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</row>
    <row r="71" spans="1:45" ht="6.7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</row>
    <row r="72" spans="1:45" ht="6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</row>
    <row r="73" spans="1:45" ht="6.75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</row>
    <row r="74" spans="1:45" ht="6.75" customHeight="1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</row>
    <row r="75" spans="1:45" ht="6.7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</row>
    <row r="76" spans="1:45" ht="6.75" customHeight="1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</row>
    <row r="77" spans="1:45" ht="6.7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</row>
    <row r="78" spans="1:45" ht="6.75" customHeight="1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</row>
    <row r="79" spans="1:45" ht="6.75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</row>
    <row r="80" spans="1:45" ht="6.75" customHeight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</row>
    <row r="81" spans="1:45" ht="6.75" customHeight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</row>
  </sheetData>
  <sheetProtection sheet="1"/>
  <mergeCells count="3">
    <mergeCell ref="A3:O3"/>
    <mergeCell ref="A1:O1"/>
    <mergeCell ref="A2:O2"/>
  </mergeCells>
  <conditionalFormatting sqref="M1:O1 E1:J1 A4:O68 E3:M3 O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zoomScalePageLayoutView="0" workbookViewId="0" topLeftCell="A1">
      <selection activeCell="B101" sqref="B101"/>
    </sheetView>
  </sheetViews>
  <sheetFormatPr defaultColWidth="9.00390625" defaultRowHeight="6" customHeight="1"/>
  <cols>
    <col min="1" max="2" width="3.75390625" style="150" customWidth="1"/>
    <col min="3" max="3" width="19.75390625" style="150" customWidth="1"/>
    <col min="4" max="4" width="3.75390625" style="150" customWidth="1"/>
    <col min="5" max="5" width="13.75390625" style="150" customWidth="1"/>
    <col min="6" max="6" width="3.75390625" style="150" customWidth="1"/>
    <col min="7" max="7" width="12.75390625" style="150" customWidth="1"/>
    <col min="8" max="8" width="3.75390625" style="150" customWidth="1"/>
    <col min="9" max="9" width="12.75390625" style="150" customWidth="1"/>
    <col min="10" max="10" width="3.75390625" style="150" customWidth="1"/>
    <col min="11" max="11" width="12.75390625" style="150" customWidth="1"/>
    <col min="12" max="12" width="3.75390625" style="150" customWidth="1"/>
    <col min="13" max="13" width="6.75390625" style="150" customWidth="1"/>
    <col min="14" max="15" width="5.75390625" style="150" customWidth="1"/>
    <col min="16" max="17" width="6.75390625" style="149" customWidth="1"/>
    <col min="18" max="45" width="9.125" style="149" customWidth="1"/>
    <col min="46" max="16384" width="9.125" style="150" customWidth="1"/>
  </cols>
  <sheetData>
    <row r="1" spans="1:15" ht="15">
      <c r="A1" s="148" t="str">
        <f>сМ5!$A$1</f>
        <v>Открытое Детское Первенство ГО город Уфа 2017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3.5" customHeight="1">
      <c r="A2" s="151" t="str">
        <f>сМ5!$A$2</f>
        <v>Мальчики 2005 г.р. и мл.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 customHeight="1">
      <c r="A3" s="152">
        <f>сМ5!$A$3</f>
        <v>42789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45" ht="13.5" customHeight="1">
      <c r="A4" s="153">
        <v>3</v>
      </c>
      <c r="B4" s="154">
        <f>сМ5!A9</f>
        <v>6245</v>
      </c>
      <c r="C4" s="155" t="str">
        <f>сМ5!B9</f>
        <v>Абулаев Айрат</v>
      </c>
      <c r="D4" s="156"/>
      <c r="K4" s="171"/>
      <c r="L4" s="171"/>
      <c r="M4" s="171"/>
      <c r="N4" s="171"/>
      <c r="O4" s="164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</row>
    <row r="5" spans="1:45" ht="13.5" customHeight="1">
      <c r="A5" s="153"/>
      <c r="C5" s="158">
        <v>17</v>
      </c>
      <c r="D5" s="159">
        <v>6245</v>
      </c>
      <c r="E5" s="160" t="s">
        <v>77</v>
      </c>
      <c r="F5" s="161"/>
      <c r="O5" s="164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45" ht="13.5" customHeight="1">
      <c r="A6" s="153">
        <v>62</v>
      </c>
      <c r="B6" s="154">
        <f>сМ5!A68</f>
        <v>0</v>
      </c>
      <c r="C6" s="162" t="str">
        <f>сМ5!B68</f>
        <v>_</v>
      </c>
      <c r="D6" s="163"/>
      <c r="E6" s="164"/>
      <c r="F6" s="165"/>
      <c r="O6" s="164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</row>
    <row r="7" spans="1:45" ht="13.5" customHeight="1">
      <c r="A7" s="153"/>
      <c r="E7" s="158">
        <v>41</v>
      </c>
      <c r="F7" s="159">
        <v>6245</v>
      </c>
      <c r="G7" s="160" t="s">
        <v>77</v>
      </c>
      <c r="H7" s="161"/>
      <c r="J7" s="154">
        <f>IF('М51'!J67='М51'!L35,'М52'!L35,IF('М51'!J67='М52'!L35,'М51'!L35,0))</f>
        <v>6245</v>
      </c>
      <c r="K7" s="172" t="str">
        <f>IF('М51'!K67='М51'!M35,'М52'!M35,IF('М51'!K67='М52'!M35,'М51'!M35,0))</f>
        <v>Абулаев Айрат</v>
      </c>
      <c r="L7" s="172"/>
      <c r="M7" s="172"/>
      <c r="N7" s="172"/>
      <c r="O7" s="173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</row>
    <row r="8" spans="1:45" ht="13.5" customHeight="1">
      <c r="A8" s="153">
        <v>35</v>
      </c>
      <c r="B8" s="154">
        <f>сМ5!A41</f>
        <v>0</v>
      </c>
      <c r="C8" s="155" t="str">
        <f>сМ5!B41</f>
        <v>_</v>
      </c>
      <c r="D8" s="156"/>
      <c r="E8" s="164"/>
      <c r="F8" s="163"/>
      <c r="G8" s="164"/>
      <c r="H8" s="165"/>
      <c r="K8" s="174" t="s">
        <v>40</v>
      </c>
      <c r="L8" s="174"/>
      <c r="M8" s="171"/>
      <c r="N8" s="171"/>
      <c r="O8" s="158">
        <v>-63</v>
      </c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</row>
    <row r="9" spans="1:45" ht="13.5" customHeight="1">
      <c r="A9" s="153"/>
      <c r="C9" s="158">
        <v>18</v>
      </c>
      <c r="D9" s="159">
        <v>6498</v>
      </c>
      <c r="E9" s="166" t="s">
        <v>100</v>
      </c>
      <c r="F9" s="167"/>
      <c r="G9" s="164"/>
      <c r="H9" s="165"/>
      <c r="O9" s="164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</row>
    <row r="10" spans="1:45" ht="13.5" customHeight="1">
      <c r="A10" s="153">
        <v>30</v>
      </c>
      <c r="B10" s="154">
        <f>сМ5!A36</f>
        <v>6498</v>
      </c>
      <c r="C10" s="162" t="str">
        <f>сМ5!B36</f>
        <v>Алнев Богдан</v>
      </c>
      <c r="D10" s="163"/>
      <c r="G10" s="164"/>
      <c r="H10" s="165"/>
      <c r="O10" s="164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45" ht="13.5" customHeight="1">
      <c r="A11" s="153"/>
      <c r="G11" s="158">
        <v>53</v>
      </c>
      <c r="H11" s="159">
        <v>6245</v>
      </c>
      <c r="I11" s="160" t="s">
        <v>77</v>
      </c>
      <c r="J11" s="161"/>
      <c r="O11" s="164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45" ht="13.5" customHeight="1">
      <c r="A12" s="153">
        <v>19</v>
      </c>
      <c r="B12" s="154">
        <f>сМ5!A25</f>
        <v>6121</v>
      </c>
      <c r="C12" s="155" t="str">
        <f>сМ5!B25</f>
        <v>Шамыков Кирилл</v>
      </c>
      <c r="D12" s="156"/>
      <c r="G12" s="164"/>
      <c r="H12" s="163"/>
      <c r="I12" s="164"/>
      <c r="J12" s="165"/>
      <c r="O12" s="164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45" ht="13.5" customHeight="1">
      <c r="A13" s="153"/>
      <c r="C13" s="158">
        <v>19</v>
      </c>
      <c r="D13" s="159">
        <v>6121</v>
      </c>
      <c r="E13" s="160" t="s">
        <v>92</v>
      </c>
      <c r="F13" s="161"/>
      <c r="G13" s="164"/>
      <c r="H13" s="167"/>
      <c r="I13" s="164"/>
      <c r="J13" s="165"/>
      <c r="O13" s="164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</row>
    <row r="14" spans="1:45" ht="13.5" customHeight="1">
      <c r="A14" s="153">
        <v>46</v>
      </c>
      <c r="B14" s="154">
        <f>сМ5!A52</f>
        <v>0</v>
      </c>
      <c r="C14" s="162" t="str">
        <f>сМ5!B52</f>
        <v>_</v>
      </c>
      <c r="D14" s="163"/>
      <c r="E14" s="164"/>
      <c r="F14" s="165"/>
      <c r="G14" s="164"/>
      <c r="I14" s="164"/>
      <c r="J14" s="165"/>
      <c r="O14" s="164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</row>
    <row r="15" spans="1:45" ht="13.5" customHeight="1">
      <c r="A15" s="153"/>
      <c r="E15" s="158">
        <v>42</v>
      </c>
      <c r="F15" s="159">
        <v>5961</v>
      </c>
      <c r="G15" s="166" t="s">
        <v>87</v>
      </c>
      <c r="I15" s="164"/>
      <c r="J15" s="165"/>
      <c r="O15" s="164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</row>
    <row r="16" spans="1:45" ht="13.5" customHeight="1">
      <c r="A16" s="153">
        <v>51</v>
      </c>
      <c r="B16" s="154">
        <f>сМ5!A57</f>
        <v>0</v>
      </c>
      <c r="C16" s="155" t="str">
        <f>сМ5!B57</f>
        <v>_</v>
      </c>
      <c r="D16" s="156"/>
      <c r="E16" s="164"/>
      <c r="F16" s="163"/>
      <c r="I16" s="164"/>
      <c r="J16" s="165"/>
      <c r="O16" s="164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1:45" ht="13.5" customHeight="1">
      <c r="A17" s="153"/>
      <c r="C17" s="158">
        <v>20</v>
      </c>
      <c r="D17" s="159">
        <v>5961</v>
      </c>
      <c r="E17" s="166" t="s">
        <v>87</v>
      </c>
      <c r="F17" s="167"/>
      <c r="I17" s="164"/>
      <c r="J17" s="165"/>
      <c r="O17" s="164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</row>
    <row r="18" spans="1:45" ht="13.5" customHeight="1">
      <c r="A18" s="153">
        <v>14</v>
      </c>
      <c r="B18" s="154">
        <f>сМ5!A20</f>
        <v>5961</v>
      </c>
      <c r="C18" s="162" t="str">
        <f>сМ5!B20</f>
        <v>Лазарев Артем</v>
      </c>
      <c r="D18" s="163"/>
      <c r="I18" s="164"/>
      <c r="J18" s="165"/>
      <c r="O18" s="164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1:45" ht="13.5" customHeight="1">
      <c r="A19" s="153"/>
      <c r="I19" s="158">
        <v>59</v>
      </c>
      <c r="J19" s="159">
        <v>6245</v>
      </c>
      <c r="K19" s="160" t="s">
        <v>77</v>
      </c>
      <c r="L19" s="161"/>
      <c r="M19" s="165"/>
      <c r="N19" s="165"/>
      <c r="O19" s="164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</row>
    <row r="20" spans="1:45" ht="13.5" customHeight="1">
      <c r="A20" s="153">
        <v>11</v>
      </c>
      <c r="B20" s="154">
        <f>сМ5!A17</f>
        <v>5751</v>
      </c>
      <c r="C20" s="155" t="str">
        <f>сМ5!B17</f>
        <v>Горшков Вадим</v>
      </c>
      <c r="D20" s="156"/>
      <c r="I20" s="164"/>
      <c r="J20" s="163"/>
      <c r="K20" s="164"/>
      <c r="L20" s="165"/>
      <c r="M20" s="165"/>
      <c r="N20" s="165"/>
      <c r="O20" s="164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</row>
    <row r="21" spans="1:45" ht="13.5" customHeight="1">
      <c r="A21" s="153"/>
      <c r="C21" s="158">
        <v>21</v>
      </c>
      <c r="D21" s="159">
        <v>5751</v>
      </c>
      <c r="E21" s="160" t="s">
        <v>85</v>
      </c>
      <c r="F21" s="161"/>
      <c r="I21" s="164"/>
      <c r="J21" s="167"/>
      <c r="K21" s="164"/>
      <c r="L21" s="165"/>
      <c r="M21" s="165"/>
      <c r="N21" s="165"/>
      <c r="O21" s="164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</row>
    <row r="22" spans="1:45" ht="13.5" customHeight="1">
      <c r="A22" s="153">
        <v>54</v>
      </c>
      <c r="B22" s="154">
        <f>сМ5!A60</f>
        <v>0</v>
      </c>
      <c r="C22" s="162" t="str">
        <f>сМ5!B60</f>
        <v>_</v>
      </c>
      <c r="D22" s="163"/>
      <c r="E22" s="164"/>
      <c r="F22" s="165"/>
      <c r="I22" s="164"/>
      <c r="K22" s="164"/>
      <c r="L22" s="165"/>
      <c r="M22" s="165"/>
      <c r="N22" s="165"/>
      <c r="O22" s="164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</row>
    <row r="23" spans="1:45" ht="13.5" customHeight="1">
      <c r="A23" s="153"/>
      <c r="E23" s="158">
        <v>43</v>
      </c>
      <c r="F23" s="159">
        <v>5751</v>
      </c>
      <c r="G23" s="160" t="s">
        <v>85</v>
      </c>
      <c r="H23" s="161"/>
      <c r="I23" s="164"/>
      <c r="K23" s="164"/>
      <c r="L23" s="165"/>
      <c r="M23" s="165"/>
      <c r="N23" s="165"/>
      <c r="O23" s="164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</row>
    <row r="24" spans="1:45" ht="13.5" customHeight="1">
      <c r="A24" s="153">
        <v>43</v>
      </c>
      <c r="B24" s="154">
        <f>сМ5!A49</f>
        <v>0</v>
      </c>
      <c r="C24" s="155" t="str">
        <f>сМ5!B49</f>
        <v>_</v>
      </c>
      <c r="D24" s="156"/>
      <c r="E24" s="164"/>
      <c r="F24" s="163"/>
      <c r="G24" s="164"/>
      <c r="H24" s="165"/>
      <c r="I24" s="164"/>
      <c r="J24" s="168"/>
      <c r="K24" s="164"/>
      <c r="L24" s="165"/>
      <c r="M24" s="165"/>
      <c r="N24" s="165"/>
      <c r="O24" s="164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</row>
    <row r="25" spans="1:45" ht="13.5" customHeight="1">
      <c r="A25" s="153"/>
      <c r="C25" s="158">
        <v>22</v>
      </c>
      <c r="D25" s="159">
        <v>6406</v>
      </c>
      <c r="E25" s="166" t="s">
        <v>95</v>
      </c>
      <c r="F25" s="167"/>
      <c r="G25" s="164"/>
      <c r="H25" s="165"/>
      <c r="I25" s="164"/>
      <c r="J25" s="168"/>
      <c r="K25" s="164"/>
      <c r="L25" s="165"/>
      <c r="M25" s="165"/>
      <c r="N25" s="165"/>
      <c r="O25" s="164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1:45" ht="13.5" customHeight="1">
      <c r="A26" s="153">
        <v>22</v>
      </c>
      <c r="B26" s="154">
        <f>сМ5!A28</f>
        <v>6406</v>
      </c>
      <c r="C26" s="162" t="str">
        <f>сМ5!B28</f>
        <v>Ульмаскулов Булат</v>
      </c>
      <c r="D26" s="163"/>
      <c r="G26" s="164"/>
      <c r="H26" s="165"/>
      <c r="I26" s="164"/>
      <c r="J26" s="168"/>
      <c r="K26" s="164"/>
      <c r="L26" s="165"/>
      <c r="M26" s="165"/>
      <c r="N26" s="165"/>
      <c r="O26" s="164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</row>
    <row r="27" spans="1:45" ht="13.5" customHeight="1">
      <c r="A27" s="153"/>
      <c r="G27" s="158">
        <v>54</v>
      </c>
      <c r="H27" s="159">
        <v>6029</v>
      </c>
      <c r="I27" s="166" t="s">
        <v>80</v>
      </c>
      <c r="J27" s="167"/>
      <c r="K27" s="164"/>
      <c r="L27" s="165"/>
      <c r="M27" s="165"/>
      <c r="N27" s="165"/>
      <c r="O27" s="164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</row>
    <row r="28" spans="1:45" ht="13.5" customHeight="1">
      <c r="A28" s="153">
        <v>27</v>
      </c>
      <c r="B28" s="154">
        <f>сМ5!A33</f>
        <v>6495</v>
      </c>
      <c r="C28" s="155" t="str">
        <f>сМ5!B33</f>
        <v>Шамратов Олег</v>
      </c>
      <c r="D28" s="156"/>
      <c r="G28" s="164"/>
      <c r="H28" s="163"/>
      <c r="K28" s="164"/>
      <c r="L28" s="165"/>
      <c r="M28" s="165"/>
      <c r="N28" s="165"/>
      <c r="O28" s="164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</row>
    <row r="29" spans="1:45" ht="13.5" customHeight="1">
      <c r="A29" s="153"/>
      <c r="C29" s="158">
        <v>23</v>
      </c>
      <c r="D29" s="159">
        <v>6495</v>
      </c>
      <c r="E29" s="160" t="s">
        <v>17</v>
      </c>
      <c r="F29" s="161"/>
      <c r="G29" s="164"/>
      <c r="H29" s="167"/>
      <c r="K29" s="164"/>
      <c r="L29" s="165"/>
      <c r="M29" s="165"/>
      <c r="N29" s="165"/>
      <c r="O29" s="164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</row>
    <row r="30" spans="1:45" ht="13.5" customHeight="1">
      <c r="A30" s="153">
        <v>38</v>
      </c>
      <c r="B30" s="154">
        <f>сМ5!A44</f>
        <v>0</v>
      </c>
      <c r="C30" s="162" t="str">
        <f>сМ5!B44</f>
        <v>_</v>
      </c>
      <c r="D30" s="163"/>
      <c r="E30" s="164"/>
      <c r="F30" s="165"/>
      <c r="G30" s="164"/>
      <c r="K30" s="164"/>
      <c r="L30" s="165"/>
      <c r="M30" s="165"/>
      <c r="N30" s="165"/>
      <c r="O30" s="164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</row>
    <row r="31" spans="1:45" ht="13.5" customHeight="1">
      <c r="A31" s="153"/>
      <c r="E31" s="158">
        <v>44</v>
      </c>
      <c r="F31" s="159">
        <v>6029</v>
      </c>
      <c r="G31" s="166" t="s">
        <v>80</v>
      </c>
      <c r="K31" s="164"/>
      <c r="L31" s="165"/>
      <c r="M31" s="165"/>
      <c r="N31" s="165"/>
      <c r="O31" s="164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</row>
    <row r="32" spans="1:45" ht="13.5" customHeight="1">
      <c r="A32" s="153">
        <v>59</v>
      </c>
      <c r="B32" s="154">
        <f>сМ5!A65</f>
        <v>0</v>
      </c>
      <c r="C32" s="155" t="str">
        <f>сМ5!B65</f>
        <v>_</v>
      </c>
      <c r="D32" s="156"/>
      <c r="E32" s="164"/>
      <c r="F32" s="163"/>
      <c r="K32" s="164"/>
      <c r="L32" s="165"/>
      <c r="M32" s="165"/>
      <c r="N32" s="165"/>
      <c r="O32" s="164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</row>
    <row r="33" spans="1:45" ht="13.5" customHeight="1">
      <c r="A33" s="153"/>
      <c r="C33" s="158">
        <v>24</v>
      </c>
      <c r="D33" s="159">
        <v>6029</v>
      </c>
      <c r="E33" s="166" t="s">
        <v>80</v>
      </c>
      <c r="F33" s="167"/>
      <c r="K33" s="164"/>
      <c r="L33" s="165"/>
      <c r="M33" s="165"/>
      <c r="N33" s="165"/>
      <c r="O33" s="164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</row>
    <row r="34" spans="1:45" ht="13.5" customHeight="1">
      <c r="A34" s="153">
        <v>6</v>
      </c>
      <c r="B34" s="154">
        <f>сМ5!A12</f>
        <v>6029</v>
      </c>
      <c r="C34" s="162" t="str">
        <f>сМ5!B12</f>
        <v>Фирсов Денис</v>
      </c>
      <c r="D34" s="163"/>
      <c r="K34" s="164"/>
      <c r="L34" s="168"/>
      <c r="M34" s="165"/>
      <c r="N34" s="165"/>
      <c r="O34" s="164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</row>
    <row r="35" spans="1:45" ht="13.5" customHeight="1">
      <c r="A35" s="153"/>
      <c r="K35" s="158">
        <v>62</v>
      </c>
      <c r="L35" s="169">
        <v>6245</v>
      </c>
      <c r="M35" s="160" t="s">
        <v>77</v>
      </c>
      <c r="N35" s="160"/>
      <c r="O35" s="166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</row>
    <row r="36" spans="1:45" ht="13.5" customHeight="1">
      <c r="A36" s="153">
        <v>7</v>
      </c>
      <c r="B36" s="154">
        <f>сМ5!A13</f>
        <v>5710</v>
      </c>
      <c r="C36" s="155" t="str">
        <f>сМ5!B13</f>
        <v>Судаков Данил</v>
      </c>
      <c r="D36" s="156"/>
      <c r="K36" s="164"/>
      <c r="L36" s="163"/>
      <c r="M36" s="165"/>
      <c r="N36" s="165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</row>
    <row r="37" spans="1:45" ht="13.5" customHeight="1">
      <c r="A37" s="153"/>
      <c r="C37" s="158">
        <v>25</v>
      </c>
      <c r="D37" s="159">
        <v>5710</v>
      </c>
      <c r="E37" s="160" t="s">
        <v>81</v>
      </c>
      <c r="F37" s="161"/>
      <c r="K37" s="164"/>
      <c r="L37" s="167"/>
      <c r="M37" s="165"/>
      <c r="N37" s="165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</row>
    <row r="38" spans="1:45" ht="13.5" customHeight="1">
      <c r="A38" s="153">
        <v>58</v>
      </c>
      <c r="B38" s="154">
        <f>сМ5!A64</f>
        <v>0</v>
      </c>
      <c r="C38" s="162" t="str">
        <f>сМ5!B64</f>
        <v>_</v>
      </c>
      <c r="D38" s="163"/>
      <c r="E38" s="164"/>
      <c r="F38" s="165"/>
      <c r="K38" s="164"/>
      <c r="M38" s="165"/>
      <c r="N38" s="16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</row>
    <row r="39" spans="1:45" ht="13.5" customHeight="1">
      <c r="A39" s="153"/>
      <c r="E39" s="158">
        <v>45</v>
      </c>
      <c r="F39" s="159">
        <v>5710</v>
      </c>
      <c r="G39" s="160" t="s">
        <v>81</v>
      </c>
      <c r="H39" s="161"/>
      <c r="K39" s="164"/>
      <c r="M39" s="165"/>
      <c r="N39" s="16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</row>
    <row r="40" spans="1:45" ht="13.5" customHeight="1">
      <c r="A40" s="153">
        <v>39</v>
      </c>
      <c r="B40" s="154">
        <f>сМ5!A45</f>
        <v>0</v>
      </c>
      <c r="C40" s="155" t="str">
        <f>сМ5!B45</f>
        <v>_</v>
      </c>
      <c r="D40" s="156"/>
      <c r="E40" s="164"/>
      <c r="F40" s="163"/>
      <c r="G40" s="164"/>
      <c r="H40" s="165"/>
      <c r="K40" s="164"/>
      <c r="L40" s="168"/>
      <c r="M40" s="165"/>
      <c r="N40" s="165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</row>
    <row r="41" spans="1:45" ht="13.5" customHeight="1">
      <c r="A41" s="153"/>
      <c r="C41" s="158">
        <v>26</v>
      </c>
      <c r="D41" s="159">
        <v>6447</v>
      </c>
      <c r="E41" s="166" t="s">
        <v>18</v>
      </c>
      <c r="F41" s="167"/>
      <c r="G41" s="164"/>
      <c r="H41" s="165"/>
      <c r="K41" s="164"/>
      <c r="L41" s="168"/>
      <c r="M41" s="165"/>
      <c r="N41" s="165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</row>
    <row r="42" spans="1:45" ht="13.5" customHeight="1">
      <c r="A42" s="153">
        <v>26</v>
      </c>
      <c r="B42" s="154">
        <f>сМ5!A32</f>
        <v>6447</v>
      </c>
      <c r="C42" s="162" t="str">
        <f>сМ5!B32</f>
        <v>Красноярский Терентий</v>
      </c>
      <c r="D42" s="163"/>
      <c r="G42" s="164"/>
      <c r="H42" s="165"/>
      <c r="K42" s="164"/>
      <c r="L42" s="168"/>
      <c r="M42" s="165"/>
      <c r="N42" s="165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</row>
    <row r="43" spans="1:45" ht="13.5" customHeight="1">
      <c r="A43" s="153"/>
      <c r="G43" s="158">
        <v>55</v>
      </c>
      <c r="H43" s="159">
        <v>5710</v>
      </c>
      <c r="I43" s="160" t="s">
        <v>81</v>
      </c>
      <c r="J43" s="161"/>
      <c r="K43" s="164"/>
      <c r="L43" s="167"/>
      <c r="M43" s="165"/>
      <c r="N43" s="165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</row>
    <row r="44" spans="1:45" ht="13.5" customHeight="1">
      <c r="A44" s="153">
        <v>23</v>
      </c>
      <c r="B44" s="154">
        <f>сМ5!A29</f>
        <v>6404</v>
      </c>
      <c r="C44" s="155" t="str">
        <f>сМ5!B29</f>
        <v>Крученков Александр</v>
      </c>
      <c r="D44" s="156"/>
      <c r="G44" s="164"/>
      <c r="H44" s="163"/>
      <c r="I44" s="164"/>
      <c r="J44" s="165"/>
      <c r="K44" s="164"/>
      <c r="L44" s="165"/>
      <c r="M44" s="165"/>
      <c r="N44" s="165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</row>
    <row r="45" spans="1:45" ht="13.5" customHeight="1">
      <c r="A45" s="153"/>
      <c r="C45" s="158">
        <v>27</v>
      </c>
      <c r="D45" s="159">
        <v>6404</v>
      </c>
      <c r="E45" s="160" t="s">
        <v>16</v>
      </c>
      <c r="F45" s="161"/>
      <c r="G45" s="164"/>
      <c r="H45" s="167"/>
      <c r="I45" s="164"/>
      <c r="J45" s="165"/>
      <c r="K45" s="164"/>
      <c r="L45" s="165"/>
      <c r="M45" s="165"/>
      <c r="N45" s="165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</row>
    <row r="46" spans="1:45" ht="13.5" customHeight="1">
      <c r="A46" s="153">
        <v>42</v>
      </c>
      <c r="B46" s="154">
        <f>сМ5!A48</f>
        <v>0</v>
      </c>
      <c r="C46" s="162" t="str">
        <f>сМ5!B48</f>
        <v>_</v>
      </c>
      <c r="D46" s="163"/>
      <c r="E46" s="164"/>
      <c r="F46" s="165"/>
      <c r="G46" s="164"/>
      <c r="I46" s="164"/>
      <c r="J46" s="165"/>
      <c r="K46" s="164"/>
      <c r="L46" s="165"/>
      <c r="M46" s="165"/>
      <c r="N46" s="165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</row>
    <row r="47" spans="1:45" ht="13.5" customHeight="1">
      <c r="A47" s="153"/>
      <c r="E47" s="158">
        <v>46</v>
      </c>
      <c r="F47" s="159">
        <v>5949</v>
      </c>
      <c r="G47" s="166" t="s">
        <v>84</v>
      </c>
      <c r="I47" s="164"/>
      <c r="J47" s="165"/>
      <c r="K47" s="164"/>
      <c r="L47" s="165"/>
      <c r="M47" s="165"/>
      <c r="N47" s="165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</row>
    <row r="48" spans="1:45" ht="13.5" customHeight="1">
      <c r="A48" s="153">
        <v>55</v>
      </c>
      <c r="B48" s="154">
        <f>сМ5!A61</f>
        <v>0</v>
      </c>
      <c r="C48" s="155" t="str">
        <f>сМ5!B61</f>
        <v>_</v>
      </c>
      <c r="D48" s="156"/>
      <c r="E48" s="164"/>
      <c r="F48" s="163"/>
      <c r="I48" s="164"/>
      <c r="J48" s="165"/>
      <c r="K48" s="164"/>
      <c r="L48" s="165"/>
      <c r="M48" s="165"/>
      <c r="N48" s="165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</row>
    <row r="49" spans="1:45" ht="13.5" customHeight="1">
      <c r="A49" s="153"/>
      <c r="C49" s="158">
        <v>28</v>
      </c>
      <c r="D49" s="159">
        <v>5949</v>
      </c>
      <c r="E49" s="166" t="s">
        <v>84</v>
      </c>
      <c r="F49" s="167"/>
      <c r="I49" s="164"/>
      <c r="J49" s="165"/>
      <c r="K49" s="164"/>
      <c r="L49" s="165"/>
      <c r="M49" s="165"/>
      <c r="N49" s="165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</row>
    <row r="50" spans="1:45" ht="13.5" customHeight="1">
      <c r="A50" s="153">
        <v>10</v>
      </c>
      <c r="B50" s="154">
        <f>сМ5!A16</f>
        <v>5949</v>
      </c>
      <c r="C50" s="162" t="str">
        <f>сМ5!B16</f>
        <v>Кальмин Евгений</v>
      </c>
      <c r="D50" s="163"/>
      <c r="I50" s="164"/>
      <c r="J50" s="165"/>
      <c r="K50" s="164"/>
      <c r="L50" s="165"/>
      <c r="M50" s="165"/>
      <c r="N50" s="165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</row>
    <row r="51" spans="1:45" ht="13.5" customHeight="1">
      <c r="A51" s="153"/>
      <c r="I51" s="158">
        <v>60</v>
      </c>
      <c r="J51" s="159">
        <v>5606</v>
      </c>
      <c r="K51" s="166" t="s">
        <v>76</v>
      </c>
      <c r="L51" s="161"/>
      <c r="M51" s="165"/>
      <c r="N51" s="165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</row>
    <row r="52" spans="1:45" ht="13.5" customHeight="1">
      <c r="A52" s="153">
        <v>15</v>
      </c>
      <c r="B52" s="154">
        <f>сМ5!A21</f>
        <v>6125</v>
      </c>
      <c r="C52" s="155" t="str">
        <f>сМ5!B21</f>
        <v>Файзуллин Богдан</v>
      </c>
      <c r="D52" s="156"/>
      <c r="I52" s="164"/>
      <c r="J52" s="163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</row>
    <row r="53" spans="1:45" ht="13.5" customHeight="1">
      <c r="A53" s="153"/>
      <c r="C53" s="158">
        <v>29</v>
      </c>
      <c r="D53" s="159">
        <v>6125</v>
      </c>
      <c r="E53" s="160" t="s">
        <v>88</v>
      </c>
      <c r="F53" s="161"/>
      <c r="I53" s="164"/>
      <c r="J53" s="16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</row>
    <row r="54" spans="1:45" ht="13.5" customHeight="1">
      <c r="A54" s="153">
        <v>50</v>
      </c>
      <c r="B54" s="154">
        <f>сМ5!A56</f>
        <v>0</v>
      </c>
      <c r="C54" s="162" t="str">
        <f>сМ5!B56</f>
        <v>_</v>
      </c>
      <c r="D54" s="163"/>
      <c r="E54" s="164"/>
      <c r="F54" s="165"/>
      <c r="I54" s="164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</row>
    <row r="55" spans="1:45" ht="13.5" customHeight="1">
      <c r="A55" s="153"/>
      <c r="E55" s="158">
        <v>47</v>
      </c>
      <c r="F55" s="159">
        <v>6125</v>
      </c>
      <c r="G55" s="160" t="s">
        <v>88</v>
      </c>
      <c r="H55" s="161"/>
      <c r="I55" s="164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</row>
    <row r="56" spans="1:45" ht="13.5" customHeight="1">
      <c r="A56" s="153">
        <v>47</v>
      </c>
      <c r="B56" s="154">
        <f>сМ5!A53</f>
        <v>0</v>
      </c>
      <c r="C56" s="155" t="str">
        <f>сМ5!B53</f>
        <v>_</v>
      </c>
      <c r="D56" s="156"/>
      <c r="E56" s="164"/>
      <c r="F56" s="163"/>
      <c r="G56" s="164"/>
      <c r="H56" s="165"/>
      <c r="I56" s="164"/>
      <c r="J56" s="168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</row>
    <row r="57" spans="1:45" ht="13.5" customHeight="1">
      <c r="A57" s="153"/>
      <c r="C57" s="158">
        <v>30</v>
      </c>
      <c r="D57" s="159">
        <v>6108</v>
      </c>
      <c r="E57" s="166" t="s">
        <v>91</v>
      </c>
      <c r="F57" s="167"/>
      <c r="G57" s="164"/>
      <c r="H57" s="165"/>
      <c r="I57" s="164"/>
      <c r="J57" s="168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</row>
    <row r="58" spans="1:45" ht="13.5" customHeight="1">
      <c r="A58" s="153">
        <v>18</v>
      </c>
      <c r="B58" s="154">
        <f>сМ5!A24</f>
        <v>6108</v>
      </c>
      <c r="C58" s="162" t="str">
        <f>сМ5!B24</f>
        <v>Раянов Амир</v>
      </c>
      <c r="D58" s="163"/>
      <c r="G58" s="164"/>
      <c r="H58" s="165"/>
      <c r="I58" s="164"/>
      <c r="J58" s="168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</row>
    <row r="59" spans="1:45" ht="13.5" customHeight="1">
      <c r="A59" s="153"/>
      <c r="G59" s="158">
        <v>56</v>
      </c>
      <c r="H59" s="159">
        <v>5606</v>
      </c>
      <c r="I59" s="166" t="s">
        <v>76</v>
      </c>
      <c r="J59" s="16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</row>
    <row r="60" spans="1:45" ht="13.5" customHeight="1">
      <c r="A60" s="153">
        <v>31</v>
      </c>
      <c r="B60" s="154">
        <f>сМ5!A37</f>
        <v>6499</v>
      </c>
      <c r="C60" s="155" t="str">
        <f>сМ5!B37</f>
        <v>Шимарданов Тимур</v>
      </c>
      <c r="D60" s="156"/>
      <c r="G60" s="164"/>
      <c r="H60" s="163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</row>
    <row r="61" spans="1:45" ht="13.5" customHeight="1">
      <c r="A61" s="153"/>
      <c r="C61" s="158">
        <v>31</v>
      </c>
      <c r="D61" s="159">
        <v>5751</v>
      </c>
      <c r="E61" s="160" t="s">
        <v>104</v>
      </c>
      <c r="F61" s="161"/>
      <c r="G61" s="164"/>
      <c r="H61" s="16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</row>
    <row r="62" spans="1:45" ht="13.5" customHeight="1">
      <c r="A62" s="153">
        <v>34</v>
      </c>
      <c r="B62" s="154">
        <f>сМ5!A40</f>
        <v>5751</v>
      </c>
      <c r="C62" s="162" t="str">
        <f>сМ5!B40</f>
        <v>Бадртдинов Тагир</v>
      </c>
      <c r="D62" s="163"/>
      <c r="E62" s="164"/>
      <c r="F62" s="165"/>
      <c r="G62" s="164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</row>
    <row r="63" spans="1:45" ht="13.5" customHeight="1">
      <c r="A63" s="153"/>
      <c r="E63" s="158">
        <v>48</v>
      </c>
      <c r="F63" s="159">
        <v>5606</v>
      </c>
      <c r="G63" s="166" t="s">
        <v>76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</row>
    <row r="64" spans="1:45" ht="13.5" customHeight="1">
      <c r="A64" s="153">
        <v>63</v>
      </c>
      <c r="B64" s="154">
        <f>сМ5!A69</f>
        <v>0</v>
      </c>
      <c r="C64" s="155" t="str">
        <f>сМ5!B69</f>
        <v>_</v>
      </c>
      <c r="D64" s="156"/>
      <c r="E64" s="164"/>
      <c r="F64" s="163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</row>
    <row r="65" spans="1:45" ht="13.5" customHeight="1">
      <c r="A65" s="153"/>
      <c r="C65" s="158">
        <v>32</v>
      </c>
      <c r="D65" s="159">
        <v>5606</v>
      </c>
      <c r="E65" s="166" t="s">
        <v>76</v>
      </c>
      <c r="F65" s="16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</row>
    <row r="66" spans="1:45" ht="13.5" customHeight="1">
      <c r="A66" s="153">
        <v>2</v>
      </c>
      <c r="B66" s="154">
        <f>сМ5!A8</f>
        <v>5606</v>
      </c>
      <c r="C66" s="162" t="str">
        <f>сМ5!B8</f>
        <v>Матвеев Антон</v>
      </c>
      <c r="D66" s="163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</row>
    <row r="67" spans="1:45" ht="6.75" customHeight="1">
      <c r="A67" s="153"/>
      <c r="B67" s="153"/>
      <c r="K67" s="149"/>
      <c r="L67" s="149"/>
      <c r="M67" s="149"/>
      <c r="N67" s="149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</row>
  </sheetData>
  <sheetProtection sheet="1"/>
  <mergeCells count="3">
    <mergeCell ref="A3:O3"/>
    <mergeCell ref="A1:O1"/>
    <mergeCell ref="A2:O2"/>
  </mergeCells>
  <conditionalFormatting sqref="A4:O67 M1:O1 E1:J1 E3:M3 O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zoomScalePageLayoutView="0" workbookViewId="0" topLeftCell="A1">
      <selection activeCell="B101" sqref="B101"/>
    </sheetView>
  </sheetViews>
  <sheetFormatPr defaultColWidth="9.00390625" defaultRowHeight="6" customHeight="1"/>
  <cols>
    <col min="1" max="1" width="4.75390625" style="176" customWidth="1"/>
    <col min="2" max="2" width="3.75390625" style="176" customWidth="1"/>
    <col min="3" max="3" width="8.75390625" style="176" customWidth="1"/>
    <col min="4" max="4" width="3.75390625" style="176" customWidth="1"/>
    <col min="5" max="5" width="8.75390625" style="176" customWidth="1"/>
    <col min="6" max="6" width="3.75390625" style="176" customWidth="1"/>
    <col min="7" max="7" width="8.75390625" style="176" customWidth="1"/>
    <col min="8" max="8" width="3.75390625" style="176" customWidth="1"/>
    <col min="9" max="9" width="8.75390625" style="176" customWidth="1"/>
    <col min="10" max="10" width="3.75390625" style="176" customWidth="1"/>
    <col min="11" max="11" width="8.75390625" style="176" customWidth="1"/>
    <col min="12" max="12" width="3.75390625" style="176" customWidth="1"/>
    <col min="13" max="13" width="8.75390625" style="176" customWidth="1"/>
    <col min="14" max="14" width="3.75390625" style="176" customWidth="1"/>
    <col min="15" max="15" width="8.75390625" style="176" customWidth="1"/>
    <col min="16" max="16" width="3.75390625" style="176" customWidth="1"/>
    <col min="17" max="17" width="8.75390625" style="176" customWidth="1"/>
    <col min="18" max="18" width="3.75390625" style="176" customWidth="1"/>
    <col min="19" max="19" width="19.75390625" style="176" customWidth="1"/>
    <col min="20" max="30" width="9.125" style="175" customWidth="1"/>
    <col min="31" max="16384" width="9.125" style="176" customWidth="1"/>
  </cols>
  <sheetData>
    <row r="1" spans="1:19" ht="15">
      <c r="A1" s="148" t="str">
        <f>'М52'!A1</f>
        <v>Открытое Детское Первенство ГО город Уфа 2017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customHeight="1">
      <c r="A2" s="151" t="str">
        <f>'М52'!A2</f>
        <v>Мальчики 2005 г.р. и мл.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1.25" customHeight="1">
      <c r="A3" s="177">
        <f>'М52'!A3</f>
        <v>42789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1.2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30" ht="11.25" customHeight="1">
      <c r="A5" s="153">
        <v>-1</v>
      </c>
      <c r="B5" s="154">
        <f>IF('М51'!D5='М51'!B4,'М51'!B6,IF('М51'!D5='М51'!B6,'М51'!B4,0))</f>
        <v>0</v>
      </c>
      <c r="C5" s="155" t="str">
        <f>IF('М51'!E5='М51'!C4,'М51'!C6,IF('М51'!E5='М51'!C6,'М51'!C4,0))</f>
        <v>_</v>
      </c>
      <c r="D5" s="156"/>
      <c r="E5" s="153"/>
      <c r="F5" s="153"/>
      <c r="G5" s="153">
        <v>-49</v>
      </c>
      <c r="H5" s="154">
        <f>IF('М51'!H11='М51'!F7,'М51'!F15,IF('М51'!H11='М51'!F15,'М51'!F7,0))</f>
        <v>6178</v>
      </c>
      <c r="I5" s="155" t="str">
        <f>IF('М51'!I11='М51'!G7,'М51'!G15,IF('М51'!I11='М51'!G15,'М51'!G7,0))</f>
        <v>Муллаяров Денис</v>
      </c>
      <c r="J5" s="156"/>
      <c r="K5" s="153"/>
      <c r="L5" s="153"/>
      <c r="M5" s="153"/>
      <c r="N5" s="153"/>
      <c r="O5" s="153"/>
      <c r="P5" s="153"/>
      <c r="Q5" s="153"/>
      <c r="R5" s="153"/>
      <c r="S5" s="153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ht="11.25" customHeight="1">
      <c r="A6" s="153"/>
      <c r="B6" s="153"/>
      <c r="C6" s="158">
        <v>64</v>
      </c>
      <c r="D6" s="179">
        <v>6500</v>
      </c>
      <c r="E6" s="180" t="s">
        <v>102</v>
      </c>
      <c r="F6" s="181"/>
      <c r="G6" s="153"/>
      <c r="H6" s="182"/>
      <c r="I6" s="183"/>
      <c r="J6" s="184"/>
      <c r="K6" s="153"/>
      <c r="L6" s="153"/>
      <c r="M6" s="153"/>
      <c r="N6" s="153"/>
      <c r="O6" s="153"/>
      <c r="P6" s="153"/>
      <c r="Q6" s="184"/>
      <c r="R6" s="184"/>
      <c r="S6" s="153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ht="11.25" customHeight="1">
      <c r="A7" s="153">
        <v>-2</v>
      </c>
      <c r="B7" s="154">
        <f>IF('М51'!D9='М51'!B8,'М51'!B10,IF('М51'!D9='М51'!B10,'М51'!B8,0))</f>
        <v>6500</v>
      </c>
      <c r="C7" s="162" t="str">
        <f>IF('М51'!E9='М51'!C8,'М51'!C10,IF('М51'!E9='М51'!C10,'М51'!C8,0))</f>
        <v>Ханафин Камиль</v>
      </c>
      <c r="D7" s="163"/>
      <c r="E7" s="158">
        <v>80</v>
      </c>
      <c r="F7" s="179">
        <v>5751</v>
      </c>
      <c r="G7" s="180" t="s">
        <v>104</v>
      </c>
      <c r="H7" s="185"/>
      <c r="I7" s="186">
        <v>104</v>
      </c>
      <c r="J7" s="159">
        <v>5751</v>
      </c>
      <c r="K7" s="187" t="s">
        <v>104</v>
      </c>
      <c r="L7" s="181"/>
      <c r="M7" s="153"/>
      <c r="N7" s="153"/>
      <c r="O7" s="153">
        <v>-61</v>
      </c>
      <c r="P7" s="154">
        <f>IF('М51'!L35='М51'!J19,'М51'!J51,IF('М51'!L35='М51'!J51,'М51'!J19,0))</f>
        <v>5706</v>
      </c>
      <c r="Q7" s="155" t="str">
        <f>IF('М51'!M35='М51'!K19,'М51'!K51,IF('М51'!M35='М51'!K51,'М51'!K19,0))</f>
        <v>Ишметов Игорь</v>
      </c>
      <c r="R7" s="156"/>
      <c r="S7" s="153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ht="11.25" customHeight="1">
      <c r="A8" s="153"/>
      <c r="B8" s="153"/>
      <c r="C8" s="153">
        <v>-48</v>
      </c>
      <c r="D8" s="188">
        <f>IF('М52'!F63='М52'!D61,'М52'!D65,IF('М52'!F63='М52'!D65,'М52'!D61,0))</f>
        <v>5751</v>
      </c>
      <c r="E8" s="162" t="str">
        <f>IF('М52'!G63='М52'!E61,'М52'!E65,IF('М52'!G63='М52'!E65,'М52'!E61,0))</f>
        <v>Бадртдинов Тагир</v>
      </c>
      <c r="F8" s="163"/>
      <c r="G8" s="158"/>
      <c r="H8" s="189"/>
      <c r="I8" s="183"/>
      <c r="J8" s="190"/>
      <c r="K8" s="183"/>
      <c r="L8" s="184"/>
      <c r="M8" s="153"/>
      <c r="N8" s="153"/>
      <c r="O8" s="153"/>
      <c r="P8" s="153"/>
      <c r="Q8" s="158"/>
      <c r="R8" s="191"/>
      <c r="S8" s="153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</row>
    <row r="9" spans="1:30" ht="11.25" customHeight="1">
      <c r="A9" s="153">
        <v>-3</v>
      </c>
      <c r="B9" s="154">
        <f>IF('М51'!D13='М51'!B12,'М51'!B14,IF('М51'!D13='М51'!B14,'М51'!B12,0))</f>
        <v>0</v>
      </c>
      <c r="C9" s="155" t="str">
        <f>IF('М51'!E13='М51'!C12,'М51'!C14,IF('М51'!E13='М51'!C14,'М51'!C12,0))</f>
        <v>_</v>
      </c>
      <c r="D9" s="153"/>
      <c r="E9" s="153"/>
      <c r="F9" s="153"/>
      <c r="G9" s="158">
        <v>96</v>
      </c>
      <c r="H9" s="169">
        <v>5751</v>
      </c>
      <c r="I9" s="192" t="s">
        <v>104</v>
      </c>
      <c r="J9" s="189"/>
      <c r="K9" s="183"/>
      <c r="L9" s="184"/>
      <c r="M9" s="153"/>
      <c r="N9" s="153"/>
      <c r="O9" s="153"/>
      <c r="P9" s="153"/>
      <c r="Q9" s="193"/>
      <c r="R9" s="191"/>
      <c r="S9" s="153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1.25" customHeight="1">
      <c r="A10" s="153"/>
      <c r="B10" s="153"/>
      <c r="C10" s="158">
        <v>65</v>
      </c>
      <c r="D10" s="179"/>
      <c r="E10" s="180"/>
      <c r="F10" s="181"/>
      <c r="G10" s="158"/>
      <c r="H10" s="184"/>
      <c r="I10" s="184"/>
      <c r="J10" s="185"/>
      <c r="K10" s="183"/>
      <c r="L10" s="184"/>
      <c r="M10" s="153"/>
      <c r="N10" s="153"/>
      <c r="O10" s="153"/>
      <c r="P10" s="153"/>
      <c r="Q10" s="158"/>
      <c r="R10" s="191"/>
      <c r="S10" s="153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</row>
    <row r="11" spans="1:30" ht="11.25" customHeight="1">
      <c r="A11" s="153">
        <v>-4</v>
      </c>
      <c r="B11" s="154">
        <f>IF('М51'!D17='М51'!B16,'М51'!B18,IF('М51'!D17='М51'!B18,'М51'!B16,0))</f>
        <v>0</v>
      </c>
      <c r="C11" s="162" t="str">
        <f>IF('М51'!E17='М51'!C16,'М51'!C18,IF('М51'!E17='М51'!C18,'М51'!C16,0))</f>
        <v>_</v>
      </c>
      <c r="D11" s="163"/>
      <c r="E11" s="158">
        <v>81</v>
      </c>
      <c r="F11" s="179">
        <v>6108</v>
      </c>
      <c r="G11" s="194" t="s">
        <v>91</v>
      </c>
      <c r="H11" s="184"/>
      <c r="I11" s="184"/>
      <c r="J11" s="185"/>
      <c r="K11" s="186">
        <v>112</v>
      </c>
      <c r="L11" s="159">
        <v>5751</v>
      </c>
      <c r="M11" s="180" t="s">
        <v>104</v>
      </c>
      <c r="N11" s="181"/>
      <c r="O11" s="184"/>
      <c r="P11" s="184"/>
      <c r="Q11" s="158"/>
      <c r="R11" s="191"/>
      <c r="S11" s="153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1.25" customHeight="1">
      <c r="A12" s="153"/>
      <c r="B12" s="153"/>
      <c r="C12" s="153">
        <v>-47</v>
      </c>
      <c r="D12" s="188">
        <f>IF('М52'!F55='М52'!D53,'М52'!D57,IF('М52'!F55='М52'!D57,'М52'!D53,0))</f>
        <v>6108</v>
      </c>
      <c r="E12" s="162" t="str">
        <f>IF('М52'!G55='М52'!E53,'М52'!E57,IF('М52'!G55='М52'!E57,'М52'!E53,0))</f>
        <v>Раянов Амир</v>
      </c>
      <c r="F12" s="163"/>
      <c r="G12" s="153"/>
      <c r="H12" s="184"/>
      <c r="I12" s="184"/>
      <c r="J12" s="185"/>
      <c r="K12" s="183"/>
      <c r="L12" s="195"/>
      <c r="M12" s="158"/>
      <c r="N12" s="184"/>
      <c r="O12" s="184"/>
      <c r="P12" s="184"/>
      <c r="Q12" s="158"/>
      <c r="R12" s="184"/>
      <c r="S12" s="153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1.25" customHeight="1">
      <c r="A13" s="153">
        <v>-5</v>
      </c>
      <c r="B13" s="154">
        <f>IF('М51'!D21='М51'!B20,'М51'!B22,IF('М51'!D21='М51'!B22,'М51'!B20,0))</f>
        <v>0</v>
      </c>
      <c r="C13" s="155" t="str">
        <f>IF('М51'!E21='М51'!C20,'М51'!C22,IF('М51'!E21='М51'!C22,'М51'!C20,0))</f>
        <v>_</v>
      </c>
      <c r="D13" s="153"/>
      <c r="E13" s="153"/>
      <c r="F13" s="153"/>
      <c r="G13" s="153">
        <v>-50</v>
      </c>
      <c r="H13" s="154">
        <f>IF('М51'!H27='М51'!F23,'М51'!F31,IF('М51'!H27='М51'!F31,'М51'!F23,0))</f>
        <v>5713</v>
      </c>
      <c r="I13" s="155" t="str">
        <f>IF('М51'!I27='М51'!G23,'М51'!G31,IF('М51'!I27='М51'!G31,'М51'!G23,0))</f>
        <v>Травников Даниил</v>
      </c>
      <c r="J13" s="156"/>
      <c r="K13" s="183"/>
      <c r="L13" s="191"/>
      <c r="M13" s="158"/>
      <c r="N13" s="184"/>
      <c r="O13" s="184"/>
      <c r="P13" s="184"/>
      <c r="Q13" s="158"/>
      <c r="R13" s="184"/>
      <c r="S13" s="153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ht="11.25" customHeight="1">
      <c r="A14" s="153"/>
      <c r="B14" s="153"/>
      <c r="C14" s="158">
        <v>66</v>
      </c>
      <c r="D14" s="179"/>
      <c r="E14" s="180"/>
      <c r="F14" s="181"/>
      <c r="G14" s="153"/>
      <c r="H14" s="182"/>
      <c r="I14" s="183"/>
      <c r="J14" s="185"/>
      <c r="K14" s="183"/>
      <c r="L14" s="191"/>
      <c r="M14" s="158"/>
      <c r="N14" s="184"/>
      <c r="O14" s="184"/>
      <c r="P14" s="184"/>
      <c r="Q14" s="158"/>
      <c r="R14" s="184"/>
      <c r="S14" s="153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</row>
    <row r="15" spans="1:30" ht="11.25" customHeight="1">
      <c r="A15" s="153">
        <v>-6</v>
      </c>
      <c r="B15" s="154">
        <f>IF('М51'!D25='М51'!B24,'М51'!B26,IF('М51'!D25='М51'!B26,'М51'!B24,0))</f>
        <v>0</v>
      </c>
      <c r="C15" s="162" t="str">
        <f>IF('М51'!E25='М51'!C24,'М51'!C26,IF('М51'!E25='М51'!C26,'М51'!C24,0))</f>
        <v>_</v>
      </c>
      <c r="D15" s="163"/>
      <c r="E15" s="158">
        <v>82</v>
      </c>
      <c r="F15" s="179">
        <v>6404</v>
      </c>
      <c r="G15" s="180" t="s">
        <v>16</v>
      </c>
      <c r="H15" s="185"/>
      <c r="I15" s="186">
        <v>105</v>
      </c>
      <c r="J15" s="159">
        <v>5713</v>
      </c>
      <c r="K15" s="192" t="s">
        <v>83</v>
      </c>
      <c r="L15" s="196"/>
      <c r="M15" s="158">
        <v>116</v>
      </c>
      <c r="N15" s="159">
        <v>5751</v>
      </c>
      <c r="O15" s="180" t="s">
        <v>104</v>
      </c>
      <c r="P15" s="181"/>
      <c r="Q15" s="158">
        <v>122</v>
      </c>
      <c r="R15" s="159">
        <v>5706</v>
      </c>
      <c r="S15" s="180" t="s">
        <v>79</v>
      </c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ht="11.25" customHeight="1">
      <c r="A16" s="153"/>
      <c r="B16" s="153"/>
      <c r="C16" s="153">
        <v>-46</v>
      </c>
      <c r="D16" s="188">
        <f>IF('М52'!F47='М52'!D45,'М52'!D49,IF('М52'!F47='М52'!D49,'М52'!D45,0))</f>
        <v>6404</v>
      </c>
      <c r="E16" s="162" t="str">
        <f>IF('М52'!G47='М52'!E45,'М52'!E49,IF('М52'!G47='М52'!E49,'М52'!E45,0))</f>
        <v>Крученков Александр</v>
      </c>
      <c r="F16" s="163"/>
      <c r="G16" s="158"/>
      <c r="H16" s="189"/>
      <c r="I16" s="183"/>
      <c r="J16" s="190"/>
      <c r="K16" s="153"/>
      <c r="L16" s="153"/>
      <c r="M16" s="158"/>
      <c r="N16" s="190"/>
      <c r="O16" s="158"/>
      <c r="P16" s="191"/>
      <c r="Q16" s="158"/>
      <c r="R16" s="190"/>
      <c r="S16" s="15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ht="11.25" customHeight="1">
      <c r="A17" s="153">
        <v>-7</v>
      </c>
      <c r="B17" s="154">
        <f>IF('М51'!D29='М51'!B28,'М51'!B30,IF('М51'!D29='М51'!B30,'М51'!B28,0))</f>
        <v>0</v>
      </c>
      <c r="C17" s="155" t="str">
        <f>IF('М51'!E29='М51'!C28,'М51'!C30,IF('М51'!E29='М51'!C30,'М51'!C28,0))</f>
        <v>_</v>
      </c>
      <c r="D17" s="153"/>
      <c r="E17" s="153"/>
      <c r="F17" s="153"/>
      <c r="G17" s="158">
        <v>97</v>
      </c>
      <c r="H17" s="169">
        <v>6404</v>
      </c>
      <c r="I17" s="192" t="s">
        <v>16</v>
      </c>
      <c r="J17" s="181"/>
      <c r="K17" s="153"/>
      <c r="L17" s="153"/>
      <c r="M17" s="158"/>
      <c r="N17" s="191"/>
      <c r="O17" s="158"/>
      <c r="P17" s="191"/>
      <c r="Q17" s="158"/>
      <c r="R17" s="191"/>
      <c r="S17" s="15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</row>
    <row r="18" spans="1:30" ht="11.25" customHeight="1">
      <c r="A18" s="153"/>
      <c r="B18" s="153"/>
      <c r="C18" s="158">
        <v>67</v>
      </c>
      <c r="D18" s="179"/>
      <c r="E18" s="180"/>
      <c r="F18" s="181"/>
      <c r="G18" s="158"/>
      <c r="H18" s="184"/>
      <c r="I18" s="184"/>
      <c r="J18" s="184"/>
      <c r="K18" s="153"/>
      <c r="L18" s="153"/>
      <c r="M18" s="158"/>
      <c r="N18" s="191"/>
      <c r="O18" s="158"/>
      <c r="P18" s="191"/>
      <c r="Q18" s="158"/>
      <c r="R18" s="191"/>
      <c r="S18" s="15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</row>
    <row r="19" spans="1:30" ht="11.25" customHeight="1">
      <c r="A19" s="153">
        <v>-8</v>
      </c>
      <c r="B19" s="154">
        <f>IF('М51'!D33='М51'!B32,'М51'!B34,IF('М51'!D33='М51'!B34,'М51'!B32,0))</f>
        <v>0</v>
      </c>
      <c r="C19" s="162" t="str">
        <f>IF('М51'!E33='М51'!C32,'М51'!C34,IF('М51'!E33='М51'!C34,'М51'!C32,0))</f>
        <v>_</v>
      </c>
      <c r="D19" s="163"/>
      <c r="E19" s="158">
        <v>83</v>
      </c>
      <c r="F19" s="179">
        <v>6447</v>
      </c>
      <c r="G19" s="194" t="s">
        <v>18</v>
      </c>
      <c r="H19" s="184"/>
      <c r="I19" s="184"/>
      <c r="J19" s="184"/>
      <c r="K19" s="153">
        <v>-60</v>
      </c>
      <c r="L19" s="154">
        <f>IF('М52'!J51='М52'!H43,'М52'!H59,IF('М52'!J51='М52'!H59,'М52'!H43,0))</f>
        <v>5710</v>
      </c>
      <c r="M19" s="162" t="str">
        <f>IF('М52'!K51='М52'!I43,'М52'!I59,IF('М52'!K51='М52'!I59,'М52'!I43,0))</f>
        <v>Судаков Данил</v>
      </c>
      <c r="N19" s="197"/>
      <c r="O19" s="158"/>
      <c r="P19" s="191"/>
      <c r="Q19" s="158"/>
      <c r="R19" s="197"/>
      <c r="S19" s="15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</row>
    <row r="20" spans="1:30" ht="11.25" customHeight="1">
      <c r="A20" s="153"/>
      <c r="B20" s="153"/>
      <c r="C20" s="153">
        <v>-45</v>
      </c>
      <c r="D20" s="188">
        <f>IF('М52'!F39='М52'!D37,'М52'!D41,IF('М52'!F39='М52'!D41,'М52'!D37,0))</f>
        <v>6447</v>
      </c>
      <c r="E20" s="162" t="str">
        <f>IF('М52'!G39='М52'!E37,'М52'!E41,IF('М52'!G39='М52'!E41,'М52'!E37,0))</f>
        <v>Красноярский Терентий</v>
      </c>
      <c r="F20" s="163"/>
      <c r="G20" s="153"/>
      <c r="H20" s="184"/>
      <c r="I20" s="184"/>
      <c r="J20" s="184"/>
      <c r="K20" s="153"/>
      <c r="L20" s="184"/>
      <c r="M20" s="184"/>
      <c r="N20" s="184"/>
      <c r="O20" s="158"/>
      <c r="P20" s="184"/>
      <c r="Q20" s="158"/>
      <c r="R20" s="184"/>
      <c r="S20" s="15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</row>
    <row r="21" spans="1:30" ht="11.25" customHeight="1">
      <c r="A21" s="153">
        <v>-9</v>
      </c>
      <c r="B21" s="154">
        <f>IF('М51'!D37='М51'!B36,'М51'!B38,IF('М51'!D37='М51'!B38,'М51'!B36,0))</f>
        <v>0</v>
      </c>
      <c r="C21" s="155" t="str">
        <f>IF('М51'!E37='М51'!C36,'М51'!C38,IF('М51'!E37='М51'!C38,'М51'!C36,0))</f>
        <v>_</v>
      </c>
      <c r="D21" s="153"/>
      <c r="E21" s="153"/>
      <c r="F21" s="153"/>
      <c r="G21" s="153">
        <v>-51</v>
      </c>
      <c r="H21" s="154">
        <f>IF('М51'!H43='М51'!F39,'М51'!F47,IF('М51'!H43='М51'!F47,'М51'!F39,0))</f>
        <v>6127</v>
      </c>
      <c r="I21" s="155" t="str">
        <f>IF('М51'!I43='М51'!G39,'М51'!G47,IF('М51'!I43='М51'!G47,'М51'!G39,0))</f>
        <v>Нафиков Оскар</v>
      </c>
      <c r="J21" s="156"/>
      <c r="K21" s="153"/>
      <c r="L21" s="184"/>
      <c r="M21" s="184"/>
      <c r="N21" s="184"/>
      <c r="O21" s="158"/>
      <c r="P21" s="184"/>
      <c r="Q21" s="158"/>
      <c r="R21" s="184"/>
      <c r="S21" s="15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1:30" ht="11.25" customHeight="1">
      <c r="A22" s="153"/>
      <c r="B22" s="153"/>
      <c r="C22" s="158">
        <v>68</v>
      </c>
      <c r="D22" s="179"/>
      <c r="E22" s="180"/>
      <c r="F22" s="181"/>
      <c r="G22" s="153"/>
      <c r="H22" s="182"/>
      <c r="I22" s="183"/>
      <c r="J22" s="184"/>
      <c r="K22" s="153"/>
      <c r="L22" s="184"/>
      <c r="M22" s="184"/>
      <c r="N22" s="184"/>
      <c r="O22" s="158"/>
      <c r="P22" s="184"/>
      <c r="Q22" s="158"/>
      <c r="R22" s="184"/>
      <c r="S22" s="15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1:30" ht="11.25" customHeight="1">
      <c r="A23" s="153">
        <v>-10</v>
      </c>
      <c r="B23" s="154">
        <f>IF('М51'!D41='М51'!B40,'М51'!B42,IF('М51'!D41='М51'!B42,'М51'!B40,0))</f>
        <v>0</v>
      </c>
      <c r="C23" s="162" t="str">
        <f>IF('М51'!E41='М51'!C40,'М51'!C42,IF('М51'!E41='М51'!C42,'М51'!C40,0))</f>
        <v>_</v>
      </c>
      <c r="D23" s="163"/>
      <c r="E23" s="158">
        <v>84</v>
      </c>
      <c r="F23" s="179">
        <v>6495</v>
      </c>
      <c r="G23" s="180" t="s">
        <v>17</v>
      </c>
      <c r="H23" s="185"/>
      <c r="I23" s="186">
        <v>106</v>
      </c>
      <c r="J23" s="159">
        <v>6127</v>
      </c>
      <c r="K23" s="187" t="s">
        <v>15</v>
      </c>
      <c r="L23" s="184"/>
      <c r="M23" s="184"/>
      <c r="N23" s="184"/>
      <c r="O23" s="158">
        <v>120</v>
      </c>
      <c r="P23" s="159">
        <v>5751</v>
      </c>
      <c r="Q23" s="194" t="s">
        <v>104</v>
      </c>
      <c r="R23" s="181"/>
      <c r="S23" s="15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1:30" ht="11.25" customHeight="1">
      <c r="A24" s="153"/>
      <c r="B24" s="153"/>
      <c r="C24" s="153">
        <v>-44</v>
      </c>
      <c r="D24" s="188">
        <f>IF('М52'!F31='М52'!D29,'М52'!D33,IF('М52'!F31='М52'!D33,'М52'!D29,0))</f>
        <v>6495</v>
      </c>
      <c r="E24" s="162" t="str">
        <f>IF('М52'!G31='М52'!E29,'М52'!E33,IF('М52'!G31='М52'!E33,'М52'!E29,0))</f>
        <v>Шамратов Олег</v>
      </c>
      <c r="F24" s="163"/>
      <c r="G24" s="158"/>
      <c r="H24" s="189"/>
      <c r="I24" s="183"/>
      <c r="J24" s="190"/>
      <c r="K24" s="183"/>
      <c r="L24" s="184"/>
      <c r="M24" s="184"/>
      <c r="N24" s="184"/>
      <c r="O24" s="158"/>
      <c r="P24" s="190"/>
      <c r="Q24" s="153"/>
      <c r="R24" s="153"/>
      <c r="S24" s="15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5" spans="1:30" ht="11.25" customHeight="1">
      <c r="A25" s="153">
        <v>-11</v>
      </c>
      <c r="B25" s="154">
        <f>IF('М51'!D45='М51'!B44,'М51'!B46,IF('М51'!D45='М51'!B46,'М51'!B44,0))</f>
        <v>0</v>
      </c>
      <c r="C25" s="155" t="str">
        <f>IF('М51'!E45='М51'!C44,'М51'!C46,IF('М51'!E45='М51'!C46,'М51'!C44,0))</f>
        <v>_</v>
      </c>
      <c r="D25" s="153"/>
      <c r="E25" s="153"/>
      <c r="F25" s="153"/>
      <c r="G25" s="158">
        <v>98</v>
      </c>
      <c r="H25" s="169">
        <v>6495</v>
      </c>
      <c r="I25" s="192" t="s">
        <v>17</v>
      </c>
      <c r="J25" s="189"/>
      <c r="K25" s="183"/>
      <c r="L25" s="184"/>
      <c r="M25" s="184"/>
      <c r="N25" s="184"/>
      <c r="O25" s="158"/>
      <c r="P25" s="191"/>
      <c r="Q25" s="153"/>
      <c r="R25" s="153"/>
      <c r="S25" s="15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ht="11.25" customHeight="1">
      <c r="A26" s="153"/>
      <c r="B26" s="153"/>
      <c r="C26" s="158">
        <v>69</v>
      </c>
      <c r="D26" s="179"/>
      <c r="E26" s="180"/>
      <c r="F26" s="181"/>
      <c r="G26" s="158"/>
      <c r="H26" s="184"/>
      <c r="I26" s="184"/>
      <c r="J26" s="185"/>
      <c r="K26" s="183"/>
      <c r="L26" s="184"/>
      <c r="M26" s="184"/>
      <c r="N26" s="184"/>
      <c r="O26" s="158"/>
      <c r="P26" s="191"/>
      <c r="Q26" s="153"/>
      <c r="R26" s="153"/>
      <c r="S26" s="15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</row>
    <row r="27" spans="1:30" ht="11.25" customHeight="1">
      <c r="A27" s="153">
        <v>-12</v>
      </c>
      <c r="B27" s="154">
        <f>IF('М51'!D49='М51'!B48,'М51'!B50,IF('М51'!D49='М51'!B50,'М51'!B48,0))</f>
        <v>0</v>
      </c>
      <c r="C27" s="162" t="str">
        <f>IF('М51'!E49='М51'!C48,'М51'!C50,IF('М51'!E49='М51'!C50,'М51'!C48,0))</f>
        <v>_</v>
      </c>
      <c r="D27" s="163"/>
      <c r="E27" s="158">
        <v>85</v>
      </c>
      <c r="F27" s="188">
        <v>6406</v>
      </c>
      <c r="G27" s="162" t="s">
        <v>95</v>
      </c>
      <c r="H27" s="184"/>
      <c r="I27" s="184"/>
      <c r="J27" s="185"/>
      <c r="K27" s="186">
        <v>113</v>
      </c>
      <c r="L27" s="159">
        <v>6127</v>
      </c>
      <c r="M27" s="180" t="s">
        <v>15</v>
      </c>
      <c r="N27" s="181"/>
      <c r="O27" s="158"/>
      <c r="P27" s="197"/>
      <c r="Q27" s="153"/>
      <c r="R27" s="153"/>
      <c r="S27" s="15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</row>
    <row r="28" spans="1:30" ht="11.25" customHeight="1">
      <c r="A28" s="153"/>
      <c r="B28" s="153"/>
      <c r="C28" s="153">
        <v>-43</v>
      </c>
      <c r="D28" s="188">
        <f>IF('М52'!F23='М52'!D21,'М52'!D25,IF('М52'!F23='М52'!D25,'М52'!D21,0))</f>
        <v>6406</v>
      </c>
      <c r="E28" s="162" t="str">
        <f>IF('М52'!G23='М52'!E21,'М52'!E25,IF('М52'!G23='М52'!E25,'М52'!E21,0))</f>
        <v>Ульмаскулов Булат</v>
      </c>
      <c r="F28" s="163"/>
      <c r="G28" s="153"/>
      <c r="H28" s="184"/>
      <c r="I28" s="184"/>
      <c r="J28" s="185"/>
      <c r="K28" s="183"/>
      <c r="L28" s="195"/>
      <c r="M28" s="158"/>
      <c r="N28" s="184"/>
      <c r="O28" s="158"/>
      <c r="P28" s="184"/>
      <c r="Q28" s="153"/>
      <c r="R28" s="153"/>
      <c r="S28" s="15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1:30" ht="11.25" customHeight="1">
      <c r="A29" s="153">
        <v>-13</v>
      </c>
      <c r="B29" s="154">
        <f>IF('М51'!D53='М51'!B52,'М51'!B54,IF('М51'!D53='М51'!B54,'М51'!B52,0))</f>
        <v>0</v>
      </c>
      <c r="C29" s="155" t="str">
        <f>IF('М51'!E53='М51'!C52,'М51'!C54,IF('М51'!E53='М51'!C54,'М51'!C52,0))</f>
        <v>_</v>
      </c>
      <c r="D29" s="153"/>
      <c r="E29" s="153"/>
      <c r="F29" s="153"/>
      <c r="G29" s="153">
        <v>-52</v>
      </c>
      <c r="H29" s="154">
        <f>IF('М51'!H59='М51'!F55,'М51'!F63,IF('М51'!H59='М51'!F63,'М51'!F55,0))</f>
        <v>5989</v>
      </c>
      <c r="I29" s="155" t="str">
        <f>IF('М51'!I59='М51'!G55,'М51'!G63,IF('М51'!I59='М51'!G63,'М51'!G55,0))</f>
        <v>Мартынов Никита</v>
      </c>
      <c r="J29" s="156"/>
      <c r="K29" s="183"/>
      <c r="L29" s="191"/>
      <c r="M29" s="158"/>
      <c r="N29" s="184"/>
      <c r="O29" s="158"/>
      <c r="P29" s="184"/>
      <c r="Q29" s="153"/>
      <c r="R29" s="153"/>
      <c r="S29" s="15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1:30" ht="11.25" customHeight="1">
      <c r="A30" s="153"/>
      <c r="B30" s="153"/>
      <c r="C30" s="158">
        <v>70</v>
      </c>
      <c r="D30" s="179"/>
      <c r="E30" s="180"/>
      <c r="F30" s="181"/>
      <c r="G30" s="153"/>
      <c r="H30" s="182"/>
      <c r="I30" s="183"/>
      <c r="J30" s="185"/>
      <c r="K30" s="183"/>
      <c r="L30" s="191"/>
      <c r="M30" s="158"/>
      <c r="N30" s="184"/>
      <c r="O30" s="158"/>
      <c r="P30" s="184"/>
      <c r="Q30" s="153"/>
      <c r="R30" s="154">
        <v>5606</v>
      </c>
      <c r="S30" s="198" t="s">
        <v>76</v>
      </c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</row>
    <row r="31" spans="1:30" ht="11.25" customHeight="1">
      <c r="A31" s="153">
        <v>-14</v>
      </c>
      <c r="B31" s="154">
        <f>IF('М51'!D57='М51'!B56,'М51'!B58,IF('М51'!D57='М51'!B58,'М51'!B56,0))</f>
        <v>0</v>
      </c>
      <c r="C31" s="162" t="str">
        <f>IF('М51'!E57='М51'!C56,'М51'!C58,IF('М51'!E57='М51'!C58,'М51'!C56,0))</f>
        <v>_</v>
      </c>
      <c r="D31" s="163"/>
      <c r="E31" s="158">
        <v>86</v>
      </c>
      <c r="F31" s="179">
        <v>6121</v>
      </c>
      <c r="G31" s="180" t="s">
        <v>92</v>
      </c>
      <c r="H31" s="185"/>
      <c r="I31" s="186">
        <v>107</v>
      </c>
      <c r="J31" s="159">
        <v>5989</v>
      </c>
      <c r="K31" s="192" t="s">
        <v>86</v>
      </c>
      <c r="L31" s="196"/>
      <c r="M31" s="158">
        <v>117</v>
      </c>
      <c r="N31" s="159">
        <v>6029</v>
      </c>
      <c r="O31" s="194" t="s">
        <v>80</v>
      </c>
      <c r="P31" s="181"/>
      <c r="Q31" s="153"/>
      <c r="R31" s="153"/>
      <c r="S31" s="199" t="s">
        <v>49</v>
      </c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</row>
    <row r="32" spans="1:30" ht="11.25" customHeight="1">
      <c r="A32" s="153"/>
      <c r="B32" s="153"/>
      <c r="C32" s="153">
        <v>-42</v>
      </c>
      <c r="D32" s="188">
        <f>IF('М52'!F15='М52'!D13,'М52'!D17,IF('М52'!F15='М52'!D17,'М52'!D13,0))</f>
        <v>6121</v>
      </c>
      <c r="E32" s="162" t="str">
        <f>IF('М52'!G15='М52'!E13,'М52'!E17,IF('М52'!G15='М52'!E17,'М52'!E13,0))</f>
        <v>Шамыков Кирилл</v>
      </c>
      <c r="F32" s="163"/>
      <c r="G32" s="158"/>
      <c r="H32" s="189"/>
      <c r="I32" s="183"/>
      <c r="J32" s="190"/>
      <c r="K32" s="153"/>
      <c r="L32" s="153"/>
      <c r="M32" s="158"/>
      <c r="N32" s="190"/>
      <c r="O32" s="153"/>
      <c r="P32" s="153"/>
      <c r="Q32" s="153"/>
      <c r="R32" s="153"/>
      <c r="S32" s="15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</row>
    <row r="33" spans="1:30" ht="11.25" customHeight="1">
      <c r="A33" s="153">
        <v>-15</v>
      </c>
      <c r="B33" s="154">
        <f>IF('М51'!D61='М51'!B60,'М51'!B62,IF('М51'!D61='М51'!B62,'М51'!B60,0))</f>
        <v>0</v>
      </c>
      <c r="C33" s="155" t="str">
        <f>IF('М51'!E61='М51'!C60,'М51'!C62,IF('М51'!E61='М51'!C62,'М51'!C60,0))</f>
        <v>_</v>
      </c>
      <c r="D33" s="153"/>
      <c r="E33" s="153"/>
      <c r="F33" s="153"/>
      <c r="G33" s="158">
        <v>99</v>
      </c>
      <c r="H33" s="169">
        <v>6121</v>
      </c>
      <c r="I33" s="192" t="s">
        <v>92</v>
      </c>
      <c r="J33" s="181"/>
      <c r="K33" s="153"/>
      <c r="L33" s="153"/>
      <c r="M33" s="158"/>
      <c r="N33" s="191"/>
      <c r="O33" s="153"/>
      <c r="P33" s="153"/>
      <c r="Q33" s="153"/>
      <c r="R33" s="153"/>
      <c r="S33" s="158">
        <v>124</v>
      </c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</row>
    <row r="34" spans="1:30" ht="11.25" customHeight="1">
      <c r="A34" s="153"/>
      <c r="B34" s="153"/>
      <c r="C34" s="158">
        <v>71</v>
      </c>
      <c r="D34" s="179"/>
      <c r="E34" s="180"/>
      <c r="F34" s="181"/>
      <c r="G34" s="158"/>
      <c r="H34" s="184"/>
      <c r="I34" s="184"/>
      <c r="J34" s="184"/>
      <c r="K34" s="153"/>
      <c r="L34" s="153"/>
      <c r="M34" s="158"/>
      <c r="N34" s="191"/>
      <c r="O34" s="153"/>
      <c r="P34" s="153"/>
      <c r="Q34" s="153"/>
      <c r="R34" s="153"/>
      <c r="S34" s="15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</row>
    <row r="35" spans="1:30" ht="11.25" customHeight="1">
      <c r="A35" s="153">
        <v>-16</v>
      </c>
      <c r="B35" s="154">
        <f>IF('М51'!D65='М51'!B64,'М51'!B66,IF('М51'!D65='М51'!B66,'М51'!B64,0))</f>
        <v>0</v>
      </c>
      <c r="C35" s="162" t="str">
        <f>IF('М51'!E65='М51'!C64,'М51'!C66,IF('М51'!E65='М51'!C66,'М51'!C64,0))</f>
        <v>_</v>
      </c>
      <c r="D35" s="163"/>
      <c r="E35" s="158">
        <v>87</v>
      </c>
      <c r="F35" s="179">
        <v>6498</v>
      </c>
      <c r="G35" s="194" t="s">
        <v>100</v>
      </c>
      <c r="H35" s="184"/>
      <c r="I35" s="184"/>
      <c r="J35" s="184"/>
      <c r="K35" s="153">
        <v>-59</v>
      </c>
      <c r="L35" s="154">
        <f>IF('М52'!J19='М52'!H11,'М52'!H27,IF('М52'!J19='М52'!H27,'М52'!H11,0))</f>
        <v>6029</v>
      </c>
      <c r="M35" s="162" t="str">
        <f>IF('М52'!K19='М52'!I11,'М52'!I27,IF('М52'!K19='М52'!I27,'М52'!I11,0))</f>
        <v>Фирсов Денис</v>
      </c>
      <c r="N35" s="197"/>
      <c r="O35" s="153"/>
      <c r="P35" s="153"/>
      <c r="Q35" s="200"/>
      <c r="R35" s="154">
        <f>IF(R30=R15,R47,IF(R30=R47,R15,0))</f>
        <v>5706</v>
      </c>
      <c r="S35" s="201" t="str">
        <f>IF(S30=S15,S47,IF(S30=S47,S15,0))</f>
        <v>Ишметов Игорь</v>
      </c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  <row r="36" spans="1:30" ht="11.25" customHeight="1">
      <c r="A36" s="153"/>
      <c r="B36" s="153"/>
      <c r="C36" s="153">
        <v>-41</v>
      </c>
      <c r="D36" s="188">
        <f>IF('М52'!F7='М52'!D5,'М52'!D9,IF('М52'!F7='М52'!D9,'М52'!D5,0))</f>
        <v>6498</v>
      </c>
      <c r="E36" s="162" t="str">
        <f>IF('М52'!G7='М52'!E5,'М52'!E9,IF('М52'!G7='М52'!E9,'М52'!E5,0))</f>
        <v>Алнев Богдан</v>
      </c>
      <c r="F36" s="163"/>
      <c r="G36" s="153"/>
      <c r="H36" s="184"/>
      <c r="I36" s="184"/>
      <c r="J36" s="184"/>
      <c r="K36" s="153"/>
      <c r="L36" s="153"/>
      <c r="M36" s="153"/>
      <c r="N36" s="153"/>
      <c r="O36" s="153"/>
      <c r="P36" s="153"/>
      <c r="Q36" s="200"/>
      <c r="R36" s="200"/>
      <c r="S36" s="199" t="s">
        <v>50</v>
      </c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</row>
    <row r="37" spans="1:30" ht="11.25" customHeight="1">
      <c r="A37" s="153">
        <v>-17</v>
      </c>
      <c r="B37" s="154">
        <f>IF('М52'!D5='М52'!B4,'М52'!B6,IF('М52'!D5='М52'!B6,'М52'!B4,0))</f>
        <v>0</v>
      </c>
      <c r="C37" s="155" t="str">
        <f>IF('М52'!E5='М52'!C4,'М52'!C6,IF('М52'!E5='М52'!C6,'М52'!C4,0))</f>
        <v>_</v>
      </c>
      <c r="D37" s="153"/>
      <c r="E37" s="153"/>
      <c r="F37" s="153"/>
      <c r="G37" s="153">
        <v>-53</v>
      </c>
      <c r="H37" s="154">
        <f>IF('М52'!H11='М52'!F7,'М52'!F15,IF('М52'!H11='М52'!F15,'М52'!F7,0))</f>
        <v>5961</v>
      </c>
      <c r="I37" s="155" t="str">
        <f>IF('М52'!I11='М52'!G7,'М52'!G15,IF('М52'!I11='М52'!G15,'М52'!G7,0))</f>
        <v>Лазарев Артем</v>
      </c>
      <c r="J37" s="156"/>
      <c r="K37" s="153"/>
      <c r="L37" s="153"/>
      <c r="M37" s="153"/>
      <c r="N37" s="153"/>
      <c r="O37" s="153"/>
      <c r="P37" s="153"/>
      <c r="Q37" s="153"/>
      <c r="R37" s="153"/>
      <c r="S37" s="15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</row>
    <row r="38" spans="1:30" ht="11.25" customHeight="1">
      <c r="A38" s="153"/>
      <c r="B38" s="153"/>
      <c r="C38" s="158">
        <v>72</v>
      </c>
      <c r="D38" s="179"/>
      <c r="E38" s="180"/>
      <c r="F38" s="181"/>
      <c r="G38" s="153"/>
      <c r="H38" s="182"/>
      <c r="I38" s="183"/>
      <c r="J38" s="184"/>
      <c r="K38" s="153"/>
      <c r="L38" s="153"/>
      <c r="M38" s="153"/>
      <c r="N38" s="153"/>
      <c r="O38" s="153"/>
      <c r="P38" s="153"/>
      <c r="Q38" s="184"/>
      <c r="R38" s="184"/>
      <c r="S38" s="15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</row>
    <row r="39" spans="1:30" ht="11.25" customHeight="1">
      <c r="A39" s="153">
        <v>-18</v>
      </c>
      <c r="B39" s="154">
        <f>IF('М52'!D9='М52'!B8,'М52'!B10,IF('М52'!D9='М52'!B10,'М52'!B8,0))</f>
        <v>0</v>
      </c>
      <c r="C39" s="162" t="str">
        <f>IF('М52'!E9='М52'!C8,'М52'!C10,IF('М52'!E9='М52'!C10,'М52'!C8,0))</f>
        <v>_</v>
      </c>
      <c r="D39" s="163"/>
      <c r="E39" s="158">
        <v>88</v>
      </c>
      <c r="F39" s="179">
        <v>6497</v>
      </c>
      <c r="G39" s="180" t="s">
        <v>99</v>
      </c>
      <c r="H39" s="185"/>
      <c r="I39" s="186">
        <v>108</v>
      </c>
      <c r="J39" s="159">
        <v>5961</v>
      </c>
      <c r="K39" s="187" t="s">
        <v>87</v>
      </c>
      <c r="L39" s="153"/>
      <c r="M39" s="153"/>
      <c r="N39" s="153"/>
      <c r="O39" s="153">
        <v>-62</v>
      </c>
      <c r="P39" s="154">
        <f>IF('М52'!L35='М52'!J19,'М52'!J51,IF('М52'!L35='М52'!J51,'М52'!J19,0))</f>
        <v>5606</v>
      </c>
      <c r="Q39" s="155" t="str">
        <f>IF('М52'!M35='М52'!K19,'М52'!K51,IF('М52'!M35='М52'!K51,'М52'!K19,0))</f>
        <v>Матвеев Антон</v>
      </c>
      <c r="R39" s="156"/>
      <c r="S39" s="15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</row>
    <row r="40" spans="1:30" ht="11.25" customHeight="1">
      <c r="A40" s="153"/>
      <c r="B40" s="153"/>
      <c r="C40" s="153">
        <v>-40</v>
      </c>
      <c r="D40" s="188">
        <f>IF('М51'!F63='М51'!D61,'М51'!D65,IF('М51'!F63='М51'!D65,'М51'!D61,0))</f>
        <v>6497</v>
      </c>
      <c r="E40" s="162" t="str">
        <f>IF('М51'!G63='М51'!E61,'М51'!E65,IF('М51'!G63='М51'!E65,'М51'!E61,0))</f>
        <v>Кизин Андрей</v>
      </c>
      <c r="F40" s="163"/>
      <c r="G40" s="158"/>
      <c r="H40" s="189"/>
      <c r="I40" s="183"/>
      <c r="J40" s="190"/>
      <c r="K40" s="183"/>
      <c r="L40" s="153"/>
      <c r="M40" s="153"/>
      <c r="N40" s="153"/>
      <c r="O40" s="153"/>
      <c r="P40" s="153"/>
      <c r="Q40" s="158"/>
      <c r="R40" s="191"/>
      <c r="S40" s="15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11.25" customHeight="1">
      <c r="A41" s="153">
        <v>-19</v>
      </c>
      <c r="B41" s="154">
        <f>IF('М52'!D13='М52'!B12,'М52'!B14,IF('М52'!D13='М52'!B14,'М52'!B12,0))</f>
        <v>0</v>
      </c>
      <c r="C41" s="155" t="str">
        <f>IF('М52'!E13='М52'!C12,'М52'!C14,IF('М52'!E13='М52'!C14,'М52'!C12,0))</f>
        <v>_</v>
      </c>
      <c r="D41" s="153"/>
      <c r="E41" s="153"/>
      <c r="F41" s="153"/>
      <c r="G41" s="158">
        <v>100</v>
      </c>
      <c r="H41" s="169">
        <v>6408</v>
      </c>
      <c r="I41" s="192" t="s">
        <v>93</v>
      </c>
      <c r="J41" s="189"/>
      <c r="K41" s="183"/>
      <c r="L41" s="153"/>
      <c r="M41" s="153"/>
      <c r="N41" s="153"/>
      <c r="O41" s="153"/>
      <c r="P41" s="153"/>
      <c r="Q41" s="158"/>
      <c r="R41" s="191"/>
      <c r="S41" s="15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ht="11.25" customHeight="1">
      <c r="A42" s="153"/>
      <c r="B42" s="153"/>
      <c r="C42" s="158">
        <v>73</v>
      </c>
      <c r="D42" s="179"/>
      <c r="E42" s="180"/>
      <c r="F42" s="181"/>
      <c r="G42" s="158"/>
      <c r="H42" s="184"/>
      <c r="I42" s="184"/>
      <c r="J42" s="185"/>
      <c r="K42" s="183"/>
      <c r="L42" s="153"/>
      <c r="M42" s="153"/>
      <c r="N42" s="153"/>
      <c r="O42" s="153"/>
      <c r="P42" s="153"/>
      <c r="Q42" s="158"/>
      <c r="R42" s="191"/>
      <c r="S42" s="15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1.25" customHeight="1">
      <c r="A43" s="153">
        <v>-20</v>
      </c>
      <c r="B43" s="154">
        <f>IF('М52'!D17='М52'!B16,'М52'!B18,IF('М52'!D17='М52'!B18,'М52'!B16,0))</f>
        <v>0</v>
      </c>
      <c r="C43" s="162" t="str">
        <f>IF('М52'!E17='М52'!C16,'М52'!C18,IF('М52'!E17='М52'!C18,'М52'!C16,0))</f>
        <v>_</v>
      </c>
      <c r="D43" s="163"/>
      <c r="E43" s="158">
        <v>89</v>
      </c>
      <c r="F43" s="179">
        <v>6408</v>
      </c>
      <c r="G43" s="194" t="s">
        <v>93</v>
      </c>
      <c r="H43" s="184"/>
      <c r="I43" s="184"/>
      <c r="J43" s="185"/>
      <c r="K43" s="186">
        <v>114</v>
      </c>
      <c r="L43" s="159">
        <v>5961</v>
      </c>
      <c r="M43" s="180" t="s">
        <v>87</v>
      </c>
      <c r="N43" s="181"/>
      <c r="O43" s="184"/>
      <c r="P43" s="184"/>
      <c r="Q43" s="158"/>
      <c r="R43" s="191"/>
      <c r="S43" s="15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</row>
    <row r="44" spans="1:30" ht="11.25" customHeight="1">
      <c r="A44" s="153"/>
      <c r="B44" s="153"/>
      <c r="C44" s="153">
        <v>-39</v>
      </c>
      <c r="D44" s="188">
        <f>IF('М51'!F55='М51'!D53,'М51'!D57,IF('М51'!F55='М51'!D57,'М51'!D53,0))</f>
        <v>6408</v>
      </c>
      <c r="E44" s="162" t="str">
        <f>IF('М51'!G55='М51'!E53,'М51'!E57,IF('М51'!G55='М51'!E57,'М51'!E53,0))</f>
        <v>Анкудинов Евгений</v>
      </c>
      <c r="F44" s="163"/>
      <c r="G44" s="153"/>
      <c r="H44" s="184"/>
      <c r="I44" s="184"/>
      <c r="J44" s="185"/>
      <c r="K44" s="183"/>
      <c r="L44" s="195"/>
      <c r="M44" s="158"/>
      <c r="N44" s="184"/>
      <c r="O44" s="184"/>
      <c r="P44" s="184"/>
      <c r="Q44" s="158"/>
      <c r="R44" s="184"/>
      <c r="S44" s="15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</row>
    <row r="45" spans="1:30" ht="11.25" customHeight="1">
      <c r="A45" s="153">
        <v>-21</v>
      </c>
      <c r="B45" s="154">
        <f>IF('М52'!D21='М52'!B20,'М52'!B22,IF('М52'!D21='М52'!B22,'М52'!B20,0))</f>
        <v>0</v>
      </c>
      <c r="C45" s="155" t="str">
        <f>IF('М52'!E21='М52'!C20,'М52'!C22,IF('М52'!E21='М52'!C22,'М52'!C20,0))</f>
        <v>_</v>
      </c>
      <c r="D45" s="153"/>
      <c r="E45" s="153"/>
      <c r="F45" s="153"/>
      <c r="G45" s="153">
        <v>-54</v>
      </c>
      <c r="H45" s="154">
        <f>IF('М52'!H27='М52'!F23,'М52'!F31,IF('М52'!H27='М52'!F31,'М52'!F23,0))</f>
        <v>5751</v>
      </c>
      <c r="I45" s="155" t="str">
        <f>IF('М52'!I27='М52'!G23,'М52'!G31,IF('М52'!I27='М52'!G31,'М52'!G23,0))</f>
        <v>Горшков Вадим</v>
      </c>
      <c r="J45" s="156"/>
      <c r="K45" s="183"/>
      <c r="L45" s="191"/>
      <c r="M45" s="158"/>
      <c r="N45" s="184"/>
      <c r="O45" s="184"/>
      <c r="P45" s="184"/>
      <c r="Q45" s="158"/>
      <c r="R45" s="184"/>
      <c r="S45" s="15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</row>
    <row r="46" spans="1:30" ht="11.25" customHeight="1">
      <c r="A46" s="153"/>
      <c r="B46" s="153"/>
      <c r="C46" s="158">
        <v>74</v>
      </c>
      <c r="D46" s="179"/>
      <c r="E46" s="180"/>
      <c r="F46" s="181"/>
      <c r="G46" s="153"/>
      <c r="H46" s="182"/>
      <c r="I46" s="183"/>
      <c r="J46" s="185"/>
      <c r="K46" s="183"/>
      <c r="L46" s="191"/>
      <c r="M46" s="158"/>
      <c r="N46" s="184"/>
      <c r="O46" s="184"/>
      <c r="P46" s="184"/>
      <c r="Q46" s="158"/>
      <c r="R46" s="184"/>
      <c r="S46" s="15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</row>
    <row r="47" spans="1:30" ht="11.25" customHeight="1">
      <c r="A47" s="153">
        <v>-22</v>
      </c>
      <c r="B47" s="154">
        <f>IF('М52'!D25='М52'!B24,'М52'!B26,IF('М52'!D25='М52'!B26,'М52'!B24,0))</f>
        <v>0</v>
      </c>
      <c r="C47" s="162" t="str">
        <f>IF('М52'!E25='М52'!C24,'М52'!C26,IF('М52'!E25='М52'!C26,'М52'!C24,0))</f>
        <v>_</v>
      </c>
      <c r="D47" s="163"/>
      <c r="E47" s="158">
        <v>90</v>
      </c>
      <c r="F47" s="179">
        <v>6442</v>
      </c>
      <c r="G47" s="180" t="s">
        <v>94</v>
      </c>
      <c r="H47" s="185"/>
      <c r="I47" s="186">
        <v>109</v>
      </c>
      <c r="J47" s="159">
        <v>5751</v>
      </c>
      <c r="K47" s="192" t="s">
        <v>85</v>
      </c>
      <c r="L47" s="196"/>
      <c r="M47" s="158">
        <v>118</v>
      </c>
      <c r="N47" s="159">
        <v>5024</v>
      </c>
      <c r="O47" s="180" t="s">
        <v>78</v>
      </c>
      <c r="P47" s="181"/>
      <c r="Q47" s="158">
        <v>123</v>
      </c>
      <c r="R47" s="159">
        <v>5606</v>
      </c>
      <c r="S47" s="194" t="s">
        <v>76</v>
      </c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</row>
    <row r="48" spans="1:30" ht="11.25" customHeight="1">
      <c r="A48" s="153"/>
      <c r="B48" s="153"/>
      <c r="C48" s="153">
        <v>-38</v>
      </c>
      <c r="D48" s="188">
        <f>IF('М51'!F47='М51'!D45,'М51'!D49,IF('М51'!F47='М51'!D49,'М51'!D45,0))</f>
        <v>6442</v>
      </c>
      <c r="E48" s="162" t="str">
        <f>IF('М51'!G47='М51'!E45,'М51'!E49,IF('М51'!G47='М51'!E49,'М51'!E45,0))</f>
        <v>Каипов Спартак</v>
      </c>
      <c r="F48" s="163"/>
      <c r="G48" s="158"/>
      <c r="H48" s="189"/>
      <c r="I48" s="183"/>
      <c r="J48" s="190"/>
      <c r="K48" s="153"/>
      <c r="L48" s="153"/>
      <c r="M48" s="158"/>
      <c r="N48" s="190"/>
      <c r="O48" s="158"/>
      <c r="P48" s="191"/>
      <c r="Q48" s="158"/>
      <c r="R48" s="190"/>
      <c r="S48" s="153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</row>
    <row r="49" spans="1:30" ht="11.25" customHeight="1">
      <c r="A49" s="153">
        <v>-23</v>
      </c>
      <c r="B49" s="154">
        <f>IF('М52'!D29='М52'!B28,'М52'!B30,IF('М52'!D29='М52'!B30,'М52'!B28,0))</f>
        <v>0</v>
      </c>
      <c r="C49" s="155" t="str">
        <f>IF('М52'!E29='М52'!C28,'М52'!C30,IF('М52'!E29='М52'!C30,'М52'!C28,0))</f>
        <v>_</v>
      </c>
      <c r="D49" s="153"/>
      <c r="E49" s="153"/>
      <c r="F49" s="153"/>
      <c r="G49" s="158">
        <v>101</v>
      </c>
      <c r="H49" s="169">
        <v>6442</v>
      </c>
      <c r="I49" s="192" t="s">
        <v>94</v>
      </c>
      <c r="J49" s="181"/>
      <c r="K49" s="153"/>
      <c r="L49" s="153"/>
      <c r="M49" s="158"/>
      <c r="N49" s="191"/>
      <c r="O49" s="158"/>
      <c r="P49" s="191"/>
      <c r="Q49" s="158"/>
      <c r="R49" s="191"/>
      <c r="S49" s="153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</row>
    <row r="50" spans="1:30" ht="11.25" customHeight="1">
      <c r="A50" s="153"/>
      <c r="B50" s="153"/>
      <c r="C50" s="158">
        <v>75</v>
      </c>
      <c r="D50" s="179"/>
      <c r="E50" s="180"/>
      <c r="F50" s="181"/>
      <c r="G50" s="158"/>
      <c r="H50" s="184"/>
      <c r="I50" s="184"/>
      <c r="J50" s="184"/>
      <c r="K50" s="153"/>
      <c r="L50" s="153"/>
      <c r="M50" s="158"/>
      <c r="N50" s="191"/>
      <c r="O50" s="158"/>
      <c r="P50" s="191"/>
      <c r="Q50" s="158"/>
      <c r="R50" s="191"/>
      <c r="S50" s="153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30" ht="11.25" customHeight="1">
      <c r="A51" s="153">
        <v>-24</v>
      </c>
      <c r="B51" s="154">
        <f>IF('М52'!D33='М52'!B32,'М52'!B34,IF('М52'!D33='М52'!B34,'М52'!B32,0))</f>
        <v>0</v>
      </c>
      <c r="C51" s="162" t="str">
        <f>IF('М52'!E33='М52'!C32,'М52'!C34,IF('М52'!E33='М52'!C34,'М52'!C32,0))</f>
        <v>_</v>
      </c>
      <c r="D51" s="163"/>
      <c r="E51" s="158">
        <v>91</v>
      </c>
      <c r="F51" s="179">
        <v>6496</v>
      </c>
      <c r="G51" s="194" t="s">
        <v>98</v>
      </c>
      <c r="H51" s="184"/>
      <c r="I51" s="184"/>
      <c r="J51" s="184"/>
      <c r="K51" s="153">
        <v>-58</v>
      </c>
      <c r="L51" s="154">
        <f>IF('М51'!J51='М51'!H43,'М51'!H59,IF('М51'!J51='М51'!H59,'М51'!H43,0))</f>
        <v>5024</v>
      </c>
      <c r="M51" s="162" t="str">
        <f>IF('М51'!K51='М51'!I43,'М51'!I59,IF('М51'!K51='М51'!I59,'М51'!I43,0))</f>
        <v>Демидов Никита</v>
      </c>
      <c r="N51" s="197"/>
      <c r="O51" s="158"/>
      <c r="P51" s="191"/>
      <c r="Q51" s="158"/>
      <c r="R51" s="197"/>
      <c r="S51" s="153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30" ht="11.25" customHeight="1">
      <c r="A52" s="153"/>
      <c r="B52" s="153"/>
      <c r="C52" s="153">
        <v>-37</v>
      </c>
      <c r="D52" s="188">
        <f>IF('М51'!F39='М51'!D37,'М51'!D41,IF('М51'!F39='М51'!D41,'М51'!D37,0))</f>
        <v>6496</v>
      </c>
      <c r="E52" s="162" t="str">
        <f>IF('М51'!G39='М51'!E37,'М51'!E41,IF('М51'!G39='М51'!E41,'М51'!E37,0))</f>
        <v>Рысбаев Ролан</v>
      </c>
      <c r="F52" s="163"/>
      <c r="G52" s="153"/>
      <c r="H52" s="184"/>
      <c r="I52" s="184"/>
      <c r="J52" s="184"/>
      <c r="K52" s="153"/>
      <c r="L52" s="184"/>
      <c r="M52" s="184"/>
      <c r="N52" s="184"/>
      <c r="O52" s="158"/>
      <c r="P52" s="184"/>
      <c r="Q52" s="158"/>
      <c r="R52" s="184"/>
      <c r="S52" s="153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30" ht="11.25" customHeight="1">
      <c r="A53" s="153">
        <v>-25</v>
      </c>
      <c r="B53" s="154">
        <f>IF('М52'!D37='М52'!B36,'М52'!B38,IF('М52'!D37='М52'!B38,'М52'!B36,0))</f>
        <v>0</v>
      </c>
      <c r="C53" s="155" t="str">
        <f>IF('М52'!E37='М52'!C36,'М52'!C38,IF('М52'!E37='М52'!C38,'М52'!C36,0))</f>
        <v>_</v>
      </c>
      <c r="D53" s="153"/>
      <c r="E53" s="153"/>
      <c r="F53" s="153"/>
      <c r="G53" s="153">
        <v>-55</v>
      </c>
      <c r="H53" s="154">
        <f>IF('М52'!H43='М52'!F39,'М52'!F47,IF('М52'!H43='М52'!F47,'М52'!F39,0))</f>
        <v>5949</v>
      </c>
      <c r="I53" s="155" t="str">
        <f>IF('М52'!I43='М52'!G39,'М52'!G47,IF('М52'!I43='М52'!G47,'М52'!G39,0))</f>
        <v>Кальмин Евгений</v>
      </c>
      <c r="J53" s="156"/>
      <c r="K53" s="153"/>
      <c r="L53" s="184"/>
      <c r="M53" s="184"/>
      <c r="N53" s="184"/>
      <c r="O53" s="158"/>
      <c r="P53" s="184"/>
      <c r="Q53" s="158"/>
      <c r="R53" s="184"/>
      <c r="S53" s="153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30" ht="11.25" customHeight="1">
      <c r="A54" s="153"/>
      <c r="B54" s="153"/>
      <c r="C54" s="158">
        <v>76</v>
      </c>
      <c r="D54" s="179"/>
      <c r="E54" s="180"/>
      <c r="F54" s="181"/>
      <c r="G54" s="153"/>
      <c r="H54" s="182"/>
      <c r="I54" s="183"/>
      <c r="J54" s="184"/>
      <c r="K54" s="153"/>
      <c r="L54" s="184"/>
      <c r="M54" s="184"/>
      <c r="N54" s="184"/>
      <c r="O54" s="158"/>
      <c r="P54" s="184"/>
      <c r="Q54" s="158"/>
      <c r="R54" s="184"/>
      <c r="S54" s="153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30" ht="11.25" customHeight="1">
      <c r="A55" s="153">
        <v>-26</v>
      </c>
      <c r="B55" s="154">
        <f>IF('М52'!D41='М52'!B40,'М52'!B42,IF('М52'!D41='М52'!B42,'М52'!B40,0))</f>
        <v>0</v>
      </c>
      <c r="C55" s="162" t="str">
        <f>IF('М52'!E41='М52'!C40,'М52'!C42,IF('М52'!E41='М52'!C42,'М52'!C40,0))</f>
        <v>_</v>
      </c>
      <c r="D55" s="163"/>
      <c r="E55" s="158">
        <v>92</v>
      </c>
      <c r="F55" s="179">
        <v>6443</v>
      </c>
      <c r="G55" s="180" t="s">
        <v>97</v>
      </c>
      <c r="H55" s="185"/>
      <c r="I55" s="186">
        <v>110</v>
      </c>
      <c r="J55" s="159">
        <v>5949</v>
      </c>
      <c r="K55" s="187" t="s">
        <v>84</v>
      </c>
      <c r="L55" s="184"/>
      <c r="M55" s="184"/>
      <c r="N55" s="184"/>
      <c r="O55" s="158">
        <v>121</v>
      </c>
      <c r="P55" s="159">
        <v>6143</v>
      </c>
      <c r="Q55" s="194" t="s">
        <v>82</v>
      </c>
      <c r="R55" s="181"/>
      <c r="S55" s="153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ht="11.25" customHeight="1">
      <c r="A56" s="153"/>
      <c r="B56" s="153"/>
      <c r="C56" s="153">
        <v>-36</v>
      </c>
      <c r="D56" s="188">
        <f>IF('М51'!F31='М51'!D29,'М51'!D33,IF('М51'!F31='М51'!D33,'М51'!D29,0))</f>
        <v>6443</v>
      </c>
      <c r="E56" s="162" t="str">
        <f>IF('М51'!G31='М51'!E29,'М51'!E33,IF('М51'!G31='М51'!E33,'М51'!E29,0))</f>
        <v>Нураев Батыр</v>
      </c>
      <c r="F56" s="163"/>
      <c r="G56" s="158"/>
      <c r="H56" s="189"/>
      <c r="I56" s="183"/>
      <c r="J56" s="190"/>
      <c r="K56" s="183"/>
      <c r="L56" s="184"/>
      <c r="M56" s="184"/>
      <c r="N56" s="184"/>
      <c r="O56" s="158"/>
      <c r="P56" s="190"/>
      <c r="Q56" s="153"/>
      <c r="R56" s="153"/>
      <c r="S56" s="153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30" ht="11.25" customHeight="1">
      <c r="A57" s="153">
        <v>-27</v>
      </c>
      <c r="B57" s="154">
        <f>IF('М52'!D45='М52'!B44,'М52'!B46,IF('М52'!D45='М52'!B46,'М52'!B44,0))</f>
        <v>0</v>
      </c>
      <c r="C57" s="155" t="str">
        <f>IF('М52'!E45='М52'!C44,'М52'!C46,IF('М52'!E45='М52'!C46,'М52'!C44,0))</f>
        <v>_</v>
      </c>
      <c r="D57" s="153"/>
      <c r="E57" s="153"/>
      <c r="F57" s="153"/>
      <c r="G57" s="158">
        <v>102</v>
      </c>
      <c r="H57" s="169">
        <v>6443</v>
      </c>
      <c r="I57" s="192" t="s">
        <v>97</v>
      </c>
      <c r="J57" s="189"/>
      <c r="K57" s="183"/>
      <c r="L57" s="184"/>
      <c r="M57" s="184"/>
      <c r="N57" s="184"/>
      <c r="O57" s="158"/>
      <c r="P57" s="191"/>
      <c r="Q57" s="153"/>
      <c r="R57" s="153"/>
      <c r="S57" s="153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30" ht="11.25" customHeight="1">
      <c r="A58" s="153"/>
      <c r="B58" s="153"/>
      <c r="C58" s="158">
        <v>77</v>
      </c>
      <c r="D58" s="179"/>
      <c r="E58" s="180"/>
      <c r="F58" s="181"/>
      <c r="G58" s="158"/>
      <c r="H58" s="184"/>
      <c r="I58" s="184"/>
      <c r="J58" s="185"/>
      <c r="K58" s="183"/>
      <c r="L58" s="184"/>
      <c r="M58" s="184"/>
      <c r="N58" s="184"/>
      <c r="O58" s="158"/>
      <c r="P58" s="191"/>
      <c r="Q58" s="153"/>
      <c r="R58" s="153"/>
      <c r="S58" s="153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30" ht="11.25" customHeight="1">
      <c r="A59" s="153">
        <v>-28</v>
      </c>
      <c r="B59" s="154">
        <f>IF('М52'!D49='М52'!B48,'М52'!B50,IF('М52'!D49='М52'!B50,'М52'!B48,0))</f>
        <v>0</v>
      </c>
      <c r="C59" s="162" t="str">
        <f>IF('М52'!E49='М52'!C48,'М52'!C50,IF('М52'!E49='М52'!C50,'М52'!C48,0))</f>
        <v>_</v>
      </c>
      <c r="D59" s="163"/>
      <c r="E59" s="158">
        <v>93</v>
      </c>
      <c r="F59" s="179">
        <v>6285</v>
      </c>
      <c r="G59" s="194" t="s">
        <v>96</v>
      </c>
      <c r="H59" s="184"/>
      <c r="I59" s="184"/>
      <c r="J59" s="185"/>
      <c r="K59" s="186">
        <v>115</v>
      </c>
      <c r="L59" s="159">
        <v>5949</v>
      </c>
      <c r="M59" s="180" t="s">
        <v>84</v>
      </c>
      <c r="N59" s="181"/>
      <c r="O59" s="158"/>
      <c r="P59" s="197"/>
      <c r="Q59" s="153"/>
      <c r="R59" s="153"/>
      <c r="S59" s="153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30" ht="11.25" customHeight="1">
      <c r="A60" s="153"/>
      <c r="B60" s="153"/>
      <c r="C60" s="153">
        <v>-35</v>
      </c>
      <c r="D60" s="188">
        <f>IF('М51'!F23='М51'!D21,'М51'!D25,IF('М51'!F23='М51'!D25,'М51'!D21,0))</f>
        <v>6285</v>
      </c>
      <c r="E60" s="162" t="str">
        <f>IF('М51'!G23='М51'!E21,'М51'!E25,IF('М51'!G23='М51'!E25,'М51'!E21,0))</f>
        <v>Ахмадишин Айнур</v>
      </c>
      <c r="F60" s="163"/>
      <c r="G60" s="153"/>
      <c r="H60" s="184"/>
      <c r="I60" s="184"/>
      <c r="J60" s="185"/>
      <c r="K60" s="183"/>
      <c r="L60" s="195"/>
      <c r="M60" s="158"/>
      <c r="N60" s="184"/>
      <c r="O60" s="158"/>
      <c r="P60" s="184"/>
      <c r="Q60" s="153"/>
      <c r="R60" s="153"/>
      <c r="S60" s="153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30" ht="11.25" customHeight="1">
      <c r="A61" s="153">
        <v>-29</v>
      </c>
      <c r="B61" s="154">
        <f>IF('М52'!D53='М52'!B52,'М52'!B54,IF('М52'!D53='М52'!B54,'М52'!B52,0))</f>
        <v>0</v>
      </c>
      <c r="C61" s="155" t="str">
        <f>IF('М52'!E53='М52'!C52,'М52'!C54,IF('М52'!E53='М52'!C54,'М52'!C52,0))</f>
        <v>_</v>
      </c>
      <c r="D61" s="153"/>
      <c r="E61" s="153"/>
      <c r="F61" s="153"/>
      <c r="G61" s="153">
        <v>-56</v>
      </c>
      <c r="H61" s="154">
        <f>IF('М52'!H59='М52'!F55,'М52'!F63,IF('М52'!H59='М52'!F63,'М52'!F55,0))</f>
        <v>6125</v>
      </c>
      <c r="I61" s="155" t="str">
        <f>IF('М52'!I59='М52'!G55,'М52'!G63,IF('М52'!I59='М52'!G63,'М52'!G55,0))</f>
        <v>Файзуллин Богдан</v>
      </c>
      <c r="J61" s="156"/>
      <c r="K61" s="183"/>
      <c r="L61" s="191"/>
      <c r="M61" s="158"/>
      <c r="N61" s="184"/>
      <c r="O61" s="158"/>
      <c r="P61" s="184"/>
      <c r="Q61" s="153"/>
      <c r="R61" s="153"/>
      <c r="S61" s="153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</row>
    <row r="62" spans="1:30" ht="11.25" customHeight="1">
      <c r="A62" s="153"/>
      <c r="B62" s="153"/>
      <c r="C62" s="158">
        <v>78</v>
      </c>
      <c r="D62" s="179"/>
      <c r="E62" s="180"/>
      <c r="F62" s="181"/>
      <c r="G62" s="153"/>
      <c r="H62" s="182"/>
      <c r="I62" s="183"/>
      <c r="J62" s="185"/>
      <c r="K62" s="183"/>
      <c r="L62" s="191"/>
      <c r="M62" s="158"/>
      <c r="N62" s="184"/>
      <c r="O62" s="158"/>
      <c r="P62" s="184"/>
      <c r="Q62" s="153"/>
      <c r="R62" s="153"/>
      <c r="S62" s="153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30" ht="11.25" customHeight="1">
      <c r="A63" s="153">
        <v>-30</v>
      </c>
      <c r="B63" s="154">
        <f>IF('М52'!D57='М52'!B56,'М52'!B58,IF('М52'!D57='М52'!B58,'М52'!B56,0))</f>
        <v>0</v>
      </c>
      <c r="C63" s="162" t="str">
        <f>IF('М52'!E57='М52'!C56,'М52'!C58,IF('М52'!E57='М52'!C58,'М52'!C56,0))</f>
        <v>_</v>
      </c>
      <c r="D63" s="163"/>
      <c r="E63" s="158">
        <v>94</v>
      </c>
      <c r="F63" s="179">
        <v>6162</v>
      </c>
      <c r="G63" s="180" t="s">
        <v>90</v>
      </c>
      <c r="H63" s="185"/>
      <c r="I63" s="186">
        <v>111</v>
      </c>
      <c r="J63" s="159">
        <v>6162</v>
      </c>
      <c r="K63" s="192" t="s">
        <v>90</v>
      </c>
      <c r="L63" s="196"/>
      <c r="M63" s="158">
        <v>119</v>
      </c>
      <c r="N63" s="159">
        <v>6143</v>
      </c>
      <c r="O63" s="194" t="s">
        <v>82</v>
      </c>
      <c r="P63" s="181"/>
      <c r="Q63" s="153"/>
      <c r="R63" s="153"/>
      <c r="S63" s="153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</row>
    <row r="64" spans="1:30" ht="11.25" customHeight="1">
      <c r="A64" s="153"/>
      <c r="B64" s="153"/>
      <c r="C64" s="153">
        <v>-34</v>
      </c>
      <c r="D64" s="188">
        <f>IF('М51'!F15='М51'!D13,'М51'!D17,IF('М51'!F15='М51'!D17,'М51'!D13,0))</f>
        <v>6162</v>
      </c>
      <c r="E64" s="162" t="str">
        <f>IF('М51'!G15='М51'!E13,'М51'!E17,IF('М51'!G15='М51'!E17,'М51'!E13,0))</f>
        <v>Майоров Максим</v>
      </c>
      <c r="F64" s="163"/>
      <c r="G64" s="158"/>
      <c r="H64" s="189"/>
      <c r="I64" s="183"/>
      <c r="J64" s="190"/>
      <c r="K64" s="153"/>
      <c r="L64" s="153"/>
      <c r="M64" s="158"/>
      <c r="N64" s="190"/>
      <c r="O64" s="153"/>
      <c r="P64" s="153"/>
      <c r="Q64" s="153"/>
      <c r="R64" s="153"/>
      <c r="S64" s="153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</row>
    <row r="65" spans="1:30" ht="11.25" customHeight="1">
      <c r="A65" s="153">
        <v>-31</v>
      </c>
      <c r="B65" s="154">
        <f>IF('М52'!D61='М52'!B60,'М52'!B62,IF('М52'!D61='М52'!B62,'М52'!B60,0))</f>
        <v>6499</v>
      </c>
      <c r="C65" s="155" t="str">
        <f>IF('М52'!E61='М52'!C60,'М52'!C62,IF('М52'!E61='М52'!C62,'М52'!C60,0))</f>
        <v>Шимарданов Тимур</v>
      </c>
      <c r="D65" s="153"/>
      <c r="E65" s="153"/>
      <c r="F65" s="153"/>
      <c r="G65" s="158">
        <v>103</v>
      </c>
      <c r="H65" s="169">
        <v>6162</v>
      </c>
      <c r="I65" s="192" t="s">
        <v>90</v>
      </c>
      <c r="J65" s="181"/>
      <c r="K65" s="153"/>
      <c r="L65" s="153"/>
      <c r="M65" s="158"/>
      <c r="N65" s="191"/>
      <c r="O65" s="153">
        <v>-122</v>
      </c>
      <c r="P65" s="154">
        <f>IF(R15=P7,P23,IF(R15=P23,P7,0))</f>
        <v>5751</v>
      </c>
      <c r="Q65" s="155" t="str">
        <f>IF(S15=Q7,Q23,IF(S15=Q23,Q7,0))</f>
        <v>Бадртдинов Тагир</v>
      </c>
      <c r="R65" s="156"/>
      <c r="S65" s="153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</row>
    <row r="66" spans="1:30" ht="11.25" customHeight="1">
      <c r="A66" s="153"/>
      <c r="B66" s="153"/>
      <c r="C66" s="158">
        <v>79</v>
      </c>
      <c r="D66" s="179">
        <v>6499</v>
      </c>
      <c r="E66" s="180" t="s">
        <v>101</v>
      </c>
      <c r="F66" s="181"/>
      <c r="G66" s="158"/>
      <c r="H66" s="184"/>
      <c r="I66" s="184"/>
      <c r="J66" s="184"/>
      <c r="K66" s="153"/>
      <c r="L66" s="153"/>
      <c r="M66" s="158"/>
      <c r="N66" s="191"/>
      <c r="O66" s="153"/>
      <c r="P66" s="202"/>
      <c r="Q66" s="158">
        <v>125</v>
      </c>
      <c r="R66" s="179">
        <v>5751</v>
      </c>
      <c r="S66" s="180" t="s">
        <v>104</v>
      </c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</row>
    <row r="67" spans="1:30" ht="11.25" customHeight="1">
      <c r="A67" s="153">
        <v>-32</v>
      </c>
      <c r="B67" s="154">
        <f>IF('М52'!D65='М52'!B64,'М52'!B66,IF('М52'!D65='М52'!B66,'М52'!B64,0))</f>
        <v>0</v>
      </c>
      <c r="C67" s="162" t="str">
        <f>IF('М52'!E65='М52'!C64,'М52'!C66,IF('М52'!E65='М52'!C66,'М52'!C64,0))</f>
        <v>_</v>
      </c>
      <c r="D67" s="163"/>
      <c r="E67" s="158">
        <v>95</v>
      </c>
      <c r="F67" s="179">
        <v>6501</v>
      </c>
      <c r="G67" s="194" t="s">
        <v>103</v>
      </c>
      <c r="H67" s="184"/>
      <c r="I67" s="184"/>
      <c r="J67" s="153"/>
      <c r="K67" s="153">
        <v>-57</v>
      </c>
      <c r="L67" s="154">
        <f>IF('М51'!J19='М51'!H11,'М51'!H27,IF('М51'!J19='М51'!H27,'М51'!H11,0))</f>
        <v>6143</v>
      </c>
      <c r="M67" s="162" t="str">
        <f>IF('М51'!K19='М51'!I11,'М51'!I27,IF('М51'!K19='М51'!I27,'М51'!I11,0))</f>
        <v>Фаттахов Родион</v>
      </c>
      <c r="N67" s="197"/>
      <c r="O67" s="153">
        <v>-123</v>
      </c>
      <c r="P67" s="154">
        <f>IF(R47=P39,P55,IF(R47=P55,P39,0))</f>
        <v>6143</v>
      </c>
      <c r="Q67" s="162" t="str">
        <f>IF(S47=Q39,Q55,IF(S47=Q55,Q39,0))</f>
        <v>Фаттахов Родион</v>
      </c>
      <c r="R67" s="163"/>
      <c r="S67" s="203" t="s">
        <v>41</v>
      </c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</row>
    <row r="68" spans="1:30" ht="11.25" customHeight="1">
      <c r="A68" s="153"/>
      <c r="B68" s="153"/>
      <c r="C68" s="153">
        <v>-33</v>
      </c>
      <c r="D68" s="188">
        <f>IF('М51'!F7='М51'!D5,'М51'!D9,IF('М51'!F7='М51'!D9,'М51'!D5,0))</f>
        <v>6501</v>
      </c>
      <c r="E68" s="162" t="str">
        <f>IF('М51'!G7='М51'!E5,'М51'!E9,IF('М51'!G7='М51'!E9,'М51'!E5,0))</f>
        <v>Васильев Никита</v>
      </c>
      <c r="F68" s="163"/>
      <c r="G68" s="153"/>
      <c r="H68" s="184"/>
      <c r="I68" s="184"/>
      <c r="J68" s="153"/>
      <c r="K68" s="153"/>
      <c r="L68" s="153"/>
      <c r="M68" s="153"/>
      <c r="N68" s="153"/>
      <c r="O68" s="153"/>
      <c r="P68" s="153"/>
      <c r="Q68" s="153">
        <v>-125</v>
      </c>
      <c r="R68" s="188">
        <f>IF(R66=P65,P67,IF(R66=P67,P65,0))</f>
        <v>6143</v>
      </c>
      <c r="S68" s="155" t="str">
        <f>IF(S66=Q65,Q67,IF(S66=Q67,Q65,0))</f>
        <v>Фаттахов Родион</v>
      </c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</row>
    <row r="69" spans="1:30" ht="11.25" customHeight="1">
      <c r="A69" s="153">
        <v>-116</v>
      </c>
      <c r="B69" s="154">
        <f>IF(N15=L11,L19,IF(N15=L19,L11,0))</f>
        <v>5710</v>
      </c>
      <c r="C69" s="155" t="str">
        <f>IF(O15=M11,M19,IF(O15=M19,M11,0))</f>
        <v>Судаков Данил</v>
      </c>
      <c r="D69" s="153"/>
      <c r="E69" s="153"/>
      <c r="F69" s="153"/>
      <c r="G69" s="153"/>
      <c r="H69" s="153"/>
      <c r="I69" s="153">
        <v>-127</v>
      </c>
      <c r="J69" s="154">
        <f>IF(D70=B69,B71,IF(D70=B71,B69,0))</f>
        <v>6127</v>
      </c>
      <c r="K69" s="155" t="str">
        <f>IF(E70=C69,C71,IF(E70=C71,C69,0))</f>
        <v>Нафиков Оскар</v>
      </c>
      <c r="L69" s="156"/>
      <c r="M69" s="153"/>
      <c r="N69" s="153"/>
      <c r="O69" s="153">
        <v>-120</v>
      </c>
      <c r="P69" s="154">
        <f>IF(P23=N15,N31,IF(P23=N31,N15,0))</f>
        <v>6029</v>
      </c>
      <c r="Q69" s="155" t="str">
        <f>IF(Q23=O15,O31,IF(Q23=O31,O15,0))</f>
        <v>Фирсов Денис</v>
      </c>
      <c r="R69" s="203"/>
      <c r="S69" s="203" t="s">
        <v>42</v>
      </c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</row>
    <row r="70" spans="1:30" ht="11.25" customHeight="1">
      <c r="A70" s="153"/>
      <c r="B70" s="153"/>
      <c r="C70" s="158">
        <v>127</v>
      </c>
      <c r="D70" s="179">
        <v>5710</v>
      </c>
      <c r="E70" s="180" t="s">
        <v>81</v>
      </c>
      <c r="F70" s="181"/>
      <c r="G70" s="153"/>
      <c r="H70" s="153"/>
      <c r="I70" s="153"/>
      <c r="J70" s="202"/>
      <c r="K70" s="158">
        <v>130</v>
      </c>
      <c r="L70" s="179">
        <v>6127</v>
      </c>
      <c r="M70" s="180" t="s">
        <v>15</v>
      </c>
      <c r="N70" s="181"/>
      <c r="O70" s="153"/>
      <c r="P70" s="202"/>
      <c r="Q70" s="158">
        <v>126</v>
      </c>
      <c r="R70" s="179">
        <v>5024</v>
      </c>
      <c r="S70" s="180" t="s">
        <v>78</v>
      </c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</row>
    <row r="71" spans="1:30" ht="11.25" customHeight="1">
      <c r="A71" s="153">
        <v>-117</v>
      </c>
      <c r="B71" s="154">
        <f>IF(N31=L27,L35,IF(N31=L35,L27,0))</f>
        <v>6127</v>
      </c>
      <c r="C71" s="162" t="str">
        <f>IF(O31=M27,M35,IF(O31=M35,M27,0))</f>
        <v>Нафиков Оскар</v>
      </c>
      <c r="D71" s="163"/>
      <c r="E71" s="158"/>
      <c r="F71" s="184"/>
      <c r="G71" s="184"/>
      <c r="H71" s="184"/>
      <c r="I71" s="153">
        <v>-128</v>
      </c>
      <c r="J71" s="154">
        <f>IF(D74=B73,B75,IF(D74=B75,B73,0))</f>
        <v>5949</v>
      </c>
      <c r="K71" s="162" t="str">
        <f>IF(E74=C73,C75,IF(E74=C75,C73,0))</f>
        <v>Кальмин Евгений</v>
      </c>
      <c r="L71" s="163"/>
      <c r="M71" s="203" t="s">
        <v>46</v>
      </c>
      <c r="N71" s="203"/>
      <c r="O71" s="153">
        <v>-121</v>
      </c>
      <c r="P71" s="154">
        <f>IF(P55=N47,N63,IF(P55=N63,N47,0))</f>
        <v>5024</v>
      </c>
      <c r="Q71" s="162" t="str">
        <f>IF(Q55=O47,O63,IF(Q55=O63,O47,0))</f>
        <v>Демидов Никита</v>
      </c>
      <c r="R71" s="163"/>
      <c r="S71" s="203" t="s">
        <v>43</v>
      </c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</row>
    <row r="72" spans="1:30" ht="11.25" customHeight="1">
      <c r="A72" s="153"/>
      <c r="B72" s="153"/>
      <c r="C72" s="153"/>
      <c r="D72" s="153"/>
      <c r="E72" s="158">
        <v>129</v>
      </c>
      <c r="F72" s="179">
        <v>5710</v>
      </c>
      <c r="G72" s="180" t="s">
        <v>81</v>
      </c>
      <c r="H72" s="181"/>
      <c r="I72" s="153"/>
      <c r="J72" s="153"/>
      <c r="K72" s="153">
        <v>-130</v>
      </c>
      <c r="L72" s="188">
        <f>IF(L70=J69,J71,IF(L70=J71,J69,0))</f>
        <v>5949</v>
      </c>
      <c r="M72" s="155" t="str">
        <f>IF(M70=K69,K71,IF(M70=K71,K69,0))</f>
        <v>Кальмин Евгений</v>
      </c>
      <c r="N72" s="156"/>
      <c r="O72" s="153"/>
      <c r="P72" s="153"/>
      <c r="Q72" s="153">
        <v>-126</v>
      </c>
      <c r="R72" s="188">
        <f>IF(R70=P69,P71,IF(R70=P71,P69,0))</f>
        <v>6029</v>
      </c>
      <c r="S72" s="155" t="str">
        <f>IF(S70=Q69,Q71,IF(S70=Q71,Q69,0))</f>
        <v>Фирсов Денис</v>
      </c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</row>
    <row r="73" spans="1:30" ht="11.25" customHeight="1">
      <c r="A73" s="153">
        <v>-118</v>
      </c>
      <c r="B73" s="154">
        <f>IF(N47=L43,L51,IF(N47=L51,L43,0))</f>
        <v>5961</v>
      </c>
      <c r="C73" s="155" t="str">
        <f>IF(O47=M43,M51,IF(O47=M51,M43,0))</f>
        <v>Лазарев Артем</v>
      </c>
      <c r="D73" s="156"/>
      <c r="E73" s="158"/>
      <c r="F73" s="163"/>
      <c r="G73" s="204" t="s">
        <v>45</v>
      </c>
      <c r="H73" s="204"/>
      <c r="I73" s="153">
        <v>-112</v>
      </c>
      <c r="J73" s="154">
        <f>IF(L11=J7,J15,IF(L11=J15,J7,0))</f>
        <v>5713</v>
      </c>
      <c r="K73" s="155" t="str">
        <f>IF(M11=K7,K15,IF(M11=K15,K7,0))</f>
        <v>Травников Даниил</v>
      </c>
      <c r="L73" s="156"/>
      <c r="M73" s="203" t="s">
        <v>48</v>
      </c>
      <c r="N73" s="203"/>
      <c r="O73" s="153">
        <v>-131</v>
      </c>
      <c r="P73" s="154">
        <f>IF(L74=J73,J75,IF(L74=J75,J73,0))</f>
        <v>5713</v>
      </c>
      <c r="Q73" s="155" t="str">
        <f>IF(M74=K73,K75,IF(M74=K75,K73,0))</f>
        <v>Травников Даниил</v>
      </c>
      <c r="R73" s="203"/>
      <c r="S73" s="203" t="s">
        <v>44</v>
      </c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</row>
    <row r="74" spans="1:30" ht="11.25" customHeight="1">
      <c r="A74" s="153"/>
      <c r="B74" s="153"/>
      <c r="C74" s="158">
        <v>128</v>
      </c>
      <c r="D74" s="179">
        <v>5961</v>
      </c>
      <c r="E74" s="194" t="s">
        <v>87</v>
      </c>
      <c r="F74" s="181"/>
      <c r="G74" s="153"/>
      <c r="H74" s="153"/>
      <c r="I74" s="153"/>
      <c r="J74" s="202"/>
      <c r="K74" s="158">
        <v>131</v>
      </c>
      <c r="L74" s="179">
        <v>5989</v>
      </c>
      <c r="M74" s="180" t="s">
        <v>86</v>
      </c>
      <c r="N74" s="181"/>
      <c r="O74" s="153"/>
      <c r="P74" s="202"/>
      <c r="Q74" s="158">
        <v>134</v>
      </c>
      <c r="R74" s="179">
        <v>5713</v>
      </c>
      <c r="S74" s="180" t="s">
        <v>83</v>
      </c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</row>
    <row r="75" spans="1:30" ht="11.25" customHeight="1">
      <c r="A75" s="153">
        <v>-119</v>
      </c>
      <c r="B75" s="154">
        <f>IF(N63=L59,L67,IF(N63=L67,L59,0))</f>
        <v>5949</v>
      </c>
      <c r="C75" s="162" t="str">
        <f>IF(O63=M59,M67,IF(O63=M67,M59,0))</f>
        <v>Кальмин Евгений</v>
      </c>
      <c r="D75" s="163"/>
      <c r="E75" s="153">
        <v>-129</v>
      </c>
      <c r="F75" s="188">
        <f>IF(F72=D70,D74,IF(F72=D74,D70,0))</f>
        <v>5961</v>
      </c>
      <c r="G75" s="155" t="str">
        <f>IF(G72=E70,E74,IF(G72=E74,E70,0))</f>
        <v>Лазарев Артем</v>
      </c>
      <c r="H75" s="156"/>
      <c r="I75" s="153">
        <v>-113</v>
      </c>
      <c r="J75" s="154">
        <f>IF(L27=J23,J31,IF(L27=J31,J23,0))</f>
        <v>5989</v>
      </c>
      <c r="K75" s="162" t="str">
        <f>IF(M27=K23,K31,IF(M27=K31,K23,0))</f>
        <v>Мартынов Никита</v>
      </c>
      <c r="L75" s="163"/>
      <c r="M75" s="158"/>
      <c r="N75" s="184"/>
      <c r="O75" s="153">
        <v>-132</v>
      </c>
      <c r="P75" s="154">
        <f>IF(L78=J77,J79,IF(L78=J79,J77,0))</f>
        <v>6162</v>
      </c>
      <c r="Q75" s="162" t="str">
        <f>IF(M78=K77,K79,IF(M78=K79,K77,0))</f>
        <v>Майоров Максим</v>
      </c>
      <c r="R75" s="163"/>
      <c r="S75" s="203" t="s">
        <v>54</v>
      </c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</row>
    <row r="76" spans="1:30" ht="11.25" customHeight="1">
      <c r="A76" s="153"/>
      <c r="B76" s="153"/>
      <c r="C76" s="153"/>
      <c r="D76" s="153"/>
      <c r="E76" s="153"/>
      <c r="F76" s="153"/>
      <c r="G76" s="203" t="s">
        <v>47</v>
      </c>
      <c r="H76" s="203"/>
      <c r="I76" s="153"/>
      <c r="J76" s="153"/>
      <c r="K76" s="153"/>
      <c r="L76" s="153"/>
      <c r="M76" s="158">
        <v>133</v>
      </c>
      <c r="N76" s="179">
        <v>5751</v>
      </c>
      <c r="O76" s="180" t="s">
        <v>85</v>
      </c>
      <c r="P76" s="181"/>
      <c r="Q76" s="153">
        <v>-134</v>
      </c>
      <c r="R76" s="188">
        <f>IF(R74=P73,P75,IF(R74=P75,P73,0))</f>
        <v>6162</v>
      </c>
      <c r="S76" s="155" t="str">
        <f>IF(S74=Q73,Q75,IF(S74=Q75,Q73,0))</f>
        <v>Майоров Максим</v>
      </c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</row>
    <row r="77" spans="1:30" ht="11.25" customHeight="1">
      <c r="A77" s="153">
        <v>-104</v>
      </c>
      <c r="B77" s="154">
        <f>IF(J7=H5,H9,IF(J7=H9,H5,0))</f>
        <v>6178</v>
      </c>
      <c r="C77" s="155" t="str">
        <f>IF(K7=I5,I9,IF(K7=I9,I5,0))</f>
        <v>Муллаяров Денис</v>
      </c>
      <c r="D77" s="156"/>
      <c r="E77" s="153"/>
      <c r="F77" s="153"/>
      <c r="G77" s="153"/>
      <c r="H77" s="153"/>
      <c r="I77" s="153">
        <v>-114</v>
      </c>
      <c r="J77" s="154">
        <f>IF(L43=J39,J47,IF(L43=J47,J39,0))</f>
        <v>5751</v>
      </c>
      <c r="K77" s="155" t="str">
        <f>IF(M43=K39,K47,IF(M43=K47,K39,0))</f>
        <v>Горшков Вадим</v>
      </c>
      <c r="L77" s="156"/>
      <c r="M77" s="158"/>
      <c r="N77" s="163"/>
      <c r="O77" s="204" t="s">
        <v>51</v>
      </c>
      <c r="P77" s="204"/>
      <c r="Q77" s="153"/>
      <c r="R77" s="153"/>
      <c r="S77" s="203" t="s">
        <v>55</v>
      </c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</row>
    <row r="78" spans="1:30" ht="11.25" customHeight="1">
      <c r="A78" s="153"/>
      <c r="B78" s="153"/>
      <c r="C78" s="158">
        <v>135</v>
      </c>
      <c r="D78" s="179">
        <v>6178</v>
      </c>
      <c r="E78" s="180" t="s">
        <v>89</v>
      </c>
      <c r="F78" s="181"/>
      <c r="G78" s="153"/>
      <c r="H78" s="153"/>
      <c r="I78" s="153"/>
      <c r="J78" s="202"/>
      <c r="K78" s="158">
        <v>132</v>
      </c>
      <c r="L78" s="179">
        <v>5751</v>
      </c>
      <c r="M78" s="194" t="s">
        <v>85</v>
      </c>
      <c r="N78" s="181"/>
      <c r="O78" s="153"/>
      <c r="P78" s="153"/>
      <c r="Q78" s="153"/>
      <c r="R78" s="153"/>
      <c r="S78" s="153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</row>
    <row r="79" spans="1:30" ht="11.25" customHeight="1">
      <c r="A79" s="153">
        <v>-105</v>
      </c>
      <c r="B79" s="154">
        <f>IF(J15=H13,H17,IF(J15=H17,H13,0))</f>
        <v>6404</v>
      </c>
      <c r="C79" s="162" t="str">
        <f>IF(K15=I13,I17,IF(K15=I17,I13,0))</f>
        <v>Крученков Александр</v>
      </c>
      <c r="D79" s="163"/>
      <c r="E79" s="158"/>
      <c r="F79" s="184"/>
      <c r="G79" s="153"/>
      <c r="H79" s="153"/>
      <c r="I79" s="153">
        <v>-115</v>
      </c>
      <c r="J79" s="154">
        <f>IF(L59=J55,J63,IF(L59=J63,J55,0))</f>
        <v>6162</v>
      </c>
      <c r="K79" s="162" t="str">
        <f>IF(M59=K55,K63,IF(M59=K63,K55,0))</f>
        <v>Майоров Максим</v>
      </c>
      <c r="L79" s="163"/>
      <c r="M79" s="153">
        <v>-133</v>
      </c>
      <c r="N79" s="188">
        <f>IF(N76=L74,L78,IF(N76=L78,L74,0))</f>
        <v>5989</v>
      </c>
      <c r="O79" s="155" t="str">
        <f>IF(O76=M74,M78,IF(O76=M78,M74,0))</f>
        <v>Мартынов Никита</v>
      </c>
      <c r="P79" s="156"/>
      <c r="Q79" s="153"/>
      <c r="R79" s="153"/>
      <c r="S79" s="153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</row>
    <row r="80" spans="1:30" ht="11.25" customHeight="1">
      <c r="A80" s="153"/>
      <c r="B80" s="153"/>
      <c r="C80" s="153"/>
      <c r="D80" s="153"/>
      <c r="E80" s="158">
        <v>139</v>
      </c>
      <c r="F80" s="179">
        <v>6121</v>
      </c>
      <c r="G80" s="180" t="s">
        <v>92</v>
      </c>
      <c r="H80" s="181"/>
      <c r="I80" s="153"/>
      <c r="J80" s="153"/>
      <c r="K80" s="153"/>
      <c r="L80" s="153"/>
      <c r="M80" s="153"/>
      <c r="N80" s="153"/>
      <c r="O80" s="203" t="s">
        <v>53</v>
      </c>
      <c r="P80" s="203"/>
      <c r="Q80" s="153"/>
      <c r="R80" s="153"/>
      <c r="S80" s="153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</row>
    <row r="81" spans="1:30" ht="11.25" customHeight="1">
      <c r="A81" s="153">
        <v>-106</v>
      </c>
      <c r="B81" s="154">
        <f>IF(J23=H21,H25,IF(J23=H25,H21,0))</f>
        <v>6495</v>
      </c>
      <c r="C81" s="155" t="str">
        <f>IF(K23=I21,I25,IF(K23=I25,I21,0))</f>
        <v>Шамратов Олег</v>
      </c>
      <c r="D81" s="156"/>
      <c r="E81" s="158"/>
      <c r="F81" s="163"/>
      <c r="G81" s="158"/>
      <c r="H81" s="184"/>
      <c r="I81" s="153"/>
      <c r="J81" s="153"/>
      <c r="K81" s="153"/>
      <c r="L81" s="153"/>
      <c r="M81" s="153">
        <v>-139</v>
      </c>
      <c r="N81" s="154">
        <f>IF(F80=D78,D82,IF(F80=D82,D78,0))</f>
        <v>6178</v>
      </c>
      <c r="O81" s="155" t="str">
        <f>IF(G80=E78,E82,IF(G80=E82,E78,0))</f>
        <v>Муллаяров Денис</v>
      </c>
      <c r="P81" s="156"/>
      <c r="Q81" s="153"/>
      <c r="R81" s="153"/>
      <c r="S81" s="153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</row>
    <row r="82" spans="1:30" ht="11.25" customHeight="1">
      <c r="A82" s="153"/>
      <c r="B82" s="153"/>
      <c r="C82" s="158">
        <v>136</v>
      </c>
      <c r="D82" s="179">
        <v>6121</v>
      </c>
      <c r="E82" s="194" t="s">
        <v>92</v>
      </c>
      <c r="F82" s="181"/>
      <c r="G82" s="158"/>
      <c r="H82" s="184"/>
      <c r="I82" s="153"/>
      <c r="J82" s="153"/>
      <c r="K82" s="153"/>
      <c r="L82" s="153"/>
      <c r="M82" s="153"/>
      <c r="N82" s="202"/>
      <c r="O82" s="158">
        <v>142</v>
      </c>
      <c r="P82" s="179">
        <v>6178</v>
      </c>
      <c r="Q82" s="180" t="s">
        <v>89</v>
      </c>
      <c r="R82" s="181"/>
      <c r="S82" s="153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</row>
    <row r="83" spans="1:30" ht="11.25" customHeight="1">
      <c r="A83" s="153">
        <v>-107</v>
      </c>
      <c r="B83" s="154">
        <f>IF(J31=H29,H33,IF(J31=H33,H29,0))</f>
        <v>6121</v>
      </c>
      <c r="C83" s="162" t="str">
        <f>IF(K31=I29,I33,IF(K31=I33,I29,0))</f>
        <v>Шамыков Кирилл</v>
      </c>
      <c r="D83" s="163"/>
      <c r="E83" s="153"/>
      <c r="F83" s="153"/>
      <c r="G83" s="158"/>
      <c r="H83" s="184"/>
      <c r="I83" s="153"/>
      <c r="J83" s="153"/>
      <c r="K83" s="153"/>
      <c r="L83" s="153"/>
      <c r="M83" s="153">
        <v>-140</v>
      </c>
      <c r="N83" s="154">
        <f>IF(F88=D86,D90,IF(F88=D90,D86,0))</f>
        <v>6125</v>
      </c>
      <c r="O83" s="162" t="str">
        <f>IF(G88=E86,E90,IF(G88=E90,E86,0))</f>
        <v>Файзуллин Богдан</v>
      </c>
      <c r="P83" s="163"/>
      <c r="Q83" s="203" t="s">
        <v>105</v>
      </c>
      <c r="R83" s="203"/>
      <c r="S83" s="153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</row>
    <row r="84" spans="1:30" ht="11.25" customHeight="1">
      <c r="A84" s="153"/>
      <c r="B84" s="153"/>
      <c r="C84" s="153"/>
      <c r="D84" s="153"/>
      <c r="E84" s="184"/>
      <c r="F84" s="184"/>
      <c r="G84" s="158">
        <v>141</v>
      </c>
      <c r="H84" s="179">
        <v>6442</v>
      </c>
      <c r="I84" s="180" t="s">
        <v>94</v>
      </c>
      <c r="J84" s="181"/>
      <c r="K84" s="153">
        <v>-135</v>
      </c>
      <c r="L84" s="154">
        <f>IF(D78=B77,B79,IF(D78=B79,B77,0))</f>
        <v>6404</v>
      </c>
      <c r="M84" s="155" t="str">
        <f>IF(E78=C77,C79,IF(E78=C79,C77,0))</f>
        <v>Крученков Александр</v>
      </c>
      <c r="N84" s="156"/>
      <c r="O84" s="153">
        <v>-142</v>
      </c>
      <c r="P84" s="188">
        <f>IF(P82=N81,N83,IF(P82=N83,N81,0))</f>
        <v>6125</v>
      </c>
      <c r="Q84" s="155" t="str">
        <f>IF(Q82=O81,O83,IF(Q82=O83,O81,0))</f>
        <v>Файзуллин Богдан</v>
      </c>
      <c r="R84" s="156"/>
      <c r="S84" s="153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</row>
    <row r="85" spans="1:30" ht="11.25" customHeight="1">
      <c r="A85" s="153">
        <v>-108</v>
      </c>
      <c r="B85" s="154">
        <f>IF(J39=H37,H41,IF(J39=H41,H37,0))</f>
        <v>6408</v>
      </c>
      <c r="C85" s="155" t="str">
        <f>IF(K39=I37,I41,IF(K39=I41,I37,0))</f>
        <v>Анкудинов Евгений</v>
      </c>
      <c r="D85" s="156"/>
      <c r="E85" s="153"/>
      <c r="F85" s="153"/>
      <c r="G85" s="158"/>
      <c r="H85" s="163"/>
      <c r="I85" s="203" t="s">
        <v>52</v>
      </c>
      <c r="J85" s="203"/>
      <c r="K85" s="153"/>
      <c r="L85" s="202"/>
      <c r="M85" s="158">
        <v>143</v>
      </c>
      <c r="N85" s="179">
        <v>6495</v>
      </c>
      <c r="O85" s="205" t="s">
        <v>17</v>
      </c>
      <c r="P85" s="203"/>
      <c r="Q85" s="203" t="s">
        <v>59</v>
      </c>
      <c r="R85" s="203"/>
      <c r="S85" s="153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</row>
    <row r="86" spans="1:30" ht="11.25" customHeight="1">
      <c r="A86" s="153"/>
      <c r="B86" s="153"/>
      <c r="C86" s="158">
        <v>137</v>
      </c>
      <c r="D86" s="179">
        <v>6442</v>
      </c>
      <c r="E86" s="180" t="s">
        <v>94</v>
      </c>
      <c r="F86" s="181"/>
      <c r="G86" s="158"/>
      <c r="H86" s="181"/>
      <c r="I86" s="153"/>
      <c r="J86" s="153"/>
      <c r="K86" s="153">
        <v>-136</v>
      </c>
      <c r="L86" s="154">
        <f>IF(D82=B81,B83,IF(D82=B83,B81,0))</f>
        <v>6495</v>
      </c>
      <c r="M86" s="162" t="str">
        <f>IF(E82=C81,C83,IF(E82=C83,C81,0))</f>
        <v>Шамратов Олег</v>
      </c>
      <c r="N86" s="163"/>
      <c r="O86" s="158"/>
      <c r="P86" s="153"/>
      <c r="Q86" s="153"/>
      <c r="R86" s="153"/>
      <c r="S86" s="153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</row>
    <row r="87" spans="1:30" ht="11.25" customHeight="1">
      <c r="A87" s="153">
        <v>-109</v>
      </c>
      <c r="B87" s="154">
        <f>IF(J47=H45,H49,IF(J47=H49,H45,0))</f>
        <v>6442</v>
      </c>
      <c r="C87" s="162" t="str">
        <f>IF(K47=I45,I49,IF(K47=I49,I45,0))</f>
        <v>Каипов Спартак</v>
      </c>
      <c r="D87" s="163"/>
      <c r="E87" s="158"/>
      <c r="F87" s="184"/>
      <c r="G87" s="158"/>
      <c r="H87" s="184"/>
      <c r="I87" s="153"/>
      <c r="J87" s="153"/>
      <c r="K87" s="153"/>
      <c r="L87" s="153"/>
      <c r="M87" s="153"/>
      <c r="N87" s="153"/>
      <c r="O87" s="158">
        <v>145</v>
      </c>
      <c r="P87" s="179">
        <v>6495</v>
      </c>
      <c r="Q87" s="205" t="s">
        <v>17</v>
      </c>
      <c r="R87" s="206"/>
      <c r="S87" s="153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</row>
    <row r="88" spans="1:30" ht="11.25" customHeight="1">
      <c r="A88" s="153"/>
      <c r="B88" s="153"/>
      <c r="C88" s="153"/>
      <c r="D88" s="153"/>
      <c r="E88" s="158">
        <v>140</v>
      </c>
      <c r="F88" s="179">
        <v>6442</v>
      </c>
      <c r="G88" s="194" t="s">
        <v>94</v>
      </c>
      <c r="H88" s="181"/>
      <c r="I88" s="153"/>
      <c r="J88" s="153"/>
      <c r="K88" s="153">
        <v>-137</v>
      </c>
      <c r="L88" s="154">
        <f>IF(D86=B85,B87,IF(D86=B87,B85,0))</f>
        <v>6408</v>
      </c>
      <c r="M88" s="155" t="str">
        <f>IF(E86=C85,C87,IF(E86=C87,C85,0))</f>
        <v>Анкудинов Евгений</v>
      </c>
      <c r="N88" s="156"/>
      <c r="O88" s="158"/>
      <c r="P88" s="163"/>
      <c r="Q88" s="204" t="s">
        <v>58</v>
      </c>
      <c r="R88" s="204"/>
      <c r="S88" s="153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</row>
    <row r="89" spans="1:30" ht="11.25" customHeight="1">
      <c r="A89" s="153">
        <v>-110</v>
      </c>
      <c r="B89" s="154">
        <f>IF(J55=H53,H57,IF(J55=H57,H53,0))</f>
        <v>6443</v>
      </c>
      <c r="C89" s="155" t="str">
        <f>IF(K55=I53,I57,IF(K55=I57,I53,0))</f>
        <v>Нураев Батыр</v>
      </c>
      <c r="D89" s="156"/>
      <c r="E89" s="158"/>
      <c r="F89" s="163"/>
      <c r="G89" s="184"/>
      <c r="H89" s="184"/>
      <c r="I89" s="153"/>
      <c r="J89" s="153"/>
      <c r="K89" s="153"/>
      <c r="L89" s="202"/>
      <c r="M89" s="158">
        <v>144</v>
      </c>
      <c r="N89" s="179">
        <v>6443</v>
      </c>
      <c r="O89" s="207" t="s">
        <v>97</v>
      </c>
      <c r="P89" s="181"/>
      <c r="Q89" s="153"/>
      <c r="R89" s="153"/>
      <c r="S89" s="153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</row>
    <row r="90" spans="1:30" ht="11.25" customHeight="1">
      <c r="A90" s="153"/>
      <c r="B90" s="153"/>
      <c r="C90" s="158">
        <v>138</v>
      </c>
      <c r="D90" s="179">
        <v>6125</v>
      </c>
      <c r="E90" s="194" t="s">
        <v>88</v>
      </c>
      <c r="F90" s="181"/>
      <c r="G90" s="153">
        <v>-141</v>
      </c>
      <c r="H90" s="188">
        <f>IF(H84=F80,F88,IF(H84=F88,F80,0))</f>
        <v>6121</v>
      </c>
      <c r="I90" s="155" t="str">
        <f>IF(I84=G80,G88,IF(I84=G88,G80,0))</f>
        <v>Шамыков Кирилл</v>
      </c>
      <c r="J90" s="156"/>
      <c r="K90" s="153">
        <v>-138</v>
      </c>
      <c r="L90" s="154">
        <f>IF(D90=B89,B91,IF(D90=B91,B89,0))</f>
        <v>6443</v>
      </c>
      <c r="M90" s="162" t="str">
        <f>IF(E90=C89,C91,IF(E90=C91,C89,0))</f>
        <v>Нураев Батыр</v>
      </c>
      <c r="N90" s="163"/>
      <c r="O90" s="153">
        <v>-145</v>
      </c>
      <c r="P90" s="188">
        <f>IF(P87=N85,N89,IF(P87=N89,N85,0))</f>
        <v>6443</v>
      </c>
      <c r="Q90" s="155" t="str">
        <f>IF(Q87=O85,O89,IF(Q87=O89,O85,0))</f>
        <v>Нураев Батыр</v>
      </c>
      <c r="R90" s="156"/>
      <c r="S90" s="153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</row>
    <row r="91" spans="1:30" ht="11.25" customHeight="1">
      <c r="A91" s="153">
        <v>-111</v>
      </c>
      <c r="B91" s="154">
        <f>IF(J63=H61,H65,IF(J63=H65,H61,0))</f>
        <v>6125</v>
      </c>
      <c r="C91" s="162" t="str">
        <f>IF(K63=I61,I65,IF(K63=I65,I61,0))</f>
        <v>Файзуллин Богдан</v>
      </c>
      <c r="D91" s="163"/>
      <c r="E91" s="153"/>
      <c r="F91" s="153"/>
      <c r="G91" s="153"/>
      <c r="H91" s="153"/>
      <c r="I91" s="203" t="s">
        <v>56</v>
      </c>
      <c r="J91" s="203"/>
      <c r="K91" s="153"/>
      <c r="L91" s="153"/>
      <c r="M91" s="153"/>
      <c r="N91" s="153"/>
      <c r="O91" s="153"/>
      <c r="P91" s="153"/>
      <c r="Q91" s="203" t="s">
        <v>60</v>
      </c>
      <c r="R91" s="203"/>
      <c r="S91" s="153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</row>
    <row r="92" spans="1:30" ht="6" customHeight="1">
      <c r="A92" s="178"/>
      <c r="B92" s="153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</row>
    <row r="93" spans="1:30" ht="6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</row>
    <row r="94" spans="1:30" ht="6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</row>
    <row r="95" spans="1:30" ht="6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</row>
    <row r="96" spans="1:30" ht="6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</row>
    <row r="97" spans="1:30" ht="6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</row>
    <row r="98" spans="1:30" ht="6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</row>
    <row r="99" spans="1:30" ht="6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</row>
    <row r="100" spans="1:30" ht="6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</row>
    <row r="101" spans="1:30" ht="6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</row>
    <row r="102" spans="1:30" ht="6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</row>
    <row r="103" spans="1:30" ht="6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</row>
    <row r="104" spans="1:30" ht="6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</row>
    <row r="105" spans="1:30" ht="6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</row>
    <row r="106" spans="1:30" ht="6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</row>
    <row r="107" spans="1:30" ht="6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</row>
    <row r="108" spans="1:30" ht="6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</row>
    <row r="109" spans="1:30" ht="6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</row>
    <row r="110" spans="1:30" ht="6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</row>
    <row r="111" spans="1:30" ht="6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</row>
    <row r="112" spans="1:30" ht="6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</row>
    <row r="113" spans="1:30" ht="6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</row>
    <row r="114" spans="1:30" ht="6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</row>
    <row r="115" spans="1:30" ht="6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</row>
    <row r="116" spans="1:30" ht="6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</row>
    <row r="117" spans="1:30" ht="6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</row>
    <row r="118" spans="1:30" ht="6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</row>
    <row r="119" spans="1:30" ht="6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</row>
    <row r="120" spans="1:30" ht="6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</row>
    <row r="121" spans="1:30" ht="6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</row>
    <row r="122" spans="1:30" ht="6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</row>
    <row r="123" spans="1:30" ht="6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</row>
    <row r="124" spans="1:30" ht="6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</row>
    <row r="125" spans="1:30" ht="6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</row>
    <row r="126" spans="1:30" ht="6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</row>
    <row r="127" spans="1:30" ht="6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</row>
    <row r="128" spans="1:30" ht="6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</row>
    <row r="129" spans="1:30" ht="6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</row>
    <row r="130" spans="1:30" ht="6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</row>
    <row r="131" spans="1:30" ht="6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</row>
    <row r="132" spans="1:30" ht="6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</row>
    <row r="133" spans="1:30" ht="6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</row>
    <row r="134" spans="1:30" ht="6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</row>
    <row r="135" spans="1:30" ht="6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</row>
    <row r="136" spans="1:30" ht="6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</row>
    <row r="137" spans="1:30" ht="6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</row>
    <row r="138" spans="1:30" ht="6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</row>
    <row r="139" spans="1:30" ht="6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</row>
    <row r="140" spans="1:30" ht="6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</row>
    <row r="141" spans="1:30" ht="6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</row>
    <row r="142" spans="1:30" ht="6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</row>
    <row r="143" spans="1:30" ht="6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</row>
    <row r="144" spans="1:30" ht="6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</row>
    <row r="145" spans="1:30" ht="6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</row>
    <row r="146" spans="1:30" ht="6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</row>
    <row r="147" spans="1:30" ht="6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</row>
    <row r="148" spans="1:30" ht="6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</row>
    <row r="149" spans="1:30" ht="6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</row>
    <row r="150" spans="1:30" ht="6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</row>
    <row r="151" spans="1:30" ht="6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</row>
    <row r="152" spans="1:30" ht="6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</row>
    <row r="153" spans="1:30" ht="6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</row>
    <row r="154" spans="1:30" ht="6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</row>
    <row r="155" spans="1:30" ht="6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</row>
    <row r="156" spans="1:30" ht="6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</row>
    <row r="157" spans="1:30" ht="6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</row>
    <row r="158" spans="1:30" ht="6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</row>
    <row r="159" spans="1:30" ht="6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</row>
    <row r="160" spans="1:30" ht="6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</row>
    <row r="161" spans="1:30" ht="6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</row>
    <row r="162" spans="1:30" ht="6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</row>
    <row r="163" spans="1:30" ht="6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</row>
    <row r="164" spans="1:30" ht="6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</row>
    <row r="165" spans="1:30" ht="6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</row>
    <row r="166" spans="1:30" ht="6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</row>
    <row r="167" spans="1:30" ht="6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</row>
    <row r="168" spans="1:30" ht="6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</row>
    <row r="169" spans="1:30" ht="6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</row>
    <row r="170" spans="1:30" ht="6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</row>
    <row r="171" spans="1:30" ht="6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</row>
    <row r="172" spans="1:30" ht="6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</row>
    <row r="173" spans="1:30" ht="6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</row>
    <row r="174" spans="1:30" ht="6" customHeigh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</row>
    <row r="175" spans="1:30" ht="6" customHeight="1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</row>
    <row r="176" spans="1:30" ht="6" customHeight="1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</row>
    <row r="177" spans="1:30" ht="6" customHeight="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</row>
    <row r="178" spans="1:30" ht="6" customHeight="1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</row>
    <row r="179" spans="1:30" ht="6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</row>
    <row r="180" spans="1:30" ht="6" customHeight="1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</row>
    <row r="181" spans="1:30" ht="6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</row>
    <row r="182" spans="1:30" ht="6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</row>
    <row r="183" spans="1:30" ht="6" customHeight="1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</row>
    <row r="184" spans="1:30" ht="6" customHeight="1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</row>
    <row r="185" spans="1:30" ht="6" customHeight="1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</row>
    <row r="186" spans="1:30" ht="6" customHeight="1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</row>
    <row r="187" spans="1:30" ht="6" customHeight="1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</row>
    <row r="188" spans="1:30" ht="6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</row>
    <row r="189" spans="1:30" ht="6" customHeight="1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</row>
    <row r="190" spans="1:30" ht="6" customHeight="1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</row>
  </sheetData>
  <sheetProtection sheet="1"/>
  <mergeCells count="3">
    <mergeCell ref="A3:S3"/>
    <mergeCell ref="A1:S1"/>
    <mergeCell ref="A2:S2"/>
  </mergeCells>
  <conditionalFormatting sqref="A4:A91 B4:B92 C4:P91 E3:N3 E1:N1 Q1:S1 Q3:S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zoomScalePageLayoutView="0" workbookViewId="0" topLeftCell="A1">
      <selection activeCell="B101" sqref="B101"/>
    </sheetView>
  </sheetViews>
  <sheetFormatPr defaultColWidth="9.00390625" defaultRowHeight="6" customHeight="1"/>
  <cols>
    <col min="1" max="1" width="5.00390625" style="209" customWidth="1"/>
    <col min="2" max="2" width="3.75390625" style="209" customWidth="1"/>
    <col min="3" max="3" width="9.75390625" style="209" customWidth="1"/>
    <col min="4" max="4" width="3.75390625" style="209" customWidth="1"/>
    <col min="5" max="5" width="8.75390625" style="209" customWidth="1"/>
    <col min="6" max="6" width="3.75390625" style="209" customWidth="1"/>
    <col min="7" max="7" width="9.75390625" style="209" customWidth="1"/>
    <col min="8" max="8" width="3.75390625" style="209" customWidth="1"/>
    <col min="9" max="9" width="8.75390625" style="209" customWidth="1"/>
    <col min="10" max="10" width="3.75390625" style="209" customWidth="1"/>
    <col min="11" max="11" width="9.75390625" style="209" customWidth="1"/>
    <col min="12" max="12" width="3.75390625" style="209" customWidth="1"/>
    <col min="13" max="13" width="8.75390625" style="209" customWidth="1"/>
    <col min="14" max="14" width="3.75390625" style="209" customWidth="1"/>
    <col min="15" max="15" width="9.75390625" style="209" customWidth="1"/>
    <col min="16" max="16" width="3.75390625" style="209" customWidth="1"/>
    <col min="17" max="17" width="9.75390625" style="209" customWidth="1"/>
    <col min="18" max="18" width="3.75390625" style="209" customWidth="1"/>
    <col min="19" max="19" width="15.75390625" style="209" customWidth="1"/>
    <col min="20" max="30" width="9.125" style="208" customWidth="1"/>
    <col min="31" max="16384" width="9.125" style="209" customWidth="1"/>
  </cols>
  <sheetData>
    <row r="1" spans="1:19" ht="15">
      <c r="A1" s="148" t="str">
        <f>'М53'!A1</f>
        <v>Открытое Детское Первенство ГО город Уфа 2017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4.25">
      <c r="A2" s="210" t="str">
        <f>'М53'!A2</f>
        <v>Мальчики 2005 г.р. и мл.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12.75">
      <c r="A3" s="211">
        <v>42789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30" ht="10.5" customHeight="1">
      <c r="A4" s="153"/>
      <c r="B4" s="153"/>
      <c r="C4" s="153"/>
      <c r="D4" s="153"/>
      <c r="E4" s="153"/>
      <c r="F4" s="153"/>
      <c r="G4" s="153"/>
      <c r="H4" s="153"/>
      <c r="I4" s="153"/>
      <c r="J4" s="212"/>
      <c r="K4" s="212"/>
      <c r="L4" s="212"/>
      <c r="M4" s="153">
        <v>-151</v>
      </c>
      <c r="N4" s="154">
        <f>IF(F8=D6,D10,IF(F8=D10,D6,0))</f>
        <v>6406</v>
      </c>
      <c r="O4" s="155" t="str">
        <f>IF(G8=E6,E10,IF(G8=E10,E6,0))</f>
        <v>Ульмаскулов Булат</v>
      </c>
      <c r="P4" s="156"/>
      <c r="Q4" s="153"/>
      <c r="R4" s="153"/>
      <c r="S4" s="15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ht="10.5" customHeight="1">
      <c r="A5" s="153">
        <v>-96</v>
      </c>
      <c r="B5" s="154">
        <f>IF('М53'!H9='М53'!F7,'М53'!F11,IF('М53'!H9='М53'!F11,'М53'!F7,0))</f>
        <v>6108</v>
      </c>
      <c r="C5" s="155" t="str">
        <f>IF('М53'!I9='М53'!G7,'М53'!G11,IF('М53'!I9='М53'!G11,'М53'!G7,0))</f>
        <v>Раянов Амир</v>
      </c>
      <c r="D5" s="156"/>
      <c r="E5" s="153"/>
      <c r="F5" s="153"/>
      <c r="G5" s="153">
        <v>-143</v>
      </c>
      <c r="H5" s="154">
        <f>IF('М53'!N85='М53'!L84,'М53'!L86,IF('М53'!N85='М53'!L86,'М53'!L84,0))</f>
        <v>6404</v>
      </c>
      <c r="I5" s="155" t="str">
        <f>IF('М53'!O85='М53'!M84,'М53'!M86,IF('М53'!O85='М53'!M86,'М53'!M84,0))</f>
        <v>Крученков Александр</v>
      </c>
      <c r="J5" s="156"/>
      <c r="K5" s="153"/>
      <c r="L5" s="153"/>
      <c r="M5" s="153"/>
      <c r="N5" s="153"/>
      <c r="O5" s="158">
        <v>154</v>
      </c>
      <c r="P5" s="159">
        <v>6496</v>
      </c>
      <c r="Q5" s="180" t="s">
        <v>98</v>
      </c>
      <c r="R5" s="181"/>
      <c r="S5" s="15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ht="10.5" customHeight="1">
      <c r="A6" s="153"/>
      <c r="B6" s="153"/>
      <c r="C6" s="158">
        <v>147</v>
      </c>
      <c r="D6" s="159">
        <v>6108</v>
      </c>
      <c r="E6" s="180" t="s">
        <v>91</v>
      </c>
      <c r="F6" s="181"/>
      <c r="G6" s="153"/>
      <c r="H6" s="153"/>
      <c r="I6" s="158">
        <v>146</v>
      </c>
      <c r="J6" s="159">
        <v>6408</v>
      </c>
      <c r="K6" s="180" t="s">
        <v>93</v>
      </c>
      <c r="L6" s="181"/>
      <c r="M6" s="153">
        <v>-152</v>
      </c>
      <c r="N6" s="154">
        <f>IF(F16=D14,D18,IF(F16=D18,D14,0))</f>
        <v>6496</v>
      </c>
      <c r="O6" s="162" t="str">
        <f>IF(G16=E14,E18,IF(G16=E18,E14,0))</f>
        <v>Рысбаев Ролан</v>
      </c>
      <c r="P6" s="163"/>
      <c r="Q6" s="203" t="s">
        <v>67</v>
      </c>
      <c r="R6" s="203"/>
      <c r="S6" s="15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ht="10.5" customHeight="1">
      <c r="A7" s="153">
        <v>-97</v>
      </c>
      <c r="B7" s="154">
        <f>IF('М53'!H17='М53'!F15,'М53'!F19,IF('М53'!H17='М53'!F19,'М53'!F15,0))</f>
        <v>6447</v>
      </c>
      <c r="C7" s="162" t="str">
        <f>IF('М53'!I17='М53'!G15,'М53'!G19,IF('М53'!I17='М53'!G19,'М53'!G15,0))</f>
        <v>Красноярский Терентий</v>
      </c>
      <c r="D7" s="163"/>
      <c r="E7" s="158"/>
      <c r="F7" s="184"/>
      <c r="G7" s="153">
        <v>-144</v>
      </c>
      <c r="H7" s="154">
        <f>IF('М53'!N89='М53'!L88,'М53'!L90,IF('М53'!N89='М53'!L90,'М53'!L88,0))</f>
        <v>6408</v>
      </c>
      <c r="I7" s="162" t="str">
        <f>IF('М53'!O89='М53'!M88,'М53'!M90,IF('М53'!O89='М53'!M90,'М53'!M88,0))</f>
        <v>Анкудинов Евгений</v>
      </c>
      <c r="J7" s="163"/>
      <c r="K7" s="203" t="s">
        <v>61</v>
      </c>
      <c r="L7" s="203"/>
      <c r="M7" s="153"/>
      <c r="N7" s="153"/>
      <c r="O7" s="153">
        <v>-154</v>
      </c>
      <c r="P7" s="154">
        <f>IF(P5=N4,N6,IF(P5=N6,N4,0))</f>
        <v>6406</v>
      </c>
      <c r="Q7" s="155" t="str">
        <f>IF(Q5=O4,O6,IF(Q5=O6,O4,0))</f>
        <v>Ульмаскулов Булат</v>
      </c>
      <c r="R7" s="156"/>
      <c r="S7" s="15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</row>
    <row r="8" spans="1:30" ht="10.5" customHeight="1">
      <c r="A8" s="153"/>
      <c r="B8" s="153"/>
      <c r="C8" s="153"/>
      <c r="D8" s="153"/>
      <c r="E8" s="158">
        <v>151</v>
      </c>
      <c r="F8" s="159">
        <v>6108</v>
      </c>
      <c r="G8" s="180" t="s">
        <v>91</v>
      </c>
      <c r="H8" s="181"/>
      <c r="I8" s="153">
        <v>-146</v>
      </c>
      <c r="J8" s="154">
        <f>IF(J6=H5,H7,IF(J6=H7,H5,0))</f>
        <v>6404</v>
      </c>
      <c r="K8" s="155" t="str">
        <f>IF(K6=I5,I7,IF(K6=I7,I5,0))</f>
        <v>Крученков Александр</v>
      </c>
      <c r="L8" s="156"/>
      <c r="M8" s="153"/>
      <c r="N8" s="153"/>
      <c r="O8" s="153"/>
      <c r="P8" s="153"/>
      <c r="Q8" s="203" t="s">
        <v>69</v>
      </c>
      <c r="R8" s="203"/>
      <c r="S8" s="15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</row>
    <row r="9" spans="1:30" ht="10.5" customHeight="1">
      <c r="A9" s="153">
        <v>-98</v>
      </c>
      <c r="B9" s="154">
        <f>IF('М53'!H25='М53'!F23,'М53'!F27,IF('М53'!H25='М53'!F27,'М53'!F23,0))</f>
        <v>6406</v>
      </c>
      <c r="C9" s="155" t="str">
        <f>IF('М53'!I25='М53'!G23,'М53'!G27,IF('М53'!I25='М53'!G27,'М53'!G23,0))</f>
        <v>Ульмаскулов Булат</v>
      </c>
      <c r="D9" s="181"/>
      <c r="E9" s="158"/>
      <c r="F9" s="163"/>
      <c r="G9" s="158"/>
      <c r="H9" s="184"/>
      <c r="I9" s="153"/>
      <c r="J9" s="203"/>
      <c r="K9" s="203" t="s">
        <v>62</v>
      </c>
      <c r="L9" s="203"/>
      <c r="M9" s="153">
        <v>-147</v>
      </c>
      <c r="N9" s="154">
        <f>IF(D6=B5,B7,IF(D6=B7,B5,0))</f>
        <v>6447</v>
      </c>
      <c r="O9" s="155" t="str">
        <f>IF(E6=C5,C7,IF(E6=C7,C5,0))</f>
        <v>Красноярский Терентий</v>
      </c>
      <c r="P9" s="156"/>
      <c r="Q9" s="153"/>
      <c r="R9" s="153"/>
      <c r="S9" s="15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</row>
    <row r="10" spans="1:30" ht="10.5" customHeight="1">
      <c r="A10" s="153"/>
      <c r="B10" s="153"/>
      <c r="C10" s="158">
        <v>148</v>
      </c>
      <c r="D10" s="159">
        <v>6406</v>
      </c>
      <c r="E10" s="194" t="s">
        <v>95</v>
      </c>
      <c r="F10" s="153"/>
      <c r="G10" s="158"/>
      <c r="H10" s="184"/>
      <c r="I10" s="153"/>
      <c r="J10" s="153"/>
      <c r="K10" s="153"/>
      <c r="L10" s="153"/>
      <c r="M10" s="153"/>
      <c r="N10" s="153"/>
      <c r="O10" s="158">
        <v>155</v>
      </c>
      <c r="P10" s="159">
        <v>6498</v>
      </c>
      <c r="Q10" s="180" t="s">
        <v>100</v>
      </c>
      <c r="R10" s="181"/>
      <c r="S10" s="15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</row>
    <row r="11" spans="1:30" ht="10.5" customHeight="1">
      <c r="A11" s="153">
        <v>-99</v>
      </c>
      <c r="B11" s="154">
        <f>IF('М53'!H33='М53'!F31,'М53'!F35,IF('М53'!H33='М53'!F35,'М53'!F31,0))</f>
        <v>6498</v>
      </c>
      <c r="C11" s="162" t="str">
        <f>IF('М53'!I33='М53'!G31,'М53'!G35,IF('М53'!I33='М53'!G35,'М53'!G31,0))</f>
        <v>Алнев Богдан</v>
      </c>
      <c r="D11" s="163"/>
      <c r="E11" s="153"/>
      <c r="F11" s="153"/>
      <c r="G11" s="158"/>
      <c r="H11" s="184"/>
      <c r="I11" s="153"/>
      <c r="J11" s="153"/>
      <c r="K11" s="153"/>
      <c r="L11" s="153"/>
      <c r="M11" s="153">
        <v>-148</v>
      </c>
      <c r="N11" s="154">
        <f>IF(D10=B9,B11,IF(D10=B11,B9,0))</f>
        <v>6498</v>
      </c>
      <c r="O11" s="162" t="str">
        <f>IF(E10=C9,C11,IF(E10=C11,C9,0))</f>
        <v>Алнев Богдан</v>
      </c>
      <c r="P11" s="163"/>
      <c r="Q11" s="158"/>
      <c r="R11" s="184"/>
      <c r="S11" s="184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</row>
    <row r="12" spans="1:30" ht="10.5" customHeight="1">
      <c r="A12" s="153"/>
      <c r="B12" s="153"/>
      <c r="C12" s="153"/>
      <c r="D12" s="153"/>
      <c r="E12" s="184"/>
      <c r="F12" s="184"/>
      <c r="G12" s="158">
        <v>153</v>
      </c>
      <c r="H12" s="159">
        <v>6108</v>
      </c>
      <c r="I12" s="180" t="s">
        <v>91</v>
      </c>
      <c r="J12" s="181"/>
      <c r="K12" s="153"/>
      <c r="L12" s="153"/>
      <c r="M12" s="153"/>
      <c r="N12" s="153"/>
      <c r="O12" s="153"/>
      <c r="P12" s="153"/>
      <c r="Q12" s="158">
        <v>157</v>
      </c>
      <c r="R12" s="169">
        <v>6285</v>
      </c>
      <c r="S12" s="180" t="s">
        <v>96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0" ht="10.5" customHeight="1">
      <c r="A13" s="153">
        <v>-100</v>
      </c>
      <c r="B13" s="154">
        <f>IF('М53'!H41='М53'!F39,'М53'!F43,IF('М53'!H41='М53'!F43,'М53'!F39,0))</f>
        <v>6497</v>
      </c>
      <c r="C13" s="155" t="str">
        <f>IF('М53'!I41='М53'!G39,'М53'!G43,IF('М53'!I41='М53'!G43,'М53'!G39,0))</f>
        <v>Кизин Андрей</v>
      </c>
      <c r="D13" s="181"/>
      <c r="E13" s="153"/>
      <c r="F13" s="153"/>
      <c r="G13" s="158"/>
      <c r="H13" s="163"/>
      <c r="I13" s="203" t="s">
        <v>63</v>
      </c>
      <c r="J13" s="203"/>
      <c r="K13" s="153"/>
      <c r="L13" s="153"/>
      <c r="M13" s="153">
        <v>-149</v>
      </c>
      <c r="N13" s="154">
        <f>IF(D14=B13,B15,IF(D14=B15,B13,0))</f>
        <v>6497</v>
      </c>
      <c r="O13" s="155" t="str">
        <f>IF(E14=C13,C15,IF(E14=C15,C13,0))</f>
        <v>Кизин Андрей</v>
      </c>
      <c r="P13" s="181"/>
      <c r="Q13" s="158"/>
      <c r="R13" s="204"/>
      <c r="S13" s="204" t="s">
        <v>64</v>
      </c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</row>
    <row r="14" spans="1:30" ht="10.5" customHeight="1">
      <c r="A14" s="153"/>
      <c r="B14" s="153"/>
      <c r="C14" s="158">
        <v>149</v>
      </c>
      <c r="D14" s="159">
        <v>6496</v>
      </c>
      <c r="E14" s="180" t="s">
        <v>98</v>
      </c>
      <c r="F14" s="181"/>
      <c r="G14" s="158"/>
      <c r="H14" s="184"/>
      <c r="I14" s="153"/>
      <c r="J14" s="153"/>
      <c r="K14" s="153"/>
      <c r="L14" s="153"/>
      <c r="M14" s="153"/>
      <c r="N14" s="153"/>
      <c r="O14" s="158">
        <v>156</v>
      </c>
      <c r="P14" s="159">
        <v>6285</v>
      </c>
      <c r="Q14" s="194" t="s">
        <v>96</v>
      </c>
      <c r="R14" s="153"/>
      <c r="S14" s="15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</row>
    <row r="15" spans="1:30" ht="10.5" customHeight="1">
      <c r="A15" s="153">
        <v>-101</v>
      </c>
      <c r="B15" s="154">
        <f>IF('М53'!H49='М53'!F47,'М53'!F51,IF('М53'!H49='М53'!F51,'М53'!F47,0))</f>
        <v>6496</v>
      </c>
      <c r="C15" s="162" t="str">
        <f>IF('М53'!I49='М53'!G47,'М53'!G51,IF('М53'!I49='М53'!G51,'М53'!G47,0))</f>
        <v>Рысбаев Ролан</v>
      </c>
      <c r="D15" s="163"/>
      <c r="E15" s="158"/>
      <c r="F15" s="184"/>
      <c r="G15" s="158"/>
      <c r="H15" s="184"/>
      <c r="I15" s="153"/>
      <c r="J15" s="153"/>
      <c r="K15" s="153"/>
      <c r="L15" s="153"/>
      <c r="M15" s="153">
        <v>-150</v>
      </c>
      <c r="N15" s="154">
        <f>IF(D18=B17,B19,IF(D18=B19,B17,0))</f>
        <v>6285</v>
      </c>
      <c r="O15" s="162" t="str">
        <f>IF(E18=C17,C19,IF(E18=C19,C17,0))</f>
        <v>Ахмадишин Айнур</v>
      </c>
      <c r="P15" s="163"/>
      <c r="Q15" s="153">
        <v>-157</v>
      </c>
      <c r="R15" s="154">
        <f>IF(R12=P10,P14,IF(R12=P14,P10,0))</f>
        <v>6498</v>
      </c>
      <c r="S15" s="155" t="str">
        <f>IF(S12=Q10,Q14,IF(S12=Q14,Q10,0))</f>
        <v>Алнев Богдан</v>
      </c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</row>
    <row r="16" spans="1:30" ht="10.5" customHeight="1">
      <c r="A16" s="153"/>
      <c r="B16" s="153"/>
      <c r="C16" s="153"/>
      <c r="D16" s="153"/>
      <c r="E16" s="158">
        <v>152</v>
      </c>
      <c r="F16" s="159">
        <v>6501</v>
      </c>
      <c r="G16" s="194" t="s">
        <v>103</v>
      </c>
      <c r="H16" s="181"/>
      <c r="I16" s="153"/>
      <c r="J16" s="153"/>
      <c r="K16" s="153">
        <v>-155</v>
      </c>
      <c r="L16" s="154">
        <f>IF(P10=N9,N11,IF(P10=N11,N9,0))</f>
        <v>6447</v>
      </c>
      <c r="M16" s="155" t="str">
        <f>IF(Q10=O9,O11,IF(Q10=O11,O9,0))</f>
        <v>Красноярский Терентий</v>
      </c>
      <c r="N16" s="156"/>
      <c r="O16" s="184"/>
      <c r="P16" s="184"/>
      <c r="Q16" s="153"/>
      <c r="R16" s="153"/>
      <c r="S16" s="203" t="s">
        <v>66</v>
      </c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</row>
    <row r="17" spans="1:30" ht="10.5" customHeight="1">
      <c r="A17" s="153">
        <v>-102</v>
      </c>
      <c r="B17" s="154">
        <f>IF('М53'!H57='М53'!F55,'М53'!F59,IF('М53'!H57='М53'!F59,'М53'!F55,0))</f>
        <v>6285</v>
      </c>
      <c r="C17" s="155" t="str">
        <f>IF('М53'!I57='М53'!G55,'М53'!G59,IF('М53'!I57='М53'!G59,'М53'!G55,0))</f>
        <v>Ахмадишин Айнур</v>
      </c>
      <c r="D17" s="181"/>
      <c r="E17" s="158"/>
      <c r="F17" s="163"/>
      <c r="G17" s="184"/>
      <c r="H17" s="184"/>
      <c r="I17" s="153"/>
      <c r="J17" s="153"/>
      <c r="K17" s="153"/>
      <c r="L17" s="153"/>
      <c r="M17" s="158">
        <v>158</v>
      </c>
      <c r="N17" s="159">
        <v>6497</v>
      </c>
      <c r="O17" s="180" t="s">
        <v>99</v>
      </c>
      <c r="P17" s="181"/>
      <c r="Q17" s="153"/>
      <c r="R17" s="153"/>
      <c r="S17" s="15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1:30" ht="10.5" customHeight="1">
      <c r="A18" s="153"/>
      <c r="B18" s="153"/>
      <c r="C18" s="158">
        <v>150</v>
      </c>
      <c r="D18" s="159">
        <v>6501</v>
      </c>
      <c r="E18" s="194" t="s">
        <v>103</v>
      </c>
      <c r="F18" s="153"/>
      <c r="G18" s="153">
        <v>-153</v>
      </c>
      <c r="H18" s="154">
        <f>IF(H12=F8,F16,IF(H12=F16,F8,0))</f>
        <v>6501</v>
      </c>
      <c r="I18" s="155" t="str">
        <f>IF(I12=G8,G16,IF(I12=G16,G8,0))</f>
        <v>Васильев Никита</v>
      </c>
      <c r="J18" s="156"/>
      <c r="K18" s="153">
        <v>-156</v>
      </c>
      <c r="L18" s="154">
        <f>IF(P14=N13,N15,IF(P14=N15,N13,0))</f>
        <v>6497</v>
      </c>
      <c r="M18" s="162" t="str">
        <f>IF(Q14=O13,O15,IF(Q14=O15,O13,0))</f>
        <v>Кизин Андрей</v>
      </c>
      <c r="N18" s="163"/>
      <c r="O18" s="203" t="s">
        <v>68</v>
      </c>
      <c r="P18" s="203"/>
      <c r="Q18" s="153"/>
      <c r="R18" s="153"/>
      <c r="S18" s="15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</row>
    <row r="19" spans="1:30" ht="10.5" customHeight="1">
      <c r="A19" s="153">
        <v>-103</v>
      </c>
      <c r="B19" s="154">
        <f>IF('М53'!H65='М53'!F63,'М53'!F67,IF('М53'!H65='М53'!F67,'М53'!F63,0))</f>
        <v>6501</v>
      </c>
      <c r="C19" s="162" t="str">
        <f>IF('М53'!I65='М53'!G63,'М53'!G67,IF('М53'!I65='М53'!G67,'М53'!G63,0))</f>
        <v>Васильев Никита</v>
      </c>
      <c r="D19" s="163"/>
      <c r="E19" s="153"/>
      <c r="F19" s="153"/>
      <c r="G19" s="153"/>
      <c r="H19" s="153"/>
      <c r="I19" s="203" t="s">
        <v>65</v>
      </c>
      <c r="J19" s="203"/>
      <c r="K19" s="153"/>
      <c r="L19" s="153"/>
      <c r="M19" s="153">
        <v>-158</v>
      </c>
      <c r="N19" s="154">
        <f>IF(N17=L16,L18,IF(N17=L18,L16,0))</f>
        <v>6447</v>
      </c>
      <c r="O19" s="155" t="str">
        <f>IF(O17=M16,M18,IF(O17=M18,M16,0))</f>
        <v>Красноярский Терентий</v>
      </c>
      <c r="P19" s="156"/>
      <c r="Q19" s="153"/>
      <c r="R19" s="153"/>
      <c r="S19" s="15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1:30" ht="10.5" customHeight="1">
      <c r="A20" s="153"/>
      <c r="B20" s="153"/>
      <c r="C20" s="153"/>
      <c r="D20" s="153"/>
      <c r="E20" s="184"/>
      <c r="F20" s="184"/>
      <c r="G20" s="153"/>
      <c r="H20" s="153"/>
      <c r="I20" s="153"/>
      <c r="J20" s="153"/>
      <c r="K20" s="153"/>
      <c r="L20" s="153"/>
      <c r="M20" s="153"/>
      <c r="N20" s="153"/>
      <c r="O20" s="203" t="s">
        <v>70</v>
      </c>
      <c r="P20" s="203"/>
      <c r="Q20" s="153"/>
      <c r="R20" s="153"/>
      <c r="S20" s="15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</row>
    <row r="21" spans="1:30" ht="10.5" customHeight="1">
      <c r="A21" s="153">
        <v>-80</v>
      </c>
      <c r="B21" s="154">
        <f>IF('М53'!F7='М53'!D6,'М53'!D8,IF('М53'!F7='М53'!D8,'М53'!D6,0))</f>
        <v>6500</v>
      </c>
      <c r="C21" s="155" t="str">
        <f>IF('М53'!G7='М53'!E6,'М53'!E8,IF('М53'!G7='М53'!E8,'М53'!E6,0))</f>
        <v>Ханафин Камиль</v>
      </c>
      <c r="D21" s="181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>
        <v>-171</v>
      </c>
      <c r="P21" s="154">
        <f>IF(H28=F24,F32,IF(H28=F32,F24,0))</f>
        <v>0</v>
      </c>
      <c r="Q21" s="155">
        <f>IF(I28=G24,G32,IF(I28=G32,G24,0))</f>
        <v>0</v>
      </c>
      <c r="R21" s="156"/>
      <c r="S21" s="15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1:30" ht="10.5" customHeight="1">
      <c r="A22" s="153"/>
      <c r="B22" s="153"/>
      <c r="C22" s="158">
        <v>159</v>
      </c>
      <c r="D22" s="159">
        <v>6500</v>
      </c>
      <c r="E22" s="180" t="s">
        <v>102</v>
      </c>
      <c r="F22" s="181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8">
        <v>174</v>
      </c>
      <c r="R22" s="169"/>
      <c r="S22" s="180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0" ht="10.5" customHeight="1">
      <c r="A23" s="153">
        <v>-81</v>
      </c>
      <c r="B23" s="154">
        <f>IF('М53'!F11='М53'!D10,'М53'!D12,IF('М53'!F11='М53'!D12,'М53'!D10,0))</f>
        <v>0</v>
      </c>
      <c r="C23" s="162">
        <f>IF('М53'!G11='М53'!E10,'М53'!E12,IF('М53'!G11='М53'!E12,'М53'!E10,0))</f>
        <v>0</v>
      </c>
      <c r="D23" s="163"/>
      <c r="E23" s="158"/>
      <c r="F23" s="184"/>
      <c r="G23" s="153"/>
      <c r="H23" s="153"/>
      <c r="I23" s="153"/>
      <c r="J23" s="153"/>
      <c r="K23" s="153"/>
      <c r="L23" s="153"/>
      <c r="M23" s="153"/>
      <c r="N23" s="153"/>
      <c r="O23" s="153">
        <v>-172</v>
      </c>
      <c r="P23" s="154">
        <f>IF(H44=F40,F48,IF(H44=F48,F40,0))</f>
        <v>0</v>
      </c>
      <c r="Q23" s="162">
        <f>IF(I44=G40,G48,IF(I44=G48,G40,0))</f>
        <v>0</v>
      </c>
      <c r="R23" s="203"/>
      <c r="S23" s="203" t="s">
        <v>106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</row>
    <row r="24" spans="1:30" ht="10.5" customHeight="1">
      <c r="A24" s="153"/>
      <c r="B24" s="153"/>
      <c r="C24" s="153"/>
      <c r="D24" s="153"/>
      <c r="E24" s="158">
        <v>167</v>
      </c>
      <c r="F24" s="159">
        <v>6500</v>
      </c>
      <c r="G24" s="180" t="s">
        <v>102</v>
      </c>
      <c r="H24" s="181"/>
      <c r="I24" s="153"/>
      <c r="J24" s="153"/>
      <c r="K24" s="153"/>
      <c r="L24" s="153"/>
      <c r="M24" s="153"/>
      <c r="N24" s="153"/>
      <c r="O24" s="153"/>
      <c r="P24" s="153"/>
      <c r="Q24" s="153">
        <v>-174</v>
      </c>
      <c r="R24" s="154">
        <f>IF(R22=P21,P23,IF(R22=P23,P21,0))</f>
        <v>0</v>
      </c>
      <c r="S24" s="155">
        <f>IF(S22=Q21,Q23,IF(S22=Q23,Q21,0))</f>
        <v>0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5" spans="1:30" ht="10.5" customHeight="1">
      <c r="A25" s="153">
        <v>-82</v>
      </c>
      <c r="B25" s="154">
        <f>IF('М53'!F15='М53'!D14,'М53'!D16,IF('М53'!F15='М53'!D16,'М53'!D14,0))</f>
        <v>0</v>
      </c>
      <c r="C25" s="155">
        <f>IF('М53'!G15='М53'!E14,'М53'!E16,IF('М53'!G15='М53'!E16,'М53'!E14,0))</f>
        <v>0</v>
      </c>
      <c r="D25" s="181"/>
      <c r="E25" s="158"/>
      <c r="F25" s="163"/>
      <c r="G25" s="158"/>
      <c r="H25" s="184"/>
      <c r="I25" s="153"/>
      <c r="J25" s="153"/>
      <c r="K25" s="153"/>
      <c r="L25" s="153"/>
      <c r="M25" s="153">
        <v>-167</v>
      </c>
      <c r="N25" s="154">
        <f>IF(F24=D22,D26,IF(F24=D26,D22,0))</f>
        <v>0</v>
      </c>
      <c r="O25" s="155">
        <f>IF(G24=E22,E26,IF(G24=E26,E22,0))</f>
        <v>0</v>
      </c>
      <c r="P25" s="156"/>
      <c r="Q25" s="200"/>
      <c r="R25" s="203"/>
      <c r="S25" s="203" t="s">
        <v>107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</row>
    <row r="26" spans="1:30" ht="10.5" customHeight="1">
      <c r="A26" s="153"/>
      <c r="B26" s="153"/>
      <c r="C26" s="158">
        <v>160</v>
      </c>
      <c r="D26" s="159"/>
      <c r="E26" s="194"/>
      <c r="F26" s="153"/>
      <c r="G26" s="158"/>
      <c r="H26" s="184"/>
      <c r="I26" s="153"/>
      <c r="J26" s="153"/>
      <c r="K26" s="153"/>
      <c r="L26" s="153"/>
      <c r="M26" s="153"/>
      <c r="N26" s="153"/>
      <c r="O26" s="158">
        <v>175</v>
      </c>
      <c r="P26" s="159"/>
      <c r="Q26" s="180"/>
      <c r="R26" s="153"/>
      <c r="S26" s="15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</row>
    <row r="27" spans="1:30" ht="10.5" customHeight="1">
      <c r="A27" s="153">
        <v>-83</v>
      </c>
      <c r="B27" s="154">
        <f>IF('М53'!F19='М53'!D18,'М53'!D20,IF('М53'!F19='М53'!D20,'М53'!D18,0))</f>
        <v>0</v>
      </c>
      <c r="C27" s="162">
        <f>IF('М53'!G19='М53'!E18,'М53'!E20,IF('М53'!G19='М53'!E20,'М53'!E18,0))</f>
        <v>0</v>
      </c>
      <c r="D27" s="163"/>
      <c r="E27" s="153"/>
      <c r="F27" s="153"/>
      <c r="G27" s="158"/>
      <c r="H27" s="184"/>
      <c r="I27" s="153"/>
      <c r="J27" s="153"/>
      <c r="K27" s="153"/>
      <c r="L27" s="153"/>
      <c r="M27" s="153">
        <v>-168</v>
      </c>
      <c r="N27" s="154">
        <f>IF(F32=D30,D34,IF(F32=D34,D30,0))</f>
        <v>0</v>
      </c>
      <c r="O27" s="162">
        <f>IF(G32=E30,E34,IF(G32=E34,E30,0))</f>
        <v>0</v>
      </c>
      <c r="P27" s="163"/>
      <c r="Q27" s="158"/>
      <c r="R27" s="153"/>
      <c r="S27" s="15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1:30" ht="10.5" customHeight="1">
      <c r="A28" s="153"/>
      <c r="B28" s="153"/>
      <c r="C28" s="153"/>
      <c r="D28" s="153"/>
      <c r="E28" s="184"/>
      <c r="F28" s="184"/>
      <c r="G28" s="158">
        <v>171</v>
      </c>
      <c r="H28" s="159">
        <v>6500</v>
      </c>
      <c r="I28" s="180" t="s">
        <v>102</v>
      </c>
      <c r="J28" s="181"/>
      <c r="K28" s="153"/>
      <c r="L28" s="153"/>
      <c r="M28" s="153"/>
      <c r="N28" s="153"/>
      <c r="O28" s="153"/>
      <c r="P28" s="153"/>
      <c r="Q28" s="158">
        <v>177</v>
      </c>
      <c r="R28" s="169"/>
      <c r="S28" s="180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</row>
    <row r="29" spans="1:30" ht="10.5" customHeight="1">
      <c r="A29" s="153">
        <v>-84</v>
      </c>
      <c r="B29" s="154">
        <f>IF('М53'!F23='М53'!D22,'М53'!D24,IF('М53'!F23='М53'!D24,'М53'!D22,0))</f>
        <v>0</v>
      </c>
      <c r="C29" s="155">
        <f>IF('М53'!G23='М53'!E22,'М53'!E24,IF('М53'!G23='М53'!E24,'М53'!E22,0))</f>
        <v>0</v>
      </c>
      <c r="D29" s="181"/>
      <c r="E29" s="153"/>
      <c r="F29" s="153"/>
      <c r="G29" s="158"/>
      <c r="H29" s="163"/>
      <c r="I29" s="158"/>
      <c r="J29" s="184"/>
      <c r="K29" s="153"/>
      <c r="L29" s="153"/>
      <c r="M29" s="153">
        <v>-169</v>
      </c>
      <c r="N29" s="154">
        <f>IF(F40=D38,D42,IF(F40=D42,D38,0))</f>
        <v>0</v>
      </c>
      <c r="O29" s="155">
        <f>IF(G40=E38,E42,IF(G40=E42,E38,0))</f>
        <v>0</v>
      </c>
      <c r="P29" s="181"/>
      <c r="Q29" s="158"/>
      <c r="R29" s="203"/>
      <c r="S29" s="203" t="s">
        <v>108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</row>
    <row r="30" spans="1:30" ht="10.5" customHeight="1">
      <c r="A30" s="153"/>
      <c r="B30" s="153"/>
      <c r="C30" s="158">
        <v>161</v>
      </c>
      <c r="D30" s="159"/>
      <c r="E30" s="180"/>
      <c r="F30" s="181"/>
      <c r="G30" s="158"/>
      <c r="H30" s="153"/>
      <c r="I30" s="158"/>
      <c r="J30" s="184"/>
      <c r="K30" s="153"/>
      <c r="L30" s="153"/>
      <c r="M30" s="153"/>
      <c r="N30" s="153"/>
      <c r="O30" s="158">
        <v>176</v>
      </c>
      <c r="P30" s="159"/>
      <c r="Q30" s="194"/>
      <c r="R30" s="153"/>
      <c r="S30" s="15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1:30" ht="10.5" customHeight="1">
      <c r="A31" s="153">
        <v>-85</v>
      </c>
      <c r="B31" s="154">
        <f>IF('М53'!F27='М53'!D26,'М53'!D28,IF('М53'!F27='М53'!D28,'М53'!D26,0))</f>
        <v>0</v>
      </c>
      <c r="C31" s="162">
        <f>IF('М53'!G27='М53'!E26,'М53'!E28,IF('М53'!G27='М53'!E28,'М53'!E26,0))</f>
        <v>0</v>
      </c>
      <c r="D31" s="163"/>
      <c r="E31" s="158"/>
      <c r="F31" s="184"/>
      <c r="G31" s="158"/>
      <c r="H31" s="153"/>
      <c r="I31" s="158"/>
      <c r="J31" s="184"/>
      <c r="K31" s="153"/>
      <c r="L31" s="153"/>
      <c r="M31" s="153">
        <v>-170</v>
      </c>
      <c r="N31" s="154">
        <f>IF(F48=D46,D50,IF(F48=D50,D46,0))</f>
        <v>0</v>
      </c>
      <c r="O31" s="162">
        <f>IF(G48=E46,E50,IF(G48=E50,E46,0))</f>
        <v>0</v>
      </c>
      <c r="P31" s="163"/>
      <c r="Q31" s="153">
        <v>-177</v>
      </c>
      <c r="R31" s="154">
        <f>IF(R28=P26,P30,IF(R28=P30,P26,0))</f>
        <v>0</v>
      </c>
      <c r="S31" s="155">
        <f>IF(S28=Q26,Q30,IF(S28=Q30,Q26,0))</f>
        <v>0</v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</row>
    <row r="32" spans="1:30" ht="10.5" customHeight="1">
      <c r="A32" s="153"/>
      <c r="B32" s="153"/>
      <c r="C32" s="153"/>
      <c r="D32" s="153"/>
      <c r="E32" s="158">
        <v>168</v>
      </c>
      <c r="F32" s="159"/>
      <c r="G32" s="194"/>
      <c r="H32" s="184"/>
      <c r="I32" s="158"/>
      <c r="J32" s="184"/>
      <c r="K32" s="153">
        <v>-175</v>
      </c>
      <c r="L32" s="154">
        <f>IF(P26=N25,N27,IF(P26=N27,N25,0))</f>
        <v>0</v>
      </c>
      <c r="M32" s="155">
        <f>IF(Q26=O25,O27,IF(Q26=O27,O25,0))</f>
        <v>0</v>
      </c>
      <c r="N32" s="156"/>
      <c r="O32" s="153"/>
      <c r="P32" s="153"/>
      <c r="Q32" s="200"/>
      <c r="R32" s="200"/>
      <c r="S32" s="203" t="s">
        <v>109</v>
      </c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</row>
    <row r="33" spans="1:30" ht="10.5" customHeight="1">
      <c r="A33" s="153">
        <v>-86</v>
      </c>
      <c r="B33" s="154">
        <f>IF('М53'!F31='М53'!D30,'М53'!D32,IF('М53'!F31='М53'!D32,'М53'!D30,0))</f>
        <v>0</v>
      </c>
      <c r="C33" s="155">
        <f>IF('М53'!G31='М53'!E30,'М53'!E32,IF('М53'!G31='М53'!E32,'М53'!E30,0))</f>
        <v>0</v>
      </c>
      <c r="D33" s="181"/>
      <c r="E33" s="158"/>
      <c r="F33" s="163"/>
      <c r="G33" s="153"/>
      <c r="H33" s="153"/>
      <c r="I33" s="158"/>
      <c r="J33" s="184"/>
      <c r="K33" s="153"/>
      <c r="L33" s="153"/>
      <c r="M33" s="158">
        <v>178</v>
      </c>
      <c r="N33" s="159"/>
      <c r="O33" s="180"/>
      <c r="P33" s="181"/>
      <c r="Q33" s="153"/>
      <c r="R33" s="153"/>
      <c r="S33" s="15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</row>
    <row r="34" spans="1:30" ht="10.5" customHeight="1">
      <c r="A34" s="153"/>
      <c r="B34" s="153"/>
      <c r="C34" s="158">
        <v>162</v>
      </c>
      <c r="D34" s="159"/>
      <c r="E34" s="194"/>
      <c r="F34" s="153"/>
      <c r="G34" s="153"/>
      <c r="H34" s="153"/>
      <c r="I34" s="158"/>
      <c r="J34" s="184"/>
      <c r="K34" s="153">
        <v>-176</v>
      </c>
      <c r="L34" s="154">
        <f>IF(P30=N29,N31,IF(P30=N31,N29,0))</f>
        <v>0</v>
      </c>
      <c r="M34" s="162">
        <f>IF(Q30=O29,O31,IF(Q30=O31,O29,0))</f>
        <v>0</v>
      </c>
      <c r="N34" s="163"/>
      <c r="O34" s="203" t="s">
        <v>110</v>
      </c>
      <c r="P34" s="203"/>
      <c r="Q34" s="200"/>
      <c r="R34" s="200"/>
      <c r="S34" s="200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1:30" ht="10.5" customHeight="1">
      <c r="A35" s="153">
        <v>-87</v>
      </c>
      <c r="B35" s="154">
        <f>IF('М53'!F35='М53'!D34,'М53'!D36,IF('М53'!F35='М53'!D36,'М53'!D34,0))</f>
        <v>0</v>
      </c>
      <c r="C35" s="162">
        <f>IF('М53'!G35='М53'!E34,'М53'!E36,IF('М53'!G35='М53'!E36,'М53'!E34,0))</f>
        <v>0</v>
      </c>
      <c r="D35" s="163"/>
      <c r="E35" s="153"/>
      <c r="F35" s="153"/>
      <c r="G35" s="153"/>
      <c r="H35" s="154">
        <v>6499</v>
      </c>
      <c r="I35" s="194" t="s">
        <v>101</v>
      </c>
      <c r="J35" s="184"/>
      <c r="K35" s="203"/>
      <c r="L35" s="153"/>
      <c r="M35" s="153">
        <v>-178</v>
      </c>
      <c r="N35" s="154">
        <f>IF(N33=L32,L34,IF(N33=L34,L32,0))</f>
        <v>0</v>
      </c>
      <c r="O35" s="155">
        <f>IF(O33=M32,M34,IF(O33=M34,M32,0))</f>
        <v>0</v>
      </c>
      <c r="P35" s="156"/>
      <c r="Q35" s="153"/>
      <c r="R35" s="153"/>
      <c r="S35" s="15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</row>
    <row r="36" spans="1:30" ht="10.5" customHeight="1">
      <c r="A36" s="153"/>
      <c r="B36" s="153"/>
      <c r="C36" s="153"/>
      <c r="D36" s="153"/>
      <c r="E36" s="184"/>
      <c r="F36" s="184"/>
      <c r="G36" s="153"/>
      <c r="H36" s="214"/>
      <c r="I36" s="215" t="s">
        <v>111</v>
      </c>
      <c r="J36" s="216"/>
      <c r="K36" s="153">
        <v>-159</v>
      </c>
      <c r="L36" s="154">
        <f>IF(D22=B21,B23,IF(D22=B23,B21,0))</f>
        <v>0</v>
      </c>
      <c r="M36" s="155">
        <f>IF(E22=C21,C23,IF(E22=C23,C21,0))</f>
        <v>0</v>
      </c>
      <c r="N36" s="156"/>
      <c r="O36" s="203" t="s">
        <v>112</v>
      </c>
      <c r="P36" s="203"/>
      <c r="Q36" s="153"/>
      <c r="R36" s="153"/>
      <c r="S36" s="15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</row>
    <row r="37" spans="1:30" ht="10.5" customHeight="1">
      <c r="A37" s="153">
        <v>-88</v>
      </c>
      <c r="B37" s="154">
        <f>IF('М53'!F39='М53'!D38,'М53'!D40,IF('М53'!F39='М53'!D40,'М53'!D38,0))</f>
        <v>0</v>
      </c>
      <c r="C37" s="155">
        <f>IF('М53'!G39='М53'!E38,'М53'!E40,IF('М53'!G39='М53'!E40,'М53'!E38,0))</f>
        <v>0</v>
      </c>
      <c r="D37" s="181"/>
      <c r="E37" s="153"/>
      <c r="F37" s="153"/>
      <c r="G37" s="153"/>
      <c r="H37" s="184"/>
      <c r="I37" s="158">
        <v>173</v>
      </c>
      <c r="J37" s="184"/>
      <c r="K37" s="217"/>
      <c r="L37" s="153"/>
      <c r="M37" s="158">
        <v>179</v>
      </c>
      <c r="N37" s="159"/>
      <c r="O37" s="205"/>
      <c r="P37" s="206"/>
      <c r="Q37" s="153"/>
      <c r="R37" s="153"/>
      <c r="S37" s="15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</row>
    <row r="38" spans="1:30" ht="10.5" customHeight="1">
      <c r="A38" s="153"/>
      <c r="B38" s="153"/>
      <c r="C38" s="158">
        <v>163</v>
      </c>
      <c r="D38" s="159"/>
      <c r="E38" s="180"/>
      <c r="F38" s="181"/>
      <c r="G38" s="153"/>
      <c r="H38" s="154">
        <v>6500</v>
      </c>
      <c r="I38" s="162" t="s">
        <v>102</v>
      </c>
      <c r="J38" s="218"/>
      <c r="K38" s="153">
        <v>-160</v>
      </c>
      <c r="L38" s="154">
        <f>IF(D26=B25,B27,IF(D26=B27,B25,0))</f>
        <v>0</v>
      </c>
      <c r="M38" s="162">
        <f>IF(E26=C25,C27,IF(E26=C27,C25,0))</f>
        <v>0</v>
      </c>
      <c r="N38" s="163"/>
      <c r="O38" s="158"/>
      <c r="P38" s="184"/>
      <c r="Q38" s="200"/>
      <c r="R38" s="200"/>
      <c r="S38" s="200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</row>
    <row r="39" spans="1:30" ht="10.5" customHeight="1">
      <c r="A39" s="153">
        <v>-89</v>
      </c>
      <c r="B39" s="154">
        <f>IF('М53'!F43='М53'!D42,'М53'!D44,IF('М53'!F43='М53'!D44,'М53'!D42,0))</f>
        <v>0</v>
      </c>
      <c r="C39" s="162">
        <f>IF('М53'!G43='М53'!E42,'М53'!E44,IF('М53'!G43='М53'!E44,'М53'!E42,0))</f>
        <v>0</v>
      </c>
      <c r="D39" s="163"/>
      <c r="E39" s="158"/>
      <c r="F39" s="184"/>
      <c r="G39" s="153"/>
      <c r="H39" s="153"/>
      <c r="I39" s="215" t="s">
        <v>113</v>
      </c>
      <c r="J39" s="216"/>
      <c r="K39" s="153"/>
      <c r="L39" s="153"/>
      <c r="M39" s="153"/>
      <c r="N39" s="153"/>
      <c r="O39" s="158">
        <v>183</v>
      </c>
      <c r="P39" s="159"/>
      <c r="Q39" s="205"/>
      <c r="R39" s="206"/>
      <c r="S39" s="15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</row>
    <row r="40" spans="1:30" ht="10.5" customHeight="1">
      <c r="A40" s="153"/>
      <c r="B40" s="153"/>
      <c r="C40" s="153"/>
      <c r="D40" s="153"/>
      <c r="E40" s="158">
        <v>169</v>
      </c>
      <c r="F40" s="159"/>
      <c r="G40" s="180"/>
      <c r="H40" s="181"/>
      <c r="I40" s="158"/>
      <c r="J40" s="184"/>
      <c r="K40" s="153">
        <v>-161</v>
      </c>
      <c r="L40" s="154">
        <f>IF(D30=B29,B31,IF(D30=B31,B29,0))</f>
        <v>0</v>
      </c>
      <c r="M40" s="155">
        <f>IF(E30=C29,C31,IF(E30=C31,C29,0))</f>
        <v>0</v>
      </c>
      <c r="N40" s="181"/>
      <c r="O40" s="158"/>
      <c r="P40" s="163"/>
      <c r="Q40" s="158"/>
      <c r="R40" s="184"/>
      <c r="S40" s="15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ht="10.5" customHeight="1">
      <c r="A41" s="153">
        <v>-90</v>
      </c>
      <c r="B41" s="154">
        <f>IF('М53'!F47='М53'!D46,'М53'!D48,IF('М53'!F47='М53'!D48,'М53'!D46,0))</f>
        <v>0</v>
      </c>
      <c r="C41" s="155">
        <f>IF('М53'!G47='М53'!E46,'М53'!E48,IF('М53'!G47='М53'!E48,'М53'!E46,0))</f>
        <v>0</v>
      </c>
      <c r="D41" s="181"/>
      <c r="E41" s="158"/>
      <c r="F41" s="163"/>
      <c r="G41" s="158"/>
      <c r="H41" s="184"/>
      <c r="I41" s="158"/>
      <c r="J41" s="184"/>
      <c r="K41" s="153"/>
      <c r="L41" s="153"/>
      <c r="M41" s="158">
        <v>180</v>
      </c>
      <c r="N41" s="159"/>
      <c r="O41" s="207"/>
      <c r="P41" s="153"/>
      <c r="Q41" s="158"/>
      <c r="R41" s="184"/>
      <c r="S41" s="15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</row>
    <row r="42" spans="1:30" ht="10.5" customHeight="1">
      <c r="A42" s="153"/>
      <c r="B42" s="153"/>
      <c r="C42" s="158">
        <v>164</v>
      </c>
      <c r="D42" s="159"/>
      <c r="E42" s="194"/>
      <c r="F42" s="153"/>
      <c r="G42" s="158"/>
      <c r="H42" s="184"/>
      <c r="I42" s="158"/>
      <c r="J42" s="184"/>
      <c r="K42" s="153">
        <v>-162</v>
      </c>
      <c r="L42" s="154">
        <f>IF(D34=B33,B35,IF(D34=B35,B33,0))</f>
        <v>0</v>
      </c>
      <c r="M42" s="162">
        <f>IF(E34=C33,C35,IF(E34=C35,C33,0))</f>
        <v>0</v>
      </c>
      <c r="N42" s="163"/>
      <c r="O42" s="153"/>
      <c r="P42" s="153"/>
      <c r="Q42" s="158"/>
      <c r="R42" s="184"/>
      <c r="S42" s="15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</row>
    <row r="43" spans="1:30" ht="10.5" customHeight="1">
      <c r="A43" s="153">
        <v>-91</v>
      </c>
      <c r="B43" s="154">
        <f>IF('М53'!F51='М53'!D50,'М53'!D52,IF('М53'!F51='М53'!D52,'М53'!D50,0))</f>
        <v>0</v>
      </c>
      <c r="C43" s="162">
        <f>IF('М53'!G51='М53'!E50,'М53'!E52,IF('М53'!G51='М53'!E52,'М53'!E50,0))</f>
        <v>0</v>
      </c>
      <c r="D43" s="163"/>
      <c r="E43" s="153"/>
      <c r="F43" s="153"/>
      <c r="G43" s="158"/>
      <c r="H43" s="184"/>
      <c r="I43" s="158"/>
      <c r="J43" s="184"/>
      <c r="K43" s="153"/>
      <c r="L43" s="153"/>
      <c r="M43" s="153"/>
      <c r="N43" s="153"/>
      <c r="O43" s="153"/>
      <c r="P43" s="153"/>
      <c r="Q43" s="158">
        <v>185</v>
      </c>
      <c r="R43" s="159"/>
      <c r="S43" s="205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</row>
    <row r="44" spans="1:30" ht="10.5" customHeight="1">
      <c r="A44" s="153"/>
      <c r="B44" s="153"/>
      <c r="C44" s="153"/>
      <c r="D44" s="153"/>
      <c r="E44" s="184"/>
      <c r="F44" s="184"/>
      <c r="G44" s="158">
        <v>172</v>
      </c>
      <c r="H44" s="159">
        <v>6499</v>
      </c>
      <c r="I44" s="194" t="s">
        <v>101</v>
      </c>
      <c r="J44" s="181"/>
      <c r="K44" s="153">
        <v>-163</v>
      </c>
      <c r="L44" s="154">
        <f>IF(D38=B37,B39,IF(D38=B39,B37,0))</f>
        <v>0</v>
      </c>
      <c r="M44" s="155">
        <f>IF(E38=C37,C39,IF(E38=C39,C37,0))</f>
        <v>0</v>
      </c>
      <c r="N44" s="156"/>
      <c r="O44" s="153"/>
      <c r="P44" s="153"/>
      <c r="Q44" s="158"/>
      <c r="R44" s="163"/>
      <c r="S44" s="203" t="s">
        <v>114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1:30" ht="10.5" customHeight="1">
      <c r="A45" s="153">
        <v>-92</v>
      </c>
      <c r="B45" s="154">
        <f>IF('М53'!F55='М53'!D54,'М53'!D56,IF('М53'!F55='М53'!D56,'М53'!D54,0))</f>
        <v>0</v>
      </c>
      <c r="C45" s="155">
        <f>IF('М53'!G55='М53'!E54,'М53'!E56,IF('М53'!G55='М53'!E56,'М53'!E54,0))</f>
        <v>0</v>
      </c>
      <c r="D45" s="181"/>
      <c r="E45" s="153"/>
      <c r="F45" s="153"/>
      <c r="G45" s="158"/>
      <c r="H45" s="163"/>
      <c r="I45" s="153"/>
      <c r="J45" s="153"/>
      <c r="K45" s="153"/>
      <c r="L45" s="153"/>
      <c r="M45" s="158">
        <v>181</v>
      </c>
      <c r="N45" s="159"/>
      <c r="O45" s="205"/>
      <c r="P45" s="206"/>
      <c r="Q45" s="158"/>
      <c r="R45" s="153"/>
      <c r="S45" s="15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</row>
    <row r="46" spans="1:30" ht="10.5" customHeight="1">
      <c r="A46" s="153"/>
      <c r="B46" s="153"/>
      <c r="C46" s="158">
        <v>165</v>
      </c>
      <c r="D46" s="159"/>
      <c r="E46" s="180"/>
      <c r="F46" s="181"/>
      <c r="G46" s="158"/>
      <c r="H46" s="153"/>
      <c r="I46" s="153"/>
      <c r="J46" s="153"/>
      <c r="K46" s="153">
        <v>-164</v>
      </c>
      <c r="L46" s="154">
        <f>IF(D42=B41,B43,IF(D42=B43,B41,0))</f>
        <v>0</v>
      </c>
      <c r="M46" s="162">
        <f>IF(E42=C41,C43,IF(E42=C43,C41,0))</f>
        <v>0</v>
      </c>
      <c r="N46" s="163"/>
      <c r="O46" s="158"/>
      <c r="P46" s="184"/>
      <c r="Q46" s="158"/>
      <c r="R46" s="153"/>
      <c r="S46" s="15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1:30" ht="10.5" customHeight="1">
      <c r="A47" s="153">
        <v>-93</v>
      </c>
      <c r="B47" s="154">
        <f>IF('М53'!F59='М53'!D58,'М53'!D60,IF('М53'!F59='М53'!D60,'М53'!D58,0))</f>
        <v>0</v>
      </c>
      <c r="C47" s="162">
        <f>IF('М53'!G59='М53'!E58,'М53'!E60,IF('М53'!G59='М53'!E60,'М53'!E58,0))</f>
        <v>0</v>
      </c>
      <c r="D47" s="163"/>
      <c r="E47" s="158"/>
      <c r="F47" s="184"/>
      <c r="G47" s="158"/>
      <c r="H47" s="153"/>
      <c r="I47" s="153"/>
      <c r="J47" s="153"/>
      <c r="K47" s="153"/>
      <c r="L47" s="153"/>
      <c r="M47" s="153"/>
      <c r="N47" s="153"/>
      <c r="O47" s="158">
        <v>184</v>
      </c>
      <c r="P47" s="159"/>
      <c r="Q47" s="207"/>
      <c r="R47" s="184"/>
      <c r="S47" s="15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</row>
    <row r="48" spans="1:30" ht="10.5" customHeight="1">
      <c r="A48" s="153"/>
      <c r="B48" s="153"/>
      <c r="C48" s="153"/>
      <c r="D48" s="153"/>
      <c r="E48" s="158">
        <v>170</v>
      </c>
      <c r="F48" s="159">
        <v>6499</v>
      </c>
      <c r="G48" s="194" t="s">
        <v>101</v>
      </c>
      <c r="H48" s="184"/>
      <c r="I48" s="153"/>
      <c r="J48" s="153"/>
      <c r="K48" s="153">
        <v>-165</v>
      </c>
      <c r="L48" s="154">
        <f>IF(D46=B45,B47,IF(D46=B47,B45,0))</f>
        <v>0</v>
      </c>
      <c r="M48" s="155">
        <f>IF(E46=C45,C47,IF(E46=C47,C45,0))</f>
        <v>0</v>
      </c>
      <c r="N48" s="181"/>
      <c r="O48" s="158"/>
      <c r="P48" s="163"/>
      <c r="Q48" s="153"/>
      <c r="R48" s="153"/>
      <c r="S48" s="15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</row>
    <row r="49" spans="1:30" ht="10.5" customHeight="1">
      <c r="A49" s="153">
        <v>-94</v>
      </c>
      <c r="B49" s="154">
        <f>IF('М53'!F63='М53'!D62,'М53'!D64,IF('М53'!F63='М53'!D64,'М53'!D62,0))</f>
        <v>0</v>
      </c>
      <c r="C49" s="155">
        <f>IF('М53'!G63='М53'!E62,'М53'!E64,IF('М53'!G63='М53'!E64,'М53'!E62,0))</f>
        <v>0</v>
      </c>
      <c r="D49" s="181"/>
      <c r="E49" s="158"/>
      <c r="F49" s="163"/>
      <c r="G49" s="153"/>
      <c r="H49" s="153"/>
      <c r="I49" s="153"/>
      <c r="J49" s="153"/>
      <c r="K49" s="153"/>
      <c r="L49" s="153"/>
      <c r="M49" s="158">
        <v>182</v>
      </c>
      <c r="N49" s="159"/>
      <c r="O49" s="207"/>
      <c r="P49" s="153"/>
      <c r="Q49" s="153">
        <v>-185</v>
      </c>
      <c r="R49" s="154">
        <f>IF(R43=P39,P47,IF(R43=P47,P39,0))</f>
        <v>0</v>
      </c>
      <c r="S49" s="155">
        <f>IF(S43=Q39,Q47,IF(S43=Q47,Q39,0))</f>
        <v>0</v>
      </c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</row>
    <row r="50" spans="1:30" ht="10.5" customHeight="1">
      <c r="A50" s="153"/>
      <c r="B50" s="153"/>
      <c r="C50" s="158">
        <v>166</v>
      </c>
      <c r="D50" s="159">
        <v>6499</v>
      </c>
      <c r="E50" s="194" t="s">
        <v>101</v>
      </c>
      <c r="F50" s="153"/>
      <c r="G50" s="153">
        <v>-179</v>
      </c>
      <c r="H50" s="154">
        <f>IF(N37=L36,L38,IF(N37=L38,L36,0))</f>
        <v>0</v>
      </c>
      <c r="I50" s="155">
        <f>IF(O37=M36,M38,IF(O37=M38,M36,0))</f>
        <v>0</v>
      </c>
      <c r="J50" s="156"/>
      <c r="K50" s="153">
        <v>-166</v>
      </c>
      <c r="L50" s="154">
        <f>IF(D50=B49,B51,IF(D50=B51,B49,0))</f>
        <v>0</v>
      </c>
      <c r="M50" s="162">
        <f>IF(E50=C49,C51,IF(E50=C51,C49,0))</f>
        <v>0</v>
      </c>
      <c r="N50" s="163"/>
      <c r="O50" s="153"/>
      <c r="P50" s="153"/>
      <c r="Q50" s="200"/>
      <c r="R50" s="203"/>
      <c r="S50" s="203" t="s">
        <v>115</v>
      </c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</row>
    <row r="51" spans="1:30" ht="10.5" customHeight="1">
      <c r="A51" s="153">
        <v>-95</v>
      </c>
      <c r="B51" s="154">
        <f>IF('М53'!F67='М53'!D66,'М53'!D68,IF('М53'!F67='М53'!D68,'М53'!D66,0))</f>
        <v>6499</v>
      </c>
      <c r="C51" s="162" t="str">
        <f>IF('М53'!G67='М53'!E66,'М53'!E68,IF('М53'!G67='М53'!E68,'М53'!E66,0))</f>
        <v>Шимарданов Тимур</v>
      </c>
      <c r="D51" s="163"/>
      <c r="E51" s="153"/>
      <c r="F51" s="153"/>
      <c r="G51" s="153"/>
      <c r="H51" s="153"/>
      <c r="I51" s="158">
        <v>187</v>
      </c>
      <c r="J51" s="159"/>
      <c r="K51" s="205"/>
      <c r="L51" s="206"/>
      <c r="M51" s="153"/>
      <c r="N51" s="153"/>
      <c r="O51" s="153">
        <v>-183</v>
      </c>
      <c r="P51" s="154">
        <f>IF(P39=N37,N41,IF(P39=N41,N37,0))</f>
        <v>0</v>
      </c>
      <c r="Q51" s="155">
        <f>IF(Q39=O37,O41,IF(Q39=O41,O37,0))</f>
        <v>0</v>
      </c>
      <c r="R51" s="153"/>
      <c r="S51" s="15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</row>
    <row r="52" spans="1:30" ht="10.5" customHeight="1">
      <c r="A52" s="153"/>
      <c r="B52" s="153"/>
      <c r="C52" s="153"/>
      <c r="D52" s="153"/>
      <c r="E52" s="184"/>
      <c r="F52" s="184"/>
      <c r="G52" s="153">
        <v>-180</v>
      </c>
      <c r="H52" s="154">
        <f>IF(N41=L40,L42,IF(N41=L42,L40,0))</f>
        <v>0</v>
      </c>
      <c r="I52" s="162">
        <f>IF(O41=M40,M42,IF(O41=M42,M40,0))</f>
        <v>0</v>
      </c>
      <c r="J52" s="163"/>
      <c r="K52" s="158"/>
      <c r="L52" s="184"/>
      <c r="M52" s="153"/>
      <c r="N52" s="153"/>
      <c r="O52" s="153"/>
      <c r="P52" s="153"/>
      <c r="Q52" s="158">
        <v>186</v>
      </c>
      <c r="R52" s="169"/>
      <c r="S52" s="205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ht="10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8">
        <v>189</v>
      </c>
      <c r="L53" s="159"/>
      <c r="M53" s="205"/>
      <c r="N53" s="206"/>
      <c r="O53" s="153">
        <v>-184</v>
      </c>
      <c r="P53" s="154">
        <f>IF(P47=N45,N49,IF(P47=N49,N45,0))</f>
        <v>0</v>
      </c>
      <c r="Q53" s="162">
        <f>IF(Q47=O45,O49,IF(Q47=O49,O45,0))</f>
        <v>0</v>
      </c>
      <c r="R53" s="203"/>
      <c r="S53" s="203" t="s">
        <v>116</v>
      </c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</row>
    <row r="54" spans="1:30" ht="10.5" customHeight="1">
      <c r="A54" s="153">
        <v>-64</v>
      </c>
      <c r="B54" s="154">
        <f>IF('М53'!D6='М53'!B5,'М53'!B7,IF('М53'!D6='М53'!B7,'М53'!B5,0))</f>
        <v>0</v>
      </c>
      <c r="C54" s="155" t="str">
        <f>IF('М53'!E6='М53'!C5,'М53'!C7,IF('М53'!E6='М53'!C7,'М53'!C5,0))</f>
        <v>_</v>
      </c>
      <c r="D54" s="156"/>
      <c r="E54" s="153"/>
      <c r="F54" s="153"/>
      <c r="G54" s="153">
        <v>-181</v>
      </c>
      <c r="H54" s="154">
        <f>IF(N45=L44,L46,IF(N45=L46,L44,0))</f>
        <v>0</v>
      </c>
      <c r="I54" s="155">
        <f>IF(O45=M44,M46,IF(O45=M46,M44,0))</f>
        <v>0</v>
      </c>
      <c r="J54" s="156"/>
      <c r="K54" s="158"/>
      <c r="L54" s="163"/>
      <c r="M54" s="203" t="s">
        <v>117</v>
      </c>
      <c r="N54" s="203"/>
      <c r="O54" s="153"/>
      <c r="P54" s="153"/>
      <c r="Q54" s="153">
        <v>-186</v>
      </c>
      <c r="R54" s="154">
        <f>IF(R52=P51,P53,IF(R52=P53,P51,0))</f>
        <v>0</v>
      </c>
      <c r="S54" s="155">
        <f>IF(S52=Q51,Q53,IF(S52=Q53,Q51,0))</f>
        <v>0</v>
      </c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1:30" ht="10.5" customHeight="1">
      <c r="A55" s="153"/>
      <c r="B55" s="153"/>
      <c r="C55" s="158">
        <v>191</v>
      </c>
      <c r="D55" s="159"/>
      <c r="E55" s="180"/>
      <c r="F55" s="181"/>
      <c r="G55" s="153"/>
      <c r="H55" s="153"/>
      <c r="I55" s="158">
        <v>188</v>
      </c>
      <c r="J55" s="159"/>
      <c r="K55" s="207"/>
      <c r="L55" s="206"/>
      <c r="M55" s="153"/>
      <c r="N55" s="153"/>
      <c r="O55" s="153">
        <v>-187</v>
      </c>
      <c r="P55" s="154">
        <f>IF(J51=H50,H52,IF(J51=H52,H50,0))</f>
        <v>0</v>
      </c>
      <c r="Q55" s="155">
        <f>IF(K51=I50,I52,IF(K51=I52,I50,0))</f>
        <v>0</v>
      </c>
      <c r="R55" s="203"/>
      <c r="S55" s="203" t="s">
        <v>118</v>
      </c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1:30" ht="10.5" customHeight="1">
      <c r="A56" s="153">
        <v>-65</v>
      </c>
      <c r="B56" s="154">
        <f>IF('М53'!D10='М53'!B9,'М53'!B11,IF('М53'!D10='М53'!B11,'М53'!B9,0))</f>
        <v>0</v>
      </c>
      <c r="C56" s="162">
        <f>IF('М53'!E10='М53'!C9,'М53'!C11,IF('М53'!E10='М53'!C11,'М53'!C9,0))</f>
        <v>0</v>
      </c>
      <c r="D56" s="163"/>
      <c r="E56" s="158"/>
      <c r="F56" s="184"/>
      <c r="G56" s="153">
        <v>-182</v>
      </c>
      <c r="H56" s="154">
        <f>IF(N49=L48,L50,IF(N49=L50,L48,0))</f>
        <v>0</v>
      </c>
      <c r="I56" s="162">
        <f>IF(O49=M48,M50,IF(O49=M50,M48,0))</f>
        <v>0</v>
      </c>
      <c r="J56" s="163"/>
      <c r="K56" s="153">
        <v>-189</v>
      </c>
      <c r="L56" s="154">
        <f>IF(L53=J51,J55,IF(L53=J55,J51,0))</f>
        <v>0</v>
      </c>
      <c r="M56" s="155">
        <f>IF(M53=K51,K55,IF(M53=K55,K51,0))</f>
        <v>0</v>
      </c>
      <c r="N56" s="156"/>
      <c r="O56" s="153"/>
      <c r="P56" s="153"/>
      <c r="Q56" s="158">
        <v>190</v>
      </c>
      <c r="R56" s="169"/>
      <c r="S56" s="205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</row>
    <row r="57" spans="1:30" ht="10.5" customHeight="1">
      <c r="A57" s="153"/>
      <c r="B57" s="153"/>
      <c r="C57" s="153"/>
      <c r="D57" s="153"/>
      <c r="E57" s="158">
        <v>199</v>
      </c>
      <c r="F57" s="159"/>
      <c r="G57" s="180"/>
      <c r="H57" s="181"/>
      <c r="I57" s="153"/>
      <c r="J57" s="153"/>
      <c r="K57" s="200"/>
      <c r="L57" s="200"/>
      <c r="M57" s="203" t="s">
        <v>119</v>
      </c>
      <c r="N57" s="203"/>
      <c r="O57" s="153">
        <v>-188</v>
      </c>
      <c r="P57" s="154">
        <f>IF(J55=H54,H56,IF(J55=H56,H54,0))</f>
        <v>0</v>
      </c>
      <c r="Q57" s="162">
        <f>IF(K55=I54,I56,IF(K55=I56,I54,0))</f>
        <v>0</v>
      </c>
      <c r="R57" s="203"/>
      <c r="S57" s="203" t="s">
        <v>120</v>
      </c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</row>
    <row r="58" spans="1:30" ht="10.5" customHeight="1">
      <c r="A58" s="153">
        <v>-66</v>
      </c>
      <c r="B58" s="154">
        <f>IF('М53'!D14='М53'!B13,'М53'!B15,IF('М53'!D14='М53'!B15,'М53'!B13,0))</f>
        <v>0</v>
      </c>
      <c r="C58" s="155">
        <f>IF('М53'!E14='М53'!C13,'М53'!C15,IF('М53'!E14='М53'!C15,'М53'!C13,0))</f>
        <v>0</v>
      </c>
      <c r="D58" s="181"/>
      <c r="E58" s="158"/>
      <c r="F58" s="163"/>
      <c r="G58" s="158"/>
      <c r="H58" s="184"/>
      <c r="I58" s="153">
        <v>-203</v>
      </c>
      <c r="J58" s="154">
        <f>IF(H61=F57,F65,IF(H61=F65,F57,0))</f>
        <v>0</v>
      </c>
      <c r="K58" s="155">
        <f>IF(I61=G57,G65,IF(I61=G65,G57,0))</f>
        <v>0</v>
      </c>
      <c r="L58" s="156"/>
      <c r="M58" s="153"/>
      <c r="N58" s="153"/>
      <c r="O58" s="153"/>
      <c r="P58" s="153"/>
      <c r="Q58" s="153">
        <v>-190</v>
      </c>
      <c r="R58" s="154">
        <f>IF(R56=P55,P57,IF(R56=P57,P55,0))</f>
        <v>0</v>
      </c>
      <c r="S58" s="155">
        <f>IF(S56=Q55,Q57,IF(S56=Q57,Q55,0))</f>
        <v>0</v>
      </c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</row>
    <row r="59" spans="1:30" ht="10.5" customHeight="1">
      <c r="A59" s="153"/>
      <c r="B59" s="153"/>
      <c r="C59" s="158">
        <v>192</v>
      </c>
      <c r="D59" s="159"/>
      <c r="E59" s="194"/>
      <c r="F59" s="153"/>
      <c r="G59" s="158"/>
      <c r="H59" s="184"/>
      <c r="I59" s="153"/>
      <c r="J59" s="153"/>
      <c r="K59" s="158">
        <v>206</v>
      </c>
      <c r="L59" s="159"/>
      <c r="M59" s="205"/>
      <c r="N59" s="206"/>
      <c r="O59" s="153"/>
      <c r="P59" s="153"/>
      <c r="Q59" s="153"/>
      <c r="R59" s="203"/>
      <c r="S59" s="203" t="s">
        <v>121</v>
      </c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</row>
    <row r="60" spans="1:30" ht="10.5" customHeight="1">
      <c r="A60" s="153">
        <v>-67</v>
      </c>
      <c r="B60" s="154">
        <f>IF('М53'!D18='М53'!B17,'М53'!B19,IF('М53'!D18='М53'!B19,'М53'!B17,0))</f>
        <v>0</v>
      </c>
      <c r="C60" s="162">
        <f>IF('М53'!E18='М53'!C17,'М53'!C19,IF('М53'!E18='М53'!C19,'М53'!C17,0))</f>
        <v>0</v>
      </c>
      <c r="D60" s="163"/>
      <c r="E60" s="153"/>
      <c r="F60" s="153"/>
      <c r="G60" s="158"/>
      <c r="H60" s="184"/>
      <c r="I60" s="153">
        <v>-204</v>
      </c>
      <c r="J60" s="154">
        <f>IF(H77=F73,F81,IF(H77=F81,F73,0))</f>
        <v>0</v>
      </c>
      <c r="K60" s="162">
        <f>IF(I77=G73,G81,IF(I77=G81,G73,0))</f>
        <v>0</v>
      </c>
      <c r="L60" s="163"/>
      <c r="M60" s="203" t="s">
        <v>122</v>
      </c>
      <c r="N60" s="203"/>
      <c r="O60" s="153"/>
      <c r="P60" s="153"/>
      <c r="Q60" s="153"/>
      <c r="R60" s="153"/>
      <c r="S60" s="15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1:30" ht="10.5" customHeight="1">
      <c r="A61" s="153"/>
      <c r="B61" s="153"/>
      <c r="C61" s="153"/>
      <c r="D61" s="153"/>
      <c r="E61" s="184"/>
      <c r="F61" s="184"/>
      <c r="G61" s="158">
        <v>203</v>
      </c>
      <c r="H61" s="159"/>
      <c r="I61" s="180"/>
      <c r="J61" s="181"/>
      <c r="K61" s="153">
        <v>-206</v>
      </c>
      <c r="L61" s="154">
        <f>IF(L59=J58,J60,IF(L59=J60,J58,0))</f>
        <v>0</v>
      </c>
      <c r="M61" s="155">
        <f>IF(M59=K58,K60,IF(M59=K60,K58,0))</f>
        <v>0</v>
      </c>
      <c r="N61" s="156"/>
      <c r="O61" s="153"/>
      <c r="P61" s="153"/>
      <c r="Q61" s="153"/>
      <c r="R61" s="153"/>
      <c r="S61" s="15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1:30" ht="10.5" customHeight="1">
      <c r="A62" s="153">
        <v>-68</v>
      </c>
      <c r="B62" s="154">
        <f>IF('М53'!D22='М53'!B21,'М53'!B23,IF('М53'!D22='М53'!B23,'М53'!B21,0))</f>
        <v>0</v>
      </c>
      <c r="C62" s="155">
        <f>IF('М53'!E22='М53'!C21,'М53'!C23,IF('М53'!E22='М53'!C23,'М53'!C21,0))</f>
        <v>0</v>
      </c>
      <c r="D62" s="181"/>
      <c r="E62" s="153"/>
      <c r="F62" s="153"/>
      <c r="G62" s="158"/>
      <c r="H62" s="163"/>
      <c r="I62" s="158"/>
      <c r="J62" s="184"/>
      <c r="K62" s="200"/>
      <c r="L62" s="200"/>
      <c r="M62" s="203" t="s">
        <v>123</v>
      </c>
      <c r="N62" s="203"/>
      <c r="O62" s="153"/>
      <c r="P62" s="153"/>
      <c r="Q62" s="153"/>
      <c r="R62" s="153"/>
      <c r="S62" s="15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1:30" ht="10.5" customHeight="1">
      <c r="A63" s="153"/>
      <c r="B63" s="153"/>
      <c r="C63" s="158">
        <v>193</v>
      </c>
      <c r="D63" s="159"/>
      <c r="E63" s="180"/>
      <c r="F63" s="181"/>
      <c r="G63" s="158"/>
      <c r="H63" s="153"/>
      <c r="I63" s="158"/>
      <c r="J63" s="184"/>
      <c r="K63" s="200"/>
      <c r="L63" s="200"/>
      <c r="M63" s="200"/>
      <c r="N63" s="200"/>
      <c r="O63" s="200"/>
      <c r="P63" s="200"/>
      <c r="Q63" s="200"/>
      <c r="R63" s="200"/>
      <c r="S63" s="200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1:30" ht="10.5" customHeight="1">
      <c r="A64" s="153">
        <v>-69</v>
      </c>
      <c r="B64" s="154">
        <f>IF('М53'!D26='М53'!B25,'М53'!B27,IF('М53'!D26='М53'!B27,'М53'!B25,0))</f>
        <v>0</v>
      </c>
      <c r="C64" s="162">
        <f>IF('М53'!E26='М53'!C25,'М53'!C27,IF('М53'!E26='М53'!C27,'М53'!C25,0))</f>
        <v>0</v>
      </c>
      <c r="D64" s="163"/>
      <c r="E64" s="158"/>
      <c r="F64" s="184"/>
      <c r="G64" s="158"/>
      <c r="H64" s="153"/>
      <c r="I64" s="158"/>
      <c r="J64" s="184"/>
      <c r="K64" s="153"/>
      <c r="L64" s="153"/>
      <c r="M64" s="153">
        <v>-199</v>
      </c>
      <c r="N64" s="154">
        <f>IF(F57=D55,D59,IF(F57=D59,D55,0))</f>
        <v>0</v>
      </c>
      <c r="O64" s="155">
        <f>IF(G57=E55,E59,IF(G57=E59,E55,0))</f>
        <v>0</v>
      </c>
      <c r="P64" s="156"/>
      <c r="Q64" s="153"/>
      <c r="R64" s="153"/>
      <c r="S64" s="15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1:30" ht="10.5" customHeight="1">
      <c r="A65" s="153"/>
      <c r="B65" s="153"/>
      <c r="C65" s="153"/>
      <c r="D65" s="153"/>
      <c r="E65" s="158">
        <v>200</v>
      </c>
      <c r="F65" s="159"/>
      <c r="G65" s="194"/>
      <c r="H65" s="184"/>
      <c r="I65" s="158"/>
      <c r="J65" s="184"/>
      <c r="K65" s="153"/>
      <c r="L65" s="153"/>
      <c r="M65" s="153"/>
      <c r="N65" s="153"/>
      <c r="O65" s="158">
        <v>207</v>
      </c>
      <c r="P65" s="159"/>
      <c r="Q65" s="180"/>
      <c r="R65" s="153"/>
      <c r="S65" s="15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</row>
    <row r="66" spans="1:30" ht="10.5" customHeight="1">
      <c r="A66" s="153">
        <v>-70</v>
      </c>
      <c r="B66" s="154">
        <f>IF('М53'!D30='М53'!B29,'М53'!B31,IF('М53'!D30='М53'!B31,'М53'!B29,0))</f>
        <v>0</v>
      </c>
      <c r="C66" s="155">
        <f>IF('М53'!E30='М53'!C29,'М53'!C31,IF('М53'!E30='М53'!C31,'М53'!C29,0))</f>
        <v>0</v>
      </c>
      <c r="D66" s="181"/>
      <c r="E66" s="158"/>
      <c r="F66" s="163"/>
      <c r="G66" s="153"/>
      <c r="H66" s="153"/>
      <c r="I66" s="158"/>
      <c r="J66" s="184"/>
      <c r="K66" s="153"/>
      <c r="L66" s="153"/>
      <c r="M66" s="153">
        <v>-200</v>
      </c>
      <c r="N66" s="154">
        <f>IF(F65=D63,D67,IF(F65=D67,D63,0))</f>
        <v>0</v>
      </c>
      <c r="O66" s="162">
        <f>IF(G65=E63,E67,IF(G65=E67,E63,0))</f>
        <v>0</v>
      </c>
      <c r="P66" s="163"/>
      <c r="Q66" s="158"/>
      <c r="R66" s="153"/>
      <c r="S66" s="15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1:30" ht="10.5" customHeight="1">
      <c r="A67" s="153"/>
      <c r="B67" s="153"/>
      <c r="C67" s="158">
        <v>194</v>
      </c>
      <c r="D67" s="159"/>
      <c r="E67" s="194"/>
      <c r="F67" s="153"/>
      <c r="G67" s="153"/>
      <c r="H67" s="153"/>
      <c r="I67" s="158"/>
      <c r="J67" s="184"/>
      <c r="K67" s="200"/>
      <c r="L67" s="200"/>
      <c r="M67" s="153"/>
      <c r="N67" s="153"/>
      <c r="O67" s="153"/>
      <c r="P67" s="153"/>
      <c r="Q67" s="158">
        <v>209</v>
      </c>
      <c r="R67" s="169"/>
      <c r="S67" s="180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</row>
    <row r="68" spans="1:30" ht="10.5" customHeight="1">
      <c r="A68" s="153">
        <v>-71</v>
      </c>
      <c r="B68" s="154">
        <f>IF('М53'!D34='М53'!B33,'М53'!B35,IF('М53'!D34='М53'!B35,'М53'!B33,0))</f>
        <v>0</v>
      </c>
      <c r="C68" s="162">
        <f>IF('М53'!E34='М53'!C33,'М53'!C35,IF('М53'!E34='М53'!C35,'М53'!C33,0))</f>
        <v>0</v>
      </c>
      <c r="D68" s="163"/>
      <c r="E68" s="153"/>
      <c r="F68" s="153"/>
      <c r="G68" s="153"/>
      <c r="H68" s="154"/>
      <c r="I68" s="198"/>
      <c r="J68" s="184"/>
      <c r="K68" s="174"/>
      <c r="L68" s="174"/>
      <c r="M68" s="153">
        <v>-201</v>
      </c>
      <c r="N68" s="154">
        <f>IF(F73=D71,D75,IF(F73=D75,D71,0))</f>
        <v>0</v>
      </c>
      <c r="O68" s="155">
        <f>IF(G73=E71,E75,IF(G73=E75,E71,0))</f>
        <v>0</v>
      </c>
      <c r="P68" s="156"/>
      <c r="Q68" s="158"/>
      <c r="R68" s="203"/>
      <c r="S68" s="203" t="s">
        <v>124</v>
      </c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1:30" ht="10.5" customHeight="1">
      <c r="A69" s="153"/>
      <c r="B69" s="153"/>
      <c r="C69" s="153"/>
      <c r="D69" s="153"/>
      <c r="E69" s="184"/>
      <c r="F69" s="184"/>
      <c r="G69" s="153"/>
      <c r="H69" s="214"/>
      <c r="I69" s="215" t="s">
        <v>125</v>
      </c>
      <c r="J69" s="216"/>
      <c r="K69" s="153"/>
      <c r="L69" s="153"/>
      <c r="M69" s="153"/>
      <c r="N69" s="153"/>
      <c r="O69" s="158">
        <v>208</v>
      </c>
      <c r="P69" s="159"/>
      <c r="Q69" s="194"/>
      <c r="R69" s="153"/>
      <c r="S69" s="15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</row>
    <row r="70" spans="1:30" ht="10.5" customHeight="1">
      <c r="A70" s="153">
        <v>-72</v>
      </c>
      <c r="B70" s="154">
        <f>IF('М53'!D38='М53'!B37,'М53'!B39,IF('М53'!D38='М53'!B39,'М53'!B37,0))</f>
        <v>0</v>
      </c>
      <c r="C70" s="155">
        <f>IF('М53'!E38='М53'!C37,'М53'!C39,IF('М53'!E38='М53'!C39,'М53'!C37,0))</f>
        <v>0</v>
      </c>
      <c r="D70" s="181"/>
      <c r="E70" s="153"/>
      <c r="F70" s="153"/>
      <c r="G70" s="153"/>
      <c r="H70" s="184"/>
      <c r="I70" s="158">
        <v>205</v>
      </c>
      <c r="J70" s="184"/>
      <c r="K70" s="217"/>
      <c r="L70" s="217"/>
      <c r="M70" s="153">
        <v>-202</v>
      </c>
      <c r="N70" s="154">
        <f>IF(F81=D79,D83,IF(F81=D83,D79,0))</f>
        <v>0</v>
      </c>
      <c r="O70" s="162">
        <f>IF(G81=E79,E83,IF(G81=E83,E79,0))</f>
        <v>0</v>
      </c>
      <c r="P70" s="163"/>
      <c r="Q70" s="153">
        <v>-209</v>
      </c>
      <c r="R70" s="154">
        <f>IF(R67=P65,P69,IF(R67=P69,P65,0))</f>
        <v>0</v>
      </c>
      <c r="S70" s="155">
        <f>IF(S67=Q65,Q69,IF(S67=Q69,Q65,0))</f>
        <v>0</v>
      </c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</row>
    <row r="71" spans="1:30" ht="10.5" customHeight="1">
      <c r="A71" s="153"/>
      <c r="B71" s="153"/>
      <c r="C71" s="158">
        <v>195</v>
      </c>
      <c r="D71" s="159"/>
      <c r="E71" s="180"/>
      <c r="F71" s="181"/>
      <c r="G71" s="153"/>
      <c r="H71" s="154">
        <f>IF(H68=H61,H77,IF(H68=H77,H61,0))</f>
        <v>0</v>
      </c>
      <c r="I71" s="219">
        <f>IF(I68=I61,I77,IF(I68=I77,I61,0))</f>
        <v>0</v>
      </c>
      <c r="J71" s="218"/>
      <c r="K71" s="153">
        <v>-191</v>
      </c>
      <c r="L71" s="154">
        <f>IF(D55=B54,B56,IF(D55=B56,B54,0))</f>
        <v>0</v>
      </c>
      <c r="M71" s="155" t="str">
        <f>IF(E55=C54,C56,IF(E55=C56,C54,0))</f>
        <v>_</v>
      </c>
      <c r="N71" s="156"/>
      <c r="O71" s="153"/>
      <c r="P71" s="153"/>
      <c r="Q71" s="200"/>
      <c r="R71" s="203"/>
      <c r="S71" s="203" t="s">
        <v>126</v>
      </c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1:30" ht="10.5" customHeight="1">
      <c r="A72" s="153">
        <v>-73</v>
      </c>
      <c r="B72" s="154">
        <f>IF('М53'!D42='М53'!B41,'М53'!B43,IF('М53'!D42='М53'!B43,'М53'!B41,0))</f>
        <v>0</v>
      </c>
      <c r="C72" s="162">
        <f>IF('М53'!E42='М53'!C41,'М53'!C43,IF('М53'!E42='М53'!C43,'М53'!C41,0))</f>
        <v>0</v>
      </c>
      <c r="D72" s="163"/>
      <c r="E72" s="158"/>
      <c r="F72" s="184"/>
      <c r="G72" s="153"/>
      <c r="H72" s="153"/>
      <c r="I72" s="215" t="s">
        <v>127</v>
      </c>
      <c r="J72" s="216"/>
      <c r="K72" s="153"/>
      <c r="L72" s="153"/>
      <c r="M72" s="158">
        <v>211</v>
      </c>
      <c r="N72" s="159"/>
      <c r="O72" s="180"/>
      <c r="P72" s="181"/>
      <c r="Q72" s="153"/>
      <c r="R72" s="153"/>
      <c r="S72" s="15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</row>
    <row r="73" spans="1:30" ht="10.5" customHeight="1">
      <c r="A73" s="153"/>
      <c r="B73" s="153"/>
      <c r="C73" s="153"/>
      <c r="D73" s="153"/>
      <c r="E73" s="158">
        <v>201</v>
      </c>
      <c r="F73" s="159"/>
      <c r="G73" s="180"/>
      <c r="H73" s="181"/>
      <c r="I73" s="158"/>
      <c r="J73" s="184"/>
      <c r="K73" s="153">
        <v>-192</v>
      </c>
      <c r="L73" s="154">
        <f>IF(D59=B58,B60,IF(D59=B60,B58,0))</f>
        <v>0</v>
      </c>
      <c r="M73" s="162">
        <f>IF(E59=C58,C60,IF(E59=C60,C58,0))</f>
        <v>0</v>
      </c>
      <c r="N73" s="163"/>
      <c r="O73" s="158"/>
      <c r="P73" s="184"/>
      <c r="Q73" s="153"/>
      <c r="R73" s="153"/>
      <c r="S73" s="15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</row>
    <row r="74" spans="1:30" ht="10.5" customHeight="1">
      <c r="A74" s="153">
        <v>-74</v>
      </c>
      <c r="B74" s="154">
        <f>IF('М53'!D46='М53'!B45,'М53'!B47,IF('М53'!D46='М53'!B47,'М53'!B45,0))</f>
        <v>0</v>
      </c>
      <c r="C74" s="155">
        <f>IF('М53'!E46='М53'!C45,'М53'!C47,IF('М53'!E46='М53'!C47,'М53'!C45,0))</f>
        <v>0</v>
      </c>
      <c r="D74" s="181"/>
      <c r="E74" s="158"/>
      <c r="F74" s="163"/>
      <c r="G74" s="158"/>
      <c r="H74" s="184"/>
      <c r="I74" s="158"/>
      <c r="J74" s="184"/>
      <c r="K74" s="153"/>
      <c r="L74" s="153"/>
      <c r="M74" s="153"/>
      <c r="N74" s="153"/>
      <c r="O74" s="158">
        <v>215</v>
      </c>
      <c r="P74" s="159"/>
      <c r="Q74" s="180"/>
      <c r="R74" s="153"/>
      <c r="S74" s="15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1:30" ht="10.5" customHeight="1">
      <c r="A75" s="153"/>
      <c r="B75" s="153"/>
      <c r="C75" s="158">
        <v>196</v>
      </c>
      <c r="D75" s="159"/>
      <c r="E75" s="194"/>
      <c r="F75" s="153"/>
      <c r="G75" s="158"/>
      <c r="H75" s="184"/>
      <c r="I75" s="158"/>
      <c r="J75" s="184"/>
      <c r="K75" s="153">
        <v>-193</v>
      </c>
      <c r="L75" s="154">
        <f>IF(D63=B62,B64,IF(D63=B64,B62,0))</f>
        <v>0</v>
      </c>
      <c r="M75" s="155">
        <f>IF(E63=C62,C64,IF(E63=C64,C62,0))</f>
        <v>0</v>
      </c>
      <c r="N75" s="156"/>
      <c r="O75" s="158"/>
      <c r="P75" s="163"/>
      <c r="Q75" s="158"/>
      <c r="R75" s="153"/>
      <c r="S75" s="15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1:30" ht="10.5" customHeight="1">
      <c r="A76" s="153">
        <v>-75</v>
      </c>
      <c r="B76" s="154">
        <f>IF('М53'!D50='М53'!B49,'М53'!B51,IF('М53'!D50='М53'!B51,'М53'!B49,0))</f>
        <v>0</v>
      </c>
      <c r="C76" s="162">
        <f>IF('М53'!E50='М53'!C49,'М53'!C51,IF('М53'!E50='М53'!C51,'М53'!C49,0))</f>
        <v>0</v>
      </c>
      <c r="D76" s="163"/>
      <c r="E76" s="153"/>
      <c r="F76" s="153"/>
      <c r="G76" s="158"/>
      <c r="H76" s="184"/>
      <c r="I76" s="158"/>
      <c r="J76" s="184"/>
      <c r="K76" s="153"/>
      <c r="L76" s="153"/>
      <c r="M76" s="158">
        <v>212</v>
      </c>
      <c r="N76" s="159"/>
      <c r="O76" s="194"/>
      <c r="P76" s="153"/>
      <c r="Q76" s="158"/>
      <c r="R76" s="153"/>
      <c r="S76" s="15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</row>
    <row r="77" spans="1:30" ht="10.5" customHeight="1">
      <c r="A77" s="153"/>
      <c r="B77" s="153"/>
      <c r="C77" s="153"/>
      <c r="D77" s="153"/>
      <c r="E77" s="184"/>
      <c r="F77" s="184"/>
      <c r="G77" s="158">
        <v>204</v>
      </c>
      <c r="H77" s="159"/>
      <c r="I77" s="194"/>
      <c r="J77" s="181"/>
      <c r="K77" s="153">
        <v>-194</v>
      </c>
      <c r="L77" s="154">
        <f>IF(D67=B66,B68,IF(D67=B68,B66,0))</f>
        <v>0</v>
      </c>
      <c r="M77" s="162">
        <f>IF(E67=C66,C68,IF(E67=C68,C66,0))</f>
        <v>0</v>
      </c>
      <c r="N77" s="163"/>
      <c r="O77" s="153"/>
      <c r="P77" s="153"/>
      <c r="Q77" s="158"/>
      <c r="R77" s="153"/>
      <c r="S77" s="15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</row>
    <row r="78" spans="1:30" ht="10.5" customHeight="1">
      <c r="A78" s="153">
        <v>-76</v>
      </c>
      <c r="B78" s="154">
        <f>IF('М53'!D54='М53'!B53,'М53'!B55,IF('М53'!D54='М53'!B55,'М53'!B53,0))</f>
        <v>0</v>
      </c>
      <c r="C78" s="155">
        <f>IF('М53'!E54='М53'!C53,'М53'!C55,IF('М53'!E54='М53'!C55,'М53'!C53,0))</f>
        <v>0</v>
      </c>
      <c r="D78" s="181"/>
      <c r="E78" s="153"/>
      <c r="F78" s="153"/>
      <c r="G78" s="158"/>
      <c r="H78" s="163"/>
      <c r="I78" s="153"/>
      <c r="J78" s="153"/>
      <c r="K78" s="153"/>
      <c r="L78" s="153"/>
      <c r="M78" s="153"/>
      <c r="N78" s="153"/>
      <c r="O78" s="153"/>
      <c r="P78" s="184"/>
      <c r="Q78" s="158">
        <v>217</v>
      </c>
      <c r="R78" s="169"/>
      <c r="S78" s="180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</row>
    <row r="79" spans="1:30" ht="10.5" customHeight="1">
      <c r="A79" s="153"/>
      <c r="B79" s="153"/>
      <c r="C79" s="158">
        <v>197</v>
      </c>
      <c r="D79" s="159"/>
      <c r="E79" s="180"/>
      <c r="F79" s="181"/>
      <c r="G79" s="158"/>
      <c r="H79" s="153"/>
      <c r="I79" s="153"/>
      <c r="J79" s="153"/>
      <c r="K79" s="153">
        <v>-195</v>
      </c>
      <c r="L79" s="154">
        <f>IF(D71=B70,B72,IF(D71=B72,B70,0))</f>
        <v>0</v>
      </c>
      <c r="M79" s="155">
        <f>IF(E71=C70,C72,IF(E71=C72,C70,0))</f>
        <v>0</v>
      </c>
      <c r="N79" s="156"/>
      <c r="O79" s="153"/>
      <c r="P79" s="153"/>
      <c r="Q79" s="158"/>
      <c r="R79" s="203"/>
      <c r="S79" s="203" t="s">
        <v>128</v>
      </c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ht="10.5" customHeight="1">
      <c r="A80" s="153">
        <v>-77</v>
      </c>
      <c r="B80" s="154">
        <f>IF('М53'!D58='М53'!B57,'М53'!B59,IF('М53'!D58='М53'!B59,'М53'!B57,0))</f>
        <v>0</v>
      </c>
      <c r="C80" s="162">
        <f>IF('М53'!E58='М53'!C57,'М53'!C59,IF('М53'!E58='М53'!C59,'М53'!C57,0))</f>
        <v>0</v>
      </c>
      <c r="D80" s="163"/>
      <c r="E80" s="158"/>
      <c r="F80" s="184"/>
      <c r="G80" s="158"/>
      <c r="H80" s="153"/>
      <c r="I80" s="153"/>
      <c r="J80" s="153"/>
      <c r="K80" s="153"/>
      <c r="L80" s="153"/>
      <c r="M80" s="158">
        <v>213</v>
      </c>
      <c r="N80" s="159"/>
      <c r="O80" s="180"/>
      <c r="P80" s="181"/>
      <c r="Q80" s="158"/>
      <c r="R80" s="153"/>
      <c r="S80" s="15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0" ht="10.5" customHeight="1">
      <c r="A81" s="153"/>
      <c r="B81" s="153"/>
      <c r="C81" s="153"/>
      <c r="D81" s="153"/>
      <c r="E81" s="158">
        <v>202</v>
      </c>
      <c r="F81" s="159"/>
      <c r="G81" s="194"/>
      <c r="H81" s="184"/>
      <c r="I81" s="153"/>
      <c r="J81" s="153"/>
      <c r="K81" s="153">
        <v>-196</v>
      </c>
      <c r="L81" s="154">
        <f>IF(D75=B74,B76,IF(D75=B76,B74,0))</f>
        <v>0</v>
      </c>
      <c r="M81" s="162">
        <f>IF(E75=C74,C76,IF(E75=C76,C74,0))</f>
        <v>0</v>
      </c>
      <c r="N81" s="163"/>
      <c r="O81" s="158"/>
      <c r="P81" s="184"/>
      <c r="Q81" s="158"/>
      <c r="R81" s="153"/>
      <c r="S81" s="15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</row>
    <row r="82" spans="1:30" ht="10.5" customHeight="1">
      <c r="A82" s="153">
        <v>-78</v>
      </c>
      <c r="B82" s="154">
        <f>IF('М53'!D62='М53'!B61,'М53'!B63,IF('М53'!D62='М53'!B63,'М53'!B61,0))</f>
        <v>0</v>
      </c>
      <c r="C82" s="155">
        <f>IF('М53'!E62='М53'!C61,'М53'!C63,IF('М53'!E62='М53'!C63,'М53'!C61,0))</f>
        <v>0</v>
      </c>
      <c r="D82" s="181"/>
      <c r="E82" s="158"/>
      <c r="F82" s="163"/>
      <c r="G82" s="153"/>
      <c r="H82" s="153"/>
      <c r="I82" s="153"/>
      <c r="J82" s="153"/>
      <c r="K82" s="153"/>
      <c r="L82" s="153"/>
      <c r="M82" s="153"/>
      <c r="N82" s="153"/>
      <c r="O82" s="158">
        <v>216</v>
      </c>
      <c r="P82" s="159"/>
      <c r="Q82" s="194"/>
      <c r="R82" s="153"/>
      <c r="S82" s="15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</row>
    <row r="83" spans="1:30" ht="10.5" customHeight="1">
      <c r="A83" s="153"/>
      <c r="B83" s="153"/>
      <c r="C83" s="158">
        <v>198</v>
      </c>
      <c r="D83" s="159"/>
      <c r="E83" s="194"/>
      <c r="F83" s="153"/>
      <c r="G83" s="153"/>
      <c r="H83" s="153"/>
      <c r="I83" s="153"/>
      <c r="J83" s="153"/>
      <c r="K83" s="153">
        <v>-197</v>
      </c>
      <c r="L83" s="154">
        <f>IF(D79=B78,B80,IF(D79=B80,B78,0))</f>
        <v>0</v>
      </c>
      <c r="M83" s="155">
        <f>IF(E79=C78,C80,IF(E79=C80,C78,0))</f>
        <v>0</v>
      </c>
      <c r="N83" s="156"/>
      <c r="O83" s="158"/>
      <c r="P83" s="163"/>
      <c r="Q83" s="153"/>
      <c r="R83" s="153"/>
      <c r="S83" s="15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</row>
    <row r="84" spans="1:30" ht="10.5" customHeight="1">
      <c r="A84" s="153">
        <v>-79</v>
      </c>
      <c r="B84" s="154">
        <f>IF('М53'!D66='М53'!B65,'М53'!B67,IF('М53'!D66='М53'!B67,'М53'!B65,0))</f>
        <v>0</v>
      </c>
      <c r="C84" s="162" t="str">
        <f>IF('М53'!E66='М53'!C65,'М53'!C67,IF('М53'!E66='М53'!C67,'М53'!C65,0))</f>
        <v>_</v>
      </c>
      <c r="D84" s="163"/>
      <c r="E84" s="153"/>
      <c r="F84" s="153"/>
      <c r="G84" s="153"/>
      <c r="H84" s="153"/>
      <c r="I84" s="153"/>
      <c r="J84" s="153"/>
      <c r="K84" s="153"/>
      <c r="L84" s="153"/>
      <c r="M84" s="158">
        <v>214</v>
      </c>
      <c r="N84" s="159"/>
      <c r="O84" s="194"/>
      <c r="P84" s="153"/>
      <c r="Q84" s="153">
        <v>-217</v>
      </c>
      <c r="R84" s="154">
        <f>IF(R78=P74,P82,IF(R78=P82,P74,0))</f>
        <v>0</v>
      </c>
      <c r="S84" s="155">
        <f>IF(S78=Q74,Q82,IF(S78=Q82,Q74,0))</f>
        <v>0</v>
      </c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0" ht="10.5" customHeight="1">
      <c r="A85" s="153"/>
      <c r="B85" s="153"/>
      <c r="C85" s="153"/>
      <c r="D85" s="153"/>
      <c r="E85" s="184"/>
      <c r="F85" s="184"/>
      <c r="G85" s="153">
        <v>-207</v>
      </c>
      <c r="H85" s="154">
        <f>IF(P65=N64,N66,IF(P65=N66,N64,0))</f>
        <v>0</v>
      </c>
      <c r="I85" s="155">
        <f>IF(Q65=O64,O66,IF(Q65=O66,O64,0))</f>
        <v>0</v>
      </c>
      <c r="J85" s="156"/>
      <c r="K85" s="153">
        <v>-198</v>
      </c>
      <c r="L85" s="154">
        <f>IF(D83=B82,B84,IF(D83=B84,B82,0))</f>
        <v>0</v>
      </c>
      <c r="M85" s="162" t="str">
        <f>IF(E83=C82,C84,IF(E83=C84,C82,0))</f>
        <v>_</v>
      </c>
      <c r="N85" s="163"/>
      <c r="O85" s="153"/>
      <c r="P85" s="153"/>
      <c r="Q85" s="200"/>
      <c r="R85" s="203"/>
      <c r="S85" s="203" t="s">
        <v>129</v>
      </c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</row>
    <row r="86" spans="1:30" ht="10.5" customHeight="1">
      <c r="A86" s="153">
        <v>-211</v>
      </c>
      <c r="B86" s="154">
        <f>IF(N72=L71,L73,IF(N72=L73,L71,0))</f>
        <v>0</v>
      </c>
      <c r="C86" s="155" t="str">
        <f>IF(O72=M71,M73,IF(O72=M73,M71,0))</f>
        <v>_</v>
      </c>
      <c r="D86" s="181"/>
      <c r="E86" s="200"/>
      <c r="F86" s="200"/>
      <c r="G86" s="153"/>
      <c r="H86" s="153"/>
      <c r="I86" s="158">
        <v>210</v>
      </c>
      <c r="J86" s="169"/>
      <c r="K86" s="180"/>
      <c r="L86" s="181"/>
      <c r="M86" s="153"/>
      <c r="N86" s="153"/>
      <c r="O86" s="153"/>
      <c r="P86" s="153"/>
      <c r="Q86" s="153"/>
      <c r="R86" s="153"/>
      <c r="S86" s="15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</row>
    <row r="87" spans="1:30" ht="10.5" customHeight="1">
      <c r="A87" s="153"/>
      <c r="B87" s="153"/>
      <c r="C87" s="158">
        <v>219</v>
      </c>
      <c r="D87" s="159"/>
      <c r="E87" s="180"/>
      <c r="F87" s="181"/>
      <c r="G87" s="153">
        <v>-208</v>
      </c>
      <c r="H87" s="154">
        <f>IF(P69=N68,N70,IF(P69=N70,N68,0))</f>
        <v>0</v>
      </c>
      <c r="I87" s="162">
        <f>IF(Q69=O68,O70,IF(Q69=O70,O68,0))</f>
        <v>0</v>
      </c>
      <c r="J87" s="203"/>
      <c r="K87" s="203" t="s">
        <v>130</v>
      </c>
      <c r="L87" s="203"/>
      <c r="M87" s="153"/>
      <c r="N87" s="153"/>
      <c r="O87" s="153">
        <v>-215</v>
      </c>
      <c r="P87" s="154">
        <f>IF(P74=N72,N76,IF(P74=N76,N72,0))</f>
        <v>0</v>
      </c>
      <c r="Q87" s="155">
        <f>IF(Q74=O72,O76,IF(Q74=O76,O72,0))</f>
        <v>0</v>
      </c>
      <c r="R87" s="153"/>
      <c r="S87" s="15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</row>
    <row r="88" spans="1:30" ht="10.5" customHeight="1">
      <c r="A88" s="153">
        <v>-212</v>
      </c>
      <c r="B88" s="154">
        <f>IF(N76=L75,L77,IF(N76=L77,L75,0))</f>
        <v>0</v>
      </c>
      <c r="C88" s="162">
        <f>IF(O76=M75,M77,IF(O76=M77,M75,0))</f>
        <v>0</v>
      </c>
      <c r="D88" s="163"/>
      <c r="E88" s="158"/>
      <c r="F88" s="184"/>
      <c r="G88" s="153"/>
      <c r="H88" s="153"/>
      <c r="I88" s="153">
        <v>-210</v>
      </c>
      <c r="J88" s="154">
        <f>IF(J86=H85,H87,IF(J86=H87,H85,0))</f>
        <v>0</v>
      </c>
      <c r="K88" s="155">
        <f>IF(K86=I85,I87,IF(K86=I87,I85,0))</f>
        <v>0</v>
      </c>
      <c r="L88" s="156"/>
      <c r="M88" s="153"/>
      <c r="N88" s="153"/>
      <c r="O88" s="153"/>
      <c r="P88" s="153"/>
      <c r="Q88" s="158">
        <v>218</v>
      </c>
      <c r="R88" s="169"/>
      <c r="S88" s="180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0" ht="10.5" customHeight="1">
      <c r="A89" s="153"/>
      <c r="B89" s="153"/>
      <c r="C89" s="153"/>
      <c r="D89" s="153"/>
      <c r="E89" s="158">
        <v>221</v>
      </c>
      <c r="F89" s="159"/>
      <c r="G89" s="180"/>
      <c r="H89" s="181"/>
      <c r="I89" s="153"/>
      <c r="J89" s="153"/>
      <c r="K89" s="203" t="s">
        <v>131</v>
      </c>
      <c r="L89" s="203"/>
      <c r="M89" s="153"/>
      <c r="N89" s="153"/>
      <c r="O89" s="153">
        <v>-216</v>
      </c>
      <c r="P89" s="154">
        <f>IF(P82=N80,N84,IF(P82=N84,N80,0))</f>
        <v>0</v>
      </c>
      <c r="Q89" s="162">
        <f>IF(Q82=O80,O84,IF(Q82=O84,O80,0))</f>
        <v>0</v>
      </c>
      <c r="R89" s="203"/>
      <c r="S89" s="203" t="s">
        <v>132</v>
      </c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</row>
    <row r="90" spans="1:30" ht="10.5" customHeight="1">
      <c r="A90" s="153">
        <v>-213</v>
      </c>
      <c r="B90" s="154">
        <f>IF(N80=L79,L81,IF(N80=L81,L79,0))</f>
        <v>0</v>
      </c>
      <c r="C90" s="155">
        <f>IF(O80=M79,M81,IF(O80=M81,M79,0))</f>
        <v>0</v>
      </c>
      <c r="D90" s="181"/>
      <c r="E90" s="158"/>
      <c r="F90" s="163"/>
      <c r="G90" s="203" t="s">
        <v>133</v>
      </c>
      <c r="H90" s="203"/>
      <c r="I90" s="153"/>
      <c r="J90" s="153"/>
      <c r="K90" s="153"/>
      <c r="L90" s="153"/>
      <c r="M90" s="153"/>
      <c r="N90" s="153"/>
      <c r="O90" s="153"/>
      <c r="P90" s="153"/>
      <c r="Q90" s="153">
        <v>-218</v>
      </c>
      <c r="R90" s="154">
        <f>IF(R88=P87,P89,IF(R88=P89,P87,0))</f>
        <v>0</v>
      </c>
      <c r="S90" s="155">
        <f>IF(S88=Q87,Q89,IF(S88=Q89,Q87,0))</f>
        <v>0</v>
      </c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</row>
    <row r="91" spans="1:30" ht="10.5" customHeight="1">
      <c r="A91" s="153"/>
      <c r="B91" s="153"/>
      <c r="C91" s="158">
        <v>220</v>
      </c>
      <c r="D91" s="159"/>
      <c r="E91" s="194"/>
      <c r="F91" s="153"/>
      <c r="G91" s="153"/>
      <c r="H91" s="153"/>
      <c r="I91" s="153">
        <v>-219</v>
      </c>
      <c r="J91" s="154">
        <f>IF(D87=B86,B88,IF(D87=B88,B86,0))</f>
        <v>0</v>
      </c>
      <c r="K91" s="155" t="str">
        <f>IF(E87=C86,C88,IF(E87=C88,C86,0))</f>
        <v>_</v>
      </c>
      <c r="L91" s="156"/>
      <c r="M91" s="153"/>
      <c r="N91" s="153"/>
      <c r="O91" s="153"/>
      <c r="P91" s="153"/>
      <c r="Q91" s="200"/>
      <c r="R91" s="200"/>
      <c r="S91" s="203" t="s">
        <v>134</v>
      </c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</row>
    <row r="92" spans="1:30" ht="10.5" customHeight="1">
      <c r="A92" s="153">
        <v>-214</v>
      </c>
      <c r="B92" s="154">
        <f>IF(N84=L83,L85,IF(N84=L85,L83,0))</f>
        <v>0</v>
      </c>
      <c r="C92" s="162" t="str">
        <f>IF(O84=M83,M85,IF(O84=M85,M83,0))</f>
        <v>_</v>
      </c>
      <c r="D92" s="163"/>
      <c r="E92" s="153">
        <v>-221</v>
      </c>
      <c r="F92" s="154">
        <f>IF(F89=D87,D91,IF(F89=D91,D87,0))</f>
        <v>0</v>
      </c>
      <c r="G92" s="155">
        <f>IF(G89=E87,E91,IF(G89=E91,E87,0))</f>
        <v>0</v>
      </c>
      <c r="H92" s="156"/>
      <c r="I92" s="153"/>
      <c r="J92" s="153"/>
      <c r="K92" s="158">
        <v>222</v>
      </c>
      <c r="L92" s="169"/>
      <c r="M92" s="180"/>
      <c r="N92" s="181"/>
      <c r="O92" s="153"/>
      <c r="P92" s="153"/>
      <c r="Q92" s="153"/>
      <c r="R92" s="153"/>
      <c r="S92" s="15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</row>
    <row r="93" spans="1:30" ht="10.5" customHeight="1">
      <c r="A93" s="153"/>
      <c r="B93" s="153"/>
      <c r="C93" s="153"/>
      <c r="D93" s="153"/>
      <c r="E93" s="200"/>
      <c r="F93" s="184"/>
      <c r="G93" s="203" t="s">
        <v>135</v>
      </c>
      <c r="H93" s="203"/>
      <c r="I93" s="153">
        <v>-220</v>
      </c>
      <c r="J93" s="154">
        <f>IF(D91=B90,B92,IF(D91=B92,B90,0))</f>
        <v>0</v>
      </c>
      <c r="K93" s="162" t="str">
        <f>IF(E91=C90,C92,IF(E91=C92,C90,0))</f>
        <v>_</v>
      </c>
      <c r="L93" s="203"/>
      <c r="M93" s="203" t="s">
        <v>136</v>
      </c>
      <c r="N93" s="203"/>
      <c r="O93" s="153"/>
      <c r="P93" s="153"/>
      <c r="Q93" s="153"/>
      <c r="R93" s="153"/>
      <c r="S93" s="15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</row>
    <row r="94" spans="1:30" ht="10.5" customHeigh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>
        <v>-222</v>
      </c>
      <c r="L94" s="154">
        <f>IF(L92=J91,J93,IF(L92=J93,J91,0))</f>
        <v>0</v>
      </c>
      <c r="M94" s="155">
        <f>IF(M92=K91,K93,IF(M92=K93,K91,0))</f>
        <v>0</v>
      </c>
      <c r="N94" s="156"/>
      <c r="O94" s="200"/>
      <c r="P94" s="200"/>
      <c r="Q94" s="153"/>
      <c r="R94" s="153"/>
      <c r="S94" s="15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</row>
    <row r="95" spans="1:30" ht="10.5" customHeight="1">
      <c r="A95" s="153"/>
      <c r="B95" s="153"/>
      <c r="C95" s="153"/>
      <c r="D95" s="153"/>
      <c r="E95" s="153"/>
      <c r="F95" s="181"/>
      <c r="G95" s="153"/>
      <c r="H95" s="153"/>
      <c r="I95" s="153"/>
      <c r="J95" s="153"/>
      <c r="K95" s="153"/>
      <c r="L95" s="153"/>
      <c r="M95" s="203" t="s">
        <v>137</v>
      </c>
      <c r="N95" s="203"/>
      <c r="O95" s="200"/>
      <c r="P95" s="200"/>
      <c r="Q95" s="200"/>
      <c r="R95" s="200"/>
      <c r="S95" s="200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</row>
    <row r="96" spans="1:30" ht="6" customHeight="1">
      <c r="A96" s="220"/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</row>
    <row r="97" spans="1:30" ht="6" customHeight="1">
      <c r="A97" s="220"/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</row>
    <row r="98" spans="1:30" ht="6" customHeight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1:30" ht="6" customHeight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</row>
    <row r="100" spans="1:30" ht="6" customHeight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</row>
    <row r="101" spans="1:30" ht="6" customHeight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</row>
    <row r="102" spans="1:30" ht="6" customHeight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1:30" ht="6" customHeight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ht="6" customHeight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</row>
    <row r="105" spans="1:30" ht="6" customHeight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</row>
    <row r="106" spans="1:30" ht="6" customHeight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</row>
    <row r="107" spans="1:30" ht="6" customHeight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1:30" ht="6" customHeight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</row>
    <row r="109" spans="1:30" ht="6" customHeight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</row>
    <row r="110" spans="1:30" ht="6" customHeight="1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</row>
    <row r="111" spans="1:30" ht="6" customHeight="1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</row>
    <row r="112" spans="1:30" ht="6" customHeight="1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</row>
    <row r="113" spans="1:30" ht="6" customHeight="1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</row>
    <row r="114" spans="1:30" ht="6" customHeight="1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</row>
    <row r="115" spans="1:30" ht="6" customHeight="1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1:30" ht="6" customHeight="1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</row>
    <row r="117" spans="1:30" ht="6" customHeight="1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1:30" ht="6" customHeigh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</row>
    <row r="119" spans="1:30" ht="6" customHeight="1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1:30" ht="6" customHeight="1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</row>
    <row r="121" spans="1:30" ht="6" customHeight="1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1:30" ht="6" customHeight="1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1:30" ht="6" customHeight="1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</row>
    <row r="124" spans="1:30" ht="6" customHeight="1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1:30" ht="6" customHeight="1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</row>
    <row r="126" spans="1:30" ht="6" customHeight="1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</row>
    <row r="127" spans="1:30" ht="6" customHeight="1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</row>
    <row r="128" spans="1:30" ht="6" customHeight="1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</row>
    <row r="129" spans="1:30" ht="6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</row>
    <row r="130" spans="1:30" ht="6" customHeight="1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</row>
    <row r="131" spans="1:30" ht="6" customHeight="1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</row>
    <row r="132" spans="1:30" ht="6" customHeight="1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</row>
    <row r="133" spans="1:30" ht="6" customHeight="1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</row>
    <row r="134" spans="1:30" ht="6" customHeight="1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</row>
    <row r="135" spans="1:30" ht="6" customHeight="1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</row>
    <row r="136" spans="1:30" ht="6" customHeight="1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</row>
    <row r="137" spans="1:30" ht="6" customHeight="1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</row>
    <row r="138" spans="1:30" ht="6" customHeight="1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</row>
    <row r="139" spans="1:30" ht="6" customHeight="1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</row>
    <row r="140" spans="1:30" ht="6" customHeight="1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</row>
    <row r="141" spans="1:30" ht="6" customHeight="1">
      <c r="A141" s="221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</row>
    <row r="142" spans="1:30" ht="6" customHeight="1">
      <c r="A142" s="221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</row>
    <row r="143" spans="1:30" ht="6" customHeight="1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</row>
    <row r="144" spans="1:30" ht="6" customHeight="1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</row>
    <row r="145" spans="1:30" ht="6" customHeight="1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</row>
    <row r="146" spans="1:30" ht="6" customHeight="1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</row>
    <row r="147" spans="1:30" ht="6" customHeight="1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</row>
    <row r="148" spans="1:30" ht="6" customHeight="1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</row>
    <row r="149" spans="1:30" ht="6" customHeight="1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</row>
    <row r="150" spans="1:30" ht="6" customHeight="1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</row>
    <row r="151" spans="1:30" ht="6" customHeight="1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</row>
    <row r="152" spans="1:30" ht="6" customHeight="1">
      <c r="A152" s="221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</row>
    <row r="153" spans="1:30" ht="6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</row>
    <row r="154" spans="1:30" ht="6" customHeight="1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</row>
    <row r="155" spans="1:30" ht="6" customHeight="1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</row>
    <row r="156" spans="1:30" ht="6" customHeight="1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</row>
    <row r="157" spans="1:30" ht="6" customHeight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</row>
    <row r="158" spans="1:30" ht="6" customHeight="1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</row>
    <row r="159" spans="1:30" ht="6" customHeight="1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</row>
    <row r="160" spans="1:30" ht="6" customHeight="1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</row>
    <row r="161" spans="1:30" ht="6" customHeight="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</row>
    <row r="162" spans="1:30" ht="6" customHeigh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6" customHeigh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</row>
    <row r="164" spans="1:30" ht="6" customHeight="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</row>
    <row r="165" spans="1:30" ht="6" customHeight="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</row>
    <row r="166" spans="1:30" ht="6" customHeight="1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</row>
    <row r="167" spans="1:30" ht="6" customHeight="1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</row>
    <row r="168" spans="1:30" ht="6" customHeigh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</row>
    <row r="169" spans="1:30" ht="6" customHeight="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</row>
    <row r="170" spans="1:30" ht="6" customHeigh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</row>
    <row r="171" spans="1:30" ht="6" customHeight="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</row>
    <row r="172" spans="1:30" ht="6" customHeight="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</row>
    <row r="173" spans="1:30" ht="6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</row>
    <row r="174" spans="1:30" ht="6" customHeigh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</row>
    <row r="175" spans="1:30" ht="6" customHeigh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</row>
    <row r="176" spans="1:30" ht="6" customHeigh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</row>
    <row r="177" spans="1:30" ht="6" customHeight="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</row>
    <row r="178" spans="1:30" ht="6" customHeight="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</row>
    <row r="179" spans="1:30" ht="6" customHeight="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</row>
    <row r="180" spans="1:30" ht="6" customHeight="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</row>
    <row r="181" spans="1:30" ht="6" customHeight="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</row>
    <row r="182" spans="1:30" ht="6" customHeight="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</row>
    <row r="183" spans="1:30" ht="6" customHeight="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</row>
    <row r="184" spans="1:30" ht="6" customHeight="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</row>
    <row r="185" spans="1:30" ht="6" customHeight="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</row>
    <row r="186" spans="1:30" ht="6" customHeigh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</row>
    <row r="187" spans="1:30" ht="6" customHeight="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</row>
    <row r="188" spans="1:30" ht="6" customHeight="1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</row>
    <row r="189" spans="1:30" ht="6" customHeight="1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</row>
    <row r="190" spans="1:30" ht="6" customHeight="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</row>
  </sheetData>
  <sheetProtection sheet="1"/>
  <mergeCells count="4">
    <mergeCell ref="A1:S1"/>
    <mergeCell ref="J4:L4"/>
    <mergeCell ref="A2:S2"/>
    <mergeCell ref="A3:S3"/>
  </mergeCells>
  <conditionalFormatting sqref="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zoomScalePageLayoutView="0" workbookViewId="0" topLeftCell="A1">
      <selection activeCell="B101" sqref="B101"/>
    </sheetView>
  </sheetViews>
  <sheetFormatPr defaultColWidth="9.00390625" defaultRowHeight="12.75"/>
  <cols>
    <col min="1" max="1" width="9.125" style="232" customWidth="1"/>
    <col min="2" max="2" width="5.75390625" style="232" customWidth="1"/>
    <col min="3" max="4" width="25.75390625" style="178" customWidth="1"/>
    <col min="5" max="5" width="5.75390625" style="178" customWidth="1"/>
    <col min="6" max="16384" width="9.125" style="178" customWidth="1"/>
  </cols>
  <sheetData>
    <row r="1" spans="1:5" ht="12.75">
      <c r="A1" s="222" t="s">
        <v>71</v>
      </c>
      <c r="B1" s="223" t="s">
        <v>72</v>
      </c>
      <c r="C1" s="224"/>
      <c r="D1" s="225" t="s">
        <v>73</v>
      </c>
      <c r="E1" s="226"/>
    </row>
    <row r="2" spans="1:5" ht="12.75">
      <c r="A2" s="227">
        <v>1</v>
      </c>
      <c r="B2" s="228">
        <f>'М51'!D5</f>
        <v>5849</v>
      </c>
      <c r="C2" s="229" t="str">
        <f>'М51'!E5</f>
        <v>Андрющенко Александр</v>
      </c>
      <c r="D2" s="230" t="str">
        <f>'М53'!C5</f>
        <v>_</v>
      </c>
      <c r="E2" s="231">
        <f>'М53'!B5</f>
        <v>0</v>
      </c>
    </row>
    <row r="3" spans="1:5" ht="12.75">
      <c r="A3" s="227">
        <v>2</v>
      </c>
      <c r="B3" s="228">
        <f>'М51'!D9</f>
        <v>6501</v>
      </c>
      <c r="C3" s="229" t="str">
        <f>'М51'!E9</f>
        <v>Васильев Никита</v>
      </c>
      <c r="D3" s="230" t="str">
        <f>'М53'!C7</f>
        <v>Ханафин Камиль</v>
      </c>
      <c r="E3" s="231">
        <f>'М53'!B7</f>
        <v>6500</v>
      </c>
    </row>
    <row r="4" spans="1:5" ht="12.75">
      <c r="A4" s="227">
        <v>3</v>
      </c>
      <c r="B4" s="228">
        <f>'М51'!D13</f>
        <v>6162</v>
      </c>
      <c r="C4" s="229" t="str">
        <f>'М51'!E13</f>
        <v>Майоров Максим</v>
      </c>
      <c r="D4" s="230" t="str">
        <f>'М53'!C9</f>
        <v>_</v>
      </c>
      <c r="E4" s="231">
        <f>'М53'!B9</f>
        <v>0</v>
      </c>
    </row>
    <row r="5" spans="1:5" ht="12.75">
      <c r="A5" s="227">
        <v>4</v>
      </c>
      <c r="B5" s="228">
        <f>'М51'!D17</f>
        <v>6178</v>
      </c>
      <c r="C5" s="229" t="str">
        <f>'М51'!E17</f>
        <v>Муллаяров Денис</v>
      </c>
      <c r="D5" s="230" t="str">
        <f>'М53'!C11</f>
        <v>_</v>
      </c>
      <c r="E5" s="231">
        <f>'М53'!B11</f>
        <v>0</v>
      </c>
    </row>
    <row r="6" spans="1:5" ht="12.75">
      <c r="A6" s="227">
        <v>5</v>
      </c>
      <c r="B6" s="228">
        <f>'М51'!D21</f>
        <v>5713</v>
      </c>
      <c r="C6" s="229" t="str">
        <f>'М51'!E21</f>
        <v>Травников Даниил</v>
      </c>
      <c r="D6" s="230" t="str">
        <f>'М53'!C13</f>
        <v>_</v>
      </c>
      <c r="E6" s="231">
        <f>'М53'!B13</f>
        <v>0</v>
      </c>
    </row>
    <row r="7" spans="1:5" ht="12.75">
      <c r="A7" s="227">
        <v>6</v>
      </c>
      <c r="B7" s="228">
        <f>'М51'!D25</f>
        <v>6285</v>
      </c>
      <c r="C7" s="229" t="str">
        <f>'М51'!E25</f>
        <v>Ахмадишин Айнур</v>
      </c>
      <c r="D7" s="230" t="str">
        <f>'М53'!C15</f>
        <v>_</v>
      </c>
      <c r="E7" s="231">
        <f>'М53'!B15</f>
        <v>0</v>
      </c>
    </row>
    <row r="8" spans="1:5" ht="12.75">
      <c r="A8" s="227">
        <v>7</v>
      </c>
      <c r="B8" s="228">
        <f>'М51'!D29</f>
        <v>6443</v>
      </c>
      <c r="C8" s="229" t="str">
        <f>'М51'!E29</f>
        <v>Нураев Батыр</v>
      </c>
      <c r="D8" s="230" t="str">
        <f>'М53'!C17</f>
        <v>_</v>
      </c>
      <c r="E8" s="231">
        <f>'М53'!B17</f>
        <v>0</v>
      </c>
    </row>
    <row r="9" spans="1:5" ht="12.75">
      <c r="A9" s="227">
        <v>8</v>
      </c>
      <c r="B9" s="228">
        <f>'М51'!D33</f>
        <v>6143</v>
      </c>
      <c r="C9" s="229" t="str">
        <f>'М51'!E33</f>
        <v>Фаттахов Родион</v>
      </c>
      <c r="D9" s="230" t="str">
        <f>'М53'!C19</f>
        <v>_</v>
      </c>
      <c r="E9" s="231">
        <f>'М53'!B19</f>
        <v>0</v>
      </c>
    </row>
    <row r="10" spans="1:5" ht="12.75">
      <c r="A10" s="227">
        <v>9</v>
      </c>
      <c r="B10" s="228">
        <f>'М51'!D37</f>
        <v>5706</v>
      </c>
      <c r="C10" s="229" t="str">
        <f>'М51'!E37</f>
        <v>Ишметов Игорь</v>
      </c>
      <c r="D10" s="230" t="str">
        <f>'М53'!C21</f>
        <v>_</v>
      </c>
      <c r="E10" s="231">
        <f>'М53'!B21</f>
        <v>0</v>
      </c>
    </row>
    <row r="11" spans="1:5" ht="12.75">
      <c r="A11" s="227">
        <v>10</v>
      </c>
      <c r="B11" s="228">
        <f>'М51'!D41</f>
        <v>6496</v>
      </c>
      <c r="C11" s="229" t="str">
        <f>'М51'!E41</f>
        <v>Рысбаев Ролан</v>
      </c>
      <c r="D11" s="230" t="str">
        <f>'М53'!C23</f>
        <v>_</v>
      </c>
      <c r="E11" s="231">
        <f>'М53'!B23</f>
        <v>0</v>
      </c>
    </row>
    <row r="12" spans="1:5" ht="12.75">
      <c r="A12" s="227">
        <v>11</v>
      </c>
      <c r="B12" s="228">
        <f>'М51'!D45</f>
        <v>6442</v>
      </c>
      <c r="C12" s="229" t="str">
        <f>'М51'!E45</f>
        <v>Каипов Спартак</v>
      </c>
      <c r="D12" s="230" t="str">
        <f>'М53'!C25</f>
        <v>_</v>
      </c>
      <c r="E12" s="231">
        <f>'М53'!B25</f>
        <v>0</v>
      </c>
    </row>
    <row r="13" spans="1:5" ht="12.75">
      <c r="A13" s="227">
        <v>12</v>
      </c>
      <c r="B13" s="228">
        <f>'М51'!D49</f>
        <v>6127</v>
      </c>
      <c r="C13" s="229" t="str">
        <f>'М51'!E49</f>
        <v>Нафиков Оскар</v>
      </c>
      <c r="D13" s="230" t="str">
        <f>'М53'!C27</f>
        <v>_</v>
      </c>
      <c r="E13" s="231">
        <f>'М53'!B27</f>
        <v>0</v>
      </c>
    </row>
    <row r="14" spans="1:5" ht="12.75">
      <c r="A14" s="227">
        <v>13</v>
      </c>
      <c r="B14" s="228">
        <f>'М51'!D53</f>
        <v>5989</v>
      </c>
      <c r="C14" s="229" t="str">
        <f>'М51'!E53</f>
        <v>Мартынов Никита</v>
      </c>
      <c r="D14" s="230" t="str">
        <f>'М53'!C29</f>
        <v>_</v>
      </c>
      <c r="E14" s="231">
        <f>'М53'!B29</f>
        <v>0</v>
      </c>
    </row>
    <row r="15" spans="1:5" ht="12.75">
      <c r="A15" s="227">
        <v>14</v>
      </c>
      <c r="B15" s="228">
        <f>'М51'!D57</f>
        <v>6408</v>
      </c>
      <c r="C15" s="229" t="str">
        <f>'М51'!E57</f>
        <v>Анкудинов Евгений</v>
      </c>
      <c r="D15" s="230" t="str">
        <f>'М53'!C31</f>
        <v>_</v>
      </c>
      <c r="E15" s="231">
        <f>'М53'!B31</f>
        <v>0</v>
      </c>
    </row>
    <row r="16" spans="1:5" ht="12.75">
      <c r="A16" s="227">
        <v>15</v>
      </c>
      <c r="B16" s="228">
        <f>'М51'!D61</f>
        <v>6497</v>
      </c>
      <c r="C16" s="229" t="str">
        <f>'М51'!E61</f>
        <v>Кизин Андрей</v>
      </c>
      <c r="D16" s="230" t="str">
        <f>'М53'!C33</f>
        <v>_</v>
      </c>
      <c r="E16" s="231">
        <f>'М53'!B33</f>
        <v>0</v>
      </c>
    </row>
    <row r="17" spans="1:5" ht="12.75">
      <c r="A17" s="227">
        <v>16</v>
      </c>
      <c r="B17" s="228">
        <f>'М51'!D65</f>
        <v>5024</v>
      </c>
      <c r="C17" s="229" t="str">
        <f>'М51'!E65</f>
        <v>Демидов Никита</v>
      </c>
      <c r="D17" s="230" t="str">
        <f>'М53'!C35</f>
        <v>_</v>
      </c>
      <c r="E17" s="231">
        <f>'М53'!B35</f>
        <v>0</v>
      </c>
    </row>
    <row r="18" spans="1:5" ht="12.75">
      <c r="A18" s="227">
        <v>17</v>
      </c>
      <c r="B18" s="228">
        <f>'М52'!D5</f>
        <v>6245</v>
      </c>
      <c r="C18" s="229" t="str">
        <f>'М52'!E5</f>
        <v>Абулаев Айрат</v>
      </c>
      <c r="D18" s="230" t="str">
        <f>'М53'!C37</f>
        <v>_</v>
      </c>
      <c r="E18" s="231">
        <f>'М53'!B37</f>
        <v>0</v>
      </c>
    </row>
    <row r="19" spans="1:5" ht="12.75">
      <c r="A19" s="227">
        <v>18</v>
      </c>
      <c r="B19" s="228">
        <f>'М52'!D9</f>
        <v>6498</v>
      </c>
      <c r="C19" s="229" t="str">
        <f>'М52'!E9</f>
        <v>Алнев Богдан</v>
      </c>
      <c r="D19" s="230" t="str">
        <f>'М53'!C39</f>
        <v>_</v>
      </c>
      <c r="E19" s="231">
        <f>'М53'!B39</f>
        <v>0</v>
      </c>
    </row>
    <row r="20" spans="1:5" ht="12.75">
      <c r="A20" s="227">
        <v>19</v>
      </c>
      <c r="B20" s="228">
        <f>'М52'!D13</f>
        <v>6121</v>
      </c>
      <c r="C20" s="229" t="str">
        <f>'М52'!E13</f>
        <v>Шамыков Кирилл</v>
      </c>
      <c r="D20" s="230" t="str">
        <f>'М53'!C41</f>
        <v>_</v>
      </c>
      <c r="E20" s="231">
        <f>'М53'!B41</f>
        <v>0</v>
      </c>
    </row>
    <row r="21" spans="1:5" ht="12.75">
      <c r="A21" s="227">
        <v>20</v>
      </c>
      <c r="B21" s="228">
        <f>'М52'!D17</f>
        <v>5961</v>
      </c>
      <c r="C21" s="229" t="str">
        <f>'М52'!E17</f>
        <v>Лазарев Артем</v>
      </c>
      <c r="D21" s="230" t="str">
        <f>'М53'!C43</f>
        <v>_</v>
      </c>
      <c r="E21" s="231">
        <f>'М53'!B43</f>
        <v>0</v>
      </c>
    </row>
    <row r="22" spans="1:5" ht="12.75">
      <c r="A22" s="227">
        <v>21</v>
      </c>
      <c r="B22" s="228">
        <f>'М52'!D21</f>
        <v>5751</v>
      </c>
      <c r="C22" s="229" t="str">
        <f>'М52'!E21</f>
        <v>Горшков Вадим</v>
      </c>
      <c r="D22" s="230" t="str">
        <f>'М53'!C45</f>
        <v>_</v>
      </c>
      <c r="E22" s="231">
        <f>'М53'!B45</f>
        <v>0</v>
      </c>
    </row>
    <row r="23" spans="1:5" ht="12.75">
      <c r="A23" s="227">
        <v>22</v>
      </c>
      <c r="B23" s="228">
        <f>'М52'!D25</f>
        <v>6406</v>
      </c>
      <c r="C23" s="229" t="str">
        <f>'М52'!E25</f>
        <v>Ульмаскулов Булат</v>
      </c>
      <c r="D23" s="230" t="str">
        <f>'М53'!C47</f>
        <v>_</v>
      </c>
      <c r="E23" s="231">
        <f>'М53'!B47</f>
        <v>0</v>
      </c>
    </row>
    <row r="24" spans="1:5" ht="12.75">
      <c r="A24" s="227">
        <v>23</v>
      </c>
      <c r="B24" s="228">
        <f>'М52'!D29</f>
        <v>6495</v>
      </c>
      <c r="C24" s="229" t="str">
        <f>'М52'!E29</f>
        <v>Шамратов Олег</v>
      </c>
      <c r="D24" s="230" t="str">
        <f>'М53'!C49</f>
        <v>_</v>
      </c>
      <c r="E24" s="231">
        <f>'М53'!B49</f>
        <v>0</v>
      </c>
    </row>
    <row r="25" spans="1:5" ht="12.75">
      <c r="A25" s="227">
        <v>24</v>
      </c>
      <c r="B25" s="228">
        <f>'М52'!D33</f>
        <v>6029</v>
      </c>
      <c r="C25" s="229" t="str">
        <f>'М52'!E33</f>
        <v>Фирсов Денис</v>
      </c>
      <c r="D25" s="230" t="str">
        <f>'М53'!C51</f>
        <v>_</v>
      </c>
      <c r="E25" s="231">
        <f>'М53'!B51</f>
        <v>0</v>
      </c>
    </row>
    <row r="26" spans="1:5" ht="12.75">
      <c r="A26" s="227">
        <v>25</v>
      </c>
      <c r="B26" s="228">
        <f>'М52'!D37</f>
        <v>5710</v>
      </c>
      <c r="C26" s="229" t="str">
        <f>'М52'!E37</f>
        <v>Судаков Данил</v>
      </c>
      <c r="D26" s="230" t="str">
        <f>'М53'!C53</f>
        <v>_</v>
      </c>
      <c r="E26" s="231">
        <f>'М53'!B53</f>
        <v>0</v>
      </c>
    </row>
    <row r="27" spans="1:5" ht="12.75">
      <c r="A27" s="227">
        <v>26</v>
      </c>
      <c r="B27" s="228">
        <f>'М52'!D41</f>
        <v>6447</v>
      </c>
      <c r="C27" s="229" t="str">
        <f>'М52'!E41</f>
        <v>Красноярский Терентий</v>
      </c>
      <c r="D27" s="230" t="str">
        <f>'М53'!C55</f>
        <v>_</v>
      </c>
      <c r="E27" s="231">
        <f>'М53'!B55</f>
        <v>0</v>
      </c>
    </row>
    <row r="28" spans="1:5" ht="12.75">
      <c r="A28" s="227">
        <v>27</v>
      </c>
      <c r="B28" s="228">
        <f>'М52'!D45</f>
        <v>6404</v>
      </c>
      <c r="C28" s="229" t="str">
        <f>'М52'!E45</f>
        <v>Крученков Александр</v>
      </c>
      <c r="D28" s="230" t="str">
        <f>'М53'!C57</f>
        <v>_</v>
      </c>
      <c r="E28" s="231">
        <f>'М53'!B57</f>
        <v>0</v>
      </c>
    </row>
    <row r="29" spans="1:5" ht="12.75">
      <c r="A29" s="227">
        <v>28</v>
      </c>
      <c r="B29" s="228">
        <f>'М52'!D49</f>
        <v>5949</v>
      </c>
      <c r="C29" s="229" t="str">
        <f>'М52'!E49</f>
        <v>Кальмин Евгений</v>
      </c>
      <c r="D29" s="230" t="str">
        <f>'М53'!C59</f>
        <v>_</v>
      </c>
      <c r="E29" s="231">
        <f>'М53'!B59</f>
        <v>0</v>
      </c>
    </row>
    <row r="30" spans="1:5" ht="12.75">
      <c r="A30" s="227">
        <v>29</v>
      </c>
      <c r="B30" s="228">
        <f>'М52'!D53</f>
        <v>6125</v>
      </c>
      <c r="C30" s="229" t="str">
        <f>'М52'!E53</f>
        <v>Файзуллин Богдан</v>
      </c>
      <c r="D30" s="230" t="str">
        <f>'М53'!C61</f>
        <v>_</v>
      </c>
      <c r="E30" s="231">
        <f>'М53'!B61</f>
        <v>0</v>
      </c>
    </row>
    <row r="31" spans="1:5" ht="12.75">
      <c r="A31" s="227">
        <v>30</v>
      </c>
      <c r="B31" s="228">
        <f>'М52'!D57</f>
        <v>6108</v>
      </c>
      <c r="C31" s="229" t="str">
        <f>'М52'!E57</f>
        <v>Раянов Амир</v>
      </c>
      <c r="D31" s="230" t="str">
        <f>'М53'!C63</f>
        <v>_</v>
      </c>
      <c r="E31" s="231">
        <f>'М53'!B63</f>
        <v>0</v>
      </c>
    </row>
    <row r="32" spans="1:5" ht="12.75">
      <c r="A32" s="227">
        <v>31</v>
      </c>
      <c r="B32" s="228">
        <f>'М52'!D61</f>
        <v>5751</v>
      </c>
      <c r="C32" s="229" t="str">
        <f>'М52'!E61</f>
        <v>Бадртдинов Тагир</v>
      </c>
      <c r="D32" s="230" t="str">
        <f>'М53'!C65</f>
        <v>Шимарданов Тимур</v>
      </c>
      <c r="E32" s="231">
        <f>'М53'!B65</f>
        <v>6499</v>
      </c>
    </row>
    <row r="33" spans="1:5" ht="12.75">
      <c r="A33" s="227">
        <v>32</v>
      </c>
      <c r="B33" s="228">
        <f>'М52'!D65</f>
        <v>5606</v>
      </c>
      <c r="C33" s="229" t="str">
        <f>'М52'!E65</f>
        <v>Матвеев Антон</v>
      </c>
      <c r="D33" s="230" t="str">
        <f>'М53'!C67</f>
        <v>_</v>
      </c>
      <c r="E33" s="231">
        <f>'М53'!B67</f>
        <v>0</v>
      </c>
    </row>
    <row r="34" spans="1:5" ht="12.75">
      <c r="A34" s="227">
        <v>33</v>
      </c>
      <c r="B34" s="228">
        <f>'М51'!F7</f>
        <v>5849</v>
      </c>
      <c r="C34" s="229" t="str">
        <f>'М51'!G7</f>
        <v>Андрющенко Александр</v>
      </c>
      <c r="D34" s="230" t="str">
        <f>'М53'!E68</f>
        <v>Васильев Никита</v>
      </c>
      <c r="E34" s="231">
        <f>'М53'!D68</f>
        <v>6501</v>
      </c>
    </row>
    <row r="35" spans="1:5" ht="12.75">
      <c r="A35" s="227">
        <v>34</v>
      </c>
      <c r="B35" s="228">
        <f>'М51'!F15</f>
        <v>6178</v>
      </c>
      <c r="C35" s="229" t="str">
        <f>'М51'!G15</f>
        <v>Муллаяров Денис</v>
      </c>
      <c r="D35" s="230" t="str">
        <f>'М53'!E64</f>
        <v>Майоров Максим</v>
      </c>
      <c r="E35" s="231">
        <f>'М53'!D64</f>
        <v>6162</v>
      </c>
    </row>
    <row r="36" spans="1:5" ht="12.75">
      <c r="A36" s="227">
        <v>35</v>
      </c>
      <c r="B36" s="228">
        <f>'М51'!F23</f>
        <v>5713</v>
      </c>
      <c r="C36" s="229" t="str">
        <f>'М51'!G23</f>
        <v>Травников Даниил</v>
      </c>
      <c r="D36" s="230" t="str">
        <f>'М53'!E60</f>
        <v>Ахмадишин Айнур</v>
      </c>
      <c r="E36" s="231">
        <f>'М53'!D60</f>
        <v>6285</v>
      </c>
    </row>
    <row r="37" spans="1:5" ht="12.75">
      <c r="A37" s="227">
        <v>36</v>
      </c>
      <c r="B37" s="228">
        <f>'М51'!F31</f>
        <v>6143</v>
      </c>
      <c r="C37" s="229" t="str">
        <f>'М51'!G31</f>
        <v>Фаттахов Родион</v>
      </c>
      <c r="D37" s="230" t="str">
        <f>'М53'!E56</f>
        <v>Нураев Батыр</v>
      </c>
      <c r="E37" s="231">
        <f>'М53'!D56</f>
        <v>6443</v>
      </c>
    </row>
    <row r="38" spans="1:5" ht="12.75">
      <c r="A38" s="227">
        <v>37</v>
      </c>
      <c r="B38" s="228">
        <f>'М51'!F39</f>
        <v>5706</v>
      </c>
      <c r="C38" s="229" t="str">
        <f>'М51'!G39</f>
        <v>Ишметов Игорь</v>
      </c>
      <c r="D38" s="230" t="str">
        <f>'М53'!E52</f>
        <v>Рысбаев Ролан</v>
      </c>
      <c r="E38" s="231">
        <f>'М53'!D52</f>
        <v>6496</v>
      </c>
    </row>
    <row r="39" spans="1:5" ht="12.75">
      <c r="A39" s="227">
        <v>38</v>
      </c>
      <c r="B39" s="228">
        <f>'М51'!F47</f>
        <v>6127</v>
      </c>
      <c r="C39" s="229" t="str">
        <f>'М51'!G47</f>
        <v>Нафиков Оскар</v>
      </c>
      <c r="D39" s="230" t="str">
        <f>'М53'!E48</f>
        <v>Каипов Спартак</v>
      </c>
      <c r="E39" s="231">
        <f>'М53'!D48</f>
        <v>6442</v>
      </c>
    </row>
    <row r="40" spans="1:5" ht="12.75">
      <c r="A40" s="227">
        <v>39</v>
      </c>
      <c r="B40" s="228">
        <f>'М51'!F55</f>
        <v>5989</v>
      </c>
      <c r="C40" s="229" t="str">
        <f>'М51'!G55</f>
        <v>Мартынов Никита</v>
      </c>
      <c r="D40" s="230" t="str">
        <f>'М53'!E44</f>
        <v>Анкудинов Евгений</v>
      </c>
      <c r="E40" s="231">
        <f>'М53'!D44</f>
        <v>6408</v>
      </c>
    </row>
    <row r="41" spans="1:5" ht="12.75">
      <c r="A41" s="227">
        <v>40</v>
      </c>
      <c r="B41" s="228">
        <f>'М51'!F63</f>
        <v>5024</v>
      </c>
      <c r="C41" s="229" t="str">
        <f>'М51'!G63</f>
        <v>Демидов Никита</v>
      </c>
      <c r="D41" s="230" t="str">
        <f>'М53'!E40</f>
        <v>Кизин Андрей</v>
      </c>
      <c r="E41" s="231">
        <f>'М53'!D40</f>
        <v>6497</v>
      </c>
    </row>
    <row r="42" spans="1:5" ht="12.75">
      <c r="A42" s="227">
        <v>41</v>
      </c>
      <c r="B42" s="228">
        <f>'М52'!F7</f>
        <v>6245</v>
      </c>
      <c r="C42" s="229" t="str">
        <f>'М52'!G7</f>
        <v>Абулаев Айрат</v>
      </c>
      <c r="D42" s="230" t="str">
        <f>'М53'!E36</f>
        <v>Алнев Богдан</v>
      </c>
      <c r="E42" s="231">
        <f>'М53'!D36</f>
        <v>6498</v>
      </c>
    </row>
    <row r="43" spans="1:5" ht="12.75">
      <c r="A43" s="227">
        <v>42</v>
      </c>
      <c r="B43" s="228">
        <f>'М52'!F15</f>
        <v>5961</v>
      </c>
      <c r="C43" s="229" t="str">
        <f>'М52'!G15</f>
        <v>Лазарев Артем</v>
      </c>
      <c r="D43" s="230" t="str">
        <f>'М53'!E32</f>
        <v>Шамыков Кирилл</v>
      </c>
      <c r="E43" s="231">
        <f>'М53'!D32</f>
        <v>6121</v>
      </c>
    </row>
    <row r="44" spans="1:5" ht="12.75">
      <c r="A44" s="227">
        <v>43</v>
      </c>
      <c r="B44" s="228">
        <f>'М52'!F23</f>
        <v>5751</v>
      </c>
      <c r="C44" s="229" t="str">
        <f>'М52'!G23</f>
        <v>Горшков Вадим</v>
      </c>
      <c r="D44" s="230" t="str">
        <f>'М53'!E28</f>
        <v>Ульмаскулов Булат</v>
      </c>
      <c r="E44" s="231">
        <f>'М53'!D28</f>
        <v>6406</v>
      </c>
    </row>
    <row r="45" spans="1:5" ht="12.75">
      <c r="A45" s="227">
        <v>44</v>
      </c>
      <c r="B45" s="228">
        <f>'М52'!F31</f>
        <v>6029</v>
      </c>
      <c r="C45" s="229" t="str">
        <f>'М52'!G31</f>
        <v>Фирсов Денис</v>
      </c>
      <c r="D45" s="230" t="str">
        <f>'М53'!E24</f>
        <v>Шамратов Олег</v>
      </c>
      <c r="E45" s="231">
        <f>'М53'!D24</f>
        <v>6495</v>
      </c>
    </row>
    <row r="46" spans="1:5" ht="12.75">
      <c r="A46" s="227">
        <v>45</v>
      </c>
      <c r="B46" s="228">
        <f>'М52'!F39</f>
        <v>5710</v>
      </c>
      <c r="C46" s="229" t="str">
        <f>'М52'!G39</f>
        <v>Судаков Данил</v>
      </c>
      <c r="D46" s="230" t="str">
        <f>'М53'!E20</f>
        <v>Красноярский Терентий</v>
      </c>
      <c r="E46" s="231">
        <f>'М53'!D20</f>
        <v>6447</v>
      </c>
    </row>
    <row r="47" spans="1:5" ht="12.75">
      <c r="A47" s="227">
        <v>46</v>
      </c>
      <c r="B47" s="228">
        <f>'М52'!F47</f>
        <v>5949</v>
      </c>
      <c r="C47" s="229" t="str">
        <f>'М52'!G47</f>
        <v>Кальмин Евгений</v>
      </c>
      <c r="D47" s="230" t="str">
        <f>'М53'!E16</f>
        <v>Крученков Александр</v>
      </c>
      <c r="E47" s="231">
        <f>'М53'!D16</f>
        <v>6404</v>
      </c>
    </row>
    <row r="48" spans="1:5" ht="12.75">
      <c r="A48" s="227">
        <v>47</v>
      </c>
      <c r="B48" s="228">
        <f>'М52'!F55</f>
        <v>6125</v>
      </c>
      <c r="C48" s="229" t="str">
        <f>'М52'!G55</f>
        <v>Файзуллин Богдан</v>
      </c>
      <c r="D48" s="230" t="str">
        <f>'М53'!E12</f>
        <v>Раянов Амир</v>
      </c>
      <c r="E48" s="231">
        <f>'М53'!D12</f>
        <v>6108</v>
      </c>
    </row>
    <row r="49" spans="1:5" ht="12.75">
      <c r="A49" s="227">
        <v>48</v>
      </c>
      <c r="B49" s="228">
        <f>'М52'!F63</f>
        <v>5606</v>
      </c>
      <c r="C49" s="229" t="str">
        <f>'М52'!G63</f>
        <v>Матвеев Антон</v>
      </c>
      <c r="D49" s="230" t="str">
        <f>'М53'!E8</f>
        <v>Бадртдинов Тагир</v>
      </c>
      <c r="E49" s="231">
        <f>'М53'!D8</f>
        <v>5751</v>
      </c>
    </row>
    <row r="50" spans="1:5" ht="12.75">
      <c r="A50" s="227">
        <v>49</v>
      </c>
      <c r="B50" s="228">
        <f>'М51'!H11</f>
        <v>5849</v>
      </c>
      <c r="C50" s="229" t="str">
        <f>'М51'!I11</f>
        <v>Андрющенко Александр</v>
      </c>
      <c r="D50" s="230" t="str">
        <f>'М53'!I5</f>
        <v>Муллаяров Денис</v>
      </c>
      <c r="E50" s="231">
        <f>'М53'!H5</f>
        <v>6178</v>
      </c>
    </row>
    <row r="51" spans="1:5" ht="12.75">
      <c r="A51" s="227">
        <v>50</v>
      </c>
      <c r="B51" s="228">
        <f>'М51'!H27</f>
        <v>6143</v>
      </c>
      <c r="C51" s="229" t="str">
        <f>'М51'!I27</f>
        <v>Фаттахов Родион</v>
      </c>
      <c r="D51" s="230" t="str">
        <f>'М53'!I13</f>
        <v>Травников Даниил</v>
      </c>
      <c r="E51" s="231">
        <f>'М53'!H13</f>
        <v>5713</v>
      </c>
    </row>
    <row r="52" spans="1:5" ht="12.75">
      <c r="A52" s="227">
        <v>51</v>
      </c>
      <c r="B52" s="228">
        <f>'М51'!H43</f>
        <v>5706</v>
      </c>
      <c r="C52" s="229" t="str">
        <f>'М51'!I43</f>
        <v>Ишметов Игорь</v>
      </c>
      <c r="D52" s="230" t="str">
        <f>'М53'!I21</f>
        <v>Нафиков Оскар</v>
      </c>
      <c r="E52" s="231">
        <f>'М53'!H21</f>
        <v>6127</v>
      </c>
    </row>
    <row r="53" spans="1:5" ht="12.75">
      <c r="A53" s="227">
        <v>52</v>
      </c>
      <c r="B53" s="228">
        <f>'М51'!H59</f>
        <v>5024</v>
      </c>
      <c r="C53" s="229" t="str">
        <f>'М51'!I59</f>
        <v>Демидов Никита</v>
      </c>
      <c r="D53" s="230" t="str">
        <f>'М53'!I29</f>
        <v>Мартынов Никита</v>
      </c>
      <c r="E53" s="231">
        <f>'М53'!H29</f>
        <v>5989</v>
      </c>
    </row>
    <row r="54" spans="1:5" ht="12.75">
      <c r="A54" s="227">
        <v>53</v>
      </c>
      <c r="B54" s="228">
        <f>'М52'!H11</f>
        <v>6245</v>
      </c>
      <c r="C54" s="229" t="str">
        <f>'М52'!I11</f>
        <v>Абулаев Айрат</v>
      </c>
      <c r="D54" s="230" t="str">
        <f>'М53'!I37</f>
        <v>Лазарев Артем</v>
      </c>
      <c r="E54" s="231">
        <f>'М53'!H37</f>
        <v>5961</v>
      </c>
    </row>
    <row r="55" spans="1:5" ht="12.75">
      <c r="A55" s="227">
        <v>54</v>
      </c>
      <c r="B55" s="228">
        <f>'М52'!H27</f>
        <v>6029</v>
      </c>
      <c r="C55" s="229" t="str">
        <f>'М52'!I27</f>
        <v>Фирсов Денис</v>
      </c>
      <c r="D55" s="230" t="str">
        <f>'М53'!I45</f>
        <v>Горшков Вадим</v>
      </c>
      <c r="E55" s="231">
        <f>'М53'!H45</f>
        <v>5751</v>
      </c>
    </row>
    <row r="56" spans="1:5" ht="12.75">
      <c r="A56" s="227">
        <v>55</v>
      </c>
      <c r="B56" s="228">
        <f>'М52'!H43</f>
        <v>5710</v>
      </c>
      <c r="C56" s="229" t="str">
        <f>'М52'!I43</f>
        <v>Судаков Данил</v>
      </c>
      <c r="D56" s="230" t="str">
        <f>'М53'!I53</f>
        <v>Кальмин Евгений</v>
      </c>
      <c r="E56" s="231">
        <f>'М53'!H53</f>
        <v>5949</v>
      </c>
    </row>
    <row r="57" spans="1:5" ht="12.75">
      <c r="A57" s="227">
        <v>56</v>
      </c>
      <c r="B57" s="228">
        <f>'М52'!H59</f>
        <v>5606</v>
      </c>
      <c r="C57" s="229" t="str">
        <f>'М52'!I59</f>
        <v>Матвеев Антон</v>
      </c>
      <c r="D57" s="230" t="str">
        <f>'М53'!I61</f>
        <v>Файзуллин Богдан</v>
      </c>
      <c r="E57" s="231">
        <f>'М53'!H61</f>
        <v>6125</v>
      </c>
    </row>
    <row r="58" spans="1:5" ht="12.75">
      <c r="A58" s="227">
        <v>57</v>
      </c>
      <c r="B58" s="228">
        <f>'М51'!J19</f>
        <v>5849</v>
      </c>
      <c r="C58" s="229" t="str">
        <f>'М51'!K19</f>
        <v>Андрющенко Александр</v>
      </c>
      <c r="D58" s="230" t="str">
        <f>'М53'!M67</f>
        <v>Фаттахов Родион</v>
      </c>
      <c r="E58" s="231">
        <f>'М53'!L67</f>
        <v>6143</v>
      </c>
    </row>
    <row r="59" spans="1:5" ht="12.75">
      <c r="A59" s="227">
        <v>58</v>
      </c>
      <c r="B59" s="228">
        <f>'М51'!J51</f>
        <v>5706</v>
      </c>
      <c r="C59" s="229" t="str">
        <f>'М51'!K51</f>
        <v>Ишметов Игорь</v>
      </c>
      <c r="D59" s="230" t="str">
        <f>'М53'!M51</f>
        <v>Демидов Никита</v>
      </c>
      <c r="E59" s="231">
        <f>'М53'!L51</f>
        <v>5024</v>
      </c>
    </row>
    <row r="60" spans="1:5" ht="12.75">
      <c r="A60" s="227">
        <v>59</v>
      </c>
      <c r="B60" s="228">
        <f>'М52'!J19</f>
        <v>6245</v>
      </c>
      <c r="C60" s="229" t="str">
        <f>'М52'!K19</f>
        <v>Абулаев Айрат</v>
      </c>
      <c r="D60" s="230" t="str">
        <f>'М53'!M35</f>
        <v>Фирсов Денис</v>
      </c>
      <c r="E60" s="231">
        <f>'М53'!L35</f>
        <v>6029</v>
      </c>
    </row>
    <row r="61" spans="1:5" ht="12.75">
      <c r="A61" s="227">
        <v>60</v>
      </c>
      <c r="B61" s="228">
        <f>'М52'!J51</f>
        <v>5606</v>
      </c>
      <c r="C61" s="229" t="str">
        <f>'М52'!K51</f>
        <v>Матвеев Антон</v>
      </c>
      <c r="D61" s="230" t="str">
        <f>'М53'!M19</f>
        <v>Судаков Данил</v>
      </c>
      <c r="E61" s="231">
        <f>'М53'!L19</f>
        <v>5710</v>
      </c>
    </row>
    <row r="62" spans="1:5" ht="12.75">
      <c r="A62" s="227">
        <v>61</v>
      </c>
      <c r="B62" s="228">
        <f>'М51'!L35</f>
        <v>5849</v>
      </c>
      <c r="C62" s="229" t="str">
        <f>'М51'!M35</f>
        <v>Андрющенко Александр</v>
      </c>
      <c r="D62" s="230" t="str">
        <f>'М53'!Q7</f>
        <v>Ишметов Игорь</v>
      </c>
      <c r="E62" s="231">
        <f>'М53'!P7</f>
        <v>5706</v>
      </c>
    </row>
    <row r="63" spans="1:5" ht="12.75">
      <c r="A63" s="227">
        <v>62</v>
      </c>
      <c r="B63" s="228">
        <f>'М52'!L35</f>
        <v>6245</v>
      </c>
      <c r="C63" s="229" t="str">
        <f>'М52'!M35</f>
        <v>Абулаев Айрат</v>
      </c>
      <c r="D63" s="230" t="str">
        <f>'М53'!Q39</f>
        <v>Матвеев Антон</v>
      </c>
      <c r="E63" s="231">
        <f>'М53'!P39</f>
        <v>5606</v>
      </c>
    </row>
    <row r="64" spans="1:5" ht="12.75">
      <c r="A64" s="227">
        <v>63</v>
      </c>
      <c r="B64" s="228">
        <f>'М51'!J67</f>
        <v>5849</v>
      </c>
      <c r="C64" s="229" t="str">
        <f>'М51'!K67</f>
        <v>Андрющенко Александр</v>
      </c>
      <c r="D64" s="230" t="str">
        <f>'М52'!K7</f>
        <v>Абулаев Айрат</v>
      </c>
      <c r="E64" s="231">
        <f>'М52'!J7</f>
        <v>6245</v>
      </c>
    </row>
    <row r="65" spans="1:5" ht="12.75">
      <c r="A65" s="227">
        <v>64</v>
      </c>
      <c r="B65" s="228">
        <f>'М53'!D6</f>
        <v>6500</v>
      </c>
      <c r="C65" s="229" t="str">
        <f>'М53'!E6</f>
        <v>Ханафин Камиль</v>
      </c>
      <c r="D65" s="230" t="str">
        <f>'М54'!C54</f>
        <v>_</v>
      </c>
      <c r="E65" s="231">
        <f>'М54'!B54</f>
        <v>0</v>
      </c>
    </row>
    <row r="66" spans="1:5" ht="12.75">
      <c r="A66" s="227">
        <v>65</v>
      </c>
      <c r="B66" s="228">
        <f>'М53'!D10</f>
        <v>0</v>
      </c>
      <c r="C66" s="229">
        <f>'М53'!E10</f>
        <v>0</v>
      </c>
      <c r="D66" s="230">
        <f>'М54'!C56</f>
        <v>0</v>
      </c>
      <c r="E66" s="231">
        <f>'М54'!B56</f>
        <v>0</v>
      </c>
    </row>
    <row r="67" spans="1:5" ht="12.75">
      <c r="A67" s="227">
        <v>66</v>
      </c>
      <c r="B67" s="228">
        <f>'М53'!D14</f>
        <v>0</v>
      </c>
      <c r="C67" s="229">
        <f>'М53'!E14</f>
        <v>0</v>
      </c>
      <c r="D67" s="230">
        <f>'М54'!C58</f>
        <v>0</v>
      </c>
      <c r="E67" s="231">
        <f>'М54'!B58</f>
        <v>0</v>
      </c>
    </row>
    <row r="68" spans="1:5" ht="12.75">
      <c r="A68" s="227">
        <v>67</v>
      </c>
      <c r="B68" s="228">
        <f>'М53'!D18</f>
        <v>0</v>
      </c>
      <c r="C68" s="229">
        <f>'М53'!E18</f>
        <v>0</v>
      </c>
      <c r="D68" s="230">
        <f>'М54'!C60</f>
        <v>0</v>
      </c>
      <c r="E68" s="231">
        <f>'М54'!B60</f>
        <v>0</v>
      </c>
    </row>
    <row r="69" spans="1:5" ht="12.75">
      <c r="A69" s="227">
        <v>68</v>
      </c>
      <c r="B69" s="228">
        <f>'М53'!D22</f>
        <v>0</v>
      </c>
      <c r="C69" s="229">
        <f>'М53'!E22</f>
        <v>0</v>
      </c>
      <c r="D69" s="230">
        <f>'М54'!C62</f>
        <v>0</v>
      </c>
      <c r="E69" s="231">
        <f>'М54'!B62</f>
        <v>0</v>
      </c>
    </row>
    <row r="70" spans="1:5" ht="12.75">
      <c r="A70" s="227">
        <v>69</v>
      </c>
      <c r="B70" s="228">
        <f>'М53'!D26</f>
        <v>0</v>
      </c>
      <c r="C70" s="229">
        <f>'М53'!E26</f>
        <v>0</v>
      </c>
      <c r="D70" s="230">
        <f>'М54'!C64</f>
        <v>0</v>
      </c>
      <c r="E70" s="231">
        <f>'М54'!B64</f>
        <v>0</v>
      </c>
    </row>
    <row r="71" spans="1:5" ht="12.75">
      <c r="A71" s="227">
        <v>70</v>
      </c>
      <c r="B71" s="228">
        <f>'М53'!D30</f>
        <v>0</v>
      </c>
      <c r="C71" s="229">
        <f>'М53'!E30</f>
        <v>0</v>
      </c>
      <c r="D71" s="230">
        <f>'М54'!C66</f>
        <v>0</v>
      </c>
      <c r="E71" s="231">
        <f>'М54'!B66</f>
        <v>0</v>
      </c>
    </row>
    <row r="72" spans="1:5" ht="12.75">
      <c r="A72" s="227">
        <v>71</v>
      </c>
      <c r="B72" s="228">
        <f>'М53'!D34</f>
        <v>0</v>
      </c>
      <c r="C72" s="229">
        <f>'М53'!E34</f>
        <v>0</v>
      </c>
      <c r="D72" s="230">
        <f>'М54'!C68</f>
        <v>0</v>
      </c>
      <c r="E72" s="231">
        <f>'М54'!B68</f>
        <v>0</v>
      </c>
    </row>
    <row r="73" spans="1:5" ht="12.75">
      <c r="A73" s="227">
        <v>72</v>
      </c>
      <c r="B73" s="228">
        <f>'М53'!D38</f>
        <v>0</v>
      </c>
      <c r="C73" s="229">
        <f>'М53'!E38</f>
        <v>0</v>
      </c>
      <c r="D73" s="230">
        <f>'М54'!C70</f>
        <v>0</v>
      </c>
      <c r="E73" s="231">
        <f>'М54'!B70</f>
        <v>0</v>
      </c>
    </row>
    <row r="74" spans="1:5" ht="12.75">
      <c r="A74" s="227">
        <v>73</v>
      </c>
      <c r="B74" s="228">
        <f>'М53'!D42</f>
        <v>0</v>
      </c>
      <c r="C74" s="229">
        <f>'М53'!E42</f>
        <v>0</v>
      </c>
      <c r="D74" s="230">
        <f>'М54'!C72</f>
        <v>0</v>
      </c>
      <c r="E74" s="231">
        <f>'М54'!B72</f>
        <v>0</v>
      </c>
    </row>
    <row r="75" spans="1:5" ht="12.75">
      <c r="A75" s="227">
        <v>74</v>
      </c>
      <c r="B75" s="228">
        <f>'М53'!D46</f>
        <v>0</v>
      </c>
      <c r="C75" s="229">
        <f>'М53'!E46</f>
        <v>0</v>
      </c>
      <c r="D75" s="230">
        <f>'М54'!C74</f>
        <v>0</v>
      </c>
      <c r="E75" s="231">
        <f>'М54'!B74</f>
        <v>0</v>
      </c>
    </row>
    <row r="76" spans="1:5" ht="12.75">
      <c r="A76" s="227">
        <v>75</v>
      </c>
      <c r="B76" s="228">
        <f>'М53'!D50</f>
        <v>0</v>
      </c>
      <c r="C76" s="229">
        <f>'М53'!E50</f>
        <v>0</v>
      </c>
      <c r="D76" s="230">
        <f>'М54'!C76</f>
        <v>0</v>
      </c>
      <c r="E76" s="231">
        <f>'М54'!B76</f>
        <v>0</v>
      </c>
    </row>
    <row r="77" spans="1:5" ht="12.75">
      <c r="A77" s="227">
        <v>76</v>
      </c>
      <c r="B77" s="228">
        <f>'М53'!D54</f>
        <v>0</v>
      </c>
      <c r="C77" s="229">
        <f>'М53'!E54</f>
        <v>0</v>
      </c>
      <c r="D77" s="230">
        <f>'М54'!C78</f>
        <v>0</v>
      </c>
      <c r="E77" s="231">
        <f>'М54'!B78</f>
        <v>0</v>
      </c>
    </row>
    <row r="78" spans="1:5" ht="12.75">
      <c r="A78" s="227">
        <v>77</v>
      </c>
      <c r="B78" s="228">
        <f>'М53'!D58</f>
        <v>0</v>
      </c>
      <c r="C78" s="229">
        <f>'М53'!E58</f>
        <v>0</v>
      </c>
      <c r="D78" s="230">
        <f>'М54'!C80</f>
        <v>0</v>
      </c>
      <c r="E78" s="231">
        <f>'М54'!B80</f>
        <v>0</v>
      </c>
    </row>
    <row r="79" spans="1:5" ht="12.75">
      <c r="A79" s="227">
        <v>78</v>
      </c>
      <c r="B79" s="228">
        <f>'М53'!D62</f>
        <v>0</v>
      </c>
      <c r="C79" s="229">
        <f>'М53'!E62</f>
        <v>0</v>
      </c>
      <c r="D79" s="230">
        <f>'М54'!C82</f>
        <v>0</v>
      </c>
      <c r="E79" s="231">
        <f>'М54'!B82</f>
        <v>0</v>
      </c>
    </row>
    <row r="80" spans="1:5" ht="12.75">
      <c r="A80" s="227">
        <v>79</v>
      </c>
      <c r="B80" s="228">
        <f>'М53'!D66</f>
        <v>6499</v>
      </c>
      <c r="C80" s="229" t="str">
        <f>'М53'!E66</f>
        <v>Шимарданов Тимур</v>
      </c>
      <c r="D80" s="230" t="str">
        <f>'М54'!C84</f>
        <v>_</v>
      </c>
      <c r="E80" s="231">
        <f>'М54'!B84</f>
        <v>0</v>
      </c>
    </row>
    <row r="81" spans="1:5" ht="12.75">
      <c r="A81" s="227">
        <v>80</v>
      </c>
      <c r="B81" s="228">
        <f>'М53'!F7</f>
        <v>5751</v>
      </c>
      <c r="C81" s="229" t="str">
        <f>'М53'!G7</f>
        <v>Бадртдинов Тагир</v>
      </c>
      <c r="D81" s="230" t="str">
        <f>'М54'!C21</f>
        <v>Ханафин Камиль</v>
      </c>
      <c r="E81" s="231">
        <f>'М54'!B21</f>
        <v>6500</v>
      </c>
    </row>
    <row r="82" spans="1:5" ht="12.75">
      <c r="A82" s="227">
        <v>81</v>
      </c>
      <c r="B82" s="228">
        <f>'М53'!F11</f>
        <v>6108</v>
      </c>
      <c r="C82" s="229" t="str">
        <f>'М53'!G11</f>
        <v>Раянов Амир</v>
      </c>
      <c r="D82" s="230">
        <f>'М54'!C23</f>
        <v>0</v>
      </c>
      <c r="E82" s="231">
        <f>'М54'!B23</f>
        <v>0</v>
      </c>
    </row>
    <row r="83" spans="1:5" ht="12.75">
      <c r="A83" s="227">
        <v>82</v>
      </c>
      <c r="B83" s="228">
        <f>'М53'!F15</f>
        <v>6404</v>
      </c>
      <c r="C83" s="229" t="str">
        <f>'М53'!G15</f>
        <v>Крученков Александр</v>
      </c>
      <c r="D83" s="230">
        <f>'М54'!C25</f>
        <v>0</v>
      </c>
      <c r="E83" s="231">
        <f>'М54'!B25</f>
        <v>0</v>
      </c>
    </row>
    <row r="84" spans="1:5" ht="12.75">
      <c r="A84" s="227">
        <v>83</v>
      </c>
      <c r="B84" s="228">
        <f>'М53'!F19</f>
        <v>6447</v>
      </c>
      <c r="C84" s="229" t="str">
        <f>'М53'!G19</f>
        <v>Красноярский Терентий</v>
      </c>
      <c r="D84" s="230">
        <f>'М54'!C27</f>
        <v>0</v>
      </c>
      <c r="E84" s="231">
        <f>'М54'!B27</f>
        <v>0</v>
      </c>
    </row>
    <row r="85" spans="1:5" ht="12.75">
      <c r="A85" s="227">
        <v>84</v>
      </c>
      <c r="B85" s="228">
        <f>'М53'!F23</f>
        <v>6495</v>
      </c>
      <c r="C85" s="229" t="str">
        <f>'М53'!G23</f>
        <v>Шамратов Олег</v>
      </c>
      <c r="D85" s="230">
        <f>'М54'!C29</f>
        <v>0</v>
      </c>
      <c r="E85" s="231">
        <f>'М54'!B29</f>
        <v>0</v>
      </c>
    </row>
    <row r="86" spans="1:5" ht="12.75">
      <c r="A86" s="227">
        <v>85</v>
      </c>
      <c r="B86" s="228">
        <f>'М53'!F27</f>
        <v>6406</v>
      </c>
      <c r="C86" s="229" t="str">
        <f>'М53'!G27</f>
        <v>Ульмаскулов Булат</v>
      </c>
      <c r="D86" s="230">
        <f>'М54'!C31</f>
        <v>0</v>
      </c>
      <c r="E86" s="231">
        <f>'М54'!B31</f>
        <v>0</v>
      </c>
    </row>
    <row r="87" spans="1:5" ht="12.75">
      <c r="A87" s="227">
        <v>86</v>
      </c>
      <c r="B87" s="228">
        <f>'М53'!F31</f>
        <v>6121</v>
      </c>
      <c r="C87" s="229" t="str">
        <f>'М53'!G31</f>
        <v>Шамыков Кирилл</v>
      </c>
      <c r="D87" s="230">
        <f>'М54'!C33</f>
        <v>0</v>
      </c>
      <c r="E87" s="231">
        <f>'М54'!B33</f>
        <v>0</v>
      </c>
    </row>
    <row r="88" spans="1:5" ht="12.75">
      <c r="A88" s="227">
        <v>87</v>
      </c>
      <c r="B88" s="228">
        <f>'М53'!F35</f>
        <v>6498</v>
      </c>
      <c r="C88" s="229" t="str">
        <f>'М53'!G35</f>
        <v>Алнев Богдан</v>
      </c>
      <c r="D88" s="230">
        <f>'М54'!C35</f>
        <v>0</v>
      </c>
      <c r="E88" s="231">
        <f>'М54'!B35</f>
        <v>0</v>
      </c>
    </row>
    <row r="89" spans="1:5" ht="12.75">
      <c r="A89" s="227">
        <v>88</v>
      </c>
      <c r="B89" s="228">
        <f>'М53'!F39</f>
        <v>6497</v>
      </c>
      <c r="C89" s="229" t="str">
        <f>'М53'!G39</f>
        <v>Кизин Андрей</v>
      </c>
      <c r="D89" s="230">
        <f>'М54'!C37</f>
        <v>0</v>
      </c>
      <c r="E89" s="231">
        <f>'М54'!B37</f>
        <v>0</v>
      </c>
    </row>
    <row r="90" spans="1:5" ht="12.75">
      <c r="A90" s="227">
        <v>89</v>
      </c>
      <c r="B90" s="228">
        <f>'М53'!F43</f>
        <v>6408</v>
      </c>
      <c r="C90" s="229" t="str">
        <f>'М53'!G43</f>
        <v>Анкудинов Евгений</v>
      </c>
      <c r="D90" s="230">
        <f>'М54'!C39</f>
        <v>0</v>
      </c>
      <c r="E90" s="231">
        <f>'М54'!B39</f>
        <v>0</v>
      </c>
    </row>
    <row r="91" spans="1:5" ht="12.75">
      <c r="A91" s="227">
        <v>90</v>
      </c>
      <c r="B91" s="228">
        <f>'М53'!F47</f>
        <v>6442</v>
      </c>
      <c r="C91" s="229" t="str">
        <f>'М53'!G47</f>
        <v>Каипов Спартак</v>
      </c>
      <c r="D91" s="230">
        <f>'М54'!C41</f>
        <v>0</v>
      </c>
      <c r="E91" s="231">
        <f>'М54'!B41</f>
        <v>0</v>
      </c>
    </row>
    <row r="92" spans="1:5" ht="12.75">
      <c r="A92" s="227">
        <v>91</v>
      </c>
      <c r="B92" s="228">
        <f>'М53'!F51</f>
        <v>6496</v>
      </c>
      <c r="C92" s="229" t="str">
        <f>'М53'!G51</f>
        <v>Рысбаев Ролан</v>
      </c>
      <c r="D92" s="230">
        <f>'М54'!C43</f>
        <v>0</v>
      </c>
      <c r="E92" s="231">
        <f>'М54'!B43</f>
        <v>0</v>
      </c>
    </row>
    <row r="93" spans="1:5" ht="12.75">
      <c r="A93" s="227">
        <v>92</v>
      </c>
      <c r="B93" s="228">
        <f>'М53'!F55</f>
        <v>6443</v>
      </c>
      <c r="C93" s="229" t="str">
        <f>'М53'!G55</f>
        <v>Нураев Батыр</v>
      </c>
      <c r="D93" s="230">
        <f>'М54'!C45</f>
        <v>0</v>
      </c>
      <c r="E93" s="231">
        <f>'М54'!B45</f>
        <v>0</v>
      </c>
    </row>
    <row r="94" spans="1:5" ht="12.75">
      <c r="A94" s="227">
        <v>93</v>
      </c>
      <c r="B94" s="228">
        <f>'М53'!F59</f>
        <v>6285</v>
      </c>
      <c r="C94" s="229" t="str">
        <f>'М53'!G59</f>
        <v>Ахмадишин Айнур</v>
      </c>
      <c r="D94" s="230">
        <f>'М54'!C47</f>
        <v>0</v>
      </c>
      <c r="E94" s="231">
        <f>'М54'!B47</f>
        <v>0</v>
      </c>
    </row>
    <row r="95" spans="1:5" ht="12.75">
      <c r="A95" s="227">
        <v>94</v>
      </c>
      <c r="B95" s="228">
        <f>'М53'!F63</f>
        <v>6162</v>
      </c>
      <c r="C95" s="229" t="str">
        <f>'М53'!G63</f>
        <v>Майоров Максим</v>
      </c>
      <c r="D95" s="230">
        <f>'М54'!C49</f>
        <v>0</v>
      </c>
      <c r="E95" s="231">
        <f>'М54'!B49</f>
        <v>0</v>
      </c>
    </row>
    <row r="96" spans="1:5" ht="12.75">
      <c r="A96" s="227">
        <v>95</v>
      </c>
      <c r="B96" s="228">
        <f>'М53'!F67</f>
        <v>6501</v>
      </c>
      <c r="C96" s="229" t="str">
        <f>'М53'!G67</f>
        <v>Васильев Никита</v>
      </c>
      <c r="D96" s="230" t="str">
        <f>'М54'!C51</f>
        <v>Шимарданов Тимур</v>
      </c>
      <c r="E96" s="231">
        <f>'М54'!B51</f>
        <v>6499</v>
      </c>
    </row>
    <row r="97" spans="1:5" ht="12.75">
      <c r="A97" s="227">
        <v>96</v>
      </c>
      <c r="B97" s="228">
        <f>'М53'!H9</f>
        <v>5751</v>
      </c>
      <c r="C97" s="229" t="str">
        <f>'М53'!I9</f>
        <v>Бадртдинов Тагир</v>
      </c>
      <c r="D97" s="230" t="str">
        <f>'М54'!C5</f>
        <v>Раянов Амир</v>
      </c>
      <c r="E97" s="231">
        <f>'М54'!B5</f>
        <v>6108</v>
      </c>
    </row>
    <row r="98" spans="1:5" ht="12.75">
      <c r="A98" s="227">
        <v>97</v>
      </c>
      <c r="B98" s="228">
        <f>'М53'!H17</f>
        <v>6404</v>
      </c>
      <c r="C98" s="229" t="str">
        <f>'М53'!I17</f>
        <v>Крученков Александр</v>
      </c>
      <c r="D98" s="230" t="str">
        <f>'М54'!C7</f>
        <v>Красноярский Терентий</v>
      </c>
      <c r="E98" s="231">
        <f>'М54'!B7</f>
        <v>6447</v>
      </c>
    </row>
    <row r="99" spans="1:5" ht="12.75">
      <c r="A99" s="227">
        <v>98</v>
      </c>
      <c r="B99" s="228">
        <f>'М53'!H25</f>
        <v>6495</v>
      </c>
      <c r="C99" s="229" t="str">
        <f>'М53'!I25</f>
        <v>Шамратов Олег</v>
      </c>
      <c r="D99" s="230" t="str">
        <f>'М54'!C9</f>
        <v>Ульмаскулов Булат</v>
      </c>
      <c r="E99" s="231">
        <f>'М54'!B9</f>
        <v>6406</v>
      </c>
    </row>
    <row r="100" spans="1:5" ht="12.75">
      <c r="A100" s="227">
        <v>99</v>
      </c>
      <c r="B100" s="228">
        <f>'М53'!H33</f>
        <v>6121</v>
      </c>
      <c r="C100" s="229" t="str">
        <f>'М53'!I33</f>
        <v>Шамыков Кирилл</v>
      </c>
      <c r="D100" s="230" t="str">
        <f>'М54'!C11</f>
        <v>Алнев Богдан</v>
      </c>
      <c r="E100" s="231">
        <f>'М54'!B11</f>
        <v>6498</v>
      </c>
    </row>
    <row r="101" spans="1:5" ht="12.75">
      <c r="A101" s="227">
        <v>100</v>
      </c>
      <c r="B101" s="228">
        <f>'М53'!H41</f>
        <v>6408</v>
      </c>
      <c r="C101" s="229" t="str">
        <f>'М53'!I41</f>
        <v>Анкудинов Евгений</v>
      </c>
      <c r="D101" s="230" t="str">
        <f>'М54'!C13</f>
        <v>Кизин Андрей</v>
      </c>
      <c r="E101" s="231">
        <f>'М54'!B13</f>
        <v>6497</v>
      </c>
    </row>
    <row r="102" spans="1:5" ht="12.75">
      <c r="A102" s="227">
        <v>101</v>
      </c>
      <c r="B102" s="228">
        <f>'М53'!H49</f>
        <v>6442</v>
      </c>
      <c r="C102" s="229" t="str">
        <f>'М53'!I49</f>
        <v>Каипов Спартак</v>
      </c>
      <c r="D102" s="230" t="str">
        <f>'М54'!C15</f>
        <v>Рысбаев Ролан</v>
      </c>
      <c r="E102" s="231">
        <f>'М54'!B15</f>
        <v>6496</v>
      </c>
    </row>
    <row r="103" spans="1:5" ht="12.75">
      <c r="A103" s="227">
        <v>102</v>
      </c>
      <c r="B103" s="228">
        <f>'М53'!H57</f>
        <v>6443</v>
      </c>
      <c r="C103" s="229" t="str">
        <f>'М53'!I57</f>
        <v>Нураев Батыр</v>
      </c>
      <c r="D103" s="230" t="str">
        <f>'М54'!C17</f>
        <v>Ахмадишин Айнур</v>
      </c>
      <c r="E103" s="231">
        <f>'М54'!B17</f>
        <v>6285</v>
      </c>
    </row>
    <row r="104" spans="1:5" ht="12.75">
      <c r="A104" s="227">
        <v>103</v>
      </c>
      <c r="B104" s="228">
        <f>'М53'!H65</f>
        <v>6162</v>
      </c>
      <c r="C104" s="229" t="str">
        <f>'М53'!I65</f>
        <v>Майоров Максим</v>
      </c>
      <c r="D104" s="230" t="str">
        <f>'М54'!C19</f>
        <v>Васильев Никита</v>
      </c>
      <c r="E104" s="231">
        <f>'М54'!B19</f>
        <v>6501</v>
      </c>
    </row>
    <row r="105" spans="1:5" ht="12.75">
      <c r="A105" s="227">
        <v>104</v>
      </c>
      <c r="B105" s="228">
        <f>'М53'!J7</f>
        <v>5751</v>
      </c>
      <c r="C105" s="229" t="str">
        <f>'М53'!K7</f>
        <v>Бадртдинов Тагир</v>
      </c>
      <c r="D105" s="230" t="str">
        <f>'М53'!C77</f>
        <v>Муллаяров Денис</v>
      </c>
      <c r="E105" s="231">
        <f>'М53'!B77</f>
        <v>6178</v>
      </c>
    </row>
    <row r="106" spans="1:5" ht="12.75">
      <c r="A106" s="227">
        <v>105</v>
      </c>
      <c r="B106" s="228">
        <f>'М53'!J15</f>
        <v>5713</v>
      </c>
      <c r="C106" s="229" t="str">
        <f>'М53'!K15</f>
        <v>Травников Даниил</v>
      </c>
      <c r="D106" s="230" t="str">
        <f>'М53'!C79</f>
        <v>Крученков Александр</v>
      </c>
      <c r="E106" s="231">
        <f>'М53'!B79</f>
        <v>6404</v>
      </c>
    </row>
    <row r="107" spans="1:5" ht="12.75">
      <c r="A107" s="227">
        <v>106</v>
      </c>
      <c r="B107" s="228">
        <f>'М53'!J23</f>
        <v>6127</v>
      </c>
      <c r="C107" s="229" t="str">
        <f>'М53'!K23</f>
        <v>Нафиков Оскар</v>
      </c>
      <c r="D107" s="230" t="str">
        <f>'М53'!C81</f>
        <v>Шамратов Олег</v>
      </c>
      <c r="E107" s="231">
        <f>'М53'!B81</f>
        <v>6495</v>
      </c>
    </row>
    <row r="108" spans="1:5" ht="12.75">
      <c r="A108" s="227">
        <v>107</v>
      </c>
      <c r="B108" s="228">
        <f>'М53'!J31</f>
        <v>5989</v>
      </c>
      <c r="C108" s="229" t="str">
        <f>'М53'!K31</f>
        <v>Мартынов Никита</v>
      </c>
      <c r="D108" s="230" t="str">
        <f>'М53'!C83</f>
        <v>Шамыков Кирилл</v>
      </c>
      <c r="E108" s="231">
        <f>'М53'!B83</f>
        <v>6121</v>
      </c>
    </row>
    <row r="109" spans="1:5" ht="12.75">
      <c r="A109" s="227">
        <v>108</v>
      </c>
      <c r="B109" s="228">
        <f>'М53'!J39</f>
        <v>5961</v>
      </c>
      <c r="C109" s="229" t="str">
        <f>'М53'!K39</f>
        <v>Лазарев Артем</v>
      </c>
      <c r="D109" s="230" t="str">
        <f>'М53'!C85</f>
        <v>Анкудинов Евгений</v>
      </c>
      <c r="E109" s="231">
        <f>'М53'!B85</f>
        <v>6408</v>
      </c>
    </row>
    <row r="110" spans="1:5" ht="12.75">
      <c r="A110" s="227">
        <v>109</v>
      </c>
      <c r="B110" s="228">
        <f>'М53'!J47</f>
        <v>5751</v>
      </c>
      <c r="C110" s="229" t="str">
        <f>'М53'!K47</f>
        <v>Горшков Вадим</v>
      </c>
      <c r="D110" s="230" t="str">
        <f>'М53'!C87</f>
        <v>Каипов Спартак</v>
      </c>
      <c r="E110" s="231">
        <f>'М53'!B87</f>
        <v>6442</v>
      </c>
    </row>
    <row r="111" spans="1:5" ht="12.75">
      <c r="A111" s="227">
        <v>110</v>
      </c>
      <c r="B111" s="228">
        <f>'М53'!J55</f>
        <v>5949</v>
      </c>
      <c r="C111" s="229" t="str">
        <f>'М53'!K55</f>
        <v>Кальмин Евгений</v>
      </c>
      <c r="D111" s="230" t="str">
        <f>'М53'!C89</f>
        <v>Нураев Батыр</v>
      </c>
      <c r="E111" s="231">
        <f>'М53'!B89</f>
        <v>6443</v>
      </c>
    </row>
    <row r="112" spans="1:5" ht="12.75">
      <c r="A112" s="227">
        <v>111</v>
      </c>
      <c r="B112" s="228">
        <f>'М53'!J63</f>
        <v>6162</v>
      </c>
      <c r="C112" s="229" t="str">
        <f>'М53'!K63</f>
        <v>Майоров Максим</v>
      </c>
      <c r="D112" s="230" t="str">
        <f>'М53'!C91</f>
        <v>Файзуллин Богдан</v>
      </c>
      <c r="E112" s="231">
        <f>'М53'!B91</f>
        <v>6125</v>
      </c>
    </row>
    <row r="113" spans="1:5" ht="12.75">
      <c r="A113" s="227">
        <v>112</v>
      </c>
      <c r="B113" s="228">
        <f>'М53'!L11</f>
        <v>5751</v>
      </c>
      <c r="C113" s="229" t="str">
        <f>'М53'!M11</f>
        <v>Бадртдинов Тагир</v>
      </c>
      <c r="D113" s="230" t="str">
        <f>'М53'!K73</f>
        <v>Травников Даниил</v>
      </c>
      <c r="E113" s="231">
        <f>'М53'!J73</f>
        <v>5713</v>
      </c>
    </row>
    <row r="114" spans="1:5" ht="12.75">
      <c r="A114" s="227">
        <v>113</v>
      </c>
      <c r="B114" s="228">
        <f>'М53'!L27</f>
        <v>6127</v>
      </c>
      <c r="C114" s="229" t="str">
        <f>'М53'!M27</f>
        <v>Нафиков Оскар</v>
      </c>
      <c r="D114" s="230" t="str">
        <f>'М53'!K75</f>
        <v>Мартынов Никита</v>
      </c>
      <c r="E114" s="231">
        <f>'М53'!J75</f>
        <v>5989</v>
      </c>
    </row>
    <row r="115" spans="1:5" ht="12.75">
      <c r="A115" s="227">
        <v>114</v>
      </c>
      <c r="B115" s="228">
        <f>'М53'!L43</f>
        <v>5961</v>
      </c>
      <c r="C115" s="229" t="str">
        <f>'М53'!M43</f>
        <v>Лазарев Артем</v>
      </c>
      <c r="D115" s="230" t="str">
        <f>'М53'!K77</f>
        <v>Горшков Вадим</v>
      </c>
      <c r="E115" s="231">
        <f>'М53'!J77</f>
        <v>5751</v>
      </c>
    </row>
    <row r="116" spans="1:5" ht="12.75">
      <c r="A116" s="227">
        <v>115</v>
      </c>
      <c r="B116" s="228">
        <f>'М53'!L59</f>
        <v>5949</v>
      </c>
      <c r="C116" s="229" t="str">
        <f>'М53'!M59</f>
        <v>Кальмин Евгений</v>
      </c>
      <c r="D116" s="230" t="str">
        <f>'М53'!K79</f>
        <v>Майоров Максим</v>
      </c>
      <c r="E116" s="231">
        <f>'М53'!J79</f>
        <v>6162</v>
      </c>
    </row>
    <row r="117" spans="1:5" ht="12.75">
      <c r="A117" s="227">
        <v>116</v>
      </c>
      <c r="B117" s="228">
        <f>'М53'!N15</f>
        <v>5751</v>
      </c>
      <c r="C117" s="229" t="str">
        <f>'М53'!O15</f>
        <v>Бадртдинов Тагир</v>
      </c>
      <c r="D117" s="230" t="str">
        <f>'М53'!C69</f>
        <v>Судаков Данил</v>
      </c>
      <c r="E117" s="231">
        <f>'М53'!B69</f>
        <v>5710</v>
      </c>
    </row>
    <row r="118" spans="1:5" ht="12.75">
      <c r="A118" s="227">
        <v>117</v>
      </c>
      <c r="B118" s="228">
        <f>'М53'!N31</f>
        <v>6029</v>
      </c>
      <c r="C118" s="229" t="str">
        <f>'М53'!O31</f>
        <v>Фирсов Денис</v>
      </c>
      <c r="D118" s="230" t="str">
        <f>'М53'!C71</f>
        <v>Нафиков Оскар</v>
      </c>
      <c r="E118" s="231">
        <f>'М53'!B71</f>
        <v>6127</v>
      </c>
    </row>
    <row r="119" spans="1:5" ht="12.75">
      <c r="A119" s="227">
        <v>118</v>
      </c>
      <c r="B119" s="228">
        <f>'М53'!N47</f>
        <v>5024</v>
      </c>
      <c r="C119" s="229" t="str">
        <f>'М53'!O47</f>
        <v>Демидов Никита</v>
      </c>
      <c r="D119" s="230" t="str">
        <f>'М53'!C73</f>
        <v>Лазарев Артем</v>
      </c>
      <c r="E119" s="231">
        <f>'М53'!B73</f>
        <v>5961</v>
      </c>
    </row>
    <row r="120" spans="1:5" ht="12.75">
      <c r="A120" s="227">
        <v>119</v>
      </c>
      <c r="B120" s="228">
        <f>'М53'!N63</f>
        <v>6143</v>
      </c>
      <c r="C120" s="229" t="str">
        <f>'М53'!O63</f>
        <v>Фаттахов Родион</v>
      </c>
      <c r="D120" s="230" t="str">
        <f>'М53'!C75</f>
        <v>Кальмин Евгений</v>
      </c>
      <c r="E120" s="231">
        <f>'М53'!B75</f>
        <v>5949</v>
      </c>
    </row>
    <row r="121" spans="1:5" ht="12.75">
      <c r="A121" s="227">
        <v>120</v>
      </c>
      <c r="B121" s="228">
        <f>'М53'!P23</f>
        <v>5751</v>
      </c>
      <c r="C121" s="229" t="str">
        <f>'М53'!Q23</f>
        <v>Бадртдинов Тагир</v>
      </c>
      <c r="D121" s="230" t="str">
        <f>'М53'!Q69</f>
        <v>Фирсов Денис</v>
      </c>
      <c r="E121" s="231">
        <f>'М53'!P69</f>
        <v>6029</v>
      </c>
    </row>
    <row r="122" spans="1:5" ht="12.75">
      <c r="A122" s="227">
        <v>121</v>
      </c>
      <c r="B122" s="228">
        <f>'М53'!P55</f>
        <v>6143</v>
      </c>
      <c r="C122" s="229" t="str">
        <f>'М53'!Q55</f>
        <v>Фаттахов Родион</v>
      </c>
      <c r="D122" s="230" t="str">
        <f>'М53'!Q71</f>
        <v>Демидов Никита</v>
      </c>
      <c r="E122" s="231">
        <f>'М53'!P71</f>
        <v>5024</v>
      </c>
    </row>
    <row r="123" spans="1:5" ht="12.75">
      <c r="A123" s="227">
        <v>122</v>
      </c>
      <c r="B123" s="228">
        <f>'М53'!R15</f>
        <v>5706</v>
      </c>
      <c r="C123" s="229" t="str">
        <f>'М53'!S15</f>
        <v>Ишметов Игорь</v>
      </c>
      <c r="D123" s="230" t="str">
        <f>'М53'!Q65</f>
        <v>Бадртдинов Тагир</v>
      </c>
      <c r="E123" s="231">
        <f>'М53'!P65</f>
        <v>5751</v>
      </c>
    </row>
    <row r="124" spans="1:5" ht="12.75">
      <c r="A124" s="227">
        <v>123</v>
      </c>
      <c r="B124" s="228">
        <f>'М53'!R47</f>
        <v>5606</v>
      </c>
      <c r="C124" s="229" t="str">
        <f>'М53'!S47</f>
        <v>Матвеев Антон</v>
      </c>
      <c r="D124" s="230" t="str">
        <f>'М53'!Q67</f>
        <v>Фаттахов Родион</v>
      </c>
      <c r="E124" s="231">
        <f>'М53'!P67</f>
        <v>6143</v>
      </c>
    </row>
    <row r="125" spans="1:5" ht="12.75">
      <c r="A125" s="227">
        <v>124</v>
      </c>
      <c r="B125" s="228">
        <f>'М53'!R30</f>
        <v>5606</v>
      </c>
      <c r="C125" s="229" t="str">
        <f>'М53'!S30</f>
        <v>Матвеев Антон</v>
      </c>
      <c r="D125" s="230" t="str">
        <f>'М53'!S35</f>
        <v>Ишметов Игорь</v>
      </c>
      <c r="E125" s="231">
        <f>'М53'!R35</f>
        <v>5706</v>
      </c>
    </row>
    <row r="126" spans="1:5" ht="12.75">
      <c r="A126" s="227">
        <v>125</v>
      </c>
      <c r="B126" s="228">
        <f>'М53'!R66</f>
        <v>5751</v>
      </c>
      <c r="C126" s="229" t="str">
        <f>'М53'!S66</f>
        <v>Бадртдинов Тагир</v>
      </c>
      <c r="D126" s="230" t="str">
        <f>'М53'!S68</f>
        <v>Фаттахов Родион</v>
      </c>
      <c r="E126" s="231">
        <f>'М53'!R68</f>
        <v>6143</v>
      </c>
    </row>
    <row r="127" spans="1:5" ht="12.75">
      <c r="A127" s="227">
        <v>126</v>
      </c>
      <c r="B127" s="228">
        <f>'М53'!R70</f>
        <v>5024</v>
      </c>
      <c r="C127" s="229" t="str">
        <f>'М53'!S70</f>
        <v>Демидов Никита</v>
      </c>
      <c r="D127" s="230" t="str">
        <f>'М53'!S72</f>
        <v>Фирсов Денис</v>
      </c>
      <c r="E127" s="231">
        <f>'М53'!R72</f>
        <v>6029</v>
      </c>
    </row>
    <row r="128" spans="1:5" ht="12.75">
      <c r="A128" s="227">
        <v>127</v>
      </c>
      <c r="B128" s="228">
        <f>'М53'!D70</f>
        <v>5710</v>
      </c>
      <c r="C128" s="229" t="str">
        <f>'М53'!E70</f>
        <v>Судаков Данил</v>
      </c>
      <c r="D128" s="230" t="str">
        <f>'М53'!K69</f>
        <v>Нафиков Оскар</v>
      </c>
      <c r="E128" s="231">
        <f>'М53'!J69</f>
        <v>6127</v>
      </c>
    </row>
    <row r="129" spans="1:5" ht="12.75">
      <c r="A129" s="227">
        <v>128</v>
      </c>
      <c r="B129" s="228">
        <f>'М53'!D74</f>
        <v>5961</v>
      </c>
      <c r="C129" s="229" t="str">
        <f>'М53'!E74</f>
        <v>Лазарев Артем</v>
      </c>
      <c r="D129" s="230" t="str">
        <f>'М53'!K71</f>
        <v>Кальмин Евгений</v>
      </c>
      <c r="E129" s="231">
        <f>'М53'!J71</f>
        <v>5949</v>
      </c>
    </row>
    <row r="130" spans="1:5" ht="12.75">
      <c r="A130" s="227">
        <v>129</v>
      </c>
      <c r="B130" s="228">
        <f>'М53'!F72</f>
        <v>5710</v>
      </c>
      <c r="C130" s="229" t="str">
        <f>'М53'!G72</f>
        <v>Судаков Данил</v>
      </c>
      <c r="D130" s="230" t="str">
        <f>'М53'!G75</f>
        <v>Лазарев Артем</v>
      </c>
      <c r="E130" s="231">
        <f>'М53'!F75</f>
        <v>5961</v>
      </c>
    </row>
    <row r="131" spans="1:5" ht="12.75">
      <c r="A131" s="227">
        <v>130</v>
      </c>
      <c r="B131" s="228">
        <f>'М53'!L70</f>
        <v>6127</v>
      </c>
      <c r="C131" s="229" t="str">
        <f>'М53'!M70</f>
        <v>Нафиков Оскар</v>
      </c>
      <c r="D131" s="230" t="str">
        <f>'М53'!M72</f>
        <v>Кальмин Евгений</v>
      </c>
      <c r="E131" s="231">
        <f>'М53'!L72</f>
        <v>5949</v>
      </c>
    </row>
    <row r="132" spans="1:5" ht="12.75">
      <c r="A132" s="227">
        <v>131</v>
      </c>
      <c r="B132" s="228">
        <f>'М53'!L74</f>
        <v>5989</v>
      </c>
      <c r="C132" s="229" t="str">
        <f>'М53'!M74</f>
        <v>Мартынов Никита</v>
      </c>
      <c r="D132" s="230" t="str">
        <f>'М53'!Q73</f>
        <v>Травников Даниил</v>
      </c>
      <c r="E132" s="231">
        <f>'М53'!P73</f>
        <v>5713</v>
      </c>
    </row>
    <row r="133" spans="1:5" ht="12.75">
      <c r="A133" s="227">
        <v>132</v>
      </c>
      <c r="B133" s="228">
        <f>'М53'!L78</f>
        <v>5751</v>
      </c>
      <c r="C133" s="229" t="str">
        <f>'М53'!M78</f>
        <v>Горшков Вадим</v>
      </c>
      <c r="D133" s="230" t="str">
        <f>'М53'!Q75</f>
        <v>Майоров Максим</v>
      </c>
      <c r="E133" s="231">
        <f>'М53'!P75</f>
        <v>6162</v>
      </c>
    </row>
    <row r="134" spans="1:5" ht="12.75">
      <c r="A134" s="227">
        <v>133</v>
      </c>
      <c r="B134" s="228">
        <f>'М53'!N76</f>
        <v>5751</v>
      </c>
      <c r="C134" s="229" t="str">
        <f>'М53'!O76</f>
        <v>Горшков Вадим</v>
      </c>
      <c r="D134" s="230" t="str">
        <f>'М53'!O79</f>
        <v>Мартынов Никита</v>
      </c>
      <c r="E134" s="231">
        <f>'М53'!N79</f>
        <v>5989</v>
      </c>
    </row>
    <row r="135" spans="1:5" ht="12.75">
      <c r="A135" s="227">
        <v>134</v>
      </c>
      <c r="B135" s="228">
        <f>'М53'!R74</f>
        <v>5713</v>
      </c>
      <c r="C135" s="229" t="str">
        <f>'М53'!S74</f>
        <v>Травников Даниил</v>
      </c>
      <c r="D135" s="230" t="str">
        <f>'М53'!S76</f>
        <v>Майоров Максим</v>
      </c>
      <c r="E135" s="231">
        <f>'М53'!R76</f>
        <v>6162</v>
      </c>
    </row>
    <row r="136" spans="1:5" ht="12.75">
      <c r="A136" s="227">
        <v>135</v>
      </c>
      <c r="B136" s="228">
        <f>'М53'!D78</f>
        <v>6178</v>
      </c>
      <c r="C136" s="229" t="str">
        <f>'М53'!E78</f>
        <v>Муллаяров Денис</v>
      </c>
      <c r="D136" s="230" t="str">
        <f>'М53'!M84</f>
        <v>Крученков Александр</v>
      </c>
      <c r="E136" s="231">
        <f>'М53'!L84</f>
        <v>6404</v>
      </c>
    </row>
    <row r="137" spans="1:5" ht="12.75">
      <c r="A137" s="227">
        <v>136</v>
      </c>
      <c r="B137" s="228">
        <f>'М53'!D82</f>
        <v>6121</v>
      </c>
      <c r="C137" s="229" t="str">
        <f>'М53'!E82</f>
        <v>Шамыков Кирилл</v>
      </c>
      <c r="D137" s="230" t="str">
        <f>'М53'!M86</f>
        <v>Шамратов Олег</v>
      </c>
      <c r="E137" s="231">
        <f>'М53'!L86</f>
        <v>6495</v>
      </c>
    </row>
    <row r="138" spans="1:5" ht="12.75">
      <c r="A138" s="227">
        <v>137</v>
      </c>
      <c r="B138" s="228">
        <f>'М53'!D86</f>
        <v>6442</v>
      </c>
      <c r="C138" s="229" t="str">
        <f>'М53'!E86</f>
        <v>Каипов Спартак</v>
      </c>
      <c r="D138" s="230" t="str">
        <f>'М53'!M88</f>
        <v>Анкудинов Евгений</v>
      </c>
      <c r="E138" s="231">
        <f>'М53'!L88</f>
        <v>6408</v>
      </c>
    </row>
    <row r="139" spans="1:5" ht="12.75">
      <c r="A139" s="227">
        <v>138</v>
      </c>
      <c r="B139" s="228">
        <f>'М53'!D90</f>
        <v>6125</v>
      </c>
      <c r="C139" s="229" t="str">
        <f>'М53'!E90</f>
        <v>Файзуллин Богдан</v>
      </c>
      <c r="D139" s="230" t="str">
        <f>'М53'!M90</f>
        <v>Нураев Батыр</v>
      </c>
      <c r="E139" s="231">
        <f>'М53'!L90</f>
        <v>6443</v>
      </c>
    </row>
    <row r="140" spans="1:5" ht="12.75">
      <c r="A140" s="227">
        <v>139</v>
      </c>
      <c r="B140" s="228">
        <f>'М53'!F80</f>
        <v>6121</v>
      </c>
      <c r="C140" s="229" t="str">
        <f>'М53'!G80</f>
        <v>Шамыков Кирилл</v>
      </c>
      <c r="D140" s="230" t="str">
        <f>'М53'!O81</f>
        <v>Муллаяров Денис</v>
      </c>
      <c r="E140" s="231">
        <f>'М53'!N81</f>
        <v>6178</v>
      </c>
    </row>
    <row r="141" spans="1:5" ht="12.75">
      <c r="A141" s="227">
        <v>140</v>
      </c>
      <c r="B141" s="228">
        <f>'М53'!F88</f>
        <v>6442</v>
      </c>
      <c r="C141" s="229" t="str">
        <f>'М53'!G88</f>
        <v>Каипов Спартак</v>
      </c>
      <c r="D141" s="230" t="str">
        <f>'М53'!O83</f>
        <v>Файзуллин Богдан</v>
      </c>
      <c r="E141" s="231">
        <f>'М53'!N83</f>
        <v>6125</v>
      </c>
    </row>
    <row r="142" spans="1:5" ht="12.75">
      <c r="A142" s="227">
        <v>141</v>
      </c>
      <c r="B142" s="228">
        <f>'М53'!H84</f>
        <v>6442</v>
      </c>
      <c r="C142" s="229" t="str">
        <f>'М53'!I84</f>
        <v>Каипов Спартак</v>
      </c>
      <c r="D142" s="230" t="str">
        <f>'М53'!I90</f>
        <v>Шамыков Кирилл</v>
      </c>
      <c r="E142" s="231">
        <f>'М53'!H90</f>
        <v>6121</v>
      </c>
    </row>
    <row r="143" spans="1:5" ht="12.75">
      <c r="A143" s="227">
        <v>142</v>
      </c>
      <c r="B143" s="228">
        <f>'М53'!P82</f>
        <v>6178</v>
      </c>
      <c r="C143" s="229" t="str">
        <f>'М53'!Q82</f>
        <v>Муллаяров Денис</v>
      </c>
      <c r="D143" s="230" t="str">
        <f>'М53'!Q84</f>
        <v>Файзуллин Богдан</v>
      </c>
      <c r="E143" s="231">
        <f>'М53'!P84</f>
        <v>6125</v>
      </c>
    </row>
    <row r="144" spans="1:5" ht="12.75">
      <c r="A144" s="227">
        <v>143</v>
      </c>
      <c r="B144" s="228">
        <f>'М53'!N85</f>
        <v>6495</v>
      </c>
      <c r="C144" s="229" t="str">
        <f>'М53'!O85</f>
        <v>Шамратов Олег</v>
      </c>
      <c r="D144" s="230" t="str">
        <f>'М54'!I5</f>
        <v>Крученков Александр</v>
      </c>
      <c r="E144" s="231">
        <f>'М54'!H5</f>
        <v>6404</v>
      </c>
    </row>
    <row r="145" spans="1:5" ht="12.75">
      <c r="A145" s="227">
        <v>144</v>
      </c>
      <c r="B145" s="228">
        <f>'М53'!N89</f>
        <v>6443</v>
      </c>
      <c r="C145" s="229" t="str">
        <f>'М53'!O89</f>
        <v>Нураев Батыр</v>
      </c>
      <c r="D145" s="230" t="str">
        <f>'М54'!I7</f>
        <v>Анкудинов Евгений</v>
      </c>
      <c r="E145" s="231">
        <f>'М54'!H7</f>
        <v>6408</v>
      </c>
    </row>
    <row r="146" spans="1:5" ht="12.75">
      <c r="A146" s="227">
        <v>145</v>
      </c>
      <c r="B146" s="228">
        <f>'М53'!P87</f>
        <v>6495</v>
      </c>
      <c r="C146" s="229" t="str">
        <f>'М53'!Q87</f>
        <v>Шамратов Олег</v>
      </c>
      <c r="D146" s="230" t="str">
        <f>'М53'!Q90</f>
        <v>Нураев Батыр</v>
      </c>
      <c r="E146" s="231">
        <f>'М53'!P90</f>
        <v>6443</v>
      </c>
    </row>
    <row r="147" spans="1:5" ht="12.75">
      <c r="A147" s="227">
        <v>146</v>
      </c>
      <c r="B147" s="228">
        <f>'М54'!J6</f>
        <v>6408</v>
      </c>
      <c r="C147" s="229" t="str">
        <f>'М54'!K6</f>
        <v>Анкудинов Евгений</v>
      </c>
      <c r="D147" s="230" t="str">
        <f>'М54'!K8</f>
        <v>Крученков Александр</v>
      </c>
      <c r="E147" s="231">
        <f>'М54'!J8</f>
        <v>6404</v>
      </c>
    </row>
    <row r="148" spans="1:5" ht="12.75">
      <c r="A148" s="227">
        <v>147</v>
      </c>
      <c r="B148" s="228">
        <f>'М54'!D6</f>
        <v>6108</v>
      </c>
      <c r="C148" s="229" t="str">
        <f>'М54'!E6</f>
        <v>Раянов Амир</v>
      </c>
      <c r="D148" s="230" t="str">
        <f>'М54'!O9</f>
        <v>Красноярский Терентий</v>
      </c>
      <c r="E148" s="231">
        <f>'М54'!N9</f>
        <v>6447</v>
      </c>
    </row>
    <row r="149" spans="1:5" ht="12.75">
      <c r="A149" s="227">
        <v>148</v>
      </c>
      <c r="B149" s="228">
        <f>'М54'!D10</f>
        <v>6406</v>
      </c>
      <c r="C149" s="229" t="str">
        <f>'М54'!E10</f>
        <v>Ульмаскулов Булат</v>
      </c>
      <c r="D149" s="230" t="str">
        <f>'М54'!O11</f>
        <v>Алнев Богдан</v>
      </c>
      <c r="E149" s="231">
        <f>'М54'!N11</f>
        <v>6498</v>
      </c>
    </row>
    <row r="150" spans="1:5" ht="12.75">
      <c r="A150" s="227">
        <v>149</v>
      </c>
      <c r="B150" s="228">
        <f>'М54'!D14</f>
        <v>6496</v>
      </c>
      <c r="C150" s="229" t="str">
        <f>'М54'!E14</f>
        <v>Рысбаев Ролан</v>
      </c>
      <c r="D150" s="230" t="str">
        <f>'М54'!O13</f>
        <v>Кизин Андрей</v>
      </c>
      <c r="E150" s="231">
        <f>'М54'!N13</f>
        <v>6497</v>
      </c>
    </row>
    <row r="151" spans="1:5" ht="12.75">
      <c r="A151" s="227">
        <v>150</v>
      </c>
      <c r="B151" s="228">
        <f>'М54'!D18</f>
        <v>6501</v>
      </c>
      <c r="C151" s="229" t="str">
        <f>'М54'!E18</f>
        <v>Васильев Никита</v>
      </c>
      <c r="D151" s="230" t="str">
        <f>'М54'!O15</f>
        <v>Ахмадишин Айнур</v>
      </c>
      <c r="E151" s="231">
        <f>'М54'!N15</f>
        <v>6285</v>
      </c>
    </row>
    <row r="152" spans="1:5" ht="12.75">
      <c r="A152" s="227">
        <v>151</v>
      </c>
      <c r="B152" s="228">
        <f>'М54'!F8</f>
        <v>6108</v>
      </c>
      <c r="C152" s="229" t="str">
        <f>'М54'!G8</f>
        <v>Раянов Амир</v>
      </c>
      <c r="D152" s="230" t="str">
        <f>'М54'!O4</f>
        <v>Ульмаскулов Булат</v>
      </c>
      <c r="E152" s="231">
        <f>'М54'!N4</f>
        <v>6406</v>
      </c>
    </row>
    <row r="153" spans="1:5" ht="12.75">
      <c r="A153" s="227">
        <v>152</v>
      </c>
      <c r="B153" s="228">
        <f>'М54'!F16</f>
        <v>6501</v>
      </c>
      <c r="C153" s="229" t="str">
        <f>'М54'!G16</f>
        <v>Васильев Никита</v>
      </c>
      <c r="D153" s="230" t="str">
        <f>'М54'!O6</f>
        <v>Рысбаев Ролан</v>
      </c>
      <c r="E153" s="231">
        <f>'М54'!N6</f>
        <v>6496</v>
      </c>
    </row>
    <row r="154" spans="1:5" ht="12.75">
      <c r="A154" s="227">
        <v>153</v>
      </c>
      <c r="B154" s="228">
        <f>'М54'!H12</f>
        <v>6108</v>
      </c>
      <c r="C154" s="229" t="str">
        <f>'М54'!I12</f>
        <v>Раянов Амир</v>
      </c>
      <c r="D154" s="230" t="str">
        <f>'М54'!I18</f>
        <v>Васильев Никита</v>
      </c>
      <c r="E154" s="231">
        <f>'М54'!H18</f>
        <v>6501</v>
      </c>
    </row>
    <row r="155" spans="1:5" ht="12.75">
      <c r="A155" s="227">
        <v>154</v>
      </c>
      <c r="B155" s="228">
        <f>'М54'!P5</f>
        <v>6496</v>
      </c>
      <c r="C155" s="229" t="str">
        <f>'М54'!Q5</f>
        <v>Рысбаев Ролан</v>
      </c>
      <c r="D155" s="230" t="str">
        <f>'М54'!Q7</f>
        <v>Ульмаскулов Булат</v>
      </c>
      <c r="E155" s="231">
        <f>'М54'!P7</f>
        <v>6406</v>
      </c>
    </row>
    <row r="156" spans="1:5" ht="12.75">
      <c r="A156" s="227">
        <v>155</v>
      </c>
      <c r="B156" s="228">
        <f>'М54'!P10</f>
        <v>6498</v>
      </c>
      <c r="C156" s="229" t="str">
        <f>'М54'!Q10</f>
        <v>Алнев Богдан</v>
      </c>
      <c r="D156" s="230" t="str">
        <f>'М54'!M16</f>
        <v>Красноярский Терентий</v>
      </c>
      <c r="E156" s="231">
        <f>'М54'!L16</f>
        <v>6447</v>
      </c>
    </row>
    <row r="157" spans="1:5" ht="12.75">
      <c r="A157" s="227">
        <v>156</v>
      </c>
      <c r="B157" s="228">
        <f>'М54'!P14</f>
        <v>6285</v>
      </c>
      <c r="C157" s="229" t="str">
        <f>'М54'!Q14</f>
        <v>Ахмадишин Айнур</v>
      </c>
      <c r="D157" s="230" t="str">
        <f>'М54'!M18</f>
        <v>Кизин Андрей</v>
      </c>
      <c r="E157" s="231">
        <f>'М54'!L18</f>
        <v>6497</v>
      </c>
    </row>
    <row r="158" spans="1:5" ht="12.75">
      <c r="A158" s="227">
        <v>157</v>
      </c>
      <c r="B158" s="228">
        <f>'М54'!R12</f>
        <v>6285</v>
      </c>
      <c r="C158" s="229" t="str">
        <f>'М54'!S12</f>
        <v>Ахмадишин Айнур</v>
      </c>
      <c r="D158" s="230" t="str">
        <f>'М54'!S15</f>
        <v>Алнев Богдан</v>
      </c>
      <c r="E158" s="231">
        <f>'М54'!R15</f>
        <v>6498</v>
      </c>
    </row>
    <row r="159" spans="1:5" ht="12.75">
      <c r="A159" s="227">
        <v>158</v>
      </c>
      <c r="B159" s="228">
        <f>'М54'!N17</f>
        <v>6497</v>
      </c>
      <c r="C159" s="229" t="str">
        <f>'М54'!O17</f>
        <v>Кизин Андрей</v>
      </c>
      <c r="D159" s="230" t="str">
        <f>'М54'!O19</f>
        <v>Красноярский Терентий</v>
      </c>
      <c r="E159" s="231">
        <f>'М54'!N19</f>
        <v>6447</v>
      </c>
    </row>
    <row r="160" spans="1:5" ht="12.75">
      <c r="A160" s="227">
        <v>159</v>
      </c>
      <c r="B160" s="228">
        <f>'М54'!D22</f>
        <v>6500</v>
      </c>
      <c r="C160" s="229" t="str">
        <f>'М54'!E22</f>
        <v>Ханафин Камиль</v>
      </c>
      <c r="D160" s="230">
        <f>'М54'!M36</f>
        <v>0</v>
      </c>
      <c r="E160" s="231">
        <f>'М54'!L36</f>
        <v>0</v>
      </c>
    </row>
    <row r="161" spans="1:5" ht="12.75">
      <c r="A161" s="227">
        <v>160</v>
      </c>
      <c r="B161" s="228">
        <f>'М54'!D26</f>
        <v>0</v>
      </c>
      <c r="C161" s="229">
        <f>'М54'!E26</f>
        <v>0</v>
      </c>
      <c r="D161" s="230">
        <f>'М54'!M38</f>
        <v>0</v>
      </c>
      <c r="E161" s="231">
        <f>'М54'!L38</f>
        <v>0</v>
      </c>
    </row>
    <row r="162" spans="1:5" ht="12.75">
      <c r="A162" s="227">
        <v>161</v>
      </c>
      <c r="B162" s="228">
        <f>'М54'!D30</f>
        <v>0</v>
      </c>
      <c r="C162" s="229">
        <f>'М54'!E30</f>
        <v>0</v>
      </c>
      <c r="D162" s="230">
        <f>'М54'!M40</f>
        <v>0</v>
      </c>
      <c r="E162" s="231">
        <f>'М54'!L40</f>
        <v>0</v>
      </c>
    </row>
    <row r="163" spans="1:5" ht="12.75">
      <c r="A163" s="227">
        <v>162</v>
      </c>
      <c r="B163" s="228">
        <f>'М54'!D34</f>
        <v>0</v>
      </c>
      <c r="C163" s="229">
        <f>'М54'!E34</f>
        <v>0</v>
      </c>
      <c r="D163" s="230">
        <f>'М54'!M42</f>
        <v>0</v>
      </c>
      <c r="E163" s="231">
        <f>'М54'!L42</f>
        <v>0</v>
      </c>
    </row>
    <row r="164" spans="1:5" ht="12.75">
      <c r="A164" s="227">
        <v>163</v>
      </c>
      <c r="B164" s="228">
        <f>'М54'!D38</f>
        <v>0</v>
      </c>
      <c r="C164" s="229">
        <f>'М54'!E38</f>
        <v>0</v>
      </c>
      <c r="D164" s="230">
        <f>'М54'!M44</f>
        <v>0</v>
      </c>
      <c r="E164" s="231">
        <f>'М54'!L44</f>
        <v>0</v>
      </c>
    </row>
    <row r="165" spans="1:5" ht="12.75">
      <c r="A165" s="227">
        <v>164</v>
      </c>
      <c r="B165" s="228">
        <f>'М54'!D42</f>
        <v>0</v>
      </c>
      <c r="C165" s="229">
        <f>'М54'!E42</f>
        <v>0</v>
      </c>
      <c r="D165" s="230">
        <f>'М54'!M46</f>
        <v>0</v>
      </c>
      <c r="E165" s="231">
        <f>'М54'!L46</f>
        <v>0</v>
      </c>
    </row>
    <row r="166" spans="1:5" ht="12.75">
      <c r="A166" s="227">
        <v>165</v>
      </c>
      <c r="B166" s="228">
        <f>'М54'!D46</f>
        <v>0</v>
      </c>
      <c r="C166" s="229">
        <f>'М54'!E46</f>
        <v>0</v>
      </c>
      <c r="D166" s="230">
        <f>'М54'!M48</f>
        <v>0</v>
      </c>
      <c r="E166" s="231">
        <f>'М54'!L48</f>
        <v>0</v>
      </c>
    </row>
    <row r="167" spans="1:5" ht="12.75">
      <c r="A167" s="227">
        <v>166</v>
      </c>
      <c r="B167" s="228">
        <f>'М54'!D50</f>
        <v>6499</v>
      </c>
      <c r="C167" s="229" t="str">
        <f>'М54'!E50</f>
        <v>Шимарданов Тимур</v>
      </c>
      <c r="D167" s="230">
        <f>'М54'!M50</f>
        <v>0</v>
      </c>
      <c r="E167" s="231">
        <f>'М54'!L50</f>
        <v>0</v>
      </c>
    </row>
    <row r="168" spans="1:5" ht="12.75">
      <c r="A168" s="227">
        <v>167</v>
      </c>
      <c r="B168" s="228">
        <f>'М54'!F24</f>
        <v>6500</v>
      </c>
      <c r="C168" s="229" t="str">
        <f>'М54'!G24</f>
        <v>Ханафин Камиль</v>
      </c>
      <c r="D168" s="230">
        <f>'М54'!O25</f>
        <v>0</v>
      </c>
      <c r="E168" s="231">
        <f>'М54'!N25</f>
        <v>0</v>
      </c>
    </row>
    <row r="169" spans="1:5" ht="12.75">
      <c r="A169" s="227">
        <v>168</v>
      </c>
      <c r="B169" s="228">
        <f>'М54'!F32</f>
        <v>0</v>
      </c>
      <c r="C169" s="229">
        <f>'М54'!G32</f>
        <v>0</v>
      </c>
      <c r="D169" s="230">
        <f>'М54'!O27</f>
        <v>0</v>
      </c>
      <c r="E169" s="231">
        <f>'М54'!N27</f>
        <v>0</v>
      </c>
    </row>
    <row r="170" spans="1:5" ht="12.75">
      <c r="A170" s="227">
        <v>169</v>
      </c>
      <c r="B170" s="228">
        <f>'М54'!F40</f>
        <v>0</v>
      </c>
      <c r="C170" s="229">
        <f>'М54'!G40</f>
        <v>0</v>
      </c>
      <c r="D170" s="230">
        <f>'М54'!O29</f>
        <v>0</v>
      </c>
      <c r="E170" s="231">
        <f>'М54'!N29</f>
        <v>0</v>
      </c>
    </row>
    <row r="171" spans="1:5" ht="12.75">
      <c r="A171" s="227">
        <v>170</v>
      </c>
      <c r="B171" s="228">
        <f>'М54'!F48</f>
        <v>6499</v>
      </c>
      <c r="C171" s="229" t="str">
        <f>'М54'!G48</f>
        <v>Шимарданов Тимур</v>
      </c>
      <c r="D171" s="230">
        <f>'М54'!O31</f>
        <v>0</v>
      </c>
      <c r="E171" s="231">
        <f>'М54'!N31</f>
        <v>0</v>
      </c>
    </row>
    <row r="172" spans="1:5" ht="12.75">
      <c r="A172" s="227">
        <v>171</v>
      </c>
      <c r="B172" s="228">
        <f>'М54'!H28</f>
        <v>6500</v>
      </c>
      <c r="C172" s="229" t="str">
        <f>'М54'!I28</f>
        <v>Ханафин Камиль</v>
      </c>
      <c r="D172" s="230">
        <f>'М54'!Q21</f>
        <v>0</v>
      </c>
      <c r="E172" s="231">
        <f>'М54'!P21</f>
        <v>0</v>
      </c>
    </row>
    <row r="173" spans="1:5" ht="12.75">
      <c r="A173" s="227">
        <v>172</v>
      </c>
      <c r="B173" s="228">
        <f>'М54'!H44</f>
        <v>6499</v>
      </c>
      <c r="C173" s="229" t="str">
        <f>'М54'!I44</f>
        <v>Шимарданов Тимур</v>
      </c>
      <c r="D173" s="230">
        <f>'М54'!Q23</f>
        <v>0</v>
      </c>
      <c r="E173" s="231">
        <f>'М54'!P23</f>
        <v>0</v>
      </c>
    </row>
    <row r="174" spans="1:5" ht="12.75">
      <c r="A174" s="227">
        <v>173</v>
      </c>
      <c r="B174" s="228">
        <f>'М54'!H35</f>
        <v>6499</v>
      </c>
      <c r="C174" s="229" t="str">
        <f>'М54'!I35</f>
        <v>Шимарданов Тимур</v>
      </c>
      <c r="D174" s="230" t="str">
        <f>'М54'!I38</f>
        <v>Ханафин Камиль</v>
      </c>
      <c r="E174" s="231">
        <f>'М54'!H38</f>
        <v>6500</v>
      </c>
    </row>
    <row r="175" spans="1:5" ht="12.75">
      <c r="A175" s="227">
        <v>174</v>
      </c>
      <c r="B175" s="228">
        <f>'М54'!R22</f>
        <v>0</v>
      </c>
      <c r="C175" s="229">
        <f>'М54'!S22</f>
        <v>0</v>
      </c>
      <c r="D175" s="230">
        <f>'М54'!S24</f>
        <v>0</v>
      </c>
      <c r="E175" s="231">
        <f>'М54'!R24</f>
        <v>0</v>
      </c>
    </row>
    <row r="176" spans="1:5" ht="12.75">
      <c r="A176" s="227">
        <v>175</v>
      </c>
      <c r="B176" s="228">
        <f>'М54'!P26</f>
        <v>0</v>
      </c>
      <c r="C176" s="229">
        <f>'М54'!Q26</f>
        <v>0</v>
      </c>
      <c r="D176" s="230">
        <f>'М54'!M32</f>
        <v>0</v>
      </c>
      <c r="E176" s="231">
        <f>'М54'!L32</f>
        <v>0</v>
      </c>
    </row>
    <row r="177" spans="1:5" ht="12.75">
      <c r="A177" s="227">
        <v>176</v>
      </c>
      <c r="B177" s="228">
        <f>'М54'!P30</f>
        <v>0</v>
      </c>
      <c r="C177" s="229">
        <f>'М54'!Q30</f>
        <v>0</v>
      </c>
      <c r="D177" s="230">
        <f>'М54'!M34</f>
        <v>0</v>
      </c>
      <c r="E177" s="231">
        <f>'М54'!L34</f>
        <v>0</v>
      </c>
    </row>
    <row r="178" spans="1:5" ht="12.75">
      <c r="A178" s="227">
        <v>177</v>
      </c>
      <c r="B178" s="228">
        <f>'М54'!R28</f>
        <v>0</v>
      </c>
      <c r="C178" s="229">
        <f>'М54'!S28</f>
        <v>0</v>
      </c>
      <c r="D178" s="230">
        <f>'М54'!S31</f>
        <v>0</v>
      </c>
      <c r="E178" s="231">
        <f>'М54'!R31</f>
        <v>0</v>
      </c>
    </row>
    <row r="179" spans="1:5" ht="12.75">
      <c r="A179" s="227">
        <v>178</v>
      </c>
      <c r="B179" s="228">
        <f>'М54'!N33</f>
        <v>0</v>
      </c>
      <c r="C179" s="229">
        <f>'М54'!O33</f>
        <v>0</v>
      </c>
      <c r="D179" s="230">
        <f>'М54'!O35</f>
        <v>0</v>
      </c>
      <c r="E179" s="231">
        <f>'М54'!N35</f>
        <v>0</v>
      </c>
    </row>
    <row r="180" spans="1:5" ht="12.75">
      <c r="A180" s="227">
        <v>179</v>
      </c>
      <c r="B180" s="228">
        <f>'М54'!N37</f>
        <v>0</v>
      </c>
      <c r="C180" s="229">
        <f>'М54'!O37</f>
        <v>0</v>
      </c>
      <c r="D180" s="230">
        <f>'М54'!I50</f>
        <v>0</v>
      </c>
      <c r="E180" s="231">
        <f>'М54'!H50</f>
        <v>0</v>
      </c>
    </row>
    <row r="181" spans="1:5" ht="12.75">
      <c r="A181" s="227">
        <v>180</v>
      </c>
      <c r="B181" s="228">
        <f>'М54'!N41</f>
        <v>0</v>
      </c>
      <c r="C181" s="229">
        <f>'М54'!O41</f>
        <v>0</v>
      </c>
      <c r="D181" s="230">
        <f>'М54'!I52</f>
        <v>0</v>
      </c>
      <c r="E181" s="231">
        <f>'М54'!H52</f>
        <v>0</v>
      </c>
    </row>
    <row r="182" spans="1:5" ht="12.75">
      <c r="A182" s="227">
        <v>181</v>
      </c>
      <c r="B182" s="228">
        <f>'М54'!N45</f>
        <v>0</v>
      </c>
      <c r="C182" s="229">
        <f>'М54'!O45</f>
        <v>0</v>
      </c>
      <c r="D182" s="230">
        <f>'М54'!I54</f>
        <v>0</v>
      </c>
      <c r="E182" s="231">
        <f>'М54'!H54</f>
        <v>0</v>
      </c>
    </row>
    <row r="183" spans="1:5" ht="12.75">
      <c r="A183" s="227">
        <v>182</v>
      </c>
      <c r="B183" s="228">
        <f>'М54'!N49</f>
        <v>0</v>
      </c>
      <c r="C183" s="229">
        <f>'М54'!O49</f>
        <v>0</v>
      </c>
      <c r="D183" s="230">
        <f>'М54'!I56</f>
        <v>0</v>
      </c>
      <c r="E183" s="231">
        <f>'М54'!H56</f>
        <v>0</v>
      </c>
    </row>
    <row r="184" spans="1:5" ht="12.75">
      <c r="A184" s="227">
        <v>183</v>
      </c>
      <c r="B184" s="228">
        <f>'М54'!P39</f>
        <v>0</v>
      </c>
      <c r="C184" s="229">
        <f>'М54'!Q39</f>
        <v>0</v>
      </c>
      <c r="D184" s="230">
        <f>'М54'!Q51</f>
        <v>0</v>
      </c>
      <c r="E184" s="231">
        <f>'М54'!P51</f>
        <v>0</v>
      </c>
    </row>
    <row r="185" spans="1:5" ht="12.75">
      <c r="A185" s="227">
        <v>184</v>
      </c>
      <c r="B185" s="228">
        <f>'М54'!P47</f>
        <v>0</v>
      </c>
      <c r="C185" s="229">
        <f>'М54'!Q47</f>
        <v>0</v>
      </c>
      <c r="D185" s="230">
        <f>'М54'!Q53</f>
        <v>0</v>
      </c>
      <c r="E185" s="231">
        <f>'М54'!P53</f>
        <v>0</v>
      </c>
    </row>
    <row r="186" spans="1:5" ht="12.75">
      <c r="A186" s="227">
        <v>185</v>
      </c>
      <c r="B186" s="228">
        <f>'М54'!R43</f>
        <v>0</v>
      </c>
      <c r="C186" s="229">
        <f>'М54'!S43</f>
        <v>0</v>
      </c>
      <c r="D186" s="230">
        <f>'М54'!S49</f>
        <v>0</v>
      </c>
      <c r="E186" s="231">
        <f>'М54'!R49</f>
        <v>0</v>
      </c>
    </row>
    <row r="187" spans="1:5" ht="12.75">
      <c r="A187" s="227">
        <v>186</v>
      </c>
      <c r="B187" s="228">
        <f>'М54'!R52</f>
        <v>0</v>
      </c>
      <c r="C187" s="229">
        <f>'М54'!S52</f>
        <v>0</v>
      </c>
      <c r="D187" s="230">
        <f>'М54'!S54</f>
        <v>0</v>
      </c>
      <c r="E187" s="231">
        <f>'М54'!R54</f>
        <v>0</v>
      </c>
    </row>
    <row r="188" spans="1:5" ht="12.75">
      <c r="A188" s="227">
        <v>187</v>
      </c>
      <c r="B188" s="228">
        <f>'М54'!J51</f>
        <v>0</v>
      </c>
      <c r="C188" s="229">
        <f>'М54'!K51</f>
        <v>0</v>
      </c>
      <c r="D188" s="230">
        <f>'М54'!Q55</f>
        <v>0</v>
      </c>
      <c r="E188" s="231">
        <f>'М54'!P55</f>
        <v>0</v>
      </c>
    </row>
    <row r="189" spans="1:5" ht="12.75">
      <c r="A189" s="227">
        <v>188</v>
      </c>
      <c r="B189" s="228">
        <f>'М54'!J55</f>
        <v>0</v>
      </c>
      <c r="C189" s="229">
        <f>'М54'!K55</f>
        <v>0</v>
      </c>
      <c r="D189" s="230">
        <f>'М54'!Q57</f>
        <v>0</v>
      </c>
      <c r="E189" s="231">
        <f>'М54'!P57</f>
        <v>0</v>
      </c>
    </row>
    <row r="190" spans="1:5" ht="12.75">
      <c r="A190" s="227">
        <v>189</v>
      </c>
      <c r="B190" s="228">
        <f>'М54'!L53</f>
        <v>0</v>
      </c>
      <c r="C190" s="229">
        <f>'М54'!M53</f>
        <v>0</v>
      </c>
      <c r="D190" s="230">
        <f>'М54'!M56</f>
        <v>0</v>
      </c>
      <c r="E190" s="231">
        <f>'М54'!L56</f>
        <v>0</v>
      </c>
    </row>
    <row r="191" spans="1:5" ht="12.75">
      <c r="A191" s="227">
        <v>190</v>
      </c>
      <c r="B191" s="228">
        <f>'М54'!R56</f>
        <v>0</v>
      </c>
      <c r="C191" s="229">
        <f>'М54'!S56</f>
        <v>0</v>
      </c>
      <c r="D191" s="230">
        <f>'М54'!S58</f>
        <v>0</v>
      </c>
      <c r="E191" s="231">
        <f>'М54'!R58</f>
        <v>0</v>
      </c>
    </row>
    <row r="192" spans="1:5" ht="12.75">
      <c r="A192" s="227">
        <v>191</v>
      </c>
      <c r="B192" s="228">
        <f>'М54'!D55</f>
        <v>0</v>
      </c>
      <c r="C192" s="229">
        <f>'М54'!E55</f>
        <v>0</v>
      </c>
      <c r="D192" s="230" t="str">
        <f>'М54'!M71</f>
        <v>_</v>
      </c>
      <c r="E192" s="231">
        <f>'М54'!L71</f>
        <v>0</v>
      </c>
    </row>
    <row r="193" spans="1:5" ht="12.75">
      <c r="A193" s="227">
        <v>192</v>
      </c>
      <c r="B193" s="228">
        <f>'М54'!D59</f>
        <v>0</v>
      </c>
      <c r="C193" s="229">
        <f>'М54'!E59</f>
        <v>0</v>
      </c>
      <c r="D193" s="230">
        <f>'М54'!M73</f>
        <v>0</v>
      </c>
      <c r="E193" s="231">
        <f>'М54'!L73</f>
        <v>0</v>
      </c>
    </row>
    <row r="194" spans="1:5" ht="12.75">
      <c r="A194" s="227">
        <v>193</v>
      </c>
      <c r="B194" s="228">
        <f>'М54'!D63</f>
        <v>0</v>
      </c>
      <c r="C194" s="229">
        <f>'М54'!E63</f>
        <v>0</v>
      </c>
      <c r="D194" s="230">
        <f>'М54'!M75</f>
        <v>0</v>
      </c>
      <c r="E194" s="231">
        <f>'М54'!L75</f>
        <v>0</v>
      </c>
    </row>
    <row r="195" spans="1:5" ht="12.75">
      <c r="A195" s="227">
        <v>194</v>
      </c>
      <c r="B195" s="228">
        <f>'М54'!D67</f>
        <v>0</v>
      </c>
      <c r="C195" s="229">
        <f>'М54'!E67</f>
        <v>0</v>
      </c>
      <c r="D195" s="230">
        <f>'М54'!M77</f>
        <v>0</v>
      </c>
      <c r="E195" s="231">
        <f>'М54'!L77</f>
        <v>0</v>
      </c>
    </row>
    <row r="196" spans="1:5" ht="12.75">
      <c r="A196" s="227">
        <v>195</v>
      </c>
      <c r="B196" s="228">
        <f>'М54'!D71</f>
        <v>0</v>
      </c>
      <c r="C196" s="229">
        <f>'М54'!E71</f>
        <v>0</v>
      </c>
      <c r="D196" s="230">
        <f>'М54'!M79</f>
        <v>0</v>
      </c>
      <c r="E196" s="231">
        <f>'М54'!L79</f>
        <v>0</v>
      </c>
    </row>
    <row r="197" spans="1:5" ht="12.75">
      <c r="A197" s="227">
        <v>196</v>
      </c>
      <c r="B197" s="228">
        <f>'М54'!D75</f>
        <v>0</v>
      </c>
      <c r="C197" s="229">
        <f>'М54'!E75</f>
        <v>0</v>
      </c>
      <c r="D197" s="230">
        <f>'М54'!M81</f>
        <v>0</v>
      </c>
      <c r="E197" s="231">
        <f>'М54'!L81</f>
        <v>0</v>
      </c>
    </row>
    <row r="198" spans="1:5" ht="12.75">
      <c r="A198" s="227">
        <v>197</v>
      </c>
      <c r="B198" s="228">
        <f>'М54'!D79</f>
        <v>0</v>
      </c>
      <c r="C198" s="229">
        <f>'М54'!E79</f>
        <v>0</v>
      </c>
      <c r="D198" s="230">
        <f>'М54'!M83</f>
        <v>0</v>
      </c>
      <c r="E198" s="231">
        <f>'М54'!L83</f>
        <v>0</v>
      </c>
    </row>
    <row r="199" spans="1:5" ht="12.75">
      <c r="A199" s="227">
        <v>198</v>
      </c>
      <c r="B199" s="228">
        <f>'М54'!D83</f>
        <v>0</v>
      </c>
      <c r="C199" s="229">
        <f>'М54'!E83</f>
        <v>0</v>
      </c>
      <c r="D199" s="230" t="str">
        <f>'М54'!M85</f>
        <v>_</v>
      </c>
      <c r="E199" s="231">
        <f>'М54'!L85</f>
        <v>0</v>
      </c>
    </row>
    <row r="200" spans="1:5" ht="12.75">
      <c r="A200" s="227">
        <v>199</v>
      </c>
      <c r="B200" s="228">
        <f>'М54'!F57</f>
        <v>0</v>
      </c>
      <c r="C200" s="229">
        <f>'М54'!G57</f>
        <v>0</v>
      </c>
      <c r="D200" s="230">
        <f>'М54'!O64</f>
        <v>0</v>
      </c>
      <c r="E200" s="231">
        <f>'М54'!N64</f>
        <v>0</v>
      </c>
    </row>
    <row r="201" spans="1:5" ht="12.75">
      <c r="A201" s="227">
        <v>200</v>
      </c>
      <c r="B201" s="228">
        <f>'М54'!F65</f>
        <v>0</v>
      </c>
      <c r="C201" s="229">
        <f>'М54'!G65</f>
        <v>0</v>
      </c>
      <c r="D201" s="230">
        <f>'М54'!O66</f>
        <v>0</v>
      </c>
      <c r="E201" s="231">
        <f>'М54'!N66</f>
        <v>0</v>
      </c>
    </row>
    <row r="202" spans="1:5" ht="12.75">
      <c r="A202" s="227">
        <v>201</v>
      </c>
      <c r="B202" s="228">
        <f>'М54'!F73</f>
        <v>0</v>
      </c>
      <c r="C202" s="229">
        <f>'М54'!G73</f>
        <v>0</v>
      </c>
      <c r="D202" s="230">
        <f>'М54'!O68</f>
        <v>0</v>
      </c>
      <c r="E202" s="231">
        <f>'М54'!N68</f>
        <v>0</v>
      </c>
    </row>
    <row r="203" spans="1:5" ht="12.75">
      <c r="A203" s="227">
        <v>202</v>
      </c>
      <c r="B203" s="228">
        <f>'М54'!F81</f>
        <v>0</v>
      </c>
      <c r="C203" s="229">
        <f>'М54'!G81</f>
        <v>0</v>
      </c>
      <c r="D203" s="230">
        <f>'М54'!O70</f>
        <v>0</v>
      </c>
      <c r="E203" s="231">
        <f>'М54'!N70</f>
        <v>0</v>
      </c>
    </row>
    <row r="204" spans="1:5" ht="12.75">
      <c r="A204" s="227">
        <v>203</v>
      </c>
      <c r="B204" s="228">
        <f>'М54'!H61</f>
        <v>0</v>
      </c>
      <c r="C204" s="229">
        <f>'М54'!I61</f>
        <v>0</v>
      </c>
      <c r="D204" s="230">
        <f>'М54'!K58</f>
        <v>0</v>
      </c>
      <c r="E204" s="231">
        <f>'М54'!J58</f>
        <v>0</v>
      </c>
    </row>
    <row r="205" spans="1:5" ht="12.75">
      <c r="A205" s="227">
        <v>204</v>
      </c>
      <c r="B205" s="228">
        <f>'М54'!H77</f>
        <v>0</v>
      </c>
      <c r="C205" s="229">
        <f>'М54'!I77</f>
        <v>0</v>
      </c>
      <c r="D205" s="230">
        <f>'М54'!K60</f>
        <v>0</v>
      </c>
      <c r="E205" s="231">
        <f>'М54'!J60</f>
        <v>0</v>
      </c>
    </row>
    <row r="206" spans="1:5" ht="12.75">
      <c r="A206" s="227">
        <v>205</v>
      </c>
      <c r="B206" s="228">
        <f>'М54'!H68</f>
        <v>0</v>
      </c>
      <c r="C206" s="229">
        <f>'М54'!I68</f>
        <v>0</v>
      </c>
      <c r="D206" s="230">
        <f>'М54'!I71</f>
        <v>0</v>
      </c>
      <c r="E206" s="231">
        <f>'М54'!H71</f>
        <v>0</v>
      </c>
    </row>
    <row r="207" spans="1:5" ht="12.75">
      <c r="A207" s="227">
        <v>206</v>
      </c>
      <c r="B207" s="228">
        <f>'М54'!L59</f>
        <v>0</v>
      </c>
      <c r="C207" s="229">
        <f>'М54'!M59</f>
        <v>0</v>
      </c>
      <c r="D207" s="230">
        <f>'М54'!M61</f>
        <v>0</v>
      </c>
      <c r="E207" s="231">
        <f>'М54'!L61</f>
        <v>0</v>
      </c>
    </row>
    <row r="208" spans="1:5" ht="12.75">
      <c r="A208" s="227">
        <v>207</v>
      </c>
      <c r="B208" s="228">
        <f>'М54'!P65</f>
        <v>0</v>
      </c>
      <c r="C208" s="229">
        <f>'М54'!Q65</f>
        <v>0</v>
      </c>
      <c r="D208" s="230">
        <f>'М54'!I85</f>
        <v>0</v>
      </c>
      <c r="E208" s="231">
        <f>'М54'!H85</f>
        <v>0</v>
      </c>
    </row>
    <row r="209" spans="1:5" ht="12.75">
      <c r="A209" s="227">
        <v>208</v>
      </c>
      <c r="B209" s="228">
        <f>'М54'!P69</f>
        <v>0</v>
      </c>
      <c r="C209" s="229">
        <f>'М54'!Q69</f>
        <v>0</v>
      </c>
      <c r="D209" s="230">
        <f>'М54'!I87</f>
        <v>0</v>
      </c>
      <c r="E209" s="231">
        <f>'М54'!H87</f>
        <v>0</v>
      </c>
    </row>
    <row r="210" spans="1:5" ht="12.75">
      <c r="A210" s="227">
        <v>209</v>
      </c>
      <c r="B210" s="228">
        <f>'М54'!R67</f>
        <v>0</v>
      </c>
      <c r="C210" s="229">
        <f>'М54'!S67</f>
        <v>0</v>
      </c>
      <c r="D210" s="230">
        <f>'М54'!S70</f>
        <v>0</v>
      </c>
      <c r="E210" s="231">
        <f>'М54'!R70</f>
        <v>0</v>
      </c>
    </row>
    <row r="211" spans="1:5" ht="12.75">
      <c r="A211" s="227">
        <v>210</v>
      </c>
      <c r="B211" s="228">
        <f>'М54'!J86</f>
        <v>0</v>
      </c>
      <c r="C211" s="229">
        <f>'М54'!K86</f>
        <v>0</v>
      </c>
      <c r="D211" s="230">
        <f>'М54'!K88</f>
        <v>0</v>
      </c>
      <c r="E211" s="231">
        <f>'М54'!J88</f>
        <v>0</v>
      </c>
    </row>
    <row r="212" spans="1:5" ht="12.75">
      <c r="A212" s="227">
        <v>211</v>
      </c>
      <c r="B212" s="228">
        <f>'М54'!N72</f>
        <v>0</v>
      </c>
      <c r="C212" s="229">
        <f>'М54'!O72</f>
        <v>0</v>
      </c>
      <c r="D212" s="230" t="str">
        <f>'М54'!C86</f>
        <v>_</v>
      </c>
      <c r="E212" s="231">
        <f>'М54'!B86</f>
        <v>0</v>
      </c>
    </row>
    <row r="213" spans="1:5" ht="12.75">
      <c r="A213" s="227">
        <v>212</v>
      </c>
      <c r="B213" s="228">
        <f>'М54'!N76</f>
        <v>0</v>
      </c>
      <c r="C213" s="229">
        <f>'М54'!O76</f>
        <v>0</v>
      </c>
      <c r="D213" s="230">
        <f>'М54'!C88</f>
        <v>0</v>
      </c>
      <c r="E213" s="231">
        <f>'М54'!B88</f>
        <v>0</v>
      </c>
    </row>
    <row r="214" spans="1:5" ht="12.75">
      <c r="A214" s="227">
        <v>213</v>
      </c>
      <c r="B214" s="228">
        <f>'М54'!N80</f>
        <v>0</v>
      </c>
      <c r="C214" s="229">
        <f>'М54'!O80</f>
        <v>0</v>
      </c>
      <c r="D214" s="230">
        <f>'М54'!C90</f>
        <v>0</v>
      </c>
      <c r="E214" s="231">
        <f>'М54'!B90</f>
        <v>0</v>
      </c>
    </row>
    <row r="215" spans="1:5" ht="12.75">
      <c r="A215" s="227">
        <v>214</v>
      </c>
      <c r="B215" s="228">
        <f>'М54'!N84</f>
        <v>0</v>
      </c>
      <c r="C215" s="229">
        <f>'М54'!O84</f>
        <v>0</v>
      </c>
      <c r="D215" s="230" t="str">
        <f>'М54'!C92</f>
        <v>_</v>
      </c>
      <c r="E215" s="231">
        <f>'М54'!B92</f>
        <v>0</v>
      </c>
    </row>
    <row r="216" spans="1:5" ht="12.75">
      <c r="A216" s="227">
        <v>215</v>
      </c>
      <c r="B216" s="228">
        <f>'М54'!P74</f>
        <v>0</v>
      </c>
      <c r="C216" s="229">
        <f>'М54'!Q74</f>
        <v>0</v>
      </c>
      <c r="D216" s="230">
        <f>'М54'!Q87</f>
        <v>0</v>
      </c>
      <c r="E216" s="231">
        <f>'М54'!P87</f>
        <v>0</v>
      </c>
    </row>
    <row r="217" spans="1:5" ht="12.75">
      <c r="A217" s="227">
        <v>216</v>
      </c>
      <c r="B217" s="228">
        <f>'М54'!P82</f>
        <v>0</v>
      </c>
      <c r="C217" s="229">
        <f>'М54'!Q82</f>
        <v>0</v>
      </c>
      <c r="D217" s="230">
        <f>'М54'!Q89</f>
        <v>0</v>
      </c>
      <c r="E217" s="231">
        <f>'М54'!P89</f>
        <v>0</v>
      </c>
    </row>
    <row r="218" spans="1:5" ht="12.75">
      <c r="A218" s="227">
        <v>217</v>
      </c>
      <c r="B218" s="228">
        <f>'М54'!R78</f>
        <v>0</v>
      </c>
      <c r="C218" s="229">
        <f>'М54'!S78</f>
        <v>0</v>
      </c>
      <c r="D218" s="230">
        <f>'М54'!S84</f>
        <v>0</v>
      </c>
      <c r="E218" s="231">
        <f>'М54'!R84</f>
        <v>0</v>
      </c>
    </row>
    <row r="219" spans="1:5" ht="12.75">
      <c r="A219" s="227">
        <v>218</v>
      </c>
      <c r="B219" s="228">
        <f>'М54'!R88</f>
        <v>0</v>
      </c>
      <c r="C219" s="229">
        <f>'М54'!S88</f>
        <v>0</v>
      </c>
      <c r="D219" s="230">
        <f>'М54'!S90</f>
        <v>0</v>
      </c>
      <c r="E219" s="231">
        <f>'М54'!R90</f>
        <v>0</v>
      </c>
    </row>
    <row r="220" spans="1:5" ht="12.75">
      <c r="A220" s="227">
        <v>219</v>
      </c>
      <c r="B220" s="228">
        <f>'М54'!D87</f>
        <v>0</v>
      </c>
      <c r="C220" s="229">
        <f>'М54'!E87</f>
        <v>0</v>
      </c>
      <c r="D220" s="230" t="str">
        <f>'М54'!K91</f>
        <v>_</v>
      </c>
      <c r="E220" s="231">
        <f>'М54'!J91</f>
        <v>0</v>
      </c>
    </row>
    <row r="221" spans="1:5" ht="12.75">
      <c r="A221" s="227">
        <v>220</v>
      </c>
      <c r="B221" s="228">
        <f>'М54'!D91</f>
        <v>0</v>
      </c>
      <c r="C221" s="229">
        <f>'М54'!E91</f>
        <v>0</v>
      </c>
      <c r="D221" s="230" t="str">
        <f>'М54'!K93</f>
        <v>_</v>
      </c>
      <c r="E221" s="231">
        <f>'М54'!J93</f>
        <v>0</v>
      </c>
    </row>
    <row r="222" spans="1:5" ht="12.75">
      <c r="A222" s="227">
        <v>221</v>
      </c>
      <c r="B222" s="228">
        <f>'М54'!F89</f>
        <v>0</v>
      </c>
      <c r="C222" s="229">
        <f>'М54'!G89</f>
        <v>0</v>
      </c>
      <c r="D222" s="230">
        <f>'М54'!G92</f>
        <v>0</v>
      </c>
      <c r="E222" s="231">
        <f>'М54'!F92</f>
        <v>0</v>
      </c>
    </row>
    <row r="223" spans="1:5" ht="12.75">
      <c r="A223" s="227">
        <v>222</v>
      </c>
      <c r="B223" s="228">
        <f>'М54'!L92</f>
        <v>0</v>
      </c>
      <c r="C223" s="229">
        <f>'М54'!M92</f>
        <v>0</v>
      </c>
      <c r="D223" s="230">
        <f>'М54'!M94</f>
        <v>0</v>
      </c>
      <c r="E223" s="231">
        <f>'М54'!L94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71" sqref="B71"/>
    </sheetView>
  </sheetViews>
  <sheetFormatPr defaultColWidth="9.00390625" defaultRowHeight="12.75"/>
  <cols>
    <col min="1" max="1" width="5.75390625" style="21" customWidth="1"/>
    <col min="2" max="2" width="41.75390625" style="21" customWidth="1"/>
    <col min="3" max="3" width="9.125" style="21" customWidth="1"/>
    <col min="4" max="4" width="25.75390625" style="21" customWidth="1"/>
    <col min="5" max="5" width="9.125" style="21" customWidth="1"/>
    <col min="6" max="6" width="4.75390625" style="21" customWidth="1"/>
    <col min="7" max="7" width="11.75390625" style="21" customWidth="1"/>
    <col min="8" max="8" width="22.75390625" style="21" customWidth="1"/>
    <col min="9" max="9" width="6.75390625" style="21" customWidth="1"/>
    <col min="10" max="16384" width="9.125" style="21" customWidth="1"/>
  </cols>
  <sheetData>
    <row r="1" spans="1:10" ht="27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9.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.75">
      <c r="A3" s="24">
        <v>42789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.75">
      <c r="A4" s="26"/>
      <c r="B4" s="26"/>
      <c r="C4" s="26"/>
      <c r="D4" s="26"/>
      <c r="E4" s="26"/>
      <c r="F4" s="26"/>
      <c r="G4" s="26"/>
      <c r="H4" s="26"/>
      <c r="I4" s="26"/>
      <c r="J4" s="27"/>
    </row>
    <row r="5" spans="1:10" ht="15.75">
      <c r="A5" s="28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8"/>
      <c r="B6" s="30" t="s">
        <v>20</v>
      </c>
      <c r="C6" s="31" t="s">
        <v>1</v>
      </c>
      <c r="D6" s="28" t="s">
        <v>21</v>
      </c>
      <c r="E6" s="28"/>
      <c r="F6" s="28"/>
      <c r="G6" s="28"/>
      <c r="H6" s="28"/>
      <c r="I6" s="28"/>
      <c r="J6" s="28"/>
    </row>
    <row r="7" spans="1:10" ht="18">
      <c r="A7" s="32" t="s">
        <v>22</v>
      </c>
      <c r="B7" s="33" t="s">
        <v>23</v>
      </c>
      <c r="C7" s="34">
        <v>1</v>
      </c>
      <c r="D7" s="35" t="str">
        <f>'Д51'!M36</f>
        <v>Ишмухаметова Камила</v>
      </c>
      <c r="E7" s="28"/>
      <c r="F7" s="28"/>
      <c r="G7" s="28"/>
      <c r="H7" s="28"/>
      <c r="I7" s="28"/>
      <c r="J7" s="28"/>
    </row>
    <row r="8" spans="1:10" ht="18">
      <c r="A8" s="32">
        <v>1492</v>
      </c>
      <c r="B8" s="33" t="s">
        <v>24</v>
      </c>
      <c r="C8" s="34">
        <v>2</v>
      </c>
      <c r="D8" s="35" t="str">
        <f>'Д51'!M56</f>
        <v>Писарева Елена</v>
      </c>
      <c r="E8" s="28"/>
      <c r="F8" s="28"/>
      <c r="G8" s="28"/>
      <c r="H8" s="28"/>
      <c r="I8" s="28"/>
      <c r="J8" s="28"/>
    </row>
    <row r="9" spans="1:10" ht="18">
      <c r="A9" s="32">
        <v>1704</v>
      </c>
      <c r="B9" s="33" t="s">
        <v>25</v>
      </c>
      <c r="C9" s="34">
        <v>3</v>
      </c>
      <c r="D9" s="35" t="str">
        <f>'Д52'!Q23</f>
        <v>Сабирова Полина</v>
      </c>
      <c r="E9" s="28"/>
      <c r="F9" s="28"/>
      <c r="G9" s="28"/>
      <c r="H9" s="28"/>
      <c r="I9" s="28"/>
      <c r="J9" s="28"/>
    </row>
    <row r="10" spans="1:10" ht="18">
      <c r="A10" s="32">
        <v>1578</v>
      </c>
      <c r="B10" s="33" t="s">
        <v>26</v>
      </c>
      <c r="C10" s="34">
        <v>4</v>
      </c>
      <c r="D10" s="35" t="str">
        <f>'Д52'!Q33</f>
        <v>Апсатарова Дарина</v>
      </c>
      <c r="E10" s="28"/>
      <c r="F10" s="28"/>
      <c r="G10" s="28"/>
      <c r="H10" s="28"/>
      <c r="I10" s="28"/>
      <c r="J10" s="28"/>
    </row>
    <row r="11" spans="1:10" ht="18">
      <c r="A11" s="32">
        <v>1580</v>
      </c>
      <c r="B11" s="33" t="s">
        <v>27</v>
      </c>
      <c r="C11" s="34">
        <v>5</v>
      </c>
      <c r="D11" s="35" t="str">
        <f>'Д51'!M63</f>
        <v>Каштанова Дарья</v>
      </c>
      <c r="E11" s="28"/>
      <c r="F11" s="28"/>
      <c r="G11" s="28"/>
      <c r="H11" s="28"/>
      <c r="I11" s="28"/>
      <c r="J11" s="28"/>
    </row>
    <row r="12" spans="1:10" ht="18">
      <c r="A12" s="32">
        <v>1748</v>
      </c>
      <c r="B12" s="33" t="s">
        <v>28</v>
      </c>
      <c r="C12" s="34">
        <v>6</v>
      </c>
      <c r="D12" s="35" t="str">
        <f>'Д51'!M65</f>
        <v>Дмитриева Алиса</v>
      </c>
      <c r="E12" s="28"/>
      <c r="F12" s="28"/>
      <c r="G12" s="28"/>
      <c r="H12" s="28"/>
      <c r="I12" s="28"/>
      <c r="J12" s="28"/>
    </row>
    <row r="13" spans="1:10" ht="18">
      <c r="A13" s="32">
        <v>1749</v>
      </c>
      <c r="B13" s="33" t="s">
        <v>29</v>
      </c>
      <c r="C13" s="34">
        <v>7</v>
      </c>
      <c r="D13" s="35" t="str">
        <f>'Д51'!M68</f>
        <v>Красноярская Василиса</v>
      </c>
      <c r="E13" s="28"/>
      <c r="F13" s="28"/>
      <c r="G13" s="28"/>
      <c r="H13" s="28"/>
      <c r="I13" s="28"/>
      <c r="J13" s="28"/>
    </row>
    <row r="14" spans="1:10" ht="18">
      <c r="A14" s="32">
        <v>1736</v>
      </c>
      <c r="B14" s="33" t="s">
        <v>8</v>
      </c>
      <c r="C14" s="34">
        <v>8</v>
      </c>
      <c r="D14" s="35" t="str">
        <f>'Д51'!M70</f>
        <v>Каштанова Ксения</v>
      </c>
      <c r="E14" s="28"/>
      <c r="F14" s="28"/>
      <c r="G14" s="28"/>
      <c r="H14" s="28"/>
      <c r="I14" s="28"/>
      <c r="J14" s="28"/>
    </row>
    <row r="15" spans="1:10" ht="18">
      <c r="A15" s="32">
        <v>1746</v>
      </c>
      <c r="B15" s="33" t="s">
        <v>30</v>
      </c>
      <c r="C15" s="34">
        <v>9</v>
      </c>
      <c r="D15" s="35" t="str">
        <f>'Д51'!G72</f>
        <v>Абдул Самира</v>
      </c>
      <c r="E15" s="28"/>
      <c r="F15" s="28"/>
      <c r="G15" s="28"/>
      <c r="H15" s="28"/>
      <c r="I15" s="28"/>
      <c r="J15" s="28"/>
    </row>
    <row r="16" spans="1:10" ht="18">
      <c r="A16" s="32">
        <v>1691</v>
      </c>
      <c r="B16" s="33" t="s">
        <v>31</v>
      </c>
      <c r="C16" s="34">
        <v>10</v>
      </c>
      <c r="D16" s="35" t="str">
        <f>'Д51'!G75</f>
        <v>Мансурова Алина</v>
      </c>
      <c r="E16" s="28"/>
      <c r="F16" s="28"/>
      <c r="G16" s="28"/>
      <c r="H16" s="28"/>
      <c r="I16" s="28"/>
      <c r="J16" s="28"/>
    </row>
    <row r="17" spans="1:10" ht="18">
      <c r="A17" s="32">
        <v>1545</v>
      </c>
      <c r="B17" s="33" t="s">
        <v>32</v>
      </c>
      <c r="C17" s="34">
        <v>11</v>
      </c>
      <c r="D17" s="35" t="str">
        <f>'Д51'!M73</f>
        <v>Фатхлисламова Вероника</v>
      </c>
      <c r="E17" s="28"/>
      <c r="F17" s="28"/>
      <c r="G17" s="28"/>
      <c r="H17" s="28"/>
      <c r="I17" s="28"/>
      <c r="J17" s="28"/>
    </row>
    <row r="18" spans="1:10" ht="18">
      <c r="A18" s="32">
        <v>1642</v>
      </c>
      <c r="B18" s="33" t="s">
        <v>33</v>
      </c>
      <c r="C18" s="34">
        <v>12</v>
      </c>
      <c r="D18" s="35" t="str">
        <f>'Д51'!M75</f>
        <v>Анфиногенова Валерия</v>
      </c>
      <c r="E18" s="28"/>
      <c r="F18" s="28"/>
      <c r="G18" s="28"/>
      <c r="H18" s="28"/>
      <c r="I18" s="28"/>
      <c r="J18" s="28"/>
    </row>
    <row r="19" spans="1:10" ht="18">
      <c r="A19" s="32">
        <v>1669</v>
      </c>
      <c r="B19" s="33" t="s">
        <v>34</v>
      </c>
      <c r="C19" s="34">
        <v>13</v>
      </c>
      <c r="D19" s="35" t="str">
        <f>'Д52'!Q41</f>
        <v>Дмитриева Алия</v>
      </c>
      <c r="E19" s="28"/>
      <c r="F19" s="28"/>
      <c r="G19" s="28"/>
      <c r="H19" s="28"/>
      <c r="I19" s="28"/>
      <c r="J19" s="28"/>
    </row>
    <row r="20" spans="1:10" ht="18">
      <c r="A20" s="32">
        <v>1738</v>
      </c>
      <c r="B20" s="33" t="s">
        <v>9</v>
      </c>
      <c r="C20" s="34">
        <v>14</v>
      </c>
      <c r="D20" s="35" t="str">
        <f>'Д52'!Q45</f>
        <v>Мусабирова Илина</v>
      </c>
      <c r="E20" s="28"/>
      <c r="F20" s="28"/>
      <c r="G20" s="28"/>
      <c r="H20" s="28"/>
      <c r="I20" s="28"/>
      <c r="J20" s="28"/>
    </row>
    <row r="21" spans="1:10" ht="18">
      <c r="A21" s="32">
        <v>1711</v>
      </c>
      <c r="B21" s="33" t="s">
        <v>35</v>
      </c>
      <c r="C21" s="34">
        <v>15</v>
      </c>
      <c r="D21" s="35" t="str">
        <f>'Д52'!Q47</f>
        <v>Медведева Виолетта</v>
      </c>
      <c r="E21" s="28"/>
      <c r="F21" s="28"/>
      <c r="G21" s="28"/>
      <c r="H21" s="28"/>
      <c r="I21" s="28"/>
      <c r="J21" s="28"/>
    </row>
    <row r="22" spans="1:10" ht="18">
      <c r="A22" s="32">
        <v>1696</v>
      </c>
      <c r="B22" s="33" t="s">
        <v>10</v>
      </c>
      <c r="C22" s="34">
        <v>16</v>
      </c>
      <c r="D22" s="35" t="str">
        <f>'Д52'!Q49</f>
        <v>Гамиданова Карина</v>
      </c>
      <c r="E22" s="28"/>
      <c r="F22" s="28"/>
      <c r="G22" s="28"/>
      <c r="H22" s="28"/>
      <c r="I22" s="28"/>
      <c r="J22" s="28"/>
    </row>
    <row r="23" spans="1:10" ht="18">
      <c r="A23" s="32">
        <v>1683</v>
      </c>
      <c r="B23" s="33" t="s">
        <v>36</v>
      </c>
      <c r="C23" s="34">
        <v>17</v>
      </c>
      <c r="D23" s="35" t="str">
        <f>'Д52'!I45</f>
        <v>Юсупова София</v>
      </c>
      <c r="E23" s="28"/>
      <c r="F23" s="28"/>
      <c r="G23" s="28"/>
      <c r="H23" s="28"/>
      <c r="I23" s="28"/>
      <c r="J23" s="28"/>
    </row>
    <row r="24" spans="1:10" ht="18">
      <c r="A24" s="32">
        <v>1693</v>
      </c>
      <c r="B24" s="33" t="s">
        <v>37</v>
      </c>
      <c r="C24" s="34">
        <v>18</v>
      </c>
      <c r="D24" s="35" t="str">
        <f>'Д52'!I51</f>
        <v>Безрукова Валентина</v>
      </c>
      <c r="E24" s="28"/>
      <c r="F24" s="28"/>
      <c r="G24" s="28"/>
      <c r="H24" s="28"/>
      <c r="I24" s="28"/>
      <c r="J24" s="28"/>
    </row>
    <row r="25" spans="1:10" ht="18">
      <c r="A25" s="32">
        <v>1751</v>
      </c>
      <c r="B25" s="33" t="s">
        <v>11</v>
      </c>
      <c r="C25" s="34">
        <v>19</v>
      </c>
      <c r="D25" s="35" t="str">
        <f>'Д52'!I54</f>
        <v>Ковтаскина Полина</v>
      </c>
      <c r="E25" s="28"/>
      <c r="F25" s="28"/>
      <c r="G25" s="28"/>
      <c r="H25" s="28"/>
      <c r="I25" s="28"/>
      <c r="J25" s="28"/>
    </row>
    <row r="26" spans="1:10" ht="18">
      <c r="A26" s="32"/>
      <c r="B26" s="33" t="s">
        <v>38</v>
      </c>
      <c r="C26" s="34">
        <v>20</v>
      </c>
      <c r="D26" s="35">
        <f>'Д52'!I56</f>
        <v>0</v>
      </c>
      <c r="E26" s="28"/>
      <c r="F26" s="28"/>
      <c r="G26" s="28"/>
      <c r="H26" s="28"/>
      <c r="I26" s="28"/>
      <c r="J26" s="28"/>
    </row>
    <row r="27" spans="1:10" ht="18">
      <c r="A27" s="32"/>
      <c r="B27" s="33" t="s">
        <v>38</v>
      </c>
      <c r="C27" s="34">
        <v>21</v>
      </c>
      <c r="D27" s="35">
        <f>'Д52'!Q54</f>
        <v>0</v>
      </c>
      <c r="E27" s="28"/>
      <c r="F27" s="28"/>
      <c r="G27" s="28"/>
      <c r="H27" s="28"/>
      <c r="I27" s="28"/>
      <c r="J27" s="28"/>
    </row>
    <row r="28" spans="1:10" ht="18">
      <c r="A28" s="32"/>
      <c r="B28" s="33" t="s">
        <v>38</v>
      </c>
      <c r="C28" s="34">
        <v>22</v>
      </c>
      <c r="D28" s="35">
        <f>'Д52'!Q58</f>
        <v>0</v>
      </c>
      <c r="E28" s="28"/>
      <c r="F28" s="28"/>
      <c r="G28" s="28"/>
      <c r="H28" s="28"/>
      <c r="I28" s="28"/>
      <c r="J28" s="28"/>
    </row>
    <row r="29" spans="1:10" ht="18">
      <c r="A29" s="32"/>
      <c r="B29" s="33" t="s">
        <v>38</v>
      </c>
      <c r="C29" s="34">
        <v>23</v>
      </c>
      <c r="D29" s="35">
        <f>'Д52'!Q60</f>
        <v>0</v>
      </c>
      <c r="E29" s="28"/>
      <c r="F29" s="28"/>
      <c r="G29" s="28"/>
      <c r="H29" s="28"/>
      <c r="I29" s="28"/>
      <c r="J29" s="28"/>
    </row>
    <row r="30" spans="1:10" ht="18">
      <c r="A30" s="32"/>
      <c r="B30" s="33" t="s">
        <v>38</v>
      </c>
      <c r="C30" s="34">
        <v>24</v>
      </c>
      <c r="D30" s="35">
        <f>'Д52'!Q62</f>
        <v>0</v>
      </c>
      <c r="E30" s="28"/>
      <c r="F30" s="28"/>
      <c r="G30" s="28"/>
      <c r="H30" s="28"/>
      <c r="I30" s="28"/>
      <c r="J30" s="28"/>
    </row>
    <row r="31" spans="1:10" ht="18">
      <c r="A31" s="32"/>
      <c r="B31" s="33" t="s">
        <v>38</v>
      </c>
      <c r="C31" s="34">
        <v>25</v>
      </c>
      <c r="D31" s="35">
        <f>'Д52'!I64</f>
        <v>0</v>
      </c>
      <c r="E31" s="28"/>
      <c r="F31" s="28"/>
      <c r="G31" s="28"/>
      <c r="H31" s="28"/>
      <c r="I31" s="28"/>
      <c r="J31" s="28"/>
    </row>
    <row r="32" spans="1:10" ht="18">
      <c r="A32" s="32"/>
      <c r="B32" s="33" t="s">
        <v>38</v>
      </c>
      <c r="C32" s="34">
        <v>26</v>
      </c>
      <c r="D32" s="35">
        <f>'Д52'!I70</f>
        <v>0</v>
      </c>
      <c r="E32" s="28"/>
      <c r="F32" s="28"/>
      <c r="G32" s="28"/>
      <c r="H32" s="28"/>
      <c r="I32" s="28"/>
      <c r="J32" s="28"/>
    </row>
    <row r="33" spans="1:10" ht="18">
      <c r="A33" s="32"/>
      <c r="B33" s="33" t="s">
        <v>38</v>
      </c>
      <c r="C33" s="34">
        <v>27</v>
      </c>
      <c r="D33" s="35">
        <f>'Д52'!I73</f>
        <v>0</v>
      </c>
      <c r="E33" s="28"/>
      <c r="F33" s="28"/>
      <c r="G33" s="28"/>
      <c r="H33" s="28"/>
      <c r="I33" s="28"/>
      <c r="J33" s="28"/>
    </row>
    <row r="34" spans="1:10" ht="18">
      <c r="A34" s="32"/>
      <c r="B34" s="33" t="s">
        <v>38</v>
      </c>
      <c r="C34" s="34">
        <v>28</v>
      </c>
      <c r="D34" s="35">
        <f>'Д52'!I75</f>
        <v>0</v>
      </c>
      <c r="E34" s="28"/>
      <c r="F34" s="28"/>
      <c r="G34" s="28"/>
      <c r="H34" s="28"/>
      <c r="I34" s="28"/>
      <c r="J34" s="28"/>
    </row>
    <row r="35" spans="1:10" ht="18">
      <c r="A35" s="32"/>
      <c r="B35" s="33" t="s">
        <v>38</v>
      </c>
      <c r="C35" s="34">
        <v>29</v>
      </c>
      <c r="D35" s="35">
        <f>'Д52'!Q67</f>
        <v>0</v>
      </c>
      <c r="E35" s="28"/>
      <c r="F35" s="28"/>
      <c r="G35" s="28"/>
      <c r="H35" s="28"/>
      <c r="I35" s="28"/>
      <c r="J35" s="28"/>
    </row>
    <row r="36" spans="1:10" ht="18">
      <c r="A36" s="32"/>
      <c r="B36" s="33" t="s">
        <v>38</v>
      </c>
      <c r="C36" s="34">
        <v>30</v>
      </c>
      <c r="D36" s="35">
        <f>'Д52'!Q71</f>
        <v>0</v>
      </c>
      <c r="E36" s="28"/>
      <c r="F36" s="28"/>
      <c r="G36" s="28"/>
      <c r="H36" s="28"/>
      <c r="I36" s="28"/>
      <c r="J36" s="28"/>
    </row>
    <row r="37" spans="1:10" ht="18">
      <c r="A37" s="32"/>
      <c r="B37" s="33" t="s">
        <v>38</v>
      </c>
      <c r="C37" s="34">
        <v>31</v>
      </c>
      <c r="D37" s="35">
        <f>'Д52'!Q73</f>
        <v>0</v>
      </c>
      <c r="E37" s="28"/>
      <c r="F37" s="28"/>
      <c r="G37" s="28"/>
      <c r="H37" s="28"/>
      <c r="I37" s="28"/>
      <c r="J37" s="28"/>
    </row>
    <row r="38" spans="1:10" ht="18">
      <c r="A38" s="32"/>
      <c r="B38" s="33" t="s">
        <v>38</v>
      </c>
      <c r="C38" s="34">
        <v>32</v>
      </c>
      <c r="D38" s="35" t="str">
        <f>'Д52'!Q75</f>
        <v>_</v>
      </c>
      <c r="E38" s="28"/>
      <c r="F38" s="28"/>
      <c r="G38" s="28"/>
      <c r="H38" s="28"/>
      <c r="I38" s="28"/>
      <c r="J38" s="28"/>
    </row>
  </sheetData>
  <sheetProtection sheet="1"/>
  <mergeCells count="4">
    <mergeCell ref="A1:I1"/>
    <mergeCell ref="A2:I2"/>
    <mergeCell ref="A3:I3"/>
    <mergeCell ref="A4:I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71" sqref="B71"/>
    </sheetView>
  </sheetViews>
  <sheetFormatPr defaultColWidth="9.00390625" defaultRowHeight="12.75"/>
  <cols>
    <col min="1" max="1" width="4.375" style="37" customWidth="1"/>
    <col min="2" max="2" width="3.75390625" style="37" customWidth="1"/>
    <col min="3" max="3" width="17.75390625" style="37" customWidth="1"/>
    <col min="4" max="4" width="3.75390625" style="37" customWidth="1"/>
    <col min="5" max="5" width="12.75390625" style="37" customWidth="1"/>
    <col min="6" max="6" width="3.75390625" style="37" customWidth="1"/>
    <col min="7" max="7" width="12.75390625" style="37" customWidth="1"/>
    <col min="8" max="8" width="3.75390625" style="37" customWidth="1"/>
    <col min="9" max="9" width="12.75390625" style="37" customWidth="1"/>
    <col min="10" max="10" width="3.75390625" style="37" customWidth="1"/>
    <col min="11" max="11" width="14.75390625" style="37" customWidth="1"/>
    <col min="12" max="12" width="3.75390625" style="37" customWidth="1"/>
    <col min="13" max="13" width="22.75390625" style="37" customWidth="1"/>
    <col min="14" max="16384" width="9.125" style="37" customWidth="1"/>
  </cols>
  <sheetData>
    <row r="1" spans="1:13" ht="15.75">
      <c r="A1" s="36" t="str">
        <f>сД5!A1</f>
        <v>Открытое Детское Первенство ГО город Уфа 2017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 customHeight="1">
      <c r="A2" s="38" t="str">
        <f>сД5!A2</f>
        <v>Девочки 2005 г.р. и мл.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9">
        <f>сД5!A3</f>
        <v>42789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5" ht="10.5" customHeight="1">
      <c r="A5" s="41">
        <v>1</v>
      </c>
      <c r="B5" s="42" t="str">
        <f>сД5!A7</f>
        <v> </v>
      </c>
      <c r="C5" s="43" t="str">
        <f>сД5!B7</f>
        <v>Апсатарова Дарина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0.5" customHeight="1">
      <c r="A6" s="41"/>
      <c r="B6" s="47"/>
      <c r="C6" s="48">
        <v>1</v>
      </c>
      <c r="D6" s="49">
        <v>1508</v>
      </c>
      <c r="E6" s="50" t="s">
        <v>23</v>
      </c>
      <c r="F6" s="51"/>
      <c r="G6" s="45"/>
      <c r="H6" s="52"/>
      <c r="I6" s="45"/>
      <c r="J6" s="52"/>
      <c r="K6" s="45"/>
      <c r="L6" s="52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0.5" customHeight="1">
      <c r="A7" s="41">
        <v>32</v>
      </c>
      <c r="B7" s="42">
        <f>сД5!A38</f>
        <v>0</v>
      </c>
      <c r="C7" s="53" t="str">
        <f>сД5!B38</f>
        <v>_</v>
      </c>
      <c r="D7" s="54"/>
      <c r="E7" s="55"/>
      <c r="F7" s="51"/>
      <c r="G7" s="45"/>
      <c r="H7" s="52"/>
      <c r="I7" s="45"/>
      <c r="J7" s="52"/>
      <c r="K7" s="45"/>
      <c r="L7" s="52"/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0.5" customHeight="1">
      <c r="A8" s="41"/>
      <c r="B8" s="47"/>
      <c r="C8" s="45"/>
      <c r="D8" s="52"/>
      <c r="E8" s="48">
        <v>17</v>
      </c>
      <c r="F8" s="49">
        <v>1508</v>
      </c>
      <c r="G8" s="50" t="s">
        <v>23</v>
      </c>
      <c r="H8" s="51"/>
      <c r="I8" s="45"/>
      <c r="J8" s="52"/>
      <c r="K8" s="45"/>
      <c r="L8" s="52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0.5" customHeight="1">
      <c r="A9" s="41">
        <v>17</v>
      </c>
      <c r="B9" s="42">
        <f>сД5!A23</f>
        <v>1683</v>
      </c>
      <c r="C9" s="43" t="str">
        <f>сД5!B23</f>
        <v>Мусабирова Илина</v>
      </c>
      <c r="D9" s="56"/>
      <c r="E9" s="48"/>
      <c r="F9" s="57"/>
      <c r="G9" s="55"/>
      <c r="H9" s="51"/>
      <c r="I9" s="45"/>
      <c r="J9" s="52"/>
      <c r="K9" s="45"/>
      <c r="L9" s="52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0.5" customHeight="1">
      <c r="A10" s="41"/>
      <c r="B10" s="47"/>
      <c r="C10" s="48">
        <v>2</v>
      </c>
      <c r="D10" s="49">
        <v>1683</v>
      </c>
      <c r="E10" s="58" t="s">
        <v>36</v>
      </c>
      <c r="F10" s="59"/>
      <c r="G10" s="55"/>
      <c r="H10" s="51"/>
      <c r="I10" s="45"/>
      <c r="J10" s="52"/>
      <c r="K10" s="45"/>
      <c r="L10" s="52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0.5" customHeight="1">
      <c r="A11" s="41">
        <v>16</v>
      </c>
      <c r="B11" s="42">
        <f>сД5!A22</f>
        <v>1696</v>
      </c>
      <c r="C11" s="53" t="str">
        <f>сД5!B22</f>
        <v>Безрукова Валентина</v>
      </c>
      <c r="D11" s="54"/>
      <c r="E11" s="41"/>
      <c r="F11" s="60"/>
      <c r="G11" s="55"/>
      <c r="H11" s="51"/>
      <c r="I11" s="45"/>
      <c r="J11" s="52"/>
      <c r="K11" s="45"/>
      <c r="L11" s="52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0.5" customHeight="1">
      <c r="A12" s="41"/>
      <c r="B12" s="47"/>
      <c r="C12" s="45"/>
      <c r="D12" s="52"/>
      <c r="E12" s="41"/>
      <c r="F12" s="60"/>
      <c r="G12" s="48">
        <v>25</v>
      </c>
      <c r="H12" s="49">
        <v>1508</v>
      </c>
      <c r="I12" s="50" t="s">
        <v>23</v>
      </c>
      <c r="J12" s="51"/>
      <c r="K12" s="45"/>
      <c r="L12" s="52"/>
      <c r="M12" s="52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2" customHeight="1">
      <c r="A13" s="41">
        <v>9</v>
      </c>
      <c r="B13" s="42">
        <f>сД5!A15</f>
        <v>1746</v>
      </c>
      <c r="C13" s="43" t="str">
        <f>сД5!B15</f>
        <v>Красноярская Василиса</v>
      </c>
      <c r="D13" s="56"/>
      <c r="E13" s="41"/>
      <c r="F13" s="60"/>
      <c r="G13" s="48"/>
      <c r="H13" s="57"/>
      <c r="I13" s="55"/>
      <c r="J13" s="51"/>
      <c r="K13" s="45"/>
      <c r="L13" s="52"/>
      <c r="M13" s="52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2" customHeight="1">
      <c r="A14" s="41"/>
      <c r="B14" s="47"/>
      <c r="C14" s="48">
        <v>3</v>
      </c>
      <c r="D14" s="49">
        <v>1746</v>
      </c>
      <c r="E14" s="61" t="s">
        <v>30</v>
      </c>
      <c r="F14" s="62"/>
      <c r="G14" s="48"/>
      <c r="H14" s="59"/>
      <c r="I14" s="55"/>
      <c r="J14" s="51"/>
      <c r="K14" s="45"/>
      <c r="L14" s="52"/>
      <c r="M14" s="52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2" customHeight="1">
      <c r="A15" s="41">
        <v>24</v>
      </c>
      <c r="B15" s="42">
        <f>сД5!A30</f>
        <v>0</v>
      </c>
      <c r="C15" s="53" t="str">
        <f>сД5!B30</f>
        <v>_</v>
      </c>
      <c r="D15" s="54"/>
      <c r="E15" s="48"/>
      <c r="F15" s="51"/>
      <c r="G15" s="48"/>
      <c r="H15" s="59"/>
      <c r="I15" s="55"/>
      <c r="J15" s="51"/>
      <c r="K15" s="45"/>
      <c r="L15" s="52"/>
      <c r="M15" s="52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2" customHeight="1">
      <c r="A16" s="41"/>
      <c r="B16" s="47"/>
      <c r="C16" s="45"/>
      <c r="D16" s="52"/>
      <c r="E16" s="48">
        <v>18</v>
      </c>
      <c r="F16" s="49">
        <v>1736</v>
      </c>
      <c r="G16" s="58" t="s">
        <v>8</v>
      </c>
      <c r="H16" s="59"/>
      <c r="I16" s="55"/>
      <c r="J16" s="51"/>
      <c r="K16" s="45"/>
      <c r="L16" s="52"/>
      <c r="M16" s="52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2" customHeight="1">
      <c r="A17" s="41">
        <v>25</v>
      </c>
      <c r="B17" s="42">
        <f>сД5!A31</f>
        <v>0</v>
      </c>
      <c r="C17" s="43" t="str">
        <f>сД5!B31</f>
        <v>_</v>
      </c>
      <c r="D17" s="56"/>
      <c r="E17" s="48"/>
      <c r="F17" s="57"/>
      <c r="G17" s="41"/>
      <c r="H17" s="60"/>
      <c r="I17" s="55"/>
      <c r="J17" s="51"/>
      <c r="K17" s="45"/>
      <c r="L17" s="52"/>
      <c r="M17" s="52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2" customHeight="1">
      <c r="A18" s="41"/>
      <c r="B18" s="47"/>
      <c r="C18" s="48">
        <v>4</v>
      </c>
      <c r="D18" s="49">
        <v>1736</v>
      </c>
      <c r="E18" s="58" t="s">
        <v>8</v>
      </c>
      <c r="F18" s="59"/>
      <c r="G18" s="41"/>
      <c r="H18" s="60"/>
      <c r="I18" s="55"/>
      <c r="J18" s="51"/>
      <c r="K18" s="45"/>
      <c r="L18" s="52"/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2" customHeight="1">
      <c r="A19" s="41">
        <v>8</v>
      </c>
      <c r="B19" s="42">
        <f>сД5!A14</f>
        <v>1736</v>
      </c>
      <c r="C19" s="53" t="str">
        <f>сД5!B14</f>
        <v>Каштанова Ксения</v>
      </c>
      <c r="D19" s="54"/>
      <c r="E19" s="41"/>
      <c r="F19" s="60"/>
      <c r="G19" s="41"/>
      <c r="H19" s="60"/>
      <c r="I19" s="55"/>
      <c r="J19" s="51"/>
      <c r="K19" s="45"/>
      <c r="L19" s="52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2" customHeight="1">
      <c r="A20" s="41"/>
      <c r="B20" s="47"/>
      <c r="C20" s="45"/>
      <c r="D20" s="52"/>
      <c r="E20" s="41"/>
      <c r="F20" s="60"/>
      <c r="G20" s="41"/>
      <c r="H20" s="60"/>
      <c r="I20" s="48">
        <v>29</v>
      </c>
      <c r="J20" s="49">
        <v>1578</v>
      </c>
      <c r="K20" s="50" t="s">
        <v>26</v>
      </c>
      <c r="L20" s="51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2" customHeight="1">
      <c r="A21" s="41">
        <v>5</v>
      </c>
      <c r="B21" s="42">
        <f>сД5!A11</f>
        <v>1580</v>
      </c>
      <c r="C21" s="43" t="str">
        <f>сД5!B11</f>
        <v>Каштанова Дарья</v>
      </c>
      <c r="D21" s="56"/>
      <c r="E21" s="41"/>
      <c r="F21" s="60"/>
      <c r="G21" s="41"/>
      <c r="H21" s="60"/>
      <c r="I21" s="55"/>
      <c r="J21" s="63"/>
      <c r="K21" s="55"/>
      <c r="L21" s="51"/>
      <c r="M21" s="45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2" customHeight="1">
      <c r="A22" s="41"/>
      <c r="B22" s="47"/>
      <c r="C22" s="48">
        <v>5</v>
      </c>
      <c r="D22" s="49">
        <v>1580</v>
      </c>
      <c r="E22" s="61" t="s">
        <v>27</v>
      </c>
      <c r="F22" s="62"/>
      <c r="G22" s="41"/>
      <c r="H22" s="60"/>
      <c r="I22" s="55"/>
      <c r="J22" s="64"/>
      <c r="K22" s="55"/>
      <c r="L22" s="51"/>
      <c r="M22" s="45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2" customHeight="1">
      <c r="A23" s="41">
        <v>28</v>
      </c>
      <c r="B23" s="42">
        <f>сД5!A34</f>
        <v>0</v>
      </c>
      <c r="C23" s="53" t="str">
        <f>сД5!B34</f>
        <v>_</v>
      </c>
      <c r="D23" s="54"/>
      <c r="E23" s="48"/>
      <c r="F23" s="51"/>
      <c r="G23" s="41"/>
      <c r="H23" s="60"/>
      <c r="I23" s="55"/>
      <c r="J23" s="64"/>
      <c r="K23" s="55"/>
      <c r="L23" s="51"/>
      <c r="M23" s="45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2" customHeight="1">
      <c r="A24" s="41"/>
      <c r="B24" s="47"/>
      <c r="C24" s="45"/>
      <c r="D24" s="52"/>
      <c r="E24" s="48">
        <v>19</v>
      </c>
      <c r="F24" s="49">
        <v>1580</v>
      </c>
      <c r="G24" s="61" t="s">
        <v>27</v>
      </c>
      <c r="H24" s="62"/>
      <c r="I24" s="55"/>
      <c r="J24" s="64"/>
      <c r="K24" s="55"/>
      <c r="L24" s="51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2" customHeight="1">
      <c r="A25" s="41">
        <v>21</v>
      </c>
      <c r="B25" s="42">
        <f>сД5!A27</f>
        <v>0</v>
      </c>
      <c r="C25" s="43" t="str">
        <f>сД5!B27</f>
        <v>_</v>
      </c>
      <c r="D25" s="56"/>
      <c r="E25" s="48"/>
      <c r="F25" s="57"/>
      <c r="G25" s="48"/>
      <c r="H25" s="51"/>
      <c r="I25" s="55"/>
      <c r="J25" s="64"/>
      <c r="K25" s="55"/>
      <c r="L25" s="51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2" customHeight="1">
      <c r="A26" s="41"/>
      <c r="B26" s="47"/>
      <c r="C26" s="48">
        <v>6</v>
      </c>
      <c r="D26" s="49">
        <v>1642</v>
      </c>
      <c r="E26" s="58" t="s">
        <v>33</v>
      </c>
      <c r="F26" s="59"/>
      <c r="G26" s="48"/>
      <c r="H26" s="51"/>
      <c r="I26" s="55"/>
      <c r="J26" s="64"/>
      <c r="K26" s="55"/>
      <c r="L26" s="51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" customHeight="1">
      <c r="A27" s="41">
        <v>12</v>
      </c>
      <c r="B27" s="42">
        <f>сД5!A18</f>
        <v>1642</v>
      </c>
      <c r="C27" s="53" t="str">
        <f>сД5!B18</f>
        <v>Медведева Виолетта</v>
      </c>
      <c r="D27" s="54"/>
      <c r="E27" s="41"/>
      <c r="F27" s="60"/>
      <c r="G27" s="48"/>
      <c r="H27" s="51"/>
      <c r="I27" s="55"/>
      <c r="J27" s="64"/>
      <c r="K27" s="55"/>
      <c r="L27" s="51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2" customHeight="1">
      <c r="A28" s="41"/>
      <c r="B28" s="47"/>
      <c r="C28" s="45"/>
      <c r="D28" s="52"/>
      <c r="E28" s="41"/>
      <c r="F28" s="60"/>
      <c r="G28" s="48">
        <v>26</v>
      </c>
      <c r="H28" s="49">
        <v>1578</v>
      </c>
      <c r="I28" s="65" t="s">
        <v>26</v>
      </c>
      <c r="J28" s="64"/>
      <c r="K28" s="55"/>
      <c r="L28" s="51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2" customHeight="1">
      <c r="A29" s="41">
        <v>13</v>
      </c>
      <c r="B29" s="42">
        <f>сД5!A19</f>
        <v>1669</v>
      </c>
      <c r="C29" s="43" t="str">
        <f>сД5!B19</f>
        <v>Фатхлисламова Вероника</v>
      </c>
      <c r="D29" s="56"/>
      <c r="E29" s="41"/>
      <c r="F29" s="60"/>
      <c r="G29" s="48"/>
      <c r="H29" s="57"/>
      <c r="I29" s="45"/>
      <c r="J29" s="52"/>
      <c r="K29" s="55"/>
      <c r="L29" s="51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12" customHeight="1">
      <c r="A30" s="41"/>
      <c r="B30" s="47"/>
      <c r="C30" s="48">
        <v>7</v>
      </c>
      <c r="D30" s="49">
        <v>1669</v>
      </c>
      <c r="E30" s="61" t="s">
        <v>34</v>
      </c>
      <c r="F30" s="62"/>
      <c r="G30" s="48"/>
      <c r="H30" s="59"/>
      <c r="I30" s="45"/>
      <c r="J30" s="52"/>
      <c r="K30" s="55"/>
      <c r="L30" s="51"/>
      <c r="M30" s="45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2" customHeight="1">
      <c r="A31" s="41">
        <v>20</v>
      </c>
      <c r="B31" s="42">
        <f>сД5!A26</f>
        <v>0</v>
      </c>
      <c r="C31" s="53" t="str">
        <f>сД5!B26</f>
        <v>_</v>
      </c>
      <c r="D31" s="54"/>
      <c r="E31" s="48"/>
      <c r="F31" s="51"/>
      <c r="G31" s="48"/>
      <c r="H31" s="59"/>
      <c r="I31" s="45"/>
      <c r="J31" s="52"/>
      <c r="K31" s="55"/>
      <c r="L31" s="51"/>
      <c r="M31" s="45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2" customHeight="1">
      <c r="A32" s="41"/>
      <c r="B32" s="47"/>
      <c r="C32" s="45"/>
      <c r="D32" s="52"/>
      <c r="E32" s="48">
        <v>20</v>
      </c>
      <c r="F32" s="49">
        <v>1578</v>
      </c>
      <c r="G32" s="58" t="s">
        <v>26</v>
      </c>
      <c r="H32" s="59"/>
      <c r="I32" s="45"/>
      <c r="J32" s="52"/>
      <c r="K32" s="55"/>
      <c r="L32" s="51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2" customHeight="1">
      <c r="A33" s="41">
        <v>29</v>
      </c>
      <c r="B33" s="42">
        <f>сД5!A35</f>
        <v>0</v>
      </c>
      <c r="C33" s="43" t="str">
        <f>сД5!B35</f>
        <v>_</v>
      </c>
      <c r="D33" s="56"/>
      <c r="E33" s="48"/>
      <c r="F33" s="57"/>
      <c r="G33" s="41"/>
      <c r="H33" s="60"/>
      <c r="I33" s="45"/>
      <c r="J33" s="52"/>
      <c r="K33" s="55"/>
      <c r="L33" s="51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2" customHeight="1">
      <c r="A34" s="41"/>
      <c r="B34" s="47"/>
      <c r="C34" s="48">
        <v>8</v>
      </c>
      <c r="D34" s="49">
        <v>1578</v>
      </c>
      <c r="E34" s="58" t="s">
        <v>26</v>
      </c>
      <c r="F34" s="59"/>
      <c r="G34" s="41"/>
      <c r="H34" s="60"/>
      <c r="I34" s="45"/>
      <c r="J34" s="52"/>
      <c r="K34" s="55"/>
      <c r="L34" s="51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2" customHeight="1">
      <c r="A35" s="41">
        <v>4</v>
      </c>
      <c r="B35" s="42">
        <f>сД5!A10</f>
        <v>1578</v>
      </c>
      <c r="C35" s="53" t="str">
        <f>сД5!B10</f>
        <v>Ишмухаметова Камила</v>
      </c>
      <c r="D35" s="54"/>
      <c r="E35" s="41"/>
      <c r="F35" s="60"/>
      <c r="G35" s="41"/>
      <c r="H35" s="60"/>
      <c r="I35" s="45"/>
      <c r="J35" s="52"/>
      <c r="K35" s="55"/>
      <c r="L35" s="51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12" customHeight="1">
      <c r="A36" s="41"/>
      <c r="B36" s="47"/>
      <c r="C36" s="45"/>
      <c r="D36" s="52"/>
      <c r="E36" s="41"/>
      <c r="F36" s="60"/>
      <c r="G36" s="41"/>
      <c r="H36" s="60"/>
      <c r="I36" s="45"/>
      <c r="J36" s="52"/>
      <c r="K36" s="48">
        <v>31</v>
      </c>
      <c r="L36" s="66">
        <v>1578</v>
      </c>
      <c r="M36" s="50" t="s">
        <v>26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12" customHeight="1">
      <c r="A37" s="41">
        <v>3</v>
      </c>
      <c r="B37" s="42">
        <f>сД5!A9</f>
        <v>1704</v>
      </c>
      <c r="C37" s="43" t="str">
        <f>сД5!B9</f>
        <v>Сабирова Полина</v>
      </c>
      <c r="D37" s="56"/>
      <c r="E37" s="41"/>
      <c r="F37" s="60"/>
      <c r="G37" s="41"/>
      <c r="H37" s="60"/>
      <c r="I37" s="45"/>
      <c r="J37" s="52"/>
      <c r="K37" s="55"/>
      <c r="L37" s="51"/>
      <c r="M37" s="67" t="s">
        <v>39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2" customHeight="1">
      <c r="A38" s="41"/>
      <c r="B38" s="47"/>
      <c r="C38" s="48">
        <v>9</v>
      </c>
      <c r="D38" s="49">
        <v>1704</v>
      </c>
      <c r="E38" s="61" t="s">
        <v>25</v>
      </c>
      <c r="F38" s="62"/>
      <c r="G38" s="41"/>
      <c r="H38" s="60"/>
      <c r="I38" s="45"/>
      <c r="J38" s="52"/>
      <c r="K38" s="55"/>
      <c r="L38" s="51"/>
      <c r="M38" s="4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2" customHeight="1">
      <c r="A39" s="41">
        <v>30</v>
      </c>
      <c r="B39" s="42">
        <f>сД5!A36</f>
        <v>0</v>
      </c>
      <c r="C39" s="53" t="str">
        <f>сД5!B36</f>
        <v>_</v>
      </c>
      <c r="D39" s="54"/>
      <c r="E39" s="48"/>
      <c r="F39" s="51"/>
      <c r="G39" s="41"/>
      <c r="H39" s="60"/>
      <c r="I39" s="45"/>
      <c r="J39" s="52"/>
      <c r="K39" s="55"/>
      <c r="L39" s="51"/>
      <c r="M39" s="45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2" customHeight="1">
      <c r="A40" s="41"/>
      <c r="B40" s="47"/>
      <c r="C40" s="45"/>
      <c r="D40" s="52"/>
      <c r="E40" s="48">
        <v>21</v>
      </c>
      <c r="F40" s="49">
        <v>1704</v>
      </c>
      <c r="G40" s="61" t="s">
        <v>25</v>
      </c>
      <c r="H40" s="62"/>
      <c r="I40" s="45"/>
      <c r="J40" s="52"/>
      <c r="K40" s="55"/>
      <c r="L40" s="51"/>
      <c r="M40" s="45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2" customHeight="1">
      <c r="A41" s="41">
        <v>19</v>
      </c>
      <c r="B41" s="42">
        <f>сД5!A25</f>
        <v>1751</v>
      </c>
      <c r="C41" s="43" t="str">
        <f>сД5!B25</f>
        <v>Ковтаскина Полина</v>
      </c>
      <c r="D41" s="56"/>
      <c r="E41" s="48"/>
      <c r="F41" s="57"/>
      <c r="G41" s="48"/>
      <c r="H41" s="51"/>
      <c r="I41" s="45"/>
      <c r="J41" s="52"/>
      <c r="K41" s="55"/>
      <c r="L41" s="51"/>
      <c r="M41" s="45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2" customHeight="1">
      <c r="A42" s="41"/>
      <c r="B42" s="47"/>
      <c r="C42" s="48">
        <v>10</v>
      </c>
      <c r="D42" s="49">
        <v>1738</v>
      </c>
      <c r="E42" s="58" t="s">
        <v>9</v>
      </c>
      <c r="F42" s="59"/>
      <c r="G42" s="48"/>
      <c r="H42" s="51"/>
      <c r="I42" s="45"/>
      <c r="J42" s="52"/>
      <c r="K42" s="55"/>
      <c r="L42" s="51"/>
      <c r="M42" s="4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12" customHeight="1">
      <c r="A43" s="41">
        <v>14</v>
      </c>
      <c r="B43" s="42">
        <f>сД5!A20</f>
        <v>1738</v>
      </c>
      <c r="C43" s="53" t="str">
        <f>сД5!B20</f>
        <v>Гамиданова Карина</v>
      </c>
      <c r="D43" s="54"/>
      <c r="E43" s="41"/>
      <c r="F43" s="60"/>
      <c r="G43" s="48"/>
      <c r="H43" s="51"/>
      <c r="I43" s="45"/>
      <c r="J43" s="52"/>
      <c r="K43" s="55"/>
      <c r="L43" s="51"/>
      <c r="M43" s="45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" customHeight="1">
      <c r="A44" s="41"/>
      <c r="B44" s="47"/>
      <c r="C44" s="45"/>
      <c r="D44" s="52"/>
      <c r="E44" s="41"/>
      <c r="F44" s="60"/>
      <c r="G44" s="48">
        <v>27</v>
      </c>
      <c r="H44" s="49">
        <v>1704</v>
      </c>
      <c r="I44" s="50" t="s">
        <v>25</v>
      </c>
      <c r="J44" s="51"/>
      <c r="K44" s="55"/>
      <c r="L44" s="51"/>
      <c r="M44" s="45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2" customHeight="1">
      <c r="A45" s="41">
        <v>11</v>
      </c>
      <c r="B45" s="42">
        <f>сД5!A17</f>
        <v>1545</v>
      </c>
      <c r="C45" s="43" t="str">
        <f>сД5!B17</f>
        <v>Абдул Самира</v>
      </c>
      <c r="D45" s="56"/>
      <c r="E45" s="41"/>
      <c r="F45" s="60"/>
      <c r="G45" s="48"/>
      <c r="H45" s="57"/>
      <c r="I45" s="55"/>
      <c r="J45" s="51"/>
      <c r="K45" s="55"/>
      <c r="L45" s="51"/>
      <c r="M45" s="45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2" customHeight="1">
      <c r="A46" s="41"/>
      <c r="B46" s="47"/>
      <c r="C46" s="48">
        <v>11</v>
      </c>
      <c r="D46" s="49">
        <v>1545</v>
      </c>
      <c r="E46" s="61" t="s">
        <v>32</v>
      </c>
      <c r="F46" s="62"/>
      <c r="G46" s="48"/>
      <c r="H46" s="59"/>
      <c r="I46" s="55"/>
      <c r="J46" s="51"/>
      <c r="K46" s="55"/>
      <c r="L46" s="51"/>
      <c r="M46" s="45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2" customHeight="1">
      <c r="A47" s="41">
        <v>22</v>
      </c>
      <c r="B47" s="42">
        <f>сД5!A28</f>
        <v>0</v>
      </c>
      <c r="C47" s="53" t="str">
        <f>сД5!B28</f>
        <v>_</v>
      </c>
      <c r="D47" s="54"/>
      <c r="E47" s="48"/>
      <c r="F47" s="51"/>
      <c r="G47" s="48"/>
      <c r="H47" s="59"/>
      <c r="I47" s="55"/>
      <c r="J47" s="51"/>
      <c r="K47" s="55"/>
      <c r="L47" s="51"/>
      <c r="M47" s="45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ht="12" customHeight="1">
      <c r="A48" s="41"/>
      <c r="B48" s="47"/>
      <c r="C48" s="45"/>
      <c r="D48" s="52"/>
      <c r="E48" s="48">
        <v>22</v>
      </c>
      <c r="F48" s="49">
        <v>1748</v>
      </c>
      <c r="G48" s="58" t="s">
        <v>28</v>
      </c>
      <c r="H48" s="59"/>
      <c r="I48" s="55"/>
      <c r="J48" s="51"/>
      <c r="K48" s="55"/>
      <c r="L48" s="51"/>
      <c r="M48" s="4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12" customHeight="1">
      <c r="A49" s="41">
        <v>27</v>
      </c>
      <c r="B49" s="42">
        <f>сД5!A33</f>
        <v>0</v>
      </c>
      <c r="C49" s="43" t="str">
        <f>сД5!B33</f>
        <v>_</v>
      </c>
      <c r="D49" s="56"/>
      <c r="E49" s="48"/>
      <c r="F49" s="57"/>
      <c r="G49" s="41"/>
      <c r="H49" s="60"/>
      <c r="I49" s="55"/>
      <c r="J49" s="51"/>
      <c r="K49" s="55"/>
      <c r="L49" s="51"/>
      <c r="M49" s="45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ht="12" customHeight="1">
      <c r="A50" s="41"/>
      <c r="B50" s="47"/>
      <c r="C50" s="48">
        <v>12</v>
      </c>
      <c r="D50" s="49">
        <v>1748</v>
      </c>
      <c r="E50" s="58" t="s">
        <v>28</v>
      </c>
      <c r="F50" s="59"/>
      <c r="G50" s="41"/>
      <c r="H50" s="60"/>
      <c r="I50" s="55"/>
      <c r="J50" s="51"/>
      <c r="K50" s="55"/>
      <c r="L50" s="51"/>
      <c r="M50" s="45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2" customHeight="1">
      <c r="A51" s="41">
        <v>6</v>
      </c>
      <c r="B51" s="42">
        <f>сД5!A12</f>
        <v>1748</v>
      </c>
      <c r="C51" s="53" t="str">
        <f>сД5!B12</f>
        <v>Дмитриева Алиса</v>
      </c>
      <c r="D51" s="54"/>
      <c r="E51" s="41"/>
      <c r="F51" s="60"/>
      <c r="G51" s="45"/>
      <c r="H51" s="52"/>
      <c r="I51" s="55"/>
      <c r="J51" s="51"/>
      <c r="K51" s="55"/>
      <c r="L51" s="51"/>
      <c r="M51" s="45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2" customHeight="1">
      <c r="A52" s="41"/>
      <c r="B52" s="47"/>
      <c r="C52" s="45"/>
      <c r="D52" s="52"/>
      <c r="E52" s="41"/>
      <c r="F52" s="60"/>
      <c r="G52" s="45"/>
      <c r="H52" s="52"/>
      <c r="I52" s="48">
        <v>30</v>
      </c>
      <c r="J52" s="49">
        <v>1492</v>
      </c>
      <c r="K52" s="65" t="s">
        <v>24</v>
      </c>
      <c r="L52" s="51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2" customHeight="1">
      <c r="A53" s="41">
        <v>7</v>
      </c>
      <c r="B53" s="42">
        <f>сД5!A13</f>
        <v>1749</v>
      </c>
      <c r="C53" s="43" t="str">
        <f>сД5!B13</f>
        <v>Дмитриева Алия</v>
      </c>
      <c r="D53" s="56"/>
      <c r="E53" s="41"/>
      <c r="F53" s="60"/>
      <c r="G53" s="45"/>
      <c r="H53" s="52"/>
      <c r="I53" s="55"/>
      <c r="J53" s="63"/>
      <c r="K53" s="45"/>
      <c r="L53" s="52"/>
      <c r="M53" s="45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ht="12" customHeight="1">
      <c r="A54" s="41"/>
      <c r="B54" s="47"/>
      <c r="C54" s="48">
        <v>13</v>
      </c>
      <c r="D54" s="49">
        <v>1749</v>
      </c>
      <c r="E54" s="61" t="s">
        <v>29</v>
      </c>
      <c r="F54" s="62"/>
      <c r="G54" s="45"/>
      <c r="H54" s="52"/>
      <c r="I54" s="55"/>
      <c r="J54" s="68"/>
      <c r="K54" s="45"/>
      <c r="L54" s="52"/>
      <c r="M54" s="45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2" customHeight="1">
      <c r="A55" s="41">
        <v>26</v>
      </c>
      <c r="B55" s="42">
        <f>сД5!A32</f>
        <v>0</v>
      </c>
      <c r="C55" s="53" t="str">
        <f>сД5!B32</f>
        <v>_</v>
      </c>
      <c r="D55" s="54"/>
      <c r="E55" s="48"/>
      <c r="F55" s="51"/>
      <c r="G55" s="45"/>
      <c r="H55" s="52"/>
      <c r="I55" s="55"/>
      <c r="J55" s="68"/>
      <c r="K55" s="45"/>
      <c r="L55" s="52"/>
      <c r="M55" s="45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2" customHeight="1">
      <c r="A56" s="41"/>
      <c r="B56" s="47"/>
      <c r="C56" s="45"/>
      <c r="D56" s="52"/>
      <c r="E56" s="48">
        <v>23</v>
      </c>
      <c r="F56" s="49">
        <v>1691</v>
      </c>
      <c r="G56" s="50" t="s">
        <v>31</v>
      </c>
      <c r="H56" s="51"/>
      <c r="I56" s="55"/>
      <c r="J56" s="68"/>
      <c r="K56" s="69">
        <v>-31</v>
      </c>
      <c r="L56" s="42">
        <f>IF(L36=J20,J52,IF(L36=J52,J20,0))</f>
        <v>1492</v>
      </c>
      <c r="M56" s="43" t="str">
        <f>IF(M36=K20,K52,IF(M36=K52,K20,0))</f>
        <v>Писарева Елена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2" customHeight="1">
      <c r="A57" s="41">
        <v>23</v>
      </c>
      <c r="B57" s="42">
        <f>сД5!A29</f>
        <v>0</v>
      </c>
      <c r="C57" s="43" t="str">
        <f>сД5!B29</f>
        <v>_</v>
      </c>
      <c r="D57" s="56"/>
      <c r="E57" s="55"/>
      <c r="F57" s="57"/>
      <c r="G57" s="55"/>
      <c r="H57" s="51"/>
      <c r="I57" s="55"/>
      <c r="J57" s="68"/>
      <c r="K57" s="45"/>
      <c r="L57" s="52"/>
      <c r="M57" s="67" t="s">
        <v>40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ht="12" customHeight="1">
      <c r="A58" s="41"/>
      <c r="B58" s="47"/>
      <c r="C58" s="48">
        <v>14</v>
      </c>
      <c r="D58" s="49">
        <v>1691</v>
      </c>
      <c r="E58" s="65" t="s">
        <v>31</v>
      </c>
      <c r="F58" s="59"/>
      <c r="G58" s="55"/>
      <c r="H58" s="51"/>
      <c r="I58" s="55"/>
      <c r="J58" s="68"/>
      <c r="K58" s="45"/>
      <c r="L58" s="52"/>
      <c r="M58" s="45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12" customHeight="1">
      <c r="A59" s="41">
        <v>10</v>
      </c>
      <c r="B59" s="42">
        <f>сД5!A16</f>
        <v>1691</v>
      </c>
      <c r="C59" s="53" t="str">
        <f>сД5!B16</f>
        <v>Мансурова Алина</v>
      </c>
      <c r="D59" s="54"/>
      <c r="E59" s="45"/>
      <c r="F59" s="60"/>
      <c r="G59" s="55"/>
      <c r="H59" s="51"/>
      <c r="I59" s="55"/>
      <c r="J59" s="68"/>
      <c r="K59" s="45"/>
      <c r="L59" s="52"/>
      <c r="M59" s="45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2" customHeight="1">
      <c r="A60" s="41"/>
      <c r="B60" s="47"/>
      <c r="C60" s="45"/>
      <c r="D60" s="52"/>
      <c r="E60" s="45"/>
      <c r="F60" s="60"/>
      <c r="G60" s="48">
        <v>28</v>
      </c>
      <c r="H60" s="49">
        <v>1492</v>
      </c>
      <c r="I60" s="65" t="s">
        <v>24</v>
      </c>
      <c r="J60" s="70"/>
      <c r="K60" s="45"/>
      <c r="L60" s="52"/>
      <c r="M60" s="45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t="12" customHeight="1">
      <c r="A61" s="41">
        <v>15</v>
      </c>
      <c r="B61" s="42">
        <f>сД5!A21</f>
        <v>1711</v>
      </c>
      <c r="C61" s="43" t="str">
        <f>сД5!B21</f>
        <v>Анфиногенова Валерия</v>
      </c>
      <c r="D61" s="56"/>
      <c r="E61" s="45"/>
      <c r="F61" s="60"/>
      <c r="G61" s="55"/>
      <c r="H61" s="57"/>
      <c r="I61" s="45"/>
      <c r="J61" s="45"/>
      <c r="K61" s="45"/>
      <c r="L61" s="52"/>
      <c r="M61" s="45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ht="12" customHeight="1">
      <c r="A62" s="41"/>
      <c r="B62" s="47"/>
      <c r="C62" s="48">
        <v>15</v>
      </c>
      <c r="D62" s="49">
        <v>1711</v>
      </c>
      <c r="E62" s="50" t="s">
        <v>35</v>
      </c>
      <c r="F62" s="62"/>
      <c r="G62" s="55"/>
      <c r="H62" s="59"/>
      <c r="I62" s="41">
        <v>-58</v>
      </c>
      <c r="J62" s="42">
        <f>IF('Д52'!N15='Д52'!L11,'Д52'!L19,IF('Д52'!N15='Д52'!L19,'Д52'!L11,0))</f>
        <v>1580</v>
      </c>
      <c r="K62" s="43" t="str">
        <f>IF('Д52'!O15='Д52'!M11,'Д52'!M19,IF('Д52'!O15='Д52'!M19,'Д52'!M11,0))</f>
        <v>Каштанова Дарья</v>
      </c>
      <c r="L62" s="56"/>
      <c r="M62" s="4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ht="12" customHeight="1">
      <c r="A63" s="41">
        <v>18</v>
      </c>
      <c r="B63" s="42">
        <f>сД5!A24</f>
        <v>1693</v>
      </c>
      <c r="C63" s="53" t="str">
        <f>сД5!B24</f>
        <v>Юсупова София</v>
      </c>
      <c r="D63" s="54"/>
      <c r="E63" s="55"/>
      <c r="F63" s="51"/>
      <c r="G63" s="55"/>
      <c r="H63" s="59"/>
      <c r="I63" s="41"/>
      <c r="J63" s="60"/>
      <c r="K63" s="48">
        <v>61</v>
      </c>
      <c r="L63" s="66">
        <v>1580</v>
      </c>
      <c r="M63" s="50" t="s">
        <v>27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12" customHeight="1">
      <c r="A64" s="41"/>
      <c r="B64" s="47"/>
      <c r="C64" s="45"/>
      <c r="D64" s="52"/>
      <c r="E64" s="48">
        <v>24</v>
      </c>
      <c r="F64" s="49">
        <v>1492</v>
      </c>
      <c r="G64" s="65" t="s">
        <v>24</v>
      </c>
      <c r="H64" s="59"/>
      <c r="I64" s="41">
        <v>-59</v>
      </c>
      <c r="J64" s="42">
        <f>IF('Д52'!N31='Д52'!L27,'Д52'!L35,IF('Д52'!N31='Д52'!L35,'Д52'!L27,0))</f>
        <v>1748</v>
      </c>
      <c r="K64" s="53" t="str">
        <f>IF('Д52'!O31='Д52'!M27,'Д52'!M35,IF('Д52'!O31='Д52'!M35,'Д52'!M27,0))</f>
        <v>Дмитриева Алиса</v>
      </c>
      <c r="L64" s="56"/>
      <c r="M64" s="67" t="s">
        <v>41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ht="12" customHeight="1">
      <c r="A65" s="41">
        <v>31</v>
      </c>
      <c r="B65" s="42">
        <f>сД5!A37</f>
        <v>0</v>
      </c>
      <c r="C65" s="43" t="str">
        <f>сД5!B37</f>
        <v>_</v>
      </c>
      <c r="D65" s="56"/>
      <c r="E65" s="55"/>
      <c r="F65" s="57"/>
      <c r="G65" s="45"/>
      <c r="H65" s="52"/>
      <c r="I65" s="45"/>
      <c r="J65" s="52"/>
      <c r="K65" s="41">
        <v>-61</v>
      </c>
      <c r="L65" s="42">
        <f>IF(L63=J62,J64,IF(L63=J64,J62,0))</f>
        <v>1748</v>
      </c>
      <c r="M65" s="43" t="s">
        <v>28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ht="12" customHeight="1">
      <c r="A66" s="41"/>
      <c r="B66" s="47"/>
      <c r="C66" s="48">
        <v>16</v>
      </c>
      <c r="D66" s="49">
        <v>1492</v>
      </c>
      <c r="E66" s="65" t="s">
        <v>24</v>
      </c>
      <c r="F66" s="59"/>
      <c r="G66" s="45"/>
      <c r="H66" s="52"/>
      <c r="I66" s="45"/>
      <c r="J66" s="52"/>
      <c r="K66" s="45"/>
      <c r="L66" s="52"/>
      <c r="M66" s="67" t="s">
        <v>42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ht="12" customHeight="1">
      <c r="A67" s="41">
        <v>2</v>
      </c>
      <c r="B67" s="42">
        <f>сД5!A8</f>
        <v>1492</v>
      </c>
      <c r="C67" s="53" t="str">
        <f>сД5!B8</f>
        <v>Писарева Елена</v>
      </c>
      <c r="D67" s="54"/>
      <c r="E67" s="45"/>
      <c r="F67" s="60"/>
      <c r="G67" s="45"/>
      <c r="H67" s="52"/>
      <c r="I67" s="41">
        <v>-56</v>
      </c>
      <c r="J67" s="42">
        <f>IF('Д52'!L11='Д52'!J7,'Д52'!J15,IF('Д52'!L11='Д52'!J15,'Д52'!J7,0))</f>
        <v>1736</v>
      </c>
      <c r="K67" s="43" t="str">
        <f>IF('Д52'!M11='Д52'!K7,'Д52'!K15,IF('Д52'!M11='Д52'!K15,'Д52'!K7,0))</f>
        <v>Каштанова Ксения</v>
      </c>
      <c r="L67" s="56"/>
      <c r="M67" s="45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ht="12" customHeight="1">
      <c r="A68" s="41"/>
      <c r="B68" s="47"/>
      <c r="C68" s="45"/>
      <c r="D68" s="52"/>
      <c r="E68" s="45"/>
      <c r="F68" s="60"/>
      <c r="G68" s="45"/>
      <c r="H68" s="52"/>
      <c r="I68" s="41"/>
      <c r="J68" s="60"/>
      <c r="K68" s="48">
        <v>62</v>
      </c>
      <c r="L68" s="66">
        <v>1746</v>
      </c>
      <c r="M68" s="50" t="s">
        <v>30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ht="12" customHeight="1">
      <c r="A69" s="41">
        <v>-52</v>
      </c>
      <c r="B69" s="42">
        <f>IF('Д52'!J7='Д52'!H5,'Д52'!H9,IF('Д52'!J7='Д52'!H9,'Д52'!H5,0))</f>
        <v>1711</v>
      </c>
      <c r="C69" s="43" t="str">
        <f>IF('Д52'!K7='Д52'!I5,'Д52'!I9,IF('Д52'!K7='Д52'!I9,'Д52'!I5,0))</f>
        <v>Анфиногенова Валерия</v>
      </c>
      <c r="D69" s="56"/>
      <c r="E69" s="45"/>
      <c r="F69" s="60"/>
      <c r="G69" s="45"/>
      <c r="H69" s="52"/>
      <c r="I69" s="41">
        <v>-57</v>
      </c>
      <c r="J69" s="42">
        <f>IF('Д52'!L27='Д52'!J23,'Д52'!J31,IF('Д52'!L27='Д52'!J31,'Д52'!J23,0))</f>
        <v>1746</v>
      </c>
      <c r="K69" s="53" t="str">
        <f>IF('Д52'!M27='Д52'!K23,'Д52'!K31,IF('Д52'!M27='Д52'!K31,'Д52'!K23,0))</f>
        <v>Красноярская Василиса</v>
      </c>
      <c r="L69" s="56"/>
      <c r="M69" s="67" t="s">
        <v>43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ht="12" customHeight="1">
      <c r="A70" s="41"/>
      <c r="B70" s="47"/>
      <c r="C70" s="48">
        <v>63</v>
      </c>
      <c r="D70" s="66">
        <v>1545</v>
      </c>
      <c r="E70" s="50" t="s">
        <v>32</v>
      </c>
      <c r="F70" s="62"/>
      <c r="G70" s="45"/>
      <c r="H70" s="52"/>
      <c r="I70" s="41"/>
      <c r="J70" s="60"/>
      <c r="K70" s="41">
        <v>-62</v>
      </c>
      <c r="L70" s="42">
        <f>IF(L68=J67,J69,IF(L68=J69,J67,0))</f>
        <v>1736</v>
      </c>
      <c r="M70" s="43" t="str">
        <f>IF(M68=K67,K69,IF(M68=K69,K67,0))</f>
        <v>Каштанова Ксения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12" customHeight="1">
      <c r="A71" s="41">
        <v>-53</v>
      </c>
      <c r="B71" s="42">
        <f>IF('Д52'!J15='Д52'!H13,'Д52'!H17,IF('Д52'!J15='Д52'!H17,'Д52'!H13,0))</f>
        <v>1545</v>
      </c>
      <c r="C71" s="53" t="str">
        <f>IF('Д52'!K15='Д52'!I13,'Д52'!I17,IF('Д52'!K15='Д52'!I17,'Д52'!I13,0))</f>
        <v>Абдул Самира</v>
      </c>
      <c r="D71" s="54"/>
      <c r="E71" s="55"/>
      <c r="F71" s="51"/>
      <c r="G71" s="71"/>
      <c r="H71" s="51"/>
      <c r="I71" s="41"/>
      <c r="J71" s="60"/>
      <c r="K71" s="45"/>
      <c r="L71" s="52"/>
      <c r="M71" s="67" t="s">
        <v>44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ht="12" customHeight="1">
      <c r="A72" s="41"/>
      <c r="B72" s="47"/>
      <c r="C72" s="45"/>
      <c r="D72" s="52"/>
      <c r="E72" s="48">
        <v>65</v>
      </c>
      <c r="F72" s="66">
        <v>1545</v>
      </c>
      <c r="G72" s="50" t="s">
        <v>32</v>
      </c>
      <c r="H72" s="51"/>
      <c r="I72" s="41">
        <v>-63</v>
      </c>
      <c r="J72" s="42">
        <f>IF(D70=B69,B71,IF(D70=B71,B69,0))</f>
        <v>1711</v>
      </c>
      <c r="K72" s="43" t="str">
        <f>IF(E70=C69,C71,IF(E70=C71,C69,0))</f>
        <v>Анфиногенова Валерия</v>
      </c>
      <c r="L72" s="56"/>
      <c r="M72" s="45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12" customHeight="1">
      <c r="A73" s="41">
        <v>-54</v>
      </c>
      <c r="B73" s="42">
        <f>IF('Д52'!J23='Д52'!H21,'Д52'!H25,IF('Д52'!J23='Д52'!H25,'Д52'!H21,0))</f>
        <v>1669</v>
      </c>
      <c r="C73" s="43" t="str">
        <f>IF('Д52'!K23='Д52'!I21,'Д52'!I25,IF('Д52'!K23='Д52'!I25,'Д52'!I21,0))</f>
        <v>Фатхлисламова Вероника</v>
      </c>
      <c r="D73" s="56"/>
      <c r="E73" s="55"/>
      <c r="F73" s="51"/>
      <c r="G73" s="72" t="s">
        <v>45</v>
      </c>
      <c r="H73" s="73"/>
      <c r="I73" s="41"/>
      <c r="J73" s="60"/>
      <c r="K73" s="48">
        <v>66</v>
      </c>
      <c r="L73" s="66">
        <v>1669</v>
      </c>
      <c r="M73" s="50" t="s">
        <v>34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t="12" customHeight="1">
      <c r="A74" s="41"/>
      <c r="B74" s="47"/>
      <c r="C74" s="48">
        <v>64</v>
      </c>
      <c r="D74" s="66">
        <v>1691</v>
      </c>
      <c r="E74" s="65" t="s">
        <v>31</v>
      </c>
      <c r="F74" s="51"/>
      <c r="G74" s="74"/>
      <c r="H74" s="52"/>
      <c r="I74" s="41">
        <v>-64</v>
      </c>
      <c r="J74" s="42">
        <f>IF(D74=B73,B75,IF(D74=B75,B73,0))</f>
        <v>1669</v>
      </c>
      <c r="K74" s="53" t="str">
        <f>IF(E74=C73,C75,IF(E74=C75,C73,0))</f>
        <v>Фатхлисламова Вероника</v>
      </c>
      <c r="L74" s="56"/>
      <c r="M74" s="67" t="s">
        <v>46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12" customHeight="1">
      <c r="A75" s="41">
        <v>-55</v>
      </c>
      <c r="B75" s="42">
        <f>IF('Д52'!J31='Д52'!H29,'Д52'!H33,IF('Д52'!J31='Д52'!H33,'Д52'!H29,0))</f>
        <v>1691</v>
      </c>
      <c r="C75" s="53" t="str">
        <f>IF('Д52'!K31='Д52'!I29,'Д52'!I33,IF('Д52'!K31='Д52'!I33,'Д52'!I29,0))</f>
        <v>Мансурова Алина</v>
      </c>
      <c r="D75" s="56"/>
      <c r="E75" s="41">
        <v>-65</v>
      </c>
      <c r="F75" s="42">
        <f>IF(F72=D70,D74,IF(F72=D74,D70,0))</f>
        <v>1691</v>
      </c>
      <c r="G75" s="43" t="str">
        <f>IF(G72=E70,E74,IF(G72=E74,E70,0))</f>
        <v>Мансурова Алина</v>
      </c>
      <c r="H75" s="56"/>
      <c r="I75" s="45"/>
      <c r="J75" s="45"/>
      <c r="K75" s="41">
        <v>-66</v>
      </c>
      <c r="L75" s="42">
        <f>IF(L73=J72,J74,IF(L73=J74,J72,0))</f>
        <v>1711</v>
      </c>
      <c r="M75" s="43" t="str">
        <f>IF(M73=K72,K74,IF(M73=K74,K72,0))</f>
        <v>Анфиногенова Валерия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ht="12" customHeight="1">
      <c r="A76" s="41"/>
      <c r="B76" s="75"/>
      <c r="C76" s="45"/>
      <c r="D76" s="52"/>
      <c r="E76" s="45"/>
      <c r="F76" s="52"/>
      <c r="G76" s="67" t="s">
        <v>47</v>
      </c>
      <c r="H76" s="76"/>
      <c r="I76" s="45"/>
      <c r="J76" s="45"/>
      <c r="K76" s="45"/>
      <c r="L76" s="52"/>
      <c r="M76" s="67" t="s">
        <v>48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ht="9" customHeight="1">
      <c r="A77" s="77"/>
      <c r="B77" s="78"/>
      <c r="C77" s="77"/>
      <c r="D77" s="79"/>
      <c r="E77" s="77"/>
      <c r="F77" s="79"/>
      <c r="G77" s="77"/>
      <c r="H77" s="79"/>
      <c r="I77" s="77"/>
      <c r="J77" s="77"/>
      <c r="K77" s="77"/>
      <c r="L77" s="79"/>
      <c r="M77" s="77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ht="9" customHeight="1">
      <c r="A78" s="77"/>
      <c r="B78" s="78"/>
      <c r="C78" s="77"/>
      <c r="D78" s="79"/>
      <c r="E78" s="77"/>
      <c r="F78" s="79"/>
      <c r="G78" s="77"/>
      <c r="H78" s="79"/>
      <c r="I78" s="77"/>
      <c r="J78" s="77"/>
      <c r="K78" s="77"/>
      <c r="L78" s="79"/>
      <c r="M78" s="77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ht="9" customHeight="1">
      <c r="A79" s="80"/>
      <c r="B79" s="81"/>
      <c r="C79" s="80"/>
      <c r="D79" s="82"/>
      <c r="E79" s="80"/>
      <c r="F79" s="82"/>
      <c r="G79" s="80"/>
      <c r="H79" s="82"/>
      <c r="I79" s="80"/>
      <c r="J79" s="80"/>
      <c r="K79" s="80"/>
      <c r="L79" s="82"/>
      <c r="M79" s="80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ht="12.75">
      <c r="A80" s="80"/>
      <c r="B80" s="81"/>
      <c r="C80" s="80"/>
      <c r="D80" s="82"/>
      <c r="E80" s="80"/>
      <c r="F80" s="82"/>
      <c r="G80" s="80"/>
      <c r="H80" s="82"/>
      <c r="I80" s="80"/>
      <c r="J80" s="80"/>
      <c r="K80" s="80"/>
      <c r="L80" s="82"/>
      <c r="M80" s="80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13" ht="12.75">
      <c r="A81" s="77"/>
      <c r="B81" s="78"/>
      <c r="C81" s="77"/>
      <c r="D81" s="79"/>
      <c r="E81" s="77"/>
      <c r="F81" s="79"/>
      <c r="G81" s="77"/>
      <c r="H81" s="79"/>
      <c r="I81" s="77"/>
      <c r="J81" s="77"/>
      <c r="K81" s="77"/>
      <c r="L81" s="79"/>
      <c r="M81" s="77"/>
    </row>
    <row r="82" spans="1:13" ht="12.75">
      <c r="A82" s="77"/>
      <c r="B82" s="77"/>
      <c r="C82" s="77"/>
      <c r="D82" s="79"/>
      <c r="E82" s="77"/>
      <c r="F82" s="79"/>
      <c r="G82" s="77"/>
      <c r="H82" s="79"/>
      <c r="I82" s="77"/>
      <c r="J82" s="77"/>
      <c r="K82" s="77"/>
      <c r="L82" s="79"/>
      <c r="M82" s="77"/>
    </row>
    <row r="83" spans="1:13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5" spans="1:13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3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1:13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</row>
    <row r="93" spans="1:13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13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</row>
    <row r="97" spans="1:13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spans="1:13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</row>
    <row r="99" spans="1:13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</row>
    <row r="100" spans="1:13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:13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</row>
    <row r="104" spans="1:13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  <row r="106" spans="1:13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3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3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</sheetData>
  <sheetProtection sheet="1"/>
  <mergeCells count="4">
    <mergeCell ref="A4:M4"/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71" sqref="B71"/>
    </sheetView>
  </sheetViews>
  <sheetFormatPr defaultColWidth="9.00390625" defaultRowHeight="12.75"/>
  <cols>
    <col min="1" max="1" width="4.00390625" style="84" customWidth="1"/>
    <col min="2" max="2" width="3.75390625" style="84" customWidth="1"/>
    <col min="3" max="3" width="11.75390625" style="84" customWidth="1"/>
    <col min="4" max="4" width="3.75390625" style="84" customWidth="1"/>
    <col min="5" max="5" width="10.75390625" style="84" customWidth="1"/>
    <col min="6" max="6" width="3.75390625" style="84" customWidth="1"/>
    <col min="7" max="7" width="9.75390625" style="84" customWidth="1"/>
    <col min="8" max="8" width="3.75390625" style="84" customWidth="1"/>
    <col min="9" max="9" width="9.75390625" style="84" customWidth="1"/>
    <col min="10" max="10" width="3.75390625" style="84" customWidth="1"/>
    <col min="11" max="11" width="9.75390625" style="84" customWidth="1"/>
    <col min="12" max="12" width="3.75390625" style="84" customWidth="1"/>
    <col min="13" max="13" width="10.75390625" style="84" customWidth="1"/>
    <col min="14" max="14" width="3.75390625" style="84" customWidth="1"/>
    <col min="15" max="15" width="10.75390625" style="84" customWidth="1"/>
    <col min="16" max="16" width="3.75390625" style="84" customWidth="1"/>
    <col min="17" max="17" width="9.75390625" style="84" customWidth="1"/>
    <col min="18" max="18" width="5.75390625" style="84" customWidth="1"/>
    <col min="19" max="19" width="4.75390625" style="84" customWidth="1"/>
    <col min="20" max="16384" width="9.125" style="84" customWidth="1"/>
  </cols>
  <sheetData>
    <row r="1" spans="1:19" ht="15.75">
      <c r="A1" s="83" t="str">
        <f>'Д51'!A1</f>
        <v>Открытое Детское Первенство ГО город Уфа 2017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" customHeight="1">
      <c r="A2" s="85" t="str">
        <f>'Д51'!A2</f>
        <v>Девочки 2005 г.р. и мл.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5" customHeight="1">
      <c r="A3" s="39">
        <f>'Д51'!A3</f>
        <v>42789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7" ht="12.75" customHeight="1">
      <c r="A5" s="87">
        <v>-1</v>
      </c>
      <c r="B5" s="88">
        <f>IF('Д51'!D6='Д51'!B5,'Д51'!B7,IF('Д51'!D6='Д51'!B7,'Д51'!B5,0))</f>
        <v>0</v>
      </c>
      <c r="C5" s="89" t="str">
        <f>IF('Д51'!E6='Д51'!C5,'Д51'!C7,IF('Д51'!E6='Д51'!C7,'Д51'!C5,0))</f>
        <v>_</v>
      </c>
      <c r="D5" s="90"/>
      <c r="E5" s="91"/>
      <c r="F5" s="91"/>
      <c r="G5" s="87">
        <v>-25</v>
      </c>
      <c r="H5" s="88">
        <f>IF('Д51'!H12='Д51'!F8,'Д51'!F16,IF('Д51'!H12='Д51'!F16,'Д51'!F8,0))</f>
        <v>1736</v>
      </c>
      <c r="I5" s="89" t="str">
        <f>IF('Д51'!I12='Д51'!G8,'Д51'!G16,IF('Д51'!I12='Д51'!G16,'Д51'!G8,0))</f>
        <v>Каштанова Ксения</v>
      </c>
      <c r="J5" s="90"/>
      <c r="K5" s="91"/>
      <c r="L5" s="91"/>
      <c r="M5" s="91"/>
      <c r="N5" s="91"/>
      <c r="O5" s="91"/>
      <c r="P5" s="91"/>
      <c r="Q5" s="91"/>
      <c r="R5" s="91"/>
      <c r="S5" s="91"/>
      <c r="T5" s="92"/>
      <c r="U5" s="92"/>
      <c r="V5" s="92"/>
      <c r="W5" s="92"/>
      <c r="X5" s="92"/>
      <c r="Y5" s="92"/>
      <c r="Z5" s="92"/>
      <c r="AA5" s="92"/>
    </row>
    <row r="6" spans="1:27" ht="12.75" customHeight="1">
      <c r="A6" s="87"/>
      <c r="B6" s="87"/>
      <c r="C6" s="93">
        <v>32</v>
      </c>
      <c r="D6" s="94">
        <v>1696</v>
      </c>
      <c r="E6" s="95" t="s">
        <v>10</v>
      </c>
      <c r="F6" s="96"/>
      <c r="G6" s="91"/>
      <c r="H6" s="91"/>
      <c r="I6" s="97"/>
      <c r="J6" s="96"/>
      <c r="K6" s="91"/>
      <c r="L6" s="91"/>
      <c r="M6" s="91"/>
      <c r="N6" s="91"/>
      <c r="O6" s="91"/>
      <c r="P6" s="91"/>
      <c r="Q6" s="91"/>
      <c r="R6" s="91"/>
      <c r="S6" s="91"/>
      <c r="T6" s="92"/>
      <c r="U6" s="92"/>
      <c r="V6" s="92"/>
      <c r="W6" s="92"/>
      <c r="X6" s="92"/>
      <c r="Y6" s="92"/>
      <c r="Z6" s="92"/>
      <c r="AA6" s="92"/>
    </row>
    <row r="7" spans="1:27" ht="12.75" customHeight="1">
      <c r="A7" s="87">
        <v>-2</v>
      </c>
      <c r="B7" s="88">
        <f>IF('Д51'!D10='Д51'!B9,'Д51'!B11,IF('Д51'!D10='Д51'!B11,'Д51'!B9,0))</f>
        <v>1696</v>
      </c>
      <c r="C7" s="98" t="str">
        <f>IF('Д51'!E10='Д51'!C9,'Д51'!C11,IF('Д51'!E10='Д51'!C11,'Д51'!C9,0))</f>
        <v>Безрукова Валентина</v>
      </c>
      <c r="D7" s="99"/>
      <c r="E7" s="93">
        <v>40</v>
      </c>
      <c r="F7" s="94">
        <v>1711</v>
      </c>
      <c r="G7" s="95" t="s">
        <v>35</v>
      </c>
      <c r="H7" s="96"/>
      <c r="I7" s="93">
        <v>52</v>
      </c>
      <c r="J7" s="94">
        <v>1736</v>
      </c>
      <c r="K7" s="95" t="s">
        <v>8</v>
      </c>
      <c r="L7" s="96"/>
      <c r="M7" s="91"/>
      <c r="N7" s="91"/>
      <c r="O7" s="91"/>
      <c r="P7" s="91"/>
      <c r="Q7" s="91"/>
      <c r="R7" s="91"/>
      <c r="S7" s="91"/>
      <c r="T7" s="92"/>
      <c r="U7" s="92"/>
      <c r="V7" s="92"/>
      <c r="W7" s="92"/>
      <c r="X7" s="92"/>
      <c r="Y7" s="92"/>
      <c r="Z7" s="92"/>
      <c r="AA7" s="92"/>
    </row>
    <row r="8" spans="1:27" ht="12.75" customHeight="1">
      <c r="A8" s="87"/>
      <c r="B8" s="87"/>
      <c r="C8" s="87">
        <v>-24</v>
      </c>
      <c r="D8" s="88">
        <f>IF('Д51'!F64='Д51'!D62,'Д51'!D66,IF('Д51'!F64='Д51'!D66,'Д51'!D62,0))</f>
        <v>1711</v>
      </c>
      <c r="E8" s="98" t="str">
        <f>IF('Д51'!G64='Д51'!E62,'Д51'!E66,IF('Д51'!G64='Д51'!E66,'Д51'!E62,0))</f>
        <v>Анфиногенова Валерия</v>
      </c>
      <c r="F8" s="100"/>
      <c r="G8" s="97"/>
      <c r="H8" s="101"/>
      <c r="I8" s="97"/>
      <c r="J8" s="102"/>
      <c r="K8" s="97"/>
      <c r="L8" s="96"/>
      <c r="M8" s="91"/>
      <c r="N8" s="91"/>
      <c r="O8" s="91"/>
      <c r="P8" s="91"/>
      <c r="Q8" s="91"/>
      <c r="R8" s="91"/>
      <c r="S8" s="91"/>
      <c r="T8" s="92"/>
      <c r="U8" s="92"/>
      <c r="V8" s="92"/>
      <c r="W8" s="92"/>
      <c r="X8" s="92"/>
      <c r="Y8" s="92"/>
      <c r="Z8" s="92"/>
      <c r="AA8" s="92"/>
    </row>
    <row r="9" spans="1:27" ht="12.75" customHeight="1">
      <c r="A9" s="87">
        <v>-3</v>
      </c>
      <c r="B9" s="88">
        <f>IF('Д51'!D14='Д51'!B13,'Д51'!B15,IF('Д51'!D14='Д51'!B15,'Д51'!B13,0))</f>
        <v>0</v>
      </c>
      <c r="C9" s="89" t="str">
        <f>IF('Д51'!E14='Д51'!C13,'Д51'!C15,IF('Д51'!E14='Д51'!C15,'Д51'!C13,0))</f>
        <v>_</v>
      </c>
      <c r="D9" s="103"/>
      <c r="E9" s="91"/>
      <c r="F9" s="91"/>
      <c r="G9" s="93">
        <v>48</v>
      </c>
      <c r="H9" s="104">
        <v>1711</v>
      </c>
      <c r="I9" s="105" t="s">
        <v>35</v>
      </c>
      <c r="J9" s="101"/>
      <c r="K9" s="97"/>
      <c r="L9" s="96"/>
      <c r="M9" s="91"/>
      <c r="N9" s="91"/>
      <c r="O9" s="91"/>
      <c r="P9" s="91"/>
      <c r="Q9" s="91"/>
      <c r="R9" s="91"/>
      <c r="S9" s="91"/>
      <c r="T9" s="92"/>
      <c r="U9" s="92"/>
      <c r="V9" s="92"/>
      <c r="W9" s="92"/>
      <c r="X9" s="92"/>
      <c r="Y9" s="92"/>
      <c r="Z9" s="92"/>
      <c r="AA9" s="92"/>
    </row>
    <row r="10" spans="1:27" ht="12.75" customHeight="1">
      <c r="A10" s="87"/>
      <c r="B10" s="87"/>
      <c r="C10" s="93">
        <v>33</v>
      </c>
      <c r="D10" s="94"/>
      <c r="E10" s="95"/>
      <c r="F10" s="96"/>
      <c r="G10" s="93"/>
      <c r="H10" s="106"/>
      <c r="I10" s="96"/>
      <c r="J10" s="96"/>
      <c r="K10" s="97"/>
      <c r="L10" s="96"/>
      <c r="M10" s="91"/>
      <c r="N10" s="91"/>
      <c r="O10" s="91"/>
      <c r="P10" s="91"/>
      <c r="Q10" s="91"/>
      <c r="R10" s="91"/>
      <c r="S10" s="91"/>
      <c r="T10" s="92"/>
      <c r="U10" s="92"/>
      <c r="V10" s="92"/>
      <c r="W10" s="92"/>
      <c r="X10" s="92"/>
      <c r="Y10" s="92"/>
      <c r="Z10" s="92"/>
      <c r="AA10" s="92"/>
    </row>
    <row r="11" spans="1:27" ht="12.75" customHeight="1">
      <c r="A11" s="87">
        <v>-4</v>
      </c>
      <c r="B11" s="88">
        <f>IF('Д51'!D18='Д51'!B17,'Д51'!B19,IF('Д51'!D18='Д51'!B19,'Д51'!B17,0))</f>
        <v>0</v>
      </c>
      <c r="C11" s="98" t="str">
        <f>IF('Д51'!E18='Д51'!C17,'Д51'!C19,IF('Д51'!E18='Д51'!C19,'Д51'!C17,0))</f>
        <v>_</v>
      </c>
      <c r="D11" s="99"/>
      <c r="E11" s="93">
        <v>41</v>
      </c>
      <c r="F11" s="94">
        <v>1749</v>
      </c>
      <c r="G11" s="107" t="s">
        <v>29</v>
      </c>
      <c r="H11" s="106"/>
      <c r="I11" s="96"/>
      <c r="J11" s="96"/>
      <c r="K11" s="93">
        <v>56</v>
      </c>
      <c r="L11" s="94">
        <v>1580</v>
      </c>
      <c r="M11" s="95" t="s">
        <v>27</v>
      </c>
      <c r="N11" s="96"/>
      <c r="O11" s="96"/>
      <c r="P11" s="96"/>
      <c r="Q11" s="91"/>
      <c r="R11" s="91"/>
      <c r="S11" s="91"/>
      <c r="T11" s="92"/>
      <c r="U11" s="92"/>
      <c r="V11" s="92"/>
      <c r="W11" s="92"/>
      <c r="X11" s="92"/>
      <c r="Y11" s="92"/>
      <c r="Z11" s="92"/>
      <c r="AA11" s="92"/>
    </row>
    <row r="12" spans="1:27" ht="12.75" customHeight="1">
      <c r="A12" s="87"/>
      <c r="B12" s="87"/>
      <c r="C12" s="87">
        <v>-23</v>
      </c>
      <c r="D12" s="88">
        <f>IF('Д51'!F56='Д51'!D54,'Д51'!D58,IF('Д51'!F56='Д51'!D58,'Д51'!D54,0))</f>
        <v>1749</v>
      </c>
      <c r="E12" s="98" t="str">
        <f>IF('Д51'!G56='Д51'!E54,'Д51'!E58,IF('Д51'!G56='Д51'!E58,'Д51'!E54,0))</f>
        <v>Дмитриева Алия</v>
      </c>
      <c r="F12" s="100"/>
      <c r="G12" s="87"/>
      <c r="H12" s="87"/>
      <c r="I12" s="96"/>
      <c r="J12" s="96"/>
      <c r="K12" s="97"/>
      <c r="L12" s="102"/>
      <c r="M12" s="97"/>
      <c r="N12" s="96"/>
      <c r="O12" s="96"/>
      <c r="P12" s="96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</row>
    <row r="13" spans="1:27" ht="12.75" customHeight="1">
      <c r="A13" s="87">
        <v>-5</v>
      </c>
      <c r="B13" s="88">
        <f>IF('Д51'!D22='Д51'!B21,'Д51'!B23,IF('Д51'!D22='Д51'!B23,'Д51'!B21,0))</f>
        <v>0</v>
      </c>
      <c r="C13" s="89" t="str">
        <f>IF('Д51'!E22='Д51'!C21,'Д51'!C23,IF('Д51'!E22='Д51'!C23,'Д51'!C21,0))</f>
        <v>_</v>
      </c>
      <c r="D13" s="103"/>
      <c r="E13" s="91"/>
      <c r="F13" s="91"/>
      <c r="G13" s="87">
        <v>-26</v>
      </c>
      <c r="H13" s="88">
        <f>IF('Д51'!H28='Д51'!F24,'Д51'!F32,IF('Д51'!H28='Д51'!F32,'Д51'!F24,0))</f>
        <v>1580</v>
      </c>
      <c r="I13" s="89" t="str">
        <f>IF('Д51'!I28='Д51'!G24,'Д51'!G32,IF('Д51'!I28='Д51'!G32,'Д51'!G24,0))</f>
        <v>Каштанова Дарья</v>
      </c>
      <c r="J13" s="90"/>
      <c r="K13" s="97"/>
      <c r="L13" s="101"/>
      <c r="M13" s="97"/>
      <c r="N13" s="96"/>
      <c r="O13" s="96"/>
      <c r="P13" s="96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</row>
    <row r="14" spans="1:27" ht="12.75" customHeight="1">
      <c r="A14" s="87"/>
      <c r="B14" s="87"/>
      <c r="C14" s="93">
        <v>34</v>
      </c>
      <c r="D14" s="94"/>
      <c r="E14" s="95"/>
      <c r="F14" s="96"/>
      <c r="G14" s="87"/>
      <c r="H14" s="87"/>
      <c r="I14" s="97"/>
      <c r="J14" s="96"/>
      <c r="K14" s="97"/>
      <c r="L14" s="101"/>
      <c r="M14" s="97"/>
      <c r="N14" s="96"/>
      <c r="O14" s="96"/>
      <c r="P14" s="96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</row>
    <row r="15" spans="1:27" ht="12.75" customHeight="1">
      <c r="A15" s="87">
        <v>-6</v>
      </c>
      <c r="B15" s="88">
        <f>IF('Д51'!D26='Д51'!B25,'Д51'!B27,IF('Д51'!D26='Д51'!B27,'Д51'!B25,0))</f>
        <v>0</v>
      </c>
      <c r="C15" s="98" t="str">
        <f>IF('Д51'!E26='Д51'!C25,'Д51'!C27,IF('Д51'!E26='Д51'!C27,'Д51'!C25,0))</f>
        <v>_</v>
      </c>
      <c r="D15" s="99"/>
      <c r="E15" s="93">
        <v>42</v>
      </c>
      <c r="F15" s="94">
        <v>1545</v>
      </c>
      <c r="G15" s="108" t="s">
        <v>32</v>
      </c>
      <c r="H15" s="106"/>
      <c r="I15" s="93">
        <v>53</v>
      </c>
      <c r="J15" s="94">
        <v>1580</v>
      </c>
      <c r="K15" s="105" t="s">
        <v>27</v>
      </c>
      <c r="L15" s="101"/>
      <c r="M15" s="93">
        <v>58</v>
      </c>
      <c r="N15" s="94">
        <v>1704</v>
      </c>
      <c r="O15" s="95" t="s">
        <v>25</v>
      </c>
      <c r="P15" s="96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</row>
    <row r="16" spans="1:27" ht="12.75" customHeight="1">
      <c r="A16" s="87"/>
      <c r="B16" s="87"/>
      <c r="C16" s="87">
        <v>-22</v>
      </c>
      <c r="D16" s="88">
        <f>IF('Д51'!F48='Д51'!D46,'Д51'!D50,IF('Д51'!F48='Д51'!D50,'Д51'!D46,0))</f>
        <v>1545</v>
      </c>
      <c r="E16" s="98" t="str">
        <f>IF('Д51'!G48='Д51'!E46,'Д51'!E50,IF('Д51'!G48='Д51'!E50,'Д51'!E46,0))</f>
        <v>Абдул Самира</v>
      </c>
      <c r="F16" s="100"/>
      <c r="G16" s="93"/>
      <c r="H16" s="101"/>
      <c r="I16" s="97"/>
      <c r="J16" s="102"/>
      <c r="K16" s="91"/>
      <c r="L16" s="91"/>
      <c r="M16" s="97"/>
      <c r="N16" s="102"/>
      <c r="O16" s="97"/>
      <c r="P16" s="96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</row>
    <row r="17" spans="1:27" ht="12.75" customHeight="1">
      <c r="A17" s="87">
        <v>-7</v>
      </c>
      <c r="B17" s="88">
        <f>IF('Д51'!D30='Д51'!B29,'Д51'!B31,IF('Д51'!D30='Д51'!B31,'Д51'!B29,0))</f>
        <v>0</v>
      </c>
      <c r="C17" s="89" t="str">
        <f>IF('Д51'!E30='Д51'!C29,'Д51'!C31,IF('Д51'!E30='Д51'!C31,'Д51'!C29,0))</f>
        <v>_</v>
      </c>
      <c r="D17" s="103"/>
      <c r="E17" s="91"/>
      <c r="F17" s="91"/>
      <c r="G17" s="93">
        <v>49</v>
      </c>
      <c r="H17" s="104">
        <v>1545</v>
      </c>
      <c r="I17" s="105" t="s">
        <v>32</v>
      </c>
      <c r="J17" s="101"/>
      <c r="K17" s="91"/>
      <c r="L17" s="91"/>
      <c r="M17" s="97"/>
      <c r="N17" s="101"/>
      <c r="O17" s="97"/>
      <c r="P17" s="96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</row>
    <row r="18" spans="1:27" ht="12.75" customHeight="1">
      <c r="A18" s="87"/>
      <c r="B18" s="87"/>
      <c r="C18" s="93">
        <v>35</v>
      </c>
      <c r="D18" s="94"/>
      <c r="E18" s="95"/>
      <c r="F18" s="96"/>
      <c r="G18" s="93"/>
      <c r="H18" s="106"/>
      <c r="I18" s="96"/>
      <c r="J18" s="96"/>
      <c r="K18" s="91"/>
      <c r="L18" s="91"/>
      <c r="M18" s="97"/>
      <c r="N18" s="101"/>
      <c r="O18" s="97"/>
      <c r="P18" s="96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</row>
    <row r="19" spans="1:27" ht="12.75" customHeight="1">
      <c r="A19" s="87">
        <v>-8</v>
      </c>
      <c r="B19" s="88">
        <f>IF('Д51'!D34='Д51'!B33,'Д51'!B35,IF('Д51'!D34='Д51'!B35,'Д51'!B33,0))</f>
        <v>0</v>
      </c>
      <c r="C19" s="98" t="str">
        <f>IF('Д51'!E34='Д51'!C33,'Д51'!C35,IF('Д51'!E34='Д51'!C35,'Д51'!C33,0))</f>
        <v>_</v>
      </c>
      <c r="D19" s="99"/>
      <c r="E19" s="93">
        <v>43</v>
      </c>
      <c r="F19" s="94">
        <v>1738</v>
      </c>
      <c r="G19" s="107" t="s">
        <v>9</v>
      </c>
      <c r="H19" s="106"/>
      <c r="I19" s="96"/>
      <c r="J19" s="96"/>
      <c r="K19" s="87">
        <v>-30</v>
      </c>
      <c r="L19" s="88">
        <f>IF('Д51'!J52='Д51'!H44,'Д51'!H60,IF('Д51'!J52='Д51'!H60,'Д51'!H44,0))</f>
        <v>1704</v>
      </c>
      <c r="M19" s="98" t="str">
        <f>IF('Д51'!K52='Д51'!I44,'Д51'!I60,IF('Д51'!K52='Д51'!I60,'Д51'!I44,0))</f>
        <v>Сабирова Полина</v>
      </c>
      <c r="N19" s="109"/>
      <c r="O19" s="97"/>
      <c r="P19" s="96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</row>
    <row r="20" spans="1:27" ht="12.75" customHeight="1">
      <c r="A20" s="87"/>
      <c r="B20" s="87"/>
      <c r="C20" s="87">
        <v>-21</v>
      </c>
      <c r="D20" s="88">
        <f>IF('Д51'!F40='Д51'!D38,'Д51'!D42,IF('Д51'!F40='Д51'!D42,'Д51'!D38,0))</f>
        <v>1738</v>
      </c>
      <c r="E20" s="98" t="str">
        <f>IF('Д51'!G40='Д51'!E38,'Д51'!E42,IF('Д51'!G40='Д51'!E42,'Д51'!E38,0))</f>
        <v>Гамиданова Карина</v>
      </c>
      <c r="F20" s="100"/>
      <c r="G20" s="87"/>
      <c r="H20" s="87"/>
      <c r="I20" s="96"/>
      <c r="J20" s="96"/>
      <c r="K20" s="91"/>
      <c r="L20" s="91"/>
      <c r="M20" s="96"/>
      <c r="N20" s="96"/>
      <c r="O20" s="97"/>
      <c r="P20" s="96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</row>
    <row r="21" spans="1:27" ht="12.75" customHeight="1">
      <c r="A21" s="87">
        <v>-9</v>
      </c>
      <c r="B21" s="88">
        <f>IF('Д51'!D38='Д51'!B37,'Д51'!B39,IF('Д51'!D38='Д51'!B39,'Д51'!B37,0))</f>
        <v>0</v>
      </c>
      <c r="C21" s="89" t="str">
        <f>IF('Д51'!E38='Д51'!C37,'Д51'!C39,IF('Д51'!E38='Д51'!C39,'Д51'!C37,0))</f>
        <v>_</v>
      </c>
      <c r="D21" s="103"/>
      <c r="E21" s="91"/>
      <c r="F21" s="91"/>
      <c r="G21" s="87">
        <v>-27</v>
      </c>
      <c r="H21" s="88">
        <f>IF('Д51'!H44='Д51'!F40,'Д51'!F48,IF('Д51'!H44='Д51'!F48,'Д51'!F40,0))</f>
        <v>1748</v>
      </c>
      <c r="I21" s="89" t="str">
        <f>IF('Д51'!I44='Д51'!G40,'Д51'!G48,IF('Д51'!I44='Д51'!G48,'Д51'!G40,0))</f>
        <v>Дмитриева Алиса</v>
      </c>
      <c r="J21" s="90"/>
      <c r="K21" s="91"/>
      <c r="L21" s="91"/>
      <c r="M21" s="96"/>
      <c r="N21" s="96"/>
      <c r="O21" s="97"/>
      <c r="P21" s="96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</row>
    <row r="22" spans="1:27" ht="12.75" customHeight="1">
      <c r="A22" s="87"/>
      <c r="B22" s="87"/>
      <c r="C22" s="93">
        <v>36</v>
      </c>
      <c r="D22" s="94">
        <v>1751</v>
      </c>
      <c r="E22" s="95" t="s">
        <v>11</v>
      </c>
      <c r="F22" s="96"/>
      <c r="G22" s="87"/>
      <c r="H22" s="87"/>
      <c r="I22" s="97"/>
      <c r="J22" s="96"/>
      <c r="K22" s="91"/>
      <c r="L22" s="91"/>
      <c r="M22" s="96"/>
      <c r="N22" s="96"/>
      <c r="O22" s="97"/>
      <c r="P22" s="96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</row>
    <row r="23" spans="1:27" ht="12.75" customHeight="1">
      <c r="A23" s="87">
        <v>-10</v>
      </c>
      <c r="B23" s="88">
        <f>IF('Д51'!D42='Д51'!B41,'Д51'!B43,IF('Д51'!D42='Д51'!B43,'Д51'!B41,0))</f>
        <v>1751</v>
      </c>
      <c r="C23" s="98" t="str">
        <f>IF('Д51'!E42='Д51'!C41,'Д51'!C43,IF('Д51'!E42='Д51'!C43,'Д51'!C41,0))</f>
        <v>Ковтаскина Полина</v>
      </c>
      <c r="D23" s="99"/>
      <c r="E23" s="93">
        <v>44</v>
      </c>
      <c r="F23" s="94">
        <v>1669</v>
      </c>
      <c r="G23" s="108" t="s">
        <v>34</v>
      </c>
      <c r="H23" s="106"/>
      <c r="I23" s="93">
        <v>54</v>
      </c>
      <c r="J23" s="94">
        <v>1748</v>
      </c>
      <c r="K23" s="95" t="s">
        <v>28</v>
      </c>
      <c r="L23" s="96"/>
      <c r="M23" s="96"/>
      <c r="N23" s="96"/>
      <c r="O23" s="93">
        <v>60</v>
      </c>
      <c r="P23" s="94">
        <v>1704</v>
      </c>
      <c r="Q23" s="95" t="s">
        <v>25</v>
      </c>
      <c r="R23" s="95"/>
      <c r="S23" s="95"/>
      <c r="T23" s="92"/>
      <c r="U23" s="92"/>
      <c r="V23" s="92"/>
      <c r="W23" s="92"/>
      <c r="X23" s="92"/>
      <c r="Y23" s="92"/>
      <c r="Z23" s="92"/>
      <c r="AA23" s="92"/>
    </row>
    <row r="24" spans="1:27" ht="12.75" customHeight="1">
      <c r="A24" s="87"/>
      <c r="B24" s="87"/>
      <c r="C24" s="87">
        <v>-20</v>
      </c>
      <c r="D24" s="88">
        <f>IF('Д51'!F32='Д51'!D30,'Д51'!D34,IF('Д51'!F32='Д51'!D34,'Д51'!D30,0))</f>
        <v>1669</v>
      </c>
      <c r="E24" s="98" t="str">
        <f>IF('Д51'!G32='Д51'!E30,'Д51'!E34,IF('Д51'!G32='Д51'!E34,'Д51'!E30,0))</f>
        <v>Фатхлисламова Вероника</v>
      </c>
      <c r="F24" s="100"/>
      <c r="G24" s="93"/>
      <c r="H24" s="101"/>
      <c r="I24" s="97"/>
      <c r="J24" s="102"/>
      <c r="K24" s="97"/>
      <c r="L24" s="96"/>
      <c r="M24" s="96"/>
      <c r="N24" s="96"/>
      <c r="O24" s="97"/>
      <c r="P24" s="96"/>
      <c r="Q24" s="110"/>
      <c r="R24" s="111" t="s">
        <v>49</v>
      </c>
      <c r="S24" s="111"/>
      <c r="T24" s="92"/>
      <c r="U24" s="92"/>
      <c r="V24" s="92"/>
      <c r="W24" s="92"/>
      <c r="X24" s="92"/>
      <c r="Y24" s="92"/>
      <c r="Z24" s="92"/>
      <c r="AA24" s="92"/>
    </row>
    <row r="25" spans="1:27" ht="12.75" customHeight="1">
      <c r="A25" s="87">
        <v>-11</v>
      </c>
      <c r="B25" s="88">
        <f>IF('Д51'!D46='Д51'!B45,'Д51'!B47,IF('Д51'!D46='Д51'!B47,'Д51'!B45,0))</f>
        <v>0</v>
      </c>
      <c r="C25" s="89" t="str">
        <f>IF('Д51'!E46='Д51'!C45,'Д51'!C47,IF('Д51'!E46='Д51'!C47,'Д51'!C45,0))</f>
        <v>_</v>
      </c>
      <c r="D25" s="103"/>
      <c r="E25" s="91"/>
      <c r="F25" s="91"/>
      <c r="G25" s="93">
        <v>50</v>
      </c>
      <c r="H25" s="104">
        <v>1669</v>
      </c>
      <c r="I25" s="105" t="s">
        <v>34</v>
      </c>
      <c r="J25" s="101"/>
      <c r="K25" s="97"/>
      <c r="L25" s="96"/>
      <c r="M25" s="96"/>
      <c r="N25" s="96"/>
      <c r="O25" s="97"/>
      <c r="P25" s="96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</row>
    <row r="26" spans="1:27" ht="12.75" customHeight="1">
      <c r="A26" s="87"/>
      <c r="B26" s="87"/>
      <c r="C26" s="93">
        <v>37</v>
      </c>
      <c r="D26" s="94"/>
      <c r="E26" s="95"/>
      <c r="F26" s="96"/>
      <c r="G26" s="93"/>
      <c r="H26" s="106"/>
      <c r="I26" s="96"/>
      <c r="J26" s="96"/>
      <c r="K26" s="97"/>
      <c r="L26" s="96"/>
      <c r="M26" s="96"/>
      <c r="N26" s="96"/>
      <c r="O26" s="97"/>
      <c r="P26" s="96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</row>
    <row r="27" spans="1:27" ht="12.75" customHeight="1">
      <c r="A27" s="87">
        <v>-12</v>
      </c>
      <c r="B27" s="88">
        <f>IF('Д51'!D50='Д51'!B49,'Д51'!B51,IF('Д51'!D50='Д51'!B51,'Д51'!B49,0))</f>
        <v>0</v>
      </c>
      <c r="C27" s="98" t="str">
        <f>IF('Д51'!E50='Д51'!C49,'Д51'!C51,IF('Д51'!E50='Д51'!C51,'Д51'!C49,0))</f>
        <v>_</v>
      </c>
      <c r="D27" s="99"/>
      <c r="E27" s="93">
        <v>45</v>
      </c>
      <c r="F27" s="94">
        <v>1642</v>
      </c>
      <c r="G27" s="107" t="s">
        <v>33</v>
      </c>
      <c r="H27" s="106"/>
      <c r="I27" s="96"/>
      <c r="J27" s="96"/>
      <c r="K27" s="93">
        <v>57</v>
      </c>
      <c r="L27" s="94">
        <v>1748</v>
      </c>
      <c r="M27" s="95" t="s">
        <v>28</v>
      </c>
      <c r="N27" s="96"/>
      <c r="O27" s="97"/>
      <c r="P27" s="96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</row>
    <row r="28" spans="1:27" ht="12.75" customHeight="1">
      <c r="A28" s="87"/>
      <c r="B28" s="87"/>
      <c r="C28" s="87">
        <v>-19</v>
      </c>
      <c r="D28" s="88">
        <f>IF('Д51'!F24='Д51'!D22,'Д51'!D26,IF('Д51'!F24='Д51'!D26,'Д51'!D22,0))</f>
        <v>1642</v>
      </c>
      <c r="E28" s="98" t="str">
        <f>IF('Д51'!G24='Д51'!E22,'Д51'!E26,IF('Д51'!G24='Д51'!E26,'Д51'!E22,0))</f>
        <v>Медведева Виолетта</v>
      </c>
      <c r="F28" s="100"/>
      <c r="G28" s="87"/>
      <c r="H28" s="87"/>
      <c r="I28" s="96"/>
      <c r="J28" s="96"/>
      <c r="K28" s="97"/>
      <c r="L28" s="102"/>
      <c r="M28" s="97"/>
      <c r="N28" s="96"/>
      <c r="O28" s="97"/>
      <c r="P28" s="96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</row>
    <row r="29" spans="1:27" ht="12.75" customHeight="1">
      <c r="A29" s="87">
        <v>-13</v>
      </c>
      <c r="B29" s="88">
        <f>IF('Д51'!D54='Д51'!B53,'Д51'!B55,IF('Д51'!D54='Д51'!B55,'Д51'!B53,0))</f>
        <v>0</v>
      </c>
      <c r="C29" s="89" t="str">
        <f>IF('Д51'!E54='Д51'!C53,'Д51'!C55,IF('Д51'!E54='Д51'!C55,'Д51'!C53,0))</f>
        <v>_</v>
      </c>
      <c r="D29" s="103"/>
      <c r="E29" s="91"/>
      <c r="F29" s="91"/>
      <c r="G29" s="87">
        <v>-28</v>
      </c>
      <c r="H29" s="88">
        <f>IF('Д51'!H60='Д51'!F56,'Д51'!F64,IF('Д51'!H60='Д51'!F64,'Д51'!F56,0))</f>
        <v>1691</v>
      </c>
      <c r="I29" s="89" t="str">
        <f>IF('Д51'!I60='Д51'!G56,'Д51'!G64,IF('Д51'!I60='Д51'!G64,'Д51'!G56,0))</f>
        <v>Мансурова Алина</v>
      </c>
      <c r="J29" s="90"/>
      <c r="K29" s="97"/>
      <c r="L29" s="101"/>
      <c r="M29" s="97"/>
      <c r="N29" s="96"/>
      <c r="O29" s="97"/>
      <c r="P29" s="96"/>
      <c r="Q29" s="91"/>
      <c r="R29" s="91"/>
      <c r="S29" s="91"/>
      <c r="T29" s="92"/>
      <c r="U29" s="92"/>
      <c r="V29" s="92"/>
      <c r="W29" s="92"/>
      <c r="X29" s="92"/>
      <c r="Y29" s="92"/>
      <c r="Z29" s="92"/>
      <c r="AA29" s="92"/>
    </row>
    <row r="30" spans="1:27" ht="12.75" customHeight="1">
      <c r="A30" s="87"/>
      <c r="B30" s="87"/>
      <c r="C30" s="93">
        <v>38</v>
      </c>
      <c r="D30" s="94"/>
      <c r="E30" s="95"/>
      <c r="F30" s="96"/>
      <c r="G30" s="87"/>
      <c r="H30" s="87"/>
      <c r="I30" s="97"/>
      <c r="J30" s="96"/>
      <c r="K30" s="97"/>
      <c r="L30" s="101"/>
      <c r="M30" s="97"/>
      <c r="N30" s="96"/>
      <c r="O30" s="97"/>
      <c r="P30" s="96"/>
      <c r="Q30" s="91"/>
      <c r="R30" s="91"/>
      <c r="S30" s="91"/>
      <c r="T30" s="92"/>
      <c r="U30" s="92"/>
      <c r="V30" s="92"/>
      <c r="W30" s="92"/>
      <c r="X30" s="92"/>
      <c r="Y30" s="92"/>
      <c r="Z30" s="92"/>
      <c r="AA30" s="92"/>
    </row>
    <row r="31" spans="1:27" ht="12.75" customHeight="1">
      <c r="A31" s="87">
        <v>-14</v>
      </c>
      <c r="B31" s="88">
        <f>IF('Д51'!D58='Д51'!B57,'Д51'!B59,IF('Д51'!D58='Д51'!B59,'Д51'!B57,0))</f>
        <v>0</v>
      </c>
      <c r="C31" s="98" t="str">
        <f>IF('Д51'!E58='Д51'!C57,'Д51'!C59,IF('Д51'!E58='Д51'!C59,'Д51'!C57,0))</f>
        <v>_</v>
      </c>
      <c r="D31" s="99"/>
      <c r="E31" s="93">
        <v>46</v>
      </c>
      <c r="F31" s="94">
        <v>1746</v>
      </c>
      <c r="G31" s="108" t="s">
        <v>30</v>
      </c>
      <c r="H31" s="106"/>
      <c r="I31" s="93">
        <v>55</v>
      </c>
      <c r="J31" s="94">
        <v>1746</v>
      </c>
      <c r="K31" s="105" t="s">
        <v>30</v>
      </c>
      <c r="L31" s="101"/>
      <c r="M31" s="93">
        <v>59</v>
      </c>
      <c r="N31" s="94">
        <v>1508</v>
      </c>
      <c r="O31" s="105" t="s">
        <v>23</v>
      </c>
      <c r="P31" s="96"/>
      <c r="Q31" s="91"/>
      <c r="R31" s="91"/>
      <c r="S31" s="91"/>
      <c r="T31" s="92"/>
      <c r="U31" s="92"/>
      <c r="V31" s="92"/>
      <c r="W31" s="92"/>
      <c r="X31" s="92"/>
      <c r="Y31" s="92"/>
      <c r="Z31" s="92"/>
      <c r="AA31" s="92"/>
    </row>
    <row r="32" spans="1:27" ht="12.75" customHeight="1">
      <c r="A32" s="87"/>
      <c r="B32" s="87"/>
      <c r="C32" s="87">
        <v>-18</v>
      </c>
      <c r="D32" s="88">
        <f>IF('Д51'!F16='Д51'!D14,'Д51'!D18,IF('Д51'!F16='Д51'!D18,'Д51'!D14,0))</f>
        <v>1746</v>
      </c>
      <c r="E32" s="98" t="str">
        <f>IF('Д51'!G16='Д51'!E14,'Д51'!E18,IF('Д51'!G16='Д51'!E18,'Д51'!E14,0))</f>
        <v>Красноярская Василиса</v>
      </c>
      <c r="F32" s="100"/>
      <c r="G32" s="93"/>
      <c r="H32" s="101"/>
      <c r="I32" s="97"/>
      <c r="J32" s="102"/>
      <c r="K32" s="91"/>
      <c r="L32" s="91"/>
      <c r="M32" s="97"/>
      <c r="N32" s="102"/>
      <c r="O32" s="91"/>
      <c r="P32" s="91"/>
      <c r="Q32" s="91"/>
      <c r="R32" s="91"/>
      <c r="S32" s="91"/>
      <c r="T32" s="92"/>
      <c r="U32" s="92"/>
      <c r="V32" s="92"/>
      <c r="W32" s="92"/>
      <c r="X32" s="92"/>
      <c r="Y32" s="92"/>
      <c r="Z32" s="92"/>
      <c r="AA32" s="92"/>
    </row>
    <row r="33" spans="1:27" ht="12.75" customHeight="1">
      <c r="A33" s="87">
        <v>-15</v>
      </c>
      <c r="B33" s="88">
        <f>IF('Д51'!D62='Д51'!B61,'Д51'!B63,IF('Д51'!D62='Д51'!B63,'Д51'!B61,0))</f>
        <v>1693</v>
      </c>
      <c r="C33" s="89" t="str">
        <f>IF('Д51'!E62='Д51'!C61,'Д51'!C63,IF('Д51'!E62='Д51'!C63,'Д51'!C61,0))</f>
        <v>Юсупова София</v>
      </c>
      <c r="D33" s="103"/>
      <c r="E33" s="91"/>
      <c r="F33" s="91"/>
      <c r="G33" s="93">
        <v>51</v>
      </c>
      <c r="H33" s="104">
        <v>1746</v>
      </c>
      <c r="I33" s="105" t="s">
        <v>30</v>
      </c>
      <c r="J33" s="101"/>
      <c r="K33" s="91"/>
      <c r="L33" s="91"/>
      <c r="M33" s="97"/>
      <c r="N33" s="101"/>
      <c r="O33" s="87">
        <v>-60</v>
      </c>
      <c r="P33" s="88">
        <f>IF(P23=N15,N31,IF(P23=N31,N15,0))</f>
        <v>1508</v>
      </c>
      <c r="Q33" s="89" t="str">
        <f>IF(Q23=O15,O31,IF(Q23=O31,O15,0))</f>
        <v>Апсатарова Дарина</v>
      </c>
      <c r="R33" s="89"/>
      <c r="S33" s="89"/>
      <c r="T33" s="92"/>
      <c r="U33" s="92"/>
      <c r="V33" s="92"/>
      <c r="W33" s="92"/>
      <c r="X33" s="92"/>
      <c r="Y33" s="92"/>
      <c r="Z33" s="92"/>
      <c r="AA33" s="92"/>
    </row>
    <row r="34" spans="1:27" ht="12.75" customHeight="1">
      <c r="A34" s="87"/>
      <c r="B34" s="87"/>
      <c r="C34" s="93">
        <v>39</v>
      </c>
      <c r="D34" s="94">
        <v>1693</v>
      </c>
      <c r="E34" s="95" t="s">
        <v>37</v>
      </c>
      <c r="F34" s="96"/>
      <c r="G34" s="97"/>
      <c r="H34" s="106"/>
      <c r="I34" s="96"/>
      <c r="J34" s="96"/>
      <c r="K34" s="91"/>
      <c r="L34" s="91"/>
      <c r="M34" s="97"/>
      <c r="N34" s="101"/>
      <c r="O34" s="91"/>
      <c r="P34" s="91"/>
      <c r="Q34" s="110"/>
      <c r="R34" s="111" t="s">
        <v>50</v>
      </c>
      <c r="S34" s="111"/>
      <c r="T34" s="92"/>
      <c r="U34" s="92"/>
      <c r="V34" s="92"/>
      <c r="W34" s="92"/>
      <c r="X34" s="92"/>
      <c r="Y34" s="92"/>
      <c r="Z34" s="92"/>
      <c r="AA34" s="92"/>
    </row>
    <row r="35" spans="1:27" ht="12.75" customHeight="1">
      <c r="A35" s="87">
        <v>-16</v>
      </c>
      <c r="B35" s="88">
        <f>IF('Д51'!D66='Д51'!B65,'Д51'!B67,IF('Д51'!D66='Д51'!B67,'Д51'!B65,0))</f>
        <v>0</v>
      </c>
      <c r="C35" s="98" t="str">
        <f>IF('Д51'!E66='Д51'!C65,'Д51'!C67,IF('Д51'!E66='Д51'!C67,'Д51'!C65,0))</f>
        <v>_</v>
      </c>
      <c r="D35" s="99"/>
      <c r="E35" s="93">
        <v>47</v>
      </c>
      <c r="F35" s="94">
        <v>1683</v>
      </c>
      <c r="G35" s="105" t="s">
        <v>36</v>
      </c>
      <c r="H35" s="106"/>
      <c r="I35" s="96"/>
      <c r="J35" s="96"/>
      <c r="K35" s="87">
        <v>-29</v>
      </c>
      <c r="L35" s="88">
        <f>IF('Д51'!J20='Д51'!H12,'Д51'!H28,IF('Д51'!J20='Д51'!H28,'Д51'!H12,0))</f>
        <v>1508</v>
      </c>
      <c r="M35" s="98" t="str">
        <f>IF('Д51'!K20='Д51'!I12,'Д51'!I28,IF('Д51'!K20='Д51'!I28,'Д51'!I12,0))</f>
        <v>Апсатарова Дарина</v>
      </c>
      <c r="N35" s="109"/>
      <c r="O35" s="91"/>
      <c r="P35" s="91"/>
      <c r="Q35" s="91"/>
      <c r="R35" s="91"/>
      <c r="S35" s="91"/>
      <c r="T35" s="92"/>
      <c r="U35" s="92"/>
      <c r="V35" s="92"/>
      <c r="W35" s="92"/>
      <c r="X35" s="92"/>
      <c r="Y35" s="92"/>
      <c r="Z35" s="92"/>
      <c r="AA35" s="92"/>
    </row>
    <row r="36" spans="1:27" ht="12.75" customHeight="1">
      <c r="A36" s="87"/>
      <c r="B36" s="87"/>
      <c r="C36" s="87">
        <v>-17</v>
      </c>
      <c r="D36" s="88">
        <f>IF('Д51'!F8='Д51'!D6,'Д51'!D10,IF('Д51'!F8='Д51'!D10,'Д51'!D6,0))</f>
        <v>1683</v>
      </c>
      <c r="E36" s="98" t="str">
        <f>IF('Д51'!G8='Д51'!E6,'Д51'!E10,IF('Д51'!G8='Д51'!E10,'Д51'!E6,0))</f>
        <v>Мусабирова Илина</v>
      </c>
      <c r="F36" s="100"/>
      <c r="G36" s="91"/>
      <c r="H36" s="87"/>
      <c r="I36" s="96"/>
      <c r="J36" s="96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92"/>
      <c r="V36" s="92"/>
      <c r="W36" s="92"/>
      <c r="X36" s="92"/>
      <c r="Y36" s="92"/>
      <c r="Z36" s="92"/>
      <c r="AA36" s="92"/>
    </row>
    <row r="37" spans="1:27" ht="12.75" customHeight="1">
      <c r="A37" s="87"/>
      <c r="B37" s="87"/>
      <c r="C37" s="91"/>
      <c r="D37" s="103"/>
      <c r="E37" s="91"/>
      <c r="F37" s="91"/>
      <c r="G37" s="91"/>
      <c r="H37" s="87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2"/>
      <c r="U37" s="92"/>
      <c r="V37" s="92"/>
      <c r="W37" s="92"/>
      <c r="X37" s="92"/>
      <c r="Y37" s="92"/>
      <c r="Z37" s="92"/>
      <c r="AA37" s="92"/>
    </row>
    <row r="38" spans="1:27" ht="12.75" customHeight="1">
      <c r="A38" s="87">
        <v>-40</v>
      </c>
      <c r="B38" s="88">
        <f>IF(F7=D6,D8,IF(F7=D8,D6,0))</f>
        <v>1696</v>
      </c>
      <c r="C38" s="89" t="str">
        <f>IF(G7=E6,E8,IF(G7=E8,E6,0))</f>
        <v>Безрукова Валентина</v>
      </c>
      <c r="D38" s="103"/>
      <c r="E38" s="91"/>
      <c r="F38" s="91"/>
      <c r="G38" s="91"/>
      <c r="H38" s="87"/>
      <c r="I38" s="91"/>
      <c r="J38" s="91"/>
      <c r="K38" s="87">
        <v>-48</v>
      </c>
      <c r="L38" s="88">
        <f>IF(H9=F7,F11,IF(H9=F11,F7,0))</f>
        <v>1749</v>
      </c>
      <c r="M38" s="89" t="str">
        <f>IF(I9=G7,G11,IF(I9=G11,G7,0))</f>
        <v>Дмитриева Алия</v>
      </c>
      <c r="N38" s="90"/>
      <c r="O38" s="91"/>
      <c r="P38" s="91"/>
      <c r="Q38" s="91"/>
      <c r="R38" s="91"/>
      <c r="S38" s="91"/>
      <c r="T38" s="92"/>
      <c r="U38" s="92"/>
      <c r="V38" s="92"/>
      <c r="W38" s="92"/>
      <c r="X38" s="92"/>
      <c r="Y38" s="92"/>
      <c r="Z38" s="92"/>
      <c r="AA38" s="92"/>
    </row>
    <row r="39" spans="1:27" ht="12.75" customHeight="1">
      <c r="A39" s="87"/>
      <c r="B39" s="87"/>
      <c r="C39" s="93">
        <v>71</v>
      </c>
      <c r="D39" s="104">
        <v>1696</v>
      </c>
      <c r="E39" s="95" t="s">
        <v>10</v>
      </c>
      <c r="F39" s="96"/>
      <c r="G39" s="91"/>
      <c r="H39" s="106"/>
      <c r="I39" s="91"/>
      <c r="J39" s="91"/>
      <c r="K39" s="87"/>
      <c r="L39" s="87"/>
      <c r="M39" s="93">
        <v>67</v>
      </c>
      <c r="N39" s="104">
        <v>1749</v>
      </c>
      <c r="O39" s="95" t="s">
        <v>29</v>
      </c>
      <c r="P39" s="96"/>
      <c r="Q39" s="91"/>
      <c r="R39" s="91"/>
      <c r="S39" s="91"/>
      <c r="T39" s="92"/>
      <c r="U39" s="92"/>
      <c r="V39" s="92"/>
      <c r="W39" s="92"/>
      <c r="X39" s="92"/>
      <c r="Y39" s="92"/>
      <c r="Z39" s="92"/>
      <c r="AA39" s="92"/>
    </row>
    <row r="40" spans="1:27" ht="12.75" customHeight="1">
      <c r="A40" s="87">
        <v>-41</v>
      </c>
      <c r="B40" s="88">
        <f>IF(F11=D10,D12,IF(F11=D12,D10,0))</f>
        <v>0</v>
      </c>
      <c r="C40" s="98">
        <f>IF(G11=E10,E12,IF(G11=E12,E10,0))</f>
        <v>0</v>
      </c>
      <c r="D40" s="112"/>
      <c r="E40" s="97"/>
      <c r="F40" s="96"/>
      <c r="G40" s="91"/>
      <c r="H40" s="91"/>
      <c r="I40" s="91"/>
      <c r="J40" s="91"/>
      <c r="K40" s="87">
        <v>-49</v>
      </c>
      <c r="L40" s="88">
        <f>IF(H17=F15,F19,IF(H17=F19,F15,0))</f>
        <v>1738</v>
      </c>
      <c r="M40" s="98" t="str">
        <f>IF(I17=G15,G19,IF(I17=G19,G15,0))</f>
        <v>Гамиданова Карина</v>
      </c>
      <c r="N40" s="96"/>
      <c r="O40" s="97"/>
      <c r="P40" s="96"/>
      <c r="Q40" s="96"/>
      <c r="R40" s="91"/>
      <c r="S40" s="96"/>
      <c r="T40" s="92"/>
      <c r="U40" s="92"/>
      <c r="V40" s="92"/>
      <c r="W40" s="92"/>
      <c r="X40" s="92"/>
      <c r="Y40" s="92"/>
      <c r="Z40" s="92"/>
      <c r="AA40" s="92"/>
    </row>
    <row r="41" spans="1:27" ht="12.75" customHeight="1">
      <c r="A41" s="87"/>
      <c r="B41" s="87"/>
      <c r="C41" s="91"/>
      <c r="D41" s="113"/>
      <c r="E41" s="93">
        <v>75</v>
      </c>
      <c r="F41" s="104">
        <v>1696</v>
      </c>
      <c r="G41" s="95" t="s">
        <v>10</v>
      </c>
      <c r="H41" s="96"/>
      <c r="I41" s="91"/>
      <c r="J41" s="91"/>
      <c r="K41" s="87"/>
      <c r="L41" s="87"/>
      <c r="M41" s="91"/>
      <c r="N41" s="91"/>
      <c r="O41" s="93">
        <v>69</v>
      </c>
      <c r="P41" s="104">
        <v>1749</v>
      </c>
      <c r="Q41" s="114" t="s">
        <v>29</v>
      </c>
      <c r="R41" s="114"/>
      <c r="S41" s="114"/>
      <c r="T41" s="92"/>
      <c r="U41" s="92"/>
      <c r="V41" s="92"/>
      <c r="W41" s="92"/>
      <c r="X41" s="92"/>
      <c r="Y41" s="92"/>
      <c r="Z41" s="92"/>
      <c r="AA41" s="92"/>
    </row>
    <row r="42" spans="1:27" ht="12.75" customHeight="1">
      <c r="A42" s="87">
        <v>-42</v>
      </c>
      <c r="B42" s="88">
        <f>IF(F15=D14,D16,IF(F15=D16,D14,0))</f>
        <v>0</v>
      </c>
      <c r="C42" s="89">
        <f>IF(G15=E14,E16,IF(G15=E16,E14,0))</f>
        <v>0</v>
      </c>
      <c r="D42" s="103"/>
      <c r="E42" s="97"/>
      <c r="F42" s="102"/>
      <c r="G42" s="97"/>
      <c r="H42" s="96"/>
      <c r="I42" s="91"/>
      <c r="J42" s="91"/>
      <c r="K42" s="87">
        <v>-50</v>
      </c>
      <c r="L42" s="88">
        <f>IF(H25=F23,F27,IF(H25=F27,F23,0))</f>
        <v>1642</v>
      </c>
      <c r="M42" s="89" t="str">
        <f>IF(I25=G23,G27,IF(I25=G27,G23,0))</f>
        <v>Медведева Виолетта</v>
      </c>
      <c r="N42" s="90"/>
      <c r="O42" s="97"/>
      <c r="P42" s="96"/>
      <c r="Q42" s="115"/>
      <c r="R42" s="111" t="s">
        <v>51</v>
      </c>
      <c r="S42" s="111"/>
      <c r="T42" s="92"/>
      <c r="U42" s="92"/>
      <c r="V42" s="92"/>
      <c r="W42" s="92"/>
      <c r="X42" s="92"/>
      <c r="Y42" s="92"/>
      <c r="Z42" s="92"/>
      <c r="AA42" s="92"/>
    </row>
    <row r="43" spans="1:27" ht="12.75" customHeight="1">
      <c r="A43" s="87"/>
      <c r="B43" s="87"/>
      <c r="C43" s="93">
        <v>72</v>
      </c>
      <c r="D43" s="104"/>
      <c r="E43" s="105"/>
      <c r="F43" s="101"/>
      <c r="G43" s="97"/>
      <c r="H43" s="96"/>
      <c r="I43" s="91"/>
      <c r="J43" s="91"/>
      <c r="K43" s="87"/>
      <c r="L43" s="87"/>
      <c r="M43" s="93">
        <v>68</v>
      </c>
      <c r="N43" s="104">
        <v>1683</v>
      </c>
      <c r="O43" s="105" t="s">
        <v>36</v>
      </c>
      <c r="P43" s="96"/>
      <c r="Q43" s="110"/>
      <c r="R43" s="91"/>
      <c r="S43" s="110"/>
      <c r="T43" s="92"/>
      <c r="U43" s="92"/>
      <c r="V43" s="92"/>
      <c r="W43" s="92"/>
      <c r="X43" s="92"/>
      <c r="Y43" s="92"/>
      <c r="Z43" s="92"/>
      <c r="AA43" s="92"/>
    </row>
    <row r="44" spans="1:27" ht="12.75" customHeight="1">
      <c r="A44" s="87">
        <v>-43</v>
      </c>
      <c r="B44" s="88">
        <f>IF(F19=D18,D20,IF(F19=D20,D18,0))</f>
        <v>0</v>
      </c>
      <c r="C44" s="98">
        <f>IF(G19=E18,E20,IF(G19=E20,E18,0))</f>
        <v>0</v>
      </c>
      <c r="D44" s="112"/>
      <c r="E44" s="91"/>
      <c r="F44" s="91"/>
      <c r="G44" s="97"/>
      <c r="H44" s="96"/>
      <c r="I44" s="91"/>
      <c r="J44" s="91"/>
      <c r="K44" s="87">
        <v>-51</v>
      </c>
      <c r="L44" s="88">
        <f>IF(H33=F31,F35,IF(H33=F35,F31,0))</f>
        <v>1683</v>
      </c>
      <c r="M44" s="98" t="str">
        <f>IF(I33=G31,G35,IF(I33=G35,G31,0))</f>
        <v>Мусабирова Илина</v>
      </c>
      <c r="N44" s="96"/>
      <c r="O44" s="91"/>
      <c r="P44" s="91"/>
      <c r="Q44" s="91"/>
      <c r="R44" s="91"/>
      <c r="S44" s="91"/>
      <c r="T44" s="92"/>
      <c r="U44" s="92"/>
      <c r="V44" s="92"/>
      <c r="W44" s="92"/>
      <c r="X44" s="92"/>
      <c r="Y44" s="92"/>
      <c r="Z44" s="92"/>
      <c r="AA44" s="92"/>
    </row>
    <row r="45" spans="1:27" ht="12.75" customHeight="1">
      <c r="A45" s="87"/>
      <c r="B45" s="87"/>
      <c r="C45" s="96"/>
      <c r="D45" s="112"/>
      <c r="E45" s="91"/>
      <c r="F45" s="91"/>
      <c r="G45" s="93">
        <v>77</v>
      </c>
      <c r="H45" s="104">
        <v>1693</v>
      </c>
      <c r="I45" s="95" t="s">
        <v>37</v>
      </c>
      <c r="J45" s="96"/>
      <c r="K45" s="87"/>
      <c r="L45" s="87"/>
      <c r="M45" s="91"/>
      <c r="N45" s="91"/>
      <c r="O45" s="87">
        <v>-69</v>
      </c>
      <c r="P45" s="88">
        <f>IF(P41=N39,N43,IF(P41=N43,N39,0))</f>
        <v>1683</v>
      </c>
      <c r="Q45" s="89" t="str">
        <f>IF(Q41=O39,O43,IF(Q41=O43,O39,0))</f>
        <v>Мусабирова Илина</v>
      </c>
      <c r="R45" s="95"/>
      <c r="S45" s="95"/>
      <c r="T45" s="92"/>
      <c r="U45" s="92"/>
      <c r="V45" s="92"/>
      <c r="W45" s="92"/>
      <c r="X45" s="92"/>
      <c r="Y45" s="92"/>
      <c r="Z45" s="92"/>
      <c r="AA45" s="92"/>
    </row>
    <row r="46" spans="1:27" ht="12.75" customHeight="1">
      <c r="A46" s="87">
        <v>-44</v>
      </c>
      <c r="B46" s="88">
        <f>IF(F23=D22,D24,IF(F23=D24,D22,0))</f>
        <v>1751</v>
      </c>
      <c r="C46" s="89" t="str">
        <f>IF(G23=E22,E24,IF(G23=E24,E22,0))</f>
        <v>Ковтаскина Полина</v>
      </c>
      <c r="D46" s="103"/>
      <c r="E46" s="91"/>
      <c r="F46" s="91"/>
      <c r="G46" s="97"/>
      <c r="H46" s="102"/>
      <c r="I46" s="116" t="s">
        <v>52</v>
      </c>
      <c r="J46" s="116"/>
      <c r="K46" s="91"/>
      <c r="L46" s="91"/>
      <c r="M46" s="87">
        <v>-67</v>
      </c>
      <c r="N46" s="88">
        <f>IF(N39=L38,L40,IF(N39=L40,L38,0))</f>
        <v>1738</v>
      </c>
      <c r="O46" s="89" t="str">
        <f>IF(O39=M38,M40,IF(O39=M40,M38,0))</f>
        <v>Гамиданова Карина</v>
      </c>
      <c r="P46" s="90"/>
      <c r="Q46" s="110"/>
      <c r="R46" s="111" t="s">
        <v>53</v>
      </c>
      <c r="S46" s="111"/>
      <c r="T46" s="92"/>
      <c r="U46" s="92"/>
      <c r="V46" s="92"/>
      <c r="W46" s="92"/>
      <c r="X46" s="92"/>
      <c r="Y46" s="92"/>
      <c r="Z46" s="92"/>
      <c r="AA46" s="92"/>
    </row>
    <row r="47" spans="1:27" ht="12.75" customHeight="1">
      <c r="A47" s="87"/>
      <c r="B47" s="87"/>
      <c r="C47" s="93">
        <v>73</v>
      </c>
      <c r="D47" s="104">
        <v>1751</v>
      </c>
      <c r="E47" s="95" t="s">
        <v>11</v>
      </c>
      <c r="F47" s="96"/>
      <c r="G47" s="97"/>
      <c r="H47" s="101"/>
      <c r="I47" s="91"/>
      <c r="J47" s="91"/>
      <c r="K47" s="91"/>
      <c r="L47" s="91"/>
      <c r="M47" s="87"/>
      <c r="N47" s="87"/>
      <c r="O47" s="93">
        <v>70</v>
      </c>
      <c r="P47" s="104">
        <v>1642</v>
      </c>
      <c r="Q47" s="95" t="s">
        <v>33</v>
      </c>
      <c r="R47" s="95"/>
      <c r="S47" s="95"/>
      <c r="T47" s="92"/>
      <c r="U47" s="92"/>
      <c r="V47" s="92"/>
      <c r="W47" s="92"/>
      <c r="X47" s="92"/>
      <c r="Y47" s="92"/>
      <c r="Z47" s="92"/>
      <c r="AA47" s="92"/>
    </row>
    <row r="48" spans="1:27" ht="12.75" customHeight="1">
      <c r="A48" s="87">
        <v>-45</v>
      </c>
      <c r="B48" s="88">
        <f>IF(F27=D26,D28,IF(F27=D28,D26,0))</f>
        <v>0</v>
      </c>
      <c r="C48" s="98">
        <f>IF(G27=E26,E28,IF(G27=E28,E26,0))</f>
        <v>0</v>
      </c>
      <c r="D48" s="112"/>
      <c r="E48" s="97"/>
      <c r="F48" s="96"/>
      <c r="G48" s="97"/>
      <c r="H48" s="96"/>
      <c r="I48" s="91"/>
      <c r="J48" s="91"/>
      <c r="K48" s="91"/>
      <c r="L48" s="91"/>
      <c r="M48" s="87">
        <v>-68</v>
      </c>
      <c r="N48" s="88">
        <f>IF(N43=L42,L44,IF(N43=L44,L42,0))</f>
        <v>1642</v>
      </c>
      <c r="O48" s="98" t="str">
        <f>IF(O43=M42,M44,IF(O43=M44,M42,0))</f>
        <v>Медведева Виолетта</v>
      </c>
      <c r="P48" s="96"/>
      <c r="Q48" s="110"/>
      <c r="R48" s="111" t="s">
        <v>54</v>
      </c>
      <c r="S48" s="111"/>
      <c r="T48" s="92"/>
      <c r="U48" s="92"/>
      <c r="V48" s="92"/>
      <c r="W48" s="92"/>
      <c r="X48" s="92"/>
      <c r="Y48" s="92"/>
      <c r="Z48" s="92"/>
      <c r="AA48" s="92"/>
    </row>
    <row r="49" spans="1:27" ht="12.75" customHeight="1">
      <c r="A49" s="87"/>
      <c r="B49" s="87"/>
      <c r="C49" s="91"/>
      <c r="D49" s="113"/>
      <c r="E49" s="93">
        <v>76</v>
      </c>
      <c r="F49" s="104">
        <v>1693</v>
      </c>
      <c r="G49" s="105" t="s">
        <v>37</v>
      </c>
      <c r="H49" s="96"/>
      <c r="I49" s="91"/>
      <c r="J49" s="91"/>
      <c r="K49" s="91"/>
      <c r="L49" s="91"/>
      <c r="M49" s="91"/>
      <c r="N49" s="91"/>
      <c r="O49" s="87">
        <v>-70</v>
      </c>
      <c r="P49" s="88">
        <f>IF(P47=N46,N48,IF(P47=N48,N46,0))</f>
        <v>1738</v>
      </c>
      <c r="Q49" s="89" t="str">
        <f>IF(Q47=O46,O48,IF(Q47=O48,O46,0))</f>
        <v>Гамиданова Карина</v>
      </c>
      <c r="R49" s="95"/>
      <c r="S49" s="95"/>
      <c r="T49" s="92"/>
      <c r="U49" s="92"/>
      <c r="V49" s="92"/>
      <c r="W49" s="92"/>
      <c r="X49" s="92"/>
      <c r="Y49" s="92"/>
      <c r="Z49" s="92"/>
      <c r="AA49" s="92"/>
    </row>
    <row r="50" spans="1:27" ht="12.75" customHeight="1">
      <c r="A50" s="87">
        <v>-46</v>
      </c>
      <c r="B50" s="88">
        <f>IF(F31=D30,D32,IF(F31=D32,D30,0))</f>
        <v>0</v>
      </c>
      <c r="C50" s="89">
        <f>IF(G31=E30,E32,IF(G31=E32,E30,0))</f>
        <v>0</v>
      </c>
      <c r="D50" s="103"/>
      <c r="E50" s="97"/>
      <c r="F50" s="102"/>
      <c r="G50" s="91"/>
      <c r="H50" s="91"/>
      <c r="I50" s="91"/>
      <c r="J50" s="91"/>
      <c r="K50" s="91"/>
      <c r="L50" s="91"/>
      <c r="M50" s="96"/>
      <c r="N50" s="96"/>
      <c r="O50" s="91"/>
      <c r="P50" s="91"/>
      <c r="Q50" s="110"/>
      <c r="R50" s="111" t="s">
        <v>55</v>
      </c>
      <c r="S50" s="111"/>
      <c r="T50" s="92"/>
      <c r="U50" s="92"/>
      <c r="V50" s="92"/>
      <c r="W50" s="92"/>
      <c r="X50" s="92"/>
      <c r="Y50" s="92"/>
      <c r="Z50" s="92"/>
      <c r="AA50" s="92"/>
    </row>
    <row r="51" spans="1:27" ht="12.75" customHeight="1">
      <c r="A51" s="87"/>
      <c r="B51" s="87"/>
      <c r="C51" s="93">
        <v>74</v>
      </c>
      <c r="D51" s="104">
        <v>1693</v>
      </c>
      <c r="E51" s="105" t="s">
        <v>37</v>
      </c>
      <c r="F51" s="101"/>
      <c r="G51" s="87">
        <v>-77</v>
      </c>
      <c r="H51" s="88">
        <f>IF(H45=F41,F49,IF(H45=F49,F41,0))</f>
        <v>1696</v>
      </c>
      <c r="I51" s="89" t="str">
        <f>IF(I45=G41,G49,IF(I45=G49,G41,0))</f>
        <v>Безрукова Валентина</v>
      </c>
      <c r="J51" s="90"/>
      <c r="K51" s="87">
        <v>-71</v>
      </c>
      <c r="L51" s="88">
        <f>IF(D39=B38,B40,IF(D39=B40,B38,0))</f>
        <v>0</v>
      </c>
      <c r="M51" s="89">
        <f>IF(E39=C38,C40,IF(E39=C40,C38,0))</f>
        <v>0</v>
      </c>
      <c r="N51" s="90"/>
      <c r="O51" s="91"/>
      <c r="P51" s="91"/>
      <c r="Q51" s="91"/>
      <c r="R51" s="91"/>
      <c r="S51" s="91"/>
      <c r="T51" s="92"/>
      <c r="U51" s="92"/>
      <c r="V51" s="92"/>
      <c r="W51" s="92"/>
      <c r="X51" s="92"/>
      <c r="Y51" s="92"/>
      <c r="Z51" s="92"/>
      <c r="AA51" s="92"/>
    </row>
    <row r="52" spans="1:27" ht="12.75" customHeight="1">
      <c r="A52" s="87">
        <v>-47</v>
      </c>
      <c r="B52" s="88">
        <f>IF(F35=D34,D36,IF(F35=D36,D34,0))</f>
        <v>1693</v>
      </c>
      <c r="C52" s="98" t="str">
        <f>IF(G35=E34,E36,IF(G35=E36,E34,0))</f>
        <v>Юсупова София</v>
      </c>
      <c r="D52" s="112"/>
      <c r="E52" s="91"/>
      <c r="F52" s="91"/>
      <c r="G52" s="91"/>
      <c r="H52" s="91"/>
      <c r="I52" s="116" t="s">
        <v>56</v>
      </c>
      <c r="J52" s="116"/>
      <c r="K52" s="87"/>
      <c r="L52" s="87"/>
      <c r="M52" s="93">
        <v>79</v>
      </c>
      <c r="N52" s="104"/>
      <c r="O52" s="95"/>
      <c r="P52" s="96"/>
      <c r="Q52" s="91"/>
      <c r="R52" s="91"/>
      <c r="S52" s="91"/>
      <c r="T52" s="92"/>
      <c r="U52" s="92"/>
      <c r="V52" s="92"/>
      <c r="W52" s="92"/>
      <c r="X52" s="92"/>
      <c r="Y52" s="92"/>
      <c r="Z52" s="92"/>
      <c r="AA52" s="92"/>
    </row>
    <row r="53" spans="1:27" ht="12.75" customHeight="1">
      <c r="A53" s="87"/>
      <c r="B53" s="87"/>
      <c r="C53" s="91"/>
      <c r="D53" s="113"/>
      <c r="E53" s="87">
        <v>-75</v>
      </c>
      <c r="F53" s="88">
        <f>IF(F41=D39,D43,IF(F41=D43,D39,0))</f>
        <v>0</v>
      </c>
      <c r="G53" s="89">
        <f>IF(G41=E39,E43,IF(G41=E43,E39,0))</f>
        <v>0</v>
      </c>
      <c r="H53" s="90"/>
      <c r="I53" s="110"/>
      <c r="J53" s="110"/>
      <c r="K53" s="87">
        <v>-72</v>
      </c>
      <c r="L53" s="88">
        <f>IF(D43=B42,B44,IF(D43=B44,B42,0))</f>
        <v>0</v>
      </c>
      <c r="M53" s="98">
        <f>IF(E43=C42,C44,IF(E43=C44,C42,0))</f>
        <v>0</v>
      </c>
      <c r="N53" s="96"/>
      <c r="O53" s="97"/>
      <c r="P53" s="96"/>
      <c r="Q53" s="96"/>
      <c r="R53" s="91"/>
      <c r="S53" s="96"/>
      <c r="T53" s="92"/>
      <c r="U53" s="92"/>
      <c r="V53" s="92"/>
      <c r="W53" s="92"/>
      <c r="X53" s="92"/>
      <c r="Y53" s="92"/>
      <c r="Z53" s="92"/>
      <c r="AA53" s="92"/>
    </row>
    <row r="54" spans="1:27" ht="12.75" customHeight="1">
      <c r="A54" s="87"/>
      <c r="B54" s="87"/>
      <c r="C54" s="91"/>
      <c r="D54" s="113"/>
      <c r="E54" s="87"/>
      <c r="F54" s="87"/>
      <c r="G54" s="93">
        <v>78</v>
      </c>
      <c r="H54" s="104">
        <v>1751</v>
      </c>
      <c r="I54" s="95" t="s">
        <v>11</v>
      </c>
      <c r="J54" s="96"/>
      <c r="K54" s="87"/>
      <c r="L54" s="87"/>
      <c r="M54" s="91"/>
      <c r="N54" s="91"/>
      <c r="O54" s="93">
        <v>81</v>
      </c>
      <c r="P54" s="104"/>
      <c r="Q54" s="114"/>
      <c r="R54" s="114"/>
      <c r="S54" s="114"/>
      <c r="T54" s="92"/>
      <c r="U54" s="92"/>
      <c r="V54" s="92"/>
      <c r="W54" s="92"/>
      <c r="X54" s="92"/>
      <c r="Y54" s="92"/>
      <c r="Z54" s="92"/>
      <c r="AA54" s="92"/>
    </row>
    <row r="55" spans="1:27" ht="12.75" customHeight="1">
      <c r="A55" s="87"/>
      <c r="B55" s="87"/>
      <c r="C55" s="91"/>
      <c r="D55" s="113"/>
      <c r="E55" s="87">
        <v>-76</v>
      </c>
      <c r="F55" s="88">
        <f>IF(F49=D47,D51,IF(F49=D51,D47,0))</f>
        <v>1751</v>
      </c>
      <c r="G55" s="98" t="str">
        <f>IF(G49=E47,E51,IF(G49=E51,E47,0))</f>
        <v>Ковтаскина Полина</v>
      </c>
      <c r="H55" s="96"/>
      <c r="I55" s="116" t="s">
        <v>57</v>
      </c>
      <c r="J55" s="116"/>
      <c r="K55" s="87">
        <v>-73</v>
      </c>
      <c r="L55" s="88">
        <f>IF(D47=B46,B48,IF(D47=B48,B46,0))</f>
        <v>0</v>
      </c>
      <c r="M55" s="89">
        <f>IF(E47=C46,C48,IF(E47=C48,C46,0))</f>
        <v>0</v>
      </c>
      <c r="N55" s="90"/>
      <c r="O55" s="97"/>
      <c r="P55" s="96"/>
      <c r="Q55" s="115"/>
      <c r="R55" s="111" t="s">
        <v>58</v>
      </c>
      <c r="S55" s="111"/>
      <c r="T55" s="92"/>
      <c r="U55" s="92"/>
      <c r="V55" s="92"/>
      <c r="W55" s="92"/>
      <c r="X55" s="92"/>
      <c r="Y55" s="92"/>
      <c r="Z55" s="92"/>
      <c r="AA55" s="92"/>
    </row>
    <row r="56" spans="1:27" ht="12.75" customHeight="1">
      <c r="A56" s="87"/>
      <c r="B56" s="87"/>
      <c r="C56" s="91"/>
      <c r="D56" s="113"/>
      <c r="E56" s="91"/>
      <c r="F56" s="91"/>
      <c r="G56" s="87">
        <v>-78</v>
      </c>
      <c r="H56" s="88">
        <f>IF(H54=F53,F55,IF(H54=F55,F53,0))</f>
        <v>0</v>
      </c>
      <c r="I56" s="89">
        <f>IF(I54=G53,G55,IF(I54=G55,G53,0))</f>
        <v>0</v>
      </c>
      <c r="J56" s="90"/>
      <c r="K56" s="87"/>
      <c r="L56" s="87"/>
      <c r="M56" s="93">
        <v>80</v>
      </c>
      <c r="N56" s="104"/>
      <c r="O56" s="105"/>
      <c r="P56" s="96"/>
      <c r="Q56" s="110"/>
      <c r="R56" s="91"/>
      <c r="S56" s="110"/>
      <c r="T56" s="92"/>
      <c r="U56" s="92"/>
      <c r="V56" s="92"/>
      <c r="W56" s="92"/>
      <c r="X56" s="92"/>
      <c r="Y56" s="92"/>
      <c r="Z56" s="92"/>
      <c r="AA56" s="92"/>
    </row>
    <row r="57" spans="1:27" ht="12.75" customHeight="1">
      <c r="A57" s="87">
        <v>-32</v>
      </c>
      <c r="B57" s="88">
        <f>IF(D6=B5,B7,IF(D6=B7,B5,0))</f>
        <v>0</v>
      </c>
      <c r="C57" s="89" t="str">
        <f>IF(E6=C5,C7,IF(E6=C7,C5,0))</f>
        <v>_</v>
      </c>
      <c r="D57" s="103"/>
      <c r="E57" s="96"/>
      <c r="F57" s="96"/>
      <c r="G57" s="91"/>
      <c r="H57" s="91"/>
      <c r="I57" s="116" t="s">
        <v>59</v>
      </c>
      <c r="J57" s="116"/>
      <c r="K57" s="87">
        <v>-74</v>
      </c>
      <c r="L57" s="88">
        <f>IF(D51=B50,B52,IF(D51=B52,B50,0))</f>
        <v>0</v>
      </c>
      <c r="M57" s="98">
        <f>IF(E51=C50,C52,IF(E51=C52,C50,0))</f>
        <v>0</v>
      </c>
      <c r="N57" s="96"/>
      <c r="O57" s="91"/>
      <c r="P57" s="91"/>
      <c r="Q57" s="91"/>
      <c r="R57" s="91"/>
      <c r="S57" s="91"/>
      <c r="T57" s="92"/>
      <c r="U57" s="92"/>
      <c r="V57" s="92"/>
      <c r="W57" s="92"/>
      <c r="X57" s="92"/>
      <c r="Y57" s="92"/>
      <c r="Z57" s="92"/>
      <c r="AA57" s="92"/>
    </row>
    <row r="58" spans="1:27" ht="12.75" customHeight="1">
      <c r="A58" s="87"/>
      <c r="B58" s="87"/>
      <c r="C58" s="93">
        <v>83</v>
      </c>
      <c r="D58" s="104"/>
      <c r="E58" s="95"/>
      <c r="F58" s="96"/>
      <c r="G58" s="91"/>
      <c r="H58" s="91"/>
      <c r="I58" s="91"/>
      <c r="J58" s="91"/>
      <c r="K58" s="91"/>
      <c r="L58" s="91"/>
      <c r="M58" s="91"/>
      <c r="N58" s="91"/>
      <c r="O58" s="87">
        <v>-81</v>
      </c>
      <c r="P58" s="88">
        <f>IF(P54=N52,N56,IF(P54=N56,N52,0))</f>
        <v>0</v>
      </c>
      <c r="Q58" s="89">
        <f>IF(Q54=O52,O56,IF(Q54=O56,O52,0))</f>
        <v>0</v>
      </c>
      <c r="R58" s="95"/>
      <c r="S58" s="95"/>
      <c r="T58" s="92"/>
      <c r="U58" s="92"/>
      <c r="V58" s="92"/>
      <c r="W58" s="92"/>
      <c r="X58" s="92"/>
      <c r="Y58" s="92"/>
      <c r="Z58" s="92"/>
      <c r="AA58" s="92"/>
    </row>
    <row r="59" spans="1:27" ht="12.75" customHeight="1">
      <c r="A59" s="87">
        <v>-33</v>
      </c>
      <c r="B59" s="88">
        <f>IF(D10=B9,B11,IF(D10=B11,B9,0))</f>
        <v>0</v>
      </c>
      <c r="C59" s="98">
        <f>IF(E10=C9,C11,IF(E10=C11,C9,0))</f>
        <v>0</v>
      </c>
      <c r="D59" s="117"/>
      <c r="E59" s="97"/>
      <c r="F59" s="96"/>
      <c r="G59" s="91"/>
      <c r="H59" s="91"/>
      <c r="I59" s="91"/>
      <c r="J59" s="91"/>
      <c r="K59" s="91"/>
      <c r="L59" s="91"/>
      <c r="M59" s="87">
        <v>-79</v>
      </c>
      <c r="N59" s="88">
        <f>IF(N52=L51,L53,IF(N52=L53,L51,0))</f>
        <v>0</v>
      </c>
      <c r="O59" s="89">
        <f>IF(O52=M51,M53,IF(O52=M53,M51,0))</f>
        <v>0</v>
      </c>
      <c r="P59" s="90"/>
      <c r="Q59" s="110"/>
      <c r="R59" s="111" t="s">
        <v>60</v>
      </c>
      <c r="S59" s="111"/>
      <c r="T59" s="92"/>
      <c r="U59" s="92"/>
      <c r="V59" s="92"/>
      <c r="W59" s="92"/>
      <c r="X59" s="92"/>
      <c r="Y59" s="92"/>
      <c r="Z59" s="92"/>
      <c r="AA59" s="92"/>
    </row>
    <row r="60" spans="1:27" ht="12.75" customHeight="1">
      <c r="A60" s="87"/>
      <c r="B60" s="87"/>
      <c r="C60" s="91"/>
      <c r="D60" s="112"/>
      <c r="E60" s="93">
        <v>87</v>
      </c>
      <c r="F60" s="104"/>
      <c r="G60" s="95"/>
      <c r="H60" s="96"/>
      <c r="I60" s="91"/>
      <c r="J60" s="91"/>
      <c r="K60" s="91"/>
      <c r="L60" s="91"/>
      <c r="M60" s="87"/>
      <c r="N60" s="87"/>
      <c r="O60" s="93">
        <v>82</v>
      </c>
      <c r="P60" s="104"/>
      <c r="Q60" s="95"/>
      <c r="R60" s="95"/>
      <c r="S60" s="95"/>
      <c r="T60" s="92"/>
      <c r="U60" s="92"/>
      <c r="V60" s="92"/>
      <c r="W60" s="92"/>
      <c r="X60" s="92"/>
      <c r="Y60" s="92"/>
      <c r="Z60" s="92"/>
      <c r="AA60" s="92"/>
    </row>
    <row r="61" spans="1:27" ht="12.75" customHeight="1">
      <c r="A61" s="87">
        <v>-34</v>
      </c>
      <c r="B61" s="88">
        <f>IF(D14=B13,B15,IF(D14=B15,B13,0))</f>
        <v>0</v>
      </c>
      <c r="C61" s="89">
        <f>IF(E14=C13,C15,IF(E14=C15,C13,0))</f>
        <v>0</v>
      </c>
      <c r="D61" s="103"/>
      <c r="E61" s="97"/>
      <c r="F61" s="118"/>
      <c r="G61" s="97"/>
      <c r="H61" s="96"/>
      <c r="I61" s="91"/>
      <c r="J61" s="91"/>
      <c r="K61" s="91"/>
      <c r="L61" s="91"/>
      <c r="M61" s="87">
        <v>-80</v>
      </c>
      <c r="N61" s="88">
        <f>IF(N56=L55,L57,IF(N56=L57,L55,0))</f>
        <v>0</v>
      </c>
      <c r="O61" s="98">
        <f>IF(O56=M55,M57,IF(O56=M57,M55,0))</f>
        <v>0</v>
      </c>
      <c r="P61" s="90"/>
      <c r="Q61" s="110"/>
      <c r="R61" s="111" t="s">
        <v>61</v>
      </c>
      <c r="S61" s="111"/>
      <c r="T61" s="92"/>
      <c r="U61" s="92"/>
      <c r="V61" s="92"/>
      <c r="W61" s="92"/>
      <c r="X61" s="92"/>
      <c r="Y61" s="92"/>
      <c r="Z61" s="92"/>
      <c r="AA61" s="92"/>
    </row>
    <row r="62" spans="1:27" ht="12.75" customHeight="1">
      <c r="A62" s="87"/>
      <c r="B62" s="87"/>
      <c r="C62" s="93">
        <v>84</v>
      </c>
      <c r="D62" s="104"/>
      <c r="E62" s="105"/>
      <c r="F62" s="96"/>
      <c r="G62" s="97"/>
      <c r="H62" s="96"/>
      <c r="I62" s="91"/>
      <c r="J62" s="91"/>
      <c r="K62" s="91"/>
      <c r="L62" s="91"/>
      <c r="M62" s="91"/>
      <c r="N62" s="91"/>
      <c r="O62" s="87">
        <v>-82</v>
      </c>
      <c r="P62" s="88">
        <f>IF(P60=N59,N61,IF(P60=N61,N59,0))</f>
        <v>0</v>
      </c>
      <c r="Q62" s="89">
        <f>IF(Q60=O59,O61,IF(Q60=O61,O59,0))</f>
        <v>0</v>
      </c>
      <c r="R62" s="95"/>
      <c r="S62" s="95"/>
      <c r="T62" s="92"/>
      <c r="U62" s="92"/>
      <c r="V62" s="92"/>
      <c r="W62" s="92"/>
      <c r="X62" s="92"/>
      <c r="Y62" s="92"/>
      <c r="Z62" s="92"/>
      <c r="AA62" s="92"/>
    </row>
    <row r="63" spans="1:27" ht="12.75" customHeight="1">
      <c r="A63" s="87">
        <v>-35</v>
      </c>
      <c r="B63" s="88">
        <f>IF(D18=B17,B19,IF(D18=B19,B17,0))</f>
        <v>0</v>
      </c>
      <c r="C63" s="98">
        <f>IF(E18=C17,C19,IF(E18=C19,C17,0))</f>
        <v>0</v>
      </c>
      <c r="D63" s="103"/>
      <c r="E63" s="91"/>
      <c r="F63" s="96"/>
      <c r="G63" s="97"/>
      <c r="H63" s="96"/>
      <c r="I63" s="91"/>
      <c r="J63" s="91"/>
      <c r="K63" s="91"/>
      <c r="L63" s="91"/>
      <c r="M63" s="96"/>
      <c r="N63" s="96"/>
      <c r="O63" s="91"/>
      <c r="P63" s="91"/>
      <c r="Q63" s="110"/>
      <c r="R63" s="111" t="s">
        <v>62</v>
      </c>
      <c r="S63" s="111"/>
      <c r="T63" s="92"/>
      <c r="U63" s="92"/>
      <c r="V63" s="92"/>
      <c r="W63" s="92"/>
      <c r="X63" s="92"/>
      <c r="Y63" s="92"/>
      <c r="Z63" s="92"/>
      <c r="AA63" s="92"/>
    </row>
    <row r="64" spans="1:27" ht="12.75" customHeight="1">
      <c r="A64" s="87"/>
      <c r="B64" s="87"/>
      <c r="C64" s="96"/>
      <c r="D64" s="112"/>
      <c r="E64" s="91"/>
      <c r="F64" s="96"/>
      <c r="G64" s="93">
        <v>89</v>
      </c>
      <c r="H64" s="104"/>
      <c r="I64" s="95"/>
      <c r="J64" s="96"/>
      <c r="K64" s="87">
        <v>-83</v>
      </c>
      <c r="L64" s="88">
        <f>IF(D58=B57,B59,IF(D58=B59,B57,0))</f>
        <v>0</v>
      </c>
      <c r="M64" s="89" t="str">
        <f>IF(E58=C57,C59,IF(E58=C59,C57,0))</f>
        <v>_</v>
      </c>
      <c r="N64" s="90"/>
      <c r="O64" s="91"/>
      <c r="P64" s="91"/>
      <c r="Q64" s="91"/>
      <c r="R64" s="91"/>
      <c r="S64" s="91"/>
      <c r="T64" s="92"/>
      <c r="U64" s="92"/>
      <c r="V64" s="92"/>
      <c r="W64" s="92"/>
      <c r="X64" s="92"/>
      <c r="Y64" s="92"/>
      <c r="Z64" s="92"/>
      <c r="AA64" s="92"/>
    </row>
    <row r="65" spans="1:27" ht="12.75" customHeight="1">
      <c r="A65" s="87">
        <v>-36</v>
      </c>
      <c r="B65" s="88">
        <f>IF(D22=B21,B23,IF(D22=B23,B21,0))</f>
        <v>0</v>
      </c>
      <c r="C65" s="89" t="str">
        <f>IF(E22=C21,C23,IF(E22=C23,C21,0))</f>
        <v>_</v>
      </c>
      <c r="D65" s="103"/>
      <c r="E65" s="91"/>
      <c r="F65" s="96"/>
      <c r="G65" s="97"/>
      <c r="H65" s="96"/>
      <c r="I65" s="116" t="s">
        <v>63</v>
      </c>
      <c r="J65" s="116"/>
      <c r="K65" s="87"/>
      <c r="L65" s="87"/>
      <c r="M65" s="93">
        <v>91</v>
      </c>
      <c r="N65" s="104"/>
      <c r="O65" s="95"/>
      <c r="P65" s="96"/>
      <c r="Q65" s="91"/>
      <c r="R65" s="91"/>
      <c r="S65" s="91"/>
      <c r="T65" s="92"/>
      <c r="U65" s="92"/>
      <c r="V65" s="92"/>
      <c r="W65" s="92"/>
      <c r="X65" s="92"/>
      <c r="Y65" s="92"/>
      <c r="Z65" s="92"/>
      <c r="AA65" s="92"/>
    </row>
    <row r="66" spans="1:27" ht="12.75" customHeight="1">
      <c r="A66" s="87"/>
      <c r="B66" s="87"/>
      <c r="C66" s="93">
        <v>85</v>
      </c>
      <c r="D66" s="104"/>
      <c r="E66" s="95"/>
      <c r="F66" s="96"/>
      <c r="G66" s="97"/>
      <c r="H66" s="96"/>
      <c r="I66" s="91"/>
      <c r="J66" s="91"/>
      <c r="K66" s="87">
        <v>-84</v>
      </c>
      <c r="L66" s="88">
        <f>IF(D62=B61,B63,IF(D62=B63,B61,0))</f>
        <v>0</v>
      </c>
      <c r="M66" s="98">
        <f>IF(E62=C61,C63,IF(E62=C63,C61,0))</f>
        <v>0</v>
      </c>
      <c r="N66" s="119"/>
      <c r="O66" s="97"/>
      <c r="P66" s="96"/>
      <c r="Q66" s="96"/>
      <c r="R66" s="91"/>
      <c r="S66" s="96"/>
      <c r="T66" s="92"/>
      <c r="U66" s="92"/>
      <c r="V66" s="92"/>
      <c r="W66" s="92"/>
      <c r="X66" s="92"/>
      <c r="Y66" s="92"/>
      <c r="Z66" s="92"/>
      <c r="AA66" s="92"/>
    </row>
    <row r="67" spans="1:27" ht="12.75" customHeight="1">
      <c r="A67" s="87">
        <v>-37</v>
      </c>
      <c r="B67" s="88">
        <f>IF(D26=B25,B27,IF(D26=B27,B25,0))</f>
        <v>0</v>
      </c>
      <c r="C67" s="98">
        <f>IF(E26=C25,C27,IF(E26=C27,C25,0))</f>
        <v>0</v>
      </c>
      <c r="D67" s="103"/>
      <c r="E67" s="97"/>
      <c r="F67" s="96"/>
      <c r="G67" s="97"/>
      <c r="H67" s="96"/>
      <c r="I67" s="91"/>
      <c r="J67" s="91"/>
      <c r="K67" s="87"/>
      <c r="L67" s="87"/>
      <c r="M67" s="91"/>
      <c r="N67" s="91"/>
      <c r="O67" s="93">
        <v>93</v>
      </c>
      <c r="P67" s="104"/>
      <c r="Q67" s="114"/>
      <c r="R67" s="114"/>
      <c r="S67" s="114"/>
      <c r="T67" s="92"/>
      <c r="U67" s="92"/>
      <c r="V67" s="92"/>
      <c r="W67" s="92"/>
      <c r="X67" s="92"/>
      <c r="Y67" s="92"/>
      <c r="Z67" s="92"/>
      <c r="AA67" s="92"/>
    </row>
    <row r="68" spans="1:27" ht="12.75" customHeight="1">
      <c r="A68" s="87"/>
      <c r="B68" s="87"/>
      <c r="C68" s="91"/>
      <c r="D68" s="113"/>
      <c r="E68" s="93">
        <v>88</v>
      </c>
      <c r="F68" s="104"/>
      <c r="G68" s="105"/>
      <c r="H68" s="96"/>
      <c r="I68" s="91"/>
      <c r="J68" s="91"/>
      <c r="K68" s="87">
        <v>-85</v>
      </c>
      <c r="L68" s="88">
        <f>IF(D66=B65,B67,IF(D66=B67,B65,0))</f>
        <v>0</v>
      </c>
      <c r="M68" s="89" t="str">
        <f>IF(E66=C65,C67,IF(E66=C67,C65,0))</f>
        <v>_</v>
      </c>
      <c r="N68" s="90"/>
      <c r="O68" s="97"/>
      <c r="P68" s="96"/>
      <c r="Q68" s="115"/>
      <c r="R68" s="111" t="s">
        <v>64</v>
      </c>
      <c r="S68" s="111"/>
      <c r="T68" s="92"/>
      <c r="U68" s="92"/>
      <c r="V68" s="92"/>
      <c r="W68" s="92"/>
      <c r="X68" s="92"/>
      <c r="Y68" s="92"/>
      <c r="Z68" s="92"/>
      <c r="AA68" s="92"/>
    </row>
    <row r="69" spans="1:27" ht="12.75" customHeight="1">
      <c r="A69" s="87">
        <v>-38</v>
      </c>
      <c r="B69" s="88">
        <f>IF(D30=B29,B31,IF(D30=B31,B29,0))</f>
        <v>0</v>
      </c>
      <c r="C69" s="89">
        <f>IF(E30=C29,C31,IF(E30=C31,C29,0))</f>
        <v>0</v>
      </c>
      <c r="D69" s="103"/>
      <c r="E69" s="97"/>
      <c r="F69" s="96"/>
      <c r="G69" s="91"/>
      <c r="H69" s="91"/>
      <c r="I69" s="91"/>
      <c r="J69" s="91"/>
      <c r="K69" s="87"/>
      <c r="L69" s="87"/>
      <c r="M69" s="93">
        <v>92</v>
      </c>
      <c r="N69" s="104"/>
      <c r="O69" s="105"/>
      <c r="P69" s="96"/>
      <c r="Q69" s="110"/>
      <c r="R69" s="91"/>
      <c r="S69" s="110"/>
      <c r="T69" s="92"/>
      <c r="U69" s="92"/>
      <c r="V69" s="92"/>
      <c r="W69" s="92"/>
      <c r="X69" s="92"/>
      <c r="Y69" s="92"/>
      <c r="Z69" s="92"/>
      <c r="AA69" s="92"/>
    </row>
    <row r="70" spans="1:27" ht="12.75" customHeight="1">
      <c r="A70" s="87"/>
      <c r="B70" s="87"/>
      <c r="C70" s="93">
        <v>86</v>
      </c>
      <c r="D70" s="104"/>
      <c r="E70" s="105"/>
      <c r="F70" s="96"/>
      <c r="G70" s="87">
        <v>-89</v>
      </c>
      <c r="H70" s="88">
        <f>IF(H64=F60,F68,IF(H64=F68,F60,0))</f>
        <v>0</v>
      </c>
      <c r="I70" s="89">
        <f>IF(I64=G60,G68,IF(I64=G68,G60,0))</f>
        <v>0</v>
      </c>
      <c r="J70" s="90"/>
      <c r="K70" s="87">
        <v>-86</v>
      </c>
      <c r="L70" s="88">
        <f>IF(D70=B69,B71,IF(D70=B71,B69,0))</f>
        <v>0</v>
      </c>
      <c r="M70" s="98" t="str">
        <f>IF(E70=C69,C71,IF(E70=C71,C69,0))</f>
        <v>_</v>
      </c>
      <c r="N70" s="119"/>
      <c r="O70" s="91"/>
      <c r="P70" s="91"/>
      <c r="Q70" s="91"/>
      <c r="R70" s="91"/>
      <c r="S70" s="91"/>
      <c r="T70" s="92"/>
      <c r="U70" s="92"/>
      <c r="V70" s="92"/>
      <c r="W70" s="92"/>
      <c r="X70" s="92"/>
      <c r="Y70" s="92"/>
      <c r="Z70" s="92"/>
      <c r="AA70" s="92"/>
    </row>
    <row r="71" spans="1:27" ht="12.75" customHeight="1">
      <c r="A71" s="87">
        <v>-39</v>
      </c>
      <c r="B71" s="88">
        <f>IF(D34=B33,B35,IF(D34=B35,B33,0))</f>
        <v>0</v>
      </c>
      <c r="C71" s="98" t="str">
        <f>IF(E34=C33,C35,IF(E34=C35,C33,0))</f>
        <v>_</v>
      </c>
      <c r="D71" s="103"/>
      <c r="E71" s="91"/>
      <c r="F71" s="91"/>
      <c r="G71" s="91"/>
      <c r="H71" s="91"/>
      <c r="I71" s="116" t="s">
        <v>65</v>
      </c>
      <c r="J71" s="116"/>
      <c r="K71" s="91"/>
      <c r="L71" s="91"/>
      <c r="M71" s="91"/>
      <c r="N71" s="91"/>
      <c r="O71" s="87">
        <v>-93</v>
      </c>
      <c r="P71" s="88">
        <f>IF(P67=N65,N69,IF(P67=N69,N65,0))</f>
        <v>0</v>
      </c>
      <c r="Q71" s="89">
        <f>IF(Q67=O65,O69,IF(Q67=O69,O65,0))</f>
        <v>0</v>
      </c>
      <c r="R71" s="95"/>
      <c r="S71" s="95"/>
      <c r="T71" s="92"/>
      <c r="U71" s="92"/>
      <c r="V71" s="92"/>
      <c r="W71" s="92"/>
      <c r="X71" s="92"/>
      <c r="Y71" s="92"/>
      <c r="Z71" s="92"/>
      <c r="AA71" s="92"/>
    </row>
    <row r="72" spans="1:27" ht="12.75" customHeight="1">
      <c r="A72" s="87"/>
      <c r="B72" s="87"/>
      <c r="C72" s="91"/>
      <c r="D72" s="113"/>
      <c r="E72" s="87">
        <v>-87</v>
      </c>
      <c r="F72" s="88">
        <f>IF(F60=D58,D62,IF(F60=D62,D58,0))</f>
        <v>0</v>
      </c>
      <c r="G72" s="89">
        <f>IF(G60=E58,E62,IF(G60=E62,E58,0))</f>
        <v>0</v>
      </c>
      <c r="H72" s="90"/>
      <c r="I72" s="110"/>
      <c r="J72" s="110"/>
      <c r="K72" s="91"/>
      <c r="L72" s="91"/>
      <c r="M72" s="87">
        <v>-91</v>
      </c>
      <c r="N72" s="88">
        <f>IF(N65=L64,L66,IF(N65=L66,L64,0))</f>
        <v>0</v>
      </c>
      <c r="O72" s="89" t="str">
        <f>IF(O65=M64,M66,IF(O65=M66,M64,0))</f>
        <v>_</v>
      </c>
      <c r="P72" s="90"/>
      <c r="Q72" s="110"/>
      <c r="R72" s="111" t="s">
        <v>66</v>
      </c>
      <c r="S72" s="111"/>
      <c r="T72" s="92"/>
      <c r="U72" s="92"/>
      <c r="V72" s="92"/>
      <c r="W72" s="92"/>
      <c r="X72" s="92"/>
      <c r="Y72" s="92"/>
      <c r="Z72" s="92"/>
      <c r="AA72" s="92"/>
    </row>
    <row r="73" spans="1:27" ht="12.75" customHeight="1">
      <c r="A73" s="87"/>
      <c r="B73" s="87"/>
      <c r="C73" s="91"/>
      <c r="D73" s="113"/>
      <c r="E73" s="87"/>
      <c r="F73" s="87"/>
      <c r="G73" s="93">
        <v>90</v>
      </c>
      <c r="H73" s="104"/>
      <c r="I73" s="95"/>
      <c r="J73" s="96"/>
      <c r="K73" s="91"/>
      <c r="L73" s="91"/>
      <c r="M73" s="87"/>
      <c r="N73" s="87"/>
      <c r="O73" s="93">
        <v>94</v>
      </c>
      <c r="P73" s="104"/>
      <c r="Q73" s="95"/>
      <c r="R73" s="95"/>
      <c r="S73" s="95"/>
      <c r="T73" s="92"/>
      <c r="U73" s="92"/>
      <c r="V73" s="92"/>
      <c r="W73" s="92"/>
      <c r="X73" s="92"/>
      <c r="Y73" s="92"/>
      <c r="Z73" s="92"/>
      <c r="AA73" s="92"/>
    </row>
    <row r="74" spans="1:27" ht="12.75" customHeight="1">
      <c r="A74" s="91"/>
      <c r="B74" s="91"/>
      <c r="C74" s="91"/>
      <c r="D74" s="113"/>
      <c r="E74" s="87">
        <v>-88</v>
      </c>
      <c r="F74" s="88">
        <f>IF(F68=D66,D70,IF(F68=D70,D66,0))</f>
        <v>0</v>
      </c>
      <c r="G74" s="98">
        <f>IF(G68=E66,E70,IF(G68=E70,E66,0))</f>
        <v>0</v>
      </c>
      <c r="H74" s="90"/>
      <c r="I74" s="116" t="s">
        <v>67</v>
      </c>
      <c r="J74" s="116"/>
      <c r="K74" s="91"/>
      <c r="L74" s="91"/>
      <c r="M74" s="87">
        <v>-92</v>
      </c>
      <c r="N74" s="88">
        <f>IF(N69=L68,L70,IF(N69=L70,L68,0))</f>
        <v>0</v>
      </c>
      <c r="O74" s="98">
        <f>IF(O69=M68,M70,IF(O69=M70,M68,0))</f>
        <v>0</v>
      </c>
      <c r="P74" s="90"/>
      <c r="Q74" s="110"/>
      <c r="R74" s="111" t="s">
        <v>68</v>
      </c>
      <c r="S74" s="111"/>
      <c r="T74" s="92"/>
      <c r="U74" s="92"/>
      <c r="V74" s="92"/>
      <c r="W74" s="92"/>
      <c r="X74" s="92"/>
      <c r="Y74" s="92"/>
      <c r="Z74" s="92"/>
      <c r="AA74" s="92"/>
    </row>
    <row r="75" spans="1:27" ht="12.75" customHeight="1">
      <c r="A75" s="91"/>
      <c r="B75" s="91"/>
      <c r="C75" s="91"/>
      <c r="D75" s="91"/>
      <c r="E75" s="91"/>
      <c r="F75" s="91"/>
      <c r="G75" s="87">
        <v>-90</v>
      </c>
      <c r="H75" s="88">
        <f>IF(H73=F72,F74,IF(H73=F74,F72,0))</f>
        <v>0</v>
      </c>
      <c r="I75" s="89">
        <f>IF(I73=G72,G74,IF(I73=G74,G72,0))</f>
        <v>0</v>
      </c>
      <c r="J75" s="90"/>
      <c r="K75" s="91"/>
      <c r="L75" s="91"/>
      <c r="M75" s="91"/>
      <c r="N75" s="91"/>
      <c r="O75" s="87">
        <v>-94</v>
      </c>
      <c r="P75" s="88">
        <f>IF(P73=N72,N74,IF(P73=N74,N72,0))</f>
        <v>0</v>
      </c>
      <c r="Q75" s="89" t="str">
        <f>IF(Q73=O72,O74,IF(Q73=O74,O72,0))</f>
        <v>_</v>
      </c>
      <c r="R75" s="95"/>
      <c r="S75" s="95"/>
      <c r="T75" s="92"/>
      <c r="U75" s="92"/>
      <c r="V75" s="92"/>
      <c r="W75" s="92"/>
      <c r="X75" s="92"/>
      <c r="Y75" s="92"/>
      <c r="Z75" s="92"/>
      <c r="AA75" s="92"/>
    </row>
    <row r="76" spans="1:27" ht="12.75" customHeight="1">
      <c r="A76" s="91"/>
      <c r="B76" s="91"/>
      <c r="C76" s="91"/>
      <c r="D76" s="91"/>
      <c r="E76" s="96"/>
      <c r="F76" s="96"/>
      <c r="G76" s="91"/>
      <c r="H76" s="91"/>
      <c r="I76" s="116" t="s">
        <v>69</v>
      </c>
      <c r="J76" s="116"/>
      <c r="K76" s="91"/>
      <c r="L76" s="91"/>
      <c r="M76" s="96"/>
      <c r="N76" s="96"/>
      <c r="O76" s="91"/>
      <c r="P76" s="91"/>
      <c r="Q76" s="110"/>
      <c r="R76" s="111" t="s">
        <v>70</v>
      </c>
      <c r="S76" s="111"/>
      <c r="T76" s="92"/>
      <c r="U76" s="92"/>
      <c r="V76" s="92"/>
      <c r="W76" s="92"/>
      <c r="X76" s="92"/>
      <c r="Y76" s="92"/>
      <c r="Z76" s="92"/>
      <c r="AA76" s="92"/>
    </row>
    <row r="77" spans="1:27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2"/>
      <c r="U77" s="92"/>
      <c r="V77" s="92"/>
      <c r="W77" s="92"/>
      <c r="X77" s="92"/>
      <c r="Y77" s="92"/>
      <c r="Z77" s="92"/>
      <c r="AA77" s="92"/>
    </row>
    <row r="78" spans="1:27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1:27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</sheetData>
  <sheetProtection sheet="1"/>
  <mergeCells count="17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S2"/>
    <mergeCell ref="R42:S42"/>
    <mergeCell ref="R50:S50"/>
    <mergeCell ref="R48:S48"/>
    <mergeCell ref="R46:S46"/>
  </mergeCells>
  <conditionalFormatting sqref="C5:S77 A2:A77 B3:B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2011-12-31T07:46:55Z</cp:lastPrinted>
  <dcterms:created xsi:type="dcterms:W3CDTF">1998-10-31T10:49:47Z</dcterms:created>
  <dcterms:modified xsi:type="dcterms:W3CDTF">2017-02-23T13:46:02Z</dcterms:modified>
  <cp:category/>
  <cp:version/>
  <cp:contentType/>
  <cp:contentStatus/>
</cp:coreProperties>
</file>