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Сетка" sheetId="2" r:id="rId2"/>
    <sheet name="п" sheetId="3" r:id="rId3"/>
  </sheets>
  <definedNames>
    <definedName name="_xlnm.Print_Area" localSheetId="1">'Сетка'!$A$1:$O$71</definedName>
    <definedName name="_xlnm.Print_Area" localSheetId="0">'Список'!$A$1:$I$20</definedName>
  </definedNames>
  <calcPr fullCalcOnLoad="1" refMode="R1C1"/>
</workbook>
</file>

<file path=xl/sharedStrings.xml><?xml version="1.0" encoding="utf-8"?>
<sst xmlns="http://schemas.openxmlformats.org/spreadsheetml/2006/main" count="69" uniqueCount="36">
  <si>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</si>
  <si>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</si>
  <si>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</si>
  <si>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</si>
  <si>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</si>
  <si>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</si>
  <si>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</si>
  <si>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</si>
  <si>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</si>
  <si>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</si>
  <si>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</si>
  <si>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</si>
  <si>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</si>
  <si>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</si>
  <si>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</si>
  <si>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</si>
  <si>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</si>
  <si>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</si>
  <si>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</si>
  <si>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</si>
  <si>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</si>
  <si>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</si>
  <si>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_</t>
  </si>
  <si>
    <t>г.Уфа</t>
  </si>
  <si>
    <r>
      <t xml:space="preserve"> </t>
    </r>
    <r>
      <rPr>
        <b/>
        <sz val="36"/>
        <color indexed="12"/>
        <rFont val="Arial Black"/>
        <family val="2"/>
      </rPr>
      <t xml:space="preserve"> ⁄</t>
    </r>
    <r>
      <rPr>
        <b/>
        <sz val="36"/>
        <color indexed="51"/>
        <rFont val="Arial Black"/>
        <family val="2"/>
      </rPr>
      <t>⁄</t>
    </r>
    <r>
      <rPr>
        <b/>
        <sz val="36"/>
        <rFont val="Arial Black"/>
        <family val="2"/>
      </rPr>
      <t>⁄</t>
    </r>
    <r>
      <rPr>
        <b/>
        <sz val="36"/>
        <color indexed="11"/>
        <rFont val="Arial Black"/>
        <family val="2"/>
      </rPr>
      <t>⁄</t>
    </r>
    <r>
      <rPr>
        <b/>
        <sz val="36"/>
        <color indexed="10"/>
        <rFont val="Arial Black"/>
        <family val="2"/>
      </rPr>
      <t>⁄</t>
    </r>
  </si>
  <si>
    <t>Клубный Чемпионат Республики Башкортостан 2017</t>
  </si>
  <si>
    <t>Башклуб (Семенов Константин, Байрамалов Леонид)</t>
  </si>
  <si>
    <t>Благовещенск (Яковлев Денис, Коврижников Максим)</t>
  </si>
  <si>
    <t>СССР (Нагаев Эдуард, Салахов Азамат)</t>
  </si>
  <si>
    <t>СмерШ (Махмудов Рустем, Семенов Сергей)</t>
  </si>
  <si>
    <t>Орион (Грубов Виталий, Миксонов Эренбург)</t>
  </si>
  <si>
    <t>Семья (Андрющенко Матвей, Андрющенко Александр)</t>
  </si>
  <si>
    <t>Центр (Валеев Рустам, Петров Альберт)</t>
  </si>
  <si>
    <t>Локомотив (Семенов Юрий, Вежнин Валерий)</t>
  </si>
  <si>
    <t>Купай (Расулов Айрат, Хафизов Булат)</t>
  </si>
  <si>
    <t>Надежда (Петухова Надежда, Небера Максим)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</si>
</sst>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sz val="10"/>
      <color indexed="56"/>
      <name val="Arial"/>
      <family val="2"/>
    </font>
    <font>
      <b/>
      <sz val="10"/>
      <color indexed="21"/>
      <name val="Verdana"/>
      <family val="2"/>
    </font>
    <font>
      <b/>
      <sz val="20"/>
      <color indexed="21"/>
      <name val="Times New Roman"/>
      <family val="1"/>
    </font>
    <font>
      <sz val="16"/>
      <color indexed="56"/>
      <name val="Arial"/>
      <family val="2"/>
    </font>
    <font>
      <b/>
      <sz val="28"/>
      <color indexed="12"/>
      <name val="Arial Black"/>
      <family val="2"/>
    </font>
    <font>
      <b/>
      <sz val="26"/>
      <color indexed="12"/>
      <name val="Arial Black"/>
      <family val="2"/>
    </font>
    <font>
      <b/>
      <sz val="36"/>
      <color indexed="12"/>
      <name val="Arial Black"/>
      <family val="2"/>
    </font>
    <font>
      <b/>
      <sz val="36"/>
      <color indexed="51"/>
      <name val="Arial Black"/>
      <family val="2"/>
    </font>
    <font>
      <b/>
      <sz val="36"/>
      <name val="Arial Black"/>
      <family val="2"/>
    </font>
    <font>
      <b/>
      <sz val="36"/>
      <color indexed="11"/>
      <name val="Arial Black"/>
      <family val="2"/>
    </font>
    <font>
      <b/>
      <sz val="36"/>
      <color indexed="10"/>
      <name val="Arial Black"/>
      <family val="2"/>
    </font>
    <font>
      <sz val="10"/>
      <color indexed="22"/>
      <name val="Arial Cyr"/>
      <family val="0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1" fillId="10" borderId="1" applyNumberFormat="0" applyAlignment="0" applyProtection="0"/>
    <xf numFmtId="0" fontId="42" fillId="14" borderId="2" applyNumberFormat="0" applyAlignment="0" applyProtection="0"/>
    <xf numFmtId="0" fontId="43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5" fillId="15" borderId="7" applyNumberFormat="0" applyAlignment="0" applyProtection="0"/>
    <xf numFmtId="0" fontId="34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9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14" borderId="0" xfId="0" applyFont="1" applyFill="1" applyAlignment="1">
      <alignment/>
    </xf>
    <xf numFmtId="0" fontId="4" fillId="14" borderId="0" xfId="0" applyFont="1" applyFill="1" applyAlignment="1" applyProtection="1">
      <alignment/>
      <protection/>
    </xf>
    <xf numFmtId="0" fontId="6" fillId="14" borderId="10" xfId="0" applyFont="1" applyFill="1" applyBorder="1" applyAlignment="1" applyProtection="1">
      <alignment horizontal="left"/>
      <protection/>
    </xf>
    <xf numFmtId="0" fontId="5" fillId="14" borderId="11" xfId="0" applyFont="1" applyFill="1" applyBorder="1" applyAlignment="1" applyProtection="1">
      <alignment/>
      <protection/>
    </xf>
    <xf numFmtId="0" fontId="4" fillId="14" borderId="10" xfId="0" applyFont="1" applyFill="1" applyBorder="1" applyAlignment="1" applyProtection="1">
      <alignment horizontal="left"/>
      <protection/>
    </xf>
    <xf numFmtId="0" fontId="4" fillId="14" borderId="0" xfId="0" applyFont="1" applyFill="1" applyAlignment="1" applyProtection="1">
      <alignment/>
      <protection/>
    </xf>
    <xf numFmtId="0" fontId="6" fillId="14" borderId="12" xfId="0" applyFont="1" applyFill="1" applyBorder="1" applyAlignment="1" applyProtection="1">
      <alignment horizontal="left"/>
      <protection/>
    </xf>
    <xf numFmtId="0" fontId="4" fillId="14" borderId="11" xfId="0" applyFont="1" applyFill="1" applyBorder="1" applyAlignment="1" applyProtection="1">
      <alignment/>
      <protection/>
    </xf>
    <xf numFmtId="0" fontId="4" fillId="14" borderId="12" xfId="0" applyFont="1" applyFill="1" applyBorder="1" applyAlignment="1" applyProtection="1">
      <alignment horizontal="left"/>
      <protection/>
    </xf>
    <xf numFmtId="0" fontId="4" fillId="14" borderId="0" xfId="0" applyFont="1" applyFill="1" applyAlignment="1" applyProtection="1">
      <alignment horizontal="center"/>
      <protection/>
    </xf>
    <xf numFmtId="0" fontId="4" fillId="14" borderId="10" xfId="0" applyFont="1" applyFill="1" applyBorder="1" applyAlignment="1" applyProtection="1">
      <alignment/>
      <protection/>
    </xf>
    <xf numFmtId="0" fontId="4" fillId="14" borderId="0" xfId="0" applyFont="1" applyFill="1" applyBorder="1" applyAlignment="1" applyProtection="1">
      <alignment/>
      <protection/>
    </xf>
    <xf numFmtId="0" fontId="5" fillId="14" borderId="0" xfId="0" applyFont="1" applyFill="1" applyAlignment="1" applyProtection="1">
      <alignment horizontal="right"/>
      <protection/>
    </xf>
    <xf numFmtId="0" fontId="7" fillId="14" borderId="10" xfId="0" applyFont="1" applyFill="1" applyBorder="1" applyAlignment="1" applyProtection="1">
      <alignment horizontal="left"/>
      <protection/>
    </xf>
    <xf numFmtId="0" fontId="7" fillId="14" borderId="12" xfId="0" applyFont="1" applyFill="1" applyBorder="1" applyAlignment="1" applyProtection="1">
      <alignment horizontal="left"/>
      <protection/>
    </xf>
    <xf numFmtId="0" fontId="5" fillId="14" borderId="0" xfId="0" applyFont="1" applyFill="1" applyBorder="1" applyAlignment="1" applyProtection="1">
      <alignment horizontal="right"/>
      <protection/>
    </xf>
    <xf numFmtId="0" fontId="4" fillId="14" borderId="0" xfId="0" applyFont="1" applyFill="1" applyBorder="1" applyAlignment="1" applyProtection="1">
      <alignment horizontal="right"/>
      <protection/>
    </xf>
    <xf numFmtId="0" fontId="4" fillId="1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9" fillId="17" borderId="0" xfId="0" applyFont="1" applyFill="1" applyAlignment="1" applyProtection="1">
      <alignment horizontal="center"/>
      <protection/>
    </xf>
    <xf numFmtId="0" fontId="10" fillId="14" borderId="0" xfId="0" applyFont="1" applyFill="1" applyAlignment="1" applyProtection="1">
      <alignment horizontal="left"/>
      <protection/>
    </xf>
    <xf numFmtId="0" fontId="0" fillId="14" borderId="0" xfId="0" applyFill="1" applyAlignment="1" applyProtection="1">
      <alignment horizontal="center"/>
      <protection/>
    </xf>
    <xf numFmtId="0" fontId="0" fillId="14" borderId="0" xfId="0" applyFill="1" applyAlignment="1" applyProtection="1">
      <alignment horizontal="right"/>
      <protection/>
    </xf>
    <xf numFmtId="0" fontId="0" fillId="0" borderId="0" xfId="0" applyAlignment="1">
      <alignment horizontal="center"/>
    </xf>
    <xf numFmtId="0" fontId="13" fillId="18" borderId="13" xfId="0" applyFont="1" applyFill="1" applyBorder="1" applyAlignment="1">
      <alignment horizontal="left"/>
    </xf>
    <xf numFmtId="0" fontId="13" fillId="19" borderId="13" xfId="0" applyFont="1" applyFill="1" applyBorder="1" applyAlignment="1">
      <alignment horizontal="left"/>
    </xf>
    <xf numFmtId="0" fontId="8" fillId="14" borderId="0" xfId="0" applyFont="1" applyFill="1" applyAlignment="1" applyProtection="1">
      <alignment horizontal="left"/>
      <protection/>
    </xf>
    <xf numFmtId="0" fontId="3" fillId="20" borderId="13" xfId="0" applyFont="1" applyFill="1" applyBorder="1" applyAlignment="1" applyProtection="1">
      <alignment horizontal="right"/>
      <protection locked="0"/>
    </xf>
    <xf numFmtId="0" fontId="16" fillId="14" borderId="0" xfId="0" applyFont="1" applyFill="1" applyAlignment="1" applyProtection="1">
      <alignment horizontal="left"/>
      <protection/>
    </xf>
    <xf numFmtId="164" fontId="14" fillId="14" borderId="0" xfId="0" applyNumberFormat="1" applyFont="1" applyFill="1" applyAlignment="1" applyProtection="1">
      <alignment horizontal="left"/>
      <protection locked="0"/>
    </xf>
    <xf numFmtId="0" fontId="15" fillId="14" borderId="0" xfId="0" applyFont="1" applyFill="1" applyAlignment="1" applyProtection="1">
      <alignment horizontal="center"/>
      <protection/>
    </xf>
    <xf numFmtId="164" fontId="15" fillId="14" borderId="0" xfId="0" applyNumberFormat="1" applyFont="1" applyFill="1" applyAlignment="1" applyProtection="1">
      <alignment horizontal="center"/>
      <protection/>
    </xf>
    <xf numFmtId="0" fontId="7" fillId="14" borderId="0" xfId="0" applyFont="1" applyFill="1" applyAlignment="1" applyProtection="1">
      <alignment/>
      <protection/>
    </xf>
    <xf numFmtId="0" fontId="7" fillId="14" borderId="11" xfId="0" applyFont="1" applyFill="1" applyBorder="1" applyAlignment="1" applyProtection="1">
      <alignment/>
      <protection/>
    </xf>
    <xf numFmtId="0" fontId="7" fillId="14" borderId="0" xfId="0" applyFont="1" applyFill="1" applyBorder="1" applyAlignment="1" applyProtection="1">
      <alignment/>
      <protection/>
    </xf>
    <xf numFmtId="0" fontId="18" fillId="14" borderId="0" xfId="0" applyFont="1" applyFill="1" applyAlignment="1" applyProtection="1">
      <alignment/>
      <protection/>
    </xf>
    <xf numFmtId="0" fontId="18" fillId="14" borderId="10" xfId="0" applyFont="1" applyFill="1" applyBorder="1" applyAlignment="1" applyProtection="1">
      <alignment/>
      <protection/>
    </xf>
    <xf numFmtId="0" fontId="6" fillId="14" borderId="0" xfId="0" applyFont="1" applyFill="1" applyBorder="1" applyAlignment="1" applyProtection="1">
      <alignment horizontal="left"/>
      <protection/>
    </xf>
    <xf numFmtId="0" fontId="6" fillId="14" borderId="14" xfId="0" applyFont="1" applyFill="1" applyBorder="1" applyAlignment="1" applyProtection="1">
      <alignment horizontal="left"/>
      <protection/>
    </xf>
    <xf numFmtId="0" fontId="4" fillId="14" borderId="0" xfId="0" applyFont="1" applyFill="1" applyBorder="1" applyAlignment="1" applyProtection="1">
      <alignment horizontal="left"/>
      <protection/>
    </xf>
    <xf numFmtId="0" fontId="7" fillId="14" borderId="0" xfId="0" applyFont="1" applyFill="1" applyBorder="1" applyAlignment="1" applyProtection="1">
      <alignment horizontal="left"/>
      <protection/>
    </xf>
    <xf numFmtId="0" fontId="4" fillId="14" borderId="14" xfId="0" applyFont="1" applyFill="1" applyBorder="1" applyAlignment="1" applyProtection="1">
      <alignment/>
      <protection/>
    </xf>
    <xf numFmtId="0" fontId="4" fillId="14" borderId="15" xfId="0" applyFont="1" applyFill="1" applyBorder="1" applyAlignment="1" applyProtection="1">
      <alignment horizontal="left"/>
      <protection/>
    </xf>
    <xf numFmtId="0" fontId="4" fillId="14" borderId="15" xfId="0" applyFont="1" applyFill="1" applyBorder="1" applyAlignment="1" applyProtection="1">
      <alignment/>
      <protection/>
    </xf>
    <xf numFmtId="0" fontId="7" fillId="14" borderId="15" xfId="0" applyFont="1" applyFill="1" applyBorder="1" applyAlignment="1" applyProtection="1">
      <alignment horizontal="left"/>
      <protection/>
    </xf>
    <xf numFmtId="0" fontId="18" fillId="14" borderId="16" xfId="0" applyFont="1" applyFill="1" applyBorder="1" applyAlignment="1" applyProtection="1">
      <alignment/>
      <protection/>
    </xf>
    <xf numFmtId="0" fontId="18" fillId="14" borderId="14" xfId="0" applyFont="1" applyFill="1" applyBorder="1" applyAlignment="1" applyProtection="1">
      <alignment horizontal="left"/>
      <protection/>
    </xf>
    <xf numFmtId="0" fontId="18" fillId="14" borderId="0" xfId="0" applyFont="1" applyFill="1" applyBorder="1" applyAlignment="1" applyProtection="1">
      <alignment horizontal="left"/>
      <protection/>
    </xf>
    <xf numFmtId="0" fontId="18" fillId="14" borderId="14" xfId="0" applyFont="1" applyFill="1" applyBorder="1" applyAlignment="1" applyProtection="1">
      <alignment/>
      <protection/>
    </xf>
    <xf numFmtId="0" fontId="18" fillId="14" borderId="15" xfId="0" applyFont="1" applyFill="1" applyBorder="1" applyAlignment="1" applyProtection="1">
      <alignment horizontal="left"/>
      <protection/>
    </xf>
    <xf numFmtId="0" fontId="18" fillId="14" borderId="0" xfId="0" applyFont="1" applyFill="1" applyBorder="1" applyAlignment="1" applyProtection="1">
      <alignment/>
      <protection/>
    </xf>
    <xf numFmtId="0" fontId="18" fillId="14" borderId="15" xfId="0" applyFont="1" applyFill="1" applyBorder="1" applyAlignment="1" applyProtection="1">
      <alignment/>
      <protection/>
    </xf>
    <xf numFmtId="0" fontId="18" fillId="14" borderId="10" xfId="0" applyFont="1" applyFill="1" applyBorder="1" applyAlignment="1" applyProtection="1">
      <alignment horizontal="left"/>
      <protection/>
    </xf>
    <xf numFmtId="0" fontId="19" fillId="10" borderId="13" xfId="0" applyFont="1" applyFill="1" applyBorder="1" applyAlignment="1">
      <alignment horizontal="center" vertical="center"/>
    </xf>
    <xf numFmtId="0" fontId="19" fillId="21" borderId="13" xfId="0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17" fillId="10" borderId="13" xfId="0" applyFont="1" applyFill="1" applyBorder="1" applyAlignment="1" applyProtection="1">
      <alignment horizontal="center"/>
      <protection/>
    </xf>
    <xf numFmtId="165" fontId="20" fillId="14" borderId="0" xfId="0" applyNumberFormat="1" applyFont="1" applyFill="1" applyAlignment="1" applyProtection="1">
      <alignment horizontal="left"/>
      <protection/>
    </xf>
    <xf numFmtId="0" fontId="22" fillId="14" borderId="0" xfId="0" applyFont="1" applyFill="1" applyAlignment="1" applyProtection="1">
      <alignment horizontal="left"/>
      <protection/>
    </xf>
    <xf numFmtId="0" fontId="25" fillId="14" borderId="0" xfId="0" applyFont="1" applyFill="1" applyAlignment="1">
      <alignment horizontal="left" vertical="center"/>
    </xf>
    <xf numFmtId="0" fontId="26" fillId="14" borderId="0" xfId="0" applyFont="1" applyFill="1" applyAlignment="1">
      <alignment horizontal="center" vertical="top"/>
    </xf>
    <xf numFmtId="0" fontId="32" fillId="14" borderId="0" xfId="0" applyFont="1" applyFill="1" applyAlignment="1" applyProtection="1">
      <alignment horizontal="left"/>
      <protection/>
    </xf>
    <xf numFmtId="0" fontId="32" fillId="14" borderId="0" xfId="0" applyFont="1" applyFill="1" applyAlignment="1" applyProtection="1">
      <alignment/>
      <protection/>
    </xf>
    <xf numFmtId="0" fontId="33" fillId="20" borderId="13" xfId="0" applyFont="1" applyFill="1" applyBorder="1" applyAlignment="1" applyProtection="1">
      <alignment horizontal="right" vertical="center"/>
      <protection locked="0"/>
    </xf>
    <xf numFmtId="165" fontId="20" fillId="14" borderId="0" xfId="0" applyNumberFormat="1" applyFont="1" applyFill="1" applyAlignment="1" applyProtection="1">
      <alignment horizontal="left"/>
      <protection/>
    </xf>
    <xf numFmtId="0" fontId="23" fillId="14" borderId="0" xfId="0" applyFont="1" applyFill="1" applyAlignment="1" applyProtection="1">
      <alignment horizontal="left"/>
      <protection/>
    </xf>
    <xf numFmtId="0" fontId="24" fillId="14" borderId="0" xfId="0" applyFont="1" applyFill="1" applyAlignment="1" applyProtection="1">
      <alignment horizontal="center" vertical="center"/>
      <protection/>
    </xf>
    <xf numFmtId="164" fontId="21" fillId="14" borderId="0" xfId="0" applyNumberFormat="1" applyFont="1" applyFill="1" applyAlignment="1" applyProtection="1">
      <alignment horizontal="center" vertical="center"/>
      <protection/>
    </xf>
    <xf numFmtId="0" fontId="5" fillId="14" borderId="17" xfId="0" applyFont="1" applyFill="1" applyBorder="1" applyAlignment="1" applyProtection="1">
      <alignment horizontal="right"/>
      <protection/>
    </xf>
    <xf numFmtId="0" fontId="12" fillId="22" borderId="18" xfId="0" applyFont="1" applyFill="1" applyBorder="1" applyAlignment="1">
      <alignment horizontal="center" vertical="center"/>
    </xf>
    <xf numFmtId="0" fontId="12" fillId="22" borderId="19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0019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28575</xdr:rowOff>
    </xdr:from>
    <xdr:to>
      <xdr:col>8</xdr:col>
      <xdr:colOff>495300</xdr:colOff>
      <xdr:row>5</xdr:row>
      <xdr:rowOff>133350</xdr:rowOff>
    </xdr:to>
    <xdr:pic>
      <xdr:nvPicPr>
        <xdr:cNvPr id="1" name="Picture 18" descr="эмклу17р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28575"/>
          <a:ext cx="1743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28575</xdr:rowOff>
    </xdr:from>
    <xdr:to>
      <xdr:col>14</xdr:col>
      <xdr:colOff>409575</xdr:colOff>
      <xdr:row>7</xdr:row>
      <xdr:rowOff>47625</xdr:rowOff>
    </xdr:to>
    <xdr:pic>
      <xdr:nvPicPr>
        <xdr:cNvPr id="1" name="Picture 17" descr="эмклу17р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28575"/>
          <a:ext cx="1447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8"/>
  <sheetViews>
    <sheetView tabSelected="1" view="pageBreakPreview" zoomScale="97" zoomScaleSheetLayoutView="97" zoomScalePageLayoutView="0" workbookViewId="0" topLeftCell="A1">
      <selection activeCell="B5" sqref="B5"/>
    </sheetView>
  </sheetViews>
  <sheetFormatPr defaultColWidth="9.00390625" defaultRowHeight="12.75"/>
  <cols>
    <col min="1" max="1" width="5.75390625" style="19" customWidth="1"/>
    <col min="2" max="2" width="41.75390625" style="19" customWidth="1"/>
    <col min="3" max="3" width="9.125" style="19" customWidth="1"/>
    <col min="4" max="4" width="35.75390625" style="19" customWidth="1"/>
    <col min="5" max="5" width="1.12109375" style="19" customWidth="1"/>
    <col min="6" max="6" width="4.875" style="19" customWidth="1"/>
    <col min="7" max="7" width="12.25390625" style="19" customWidth="1"/>
    <col min="8" max="8" width="21.625" style="19" customWidth="1"/>
    <col min="9" max="9" width="7.125" style="19" customWidth="1"/>
    <col min="10" max="16384" width="9.125" style="19" customWidth="1"/>
  </cols>
  <sheetData>
    <row r="1" spans="1:10" ht="25.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30"/>
    </row>
    <row r="2" spans="1:10" ht="15.75">
      <c r="A2" s="67">
        <v>42864</v>
      </c>
      <c r="B2" s="67"/>
      <c r="C2" s="60" t="s">
        <v>23</v>
      </c>
      <c r="D2" s="60"/>
      <c r="E2" s="60"/>
      <c r="F2" s="60"/>
      <c r="G2" s="60"/>
      <c r="H2" s="60"/>
      <c r="I2" s="60"/>
      <c r="J2" s="31"/>
    </row>
    <row r="3" spans="1:10" ht="43.5" customHeight="1">
      <c r="A3" s="63" t="s">
        <v>24</v>
      </c>
      <c r="B3" s="62"/>
      <c r="C3" s="61"/>
      <c r="D3" s="61"/>
      <c r="E3" s="61"/>
      <c r="F3" s="61"/>
      <c r="G3" s="61"/>
      <c r="H3" s="61"/>
      <c r="I3" s="61"/>
      <c r="J3" s="28"/>
    </row>
    <row r="4" spans="1:10" ht="10.5" customHeight="1">
      <c r="A4" s="20"/>
      <c r="B4" s="24" t="s">
        <v>16</v>
      </c>
      <c r="C4" s="23" t="s">
        <v>18</v>
      </c>
      <c r="D4" s="20" t="s">
        <v>17</v>
      </c>
      <c r="E4" s="64"/>
      <c r="F4" s="20"/>
      <c r="G4" s="20"/>
      <c r="H4" s="20"/>
      <c r="I4" s="20"/>
      <c r="J4" s="20"/>
    </row>
    <row r="5" spans="1:10" ht="18">
      <c r="A5" s="59"/>
      <c r="B5" s="66" t="s">
        <v>26</v>
      </c>
      <c r="C5" s="21"/>
      <c r="D5" s="22"/>
      <c r="E5" s="64"/>
      <c r="F5" s="20"/>
      <c r="G5" s="20"/>
      <c r="H5" s="20"/>
      <c r="I5" s="20"/>
      <c r="J5" s="20"/>
    </row>
    <row r="6" spans="1:10" ht="18">
      <c r="A6" s="59"/>
      <c r="B6" s="66"/>
      <c r="C6" s="21">
        <v>1</v>
      </c>
      <c r="D6" s="22" t="str">
        <f>Сетка!K30</f>
        <v>Башклуб (Семенов Константин, Байрамалов Леонид)</v>
      </c>
      <c r="E6" s="65"/>
      <c r="F6" s="20"/>
      <c r="G6" s="20"/>
      <c r="H6" s="20"/>
      <c r="I6" s="20"/>
      <c r="J6" s="20"/>
    </row>
    <row r="7" spans="1:10" ht="18">
      <c r="A7" s="59"/>
      <c r="B7" s="66" t="s">
        <v>27</v>
      </c>
      <c r="C7" s="21">
        <v>2</v>
      </c>
      <c r="D7" s="22" t="str">
        <f>Сетка!M42</f>
        <v>Благовещенск (Яковлев Денис, Коврижников Максим)</v>
      </c>
      <c r="E7" s="65"/>
      <c r="F7" s="20"/>
      <c r="G7" s="20"/>
      <c r="H7" s="20"/>
      <c r="I7" s="20"/>
      <c r="J7" s="20"/>
    </row>
    <row r="8" spans="1:10" ht="18">
      <c r="A8" s="59"/>
      <c r="B8" s="66" t="s">
        <v>28</v>
      </c>
      <c r="C8" s="21">
        <v>3</v>
      </c>
      <c r="D8" s="22" t="str">
        <f>Сетка!M50</f>
        <v>СмерШ (Махмудов Рустем, Семенов Сергей)</v>
      </c>
      <c r="E8" s="20"/>
      <c r="F8" s="20"/>
      <c r="G8" s="20"/>
      <c r="H8" s="20"/>
      <c r="I8" s="20"/>
      <c r="J8" s="20"/>
    </row>
    <row r="9" spans="1:10" ht="18">
      <c r="A9" s="59"/>
      <c r="B9" s="66" t="s">
        <v>29</v>
      </c>
      <c r="C9" s="21">
        <v>4</v>
      </c>
      <c r="D9" s="22" t="str">
        <f>Сетка!E54</f>
        <v>СССР (Нагаев Эдуард, Салахов Азамат)</v>
      </c>
      <c r="E9" s="20"/>
      <c r="F9" s="20"/>
      <c r="G9" s="20"/>
      <c r="H9" s="20"/>
      <c r="I9" s="20"/>
      <c r="J9" s="20"/>
    </row>
    <row r="10" spans="1:10" ht="18">
      <c r="A10" s="59"/>
      <c r="B10" s="66" t="s">
        <v>30</v>
      </c>
      <c r="C10" s="21">
        <v>5</v>
      </c>
      <c r="D10" s="22" t="str">
        <f>Сетка!E56</f>
        <v>Орион (Грубов Виталий, Миксонов Эренбург)</v>
      </c>
      <c r="E10" s="20"/>
      <c r="F10" s="20"/>
      <c r="G10" s="20"/>
      <c r="H10" s="20"/>
      <c r="I10" s="20"/>
      <c r="J10" s="20"/>
    </row>
    <row r="11" spans="1:10" ht="18">
      <c r="A11" s="59"/>
      <c r="B11" s="66" t="s">
        <v>31</v>
      </c>
      <c r="C11" s="21">
        <v>6</v>
      </c>
      <c r="D11" s="22" t="str">
        <f>Сетка!E59</f>
        <v>Центр (Валеев Рустам, Петров Альберт)</v>
      </c>
      <c r="E11" s="20"/>
      <c r="F11" s="20"/>
      <c r="G11" s="20"/>
      <c r="H11" s="20"/>
      <c r="I11" s="20"/>
      <c r="J11" s="20"/>
    </row>
    <row r="12" spans="1:10" ht="18">
      <c r="A12" s="59"/>
      <c r="B12" s="66" t="s">
        <v>32</v>
      </c>
      <c r="C12" s="21">
        <v>7</v>
      </c>
      <c r="D12" s="22" t="str">
        <f>Сетка!E61</f>
        <v>Локомотив (Семенов Юрий, Вежнин Валерий)</v>
      </c>
      <c r="E12" s="20"/>
      <c r="F12" s="20"/>
      <c r="G12" s="20"/>
      <c r="H12" s="20"/>
      <c r="I12" s="20"/>
      <c r="J12" s="20"/>
    </row>
    <row r="13" spans="1:10" ht="18">
      <c r="A13" s="59"/>
      <c r="B13" s="66" t="s">
        <v>33</v>
      </c>
      <c r="C13" s="21">
        <v>8</v>
      </c>
      <c r="D13" s="22" t="str">
        <f>Сетка!M56</f>
        <v>Семья (Андрющенко Матвей, Андрющенко Александр)</v>
      </c>
      <c r="E13" s="20"/>
      <c r="F13" s="20"/>
      <c r="G13" s="20"/>
      <c r="H13" s="20"/>
      <c r="I13" s="20"/>
      <c r="J13" s="20"/>
    </row>
    <row r="14" spans="1:10" ht="18">
      <c r="A14" s="59"/>
      <c r="B14" s="66" t="s">
        <v>34</v>
      </c>
      <c r="C14" s="21">
        <v>9</v>
      </c>
      <c r="D14" s="22" t="str">
        <f>Сетка!M59</f>
        <v>Купай (Расулов Айрат, Хафизов Булат)</v>
      </c>
      <c r="E14" s="20"/>
      <c r="F14" s="20"/>
      <c r="G14" s="20"/>
      <c r="H14" s="20"/>
      <c r="I14" s="20"/>
      <c r="J14" s="20"/>
    </row>
    <row r="15" spans="1:10" ht="18">
      <c r="A15" s="59"/>
      <c r="B15" s="66" t="s">
        <v>35</v>
      </c>
      <c r="C15" s="21">
        <v>10</v>
      </c>
      <c r="D15" s="22" t="str">
        <f>Сетка!M63</f>
        <v>Надежда (Петухова Надежда, Небера Максим)</v>
      </c>
      <c r="E15" s="20"/>
      <c r="F15" s="20"/>
      <c r="G15" s="20"/>
      <c r="H15" s="20"/>
      <c r="I15" s="20"/>
      <c r="J15" s="20"/>
    </row>
    <row r="16" spans="1:10" ht="18">
      <c r="A16" s="59"/>
      <c r="B16" s="29" t="s">
        <v>22</v>
      </c>
      <c r="C16" s="21">
        <v>11</v>
      </c>
      <c r="D16" s="22">
        <f>Сетка!M65</f>
        <v>0</v>
      </c>
      <c r="E16" s="20"/>
      <c r="F16" s="20"/>
      <c r="G16" s="20"/>
      <c r="H16" s="20"/>
      <c r="I16" s="20"/>
      <c r="J16" s="20"/>
    </row>
    <row r="17" spans="1:10" ht="18">
      <c r="A17" s="59"/>
      <c r="B17" s="29" t="s">
        <v>22</v>
      </c>
      <c r="C17" s="21">
        <v>12</v>
      </c>
      <c r="D17" s="22">
        <f>Сетка!G66</f>
        <v>0</v>
      </c>
      <c r="E17" s="20"/>
      <c r="F17" s="20"/>
      <c r="G17" s="20"/>
      <c r="H17" s="20"/>
      <c r="I17" s="20"/>
      <c r="J17" s="20"/>
    </row>
    <row r="18" spans="1:10" ht="18">
      <c r="A18" s="59"/>
      <c r="B18" s="29" t="s">
        <v>22</v>
      </c>
      <c r="C18" s="21">
        <v>13</v>
      </c>
      <c r="D18" s="22">
        <f>Сетка!G69</f>
        <v>0</v>
      </c>
      <c r="E18" s="20"/>
      <c r="F18" s="20"/>
      <c r="G18" s="20"/>
      <c r="H18" s="20"/>
      <c r="I18" s="20"/>
      <c r="J18" s="20"/>
    </row>
    <row r="19" spans="1:10" ht="18">
      <c r="A19" s="59"/>
      <c r="B19" s="29" t="s">
        <v>22</v>
      </c>
      <c r="C19" s="21">
        <v>14</v>
      </c>
      <c r="D19" s="22">
        <f>Сетка!M68</f>
        <v>0</v>
      </c>
      <c r="E19" s="20"/>
      <c r="F19" s="20"/>
      <c r="G19" s="20"/>
      <c r="H19" s="20"/>
      <c r="I19" s="20"/>
      <c r="J19" s="20"/>
    </row>
    <row r="20" spans="1:10" ht="18">
      <c r="A20" s="59"/>
      <c r="B20" s="29" t="s">
        <v>22</v>
      </c>
      <c r="C20" s="21">
        <v>15</v>
      </c>
      <c r="D20" s="22" t="str">
        <f>Сетка!M70</f>
        <v>_</v>
      </c>
      <c r="E20" s="20"/>
      <c r="F20" s="20"/>
      <c r="G20" s="20"/>
      <c r="H20" s="20"/>
      <c r="I20" s="20"/>
      <c r="J20" s="20"/>
    </row>
    <row r="21" spans="1:9" ht="12.7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2.7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2.7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</sheetData>
  <sheetProtection sheet="1"/>
  <mergeCells count="2">
    <mergeCell ref="A2:B2"/>
    <mergeCell ref="A1:I1"/>
  </mergeCells>
  <conditionalFormatting sqref="D5:D20">
    <cfRule type="cellIs" priority="1" dxfId="2" operator="equal" stopIfTrue="1">
      <formula>0</formula>
    </cfRule>
  </conditionalFormatting>
  <conditionalFormatting sqref="B5:B2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1"/>
  <sheetViews>
    <sheetView showRowColHeaders="0" view="pageBreakPreview" zoomScale="97" zoomScaleNormal="86" zoomScaleSheetLayoutView="97" zoomScalePageLayoutView="0" workbookViewId="0" topLeftCell="A1">
      <selection activeCell="A4" sqref="A4"/>
    </sheetView>
  </sheetViews>
  <sheetFormatPr defaultColWidth="9.00390625" defaultRowHeight="12.75"/>
  <cols>
    <col min="1" max="1" width="6.00390625" style="1" customWidth="1"/>
    <col min="2" max="2" width="3.75390625" style="1" customWidth="1"/>
    <col min="3" max="3" width="20.75390625" style="1" customWidth="1"/>
    <col min="4" max="4" width="3.75390625" style="1" customWidth="1"/>
    <col min="5" max="5" width="14.75390625" style="1" customWidth="1"/>
    <col min="6" max="6" width="3.75390625" style="1" customWidth="1"/>
    <col min="7" max="7" width="14.75390625" style="1" customWidth="1"/>
    <col min="8" max="8" width="3.75390625" style="1" customWidth="1"/>
    <col min="9" max="9" width="13.75390625" style="1" customWidth="1"/>
    <col min="10" max="10" width="3.75390625" style="1" customWidth="1"/>
    <col min="11" max="11" width="11.75390625" style="1" customWidth="1"/>
    <col min="12" max="12" width="3.75390625" style="1" customWidth="1"/>
    <col min="13" max="15" width="5.75390625" style="1" customWidth="1"/>
    <col min="16" max="16384" width="9.125" style="1" customWidth="1"/>
  </cols>
  <sheetData>
    <row r="1" spans="1:16" ht="20.25">
      <c r="A1" s="69" t="str">
        <f>CONCATENATE(Список!A1," ",Список!F1,Список!G1," ",Список!H1," ",Список!I1)</f>
        <v>Клубный Чемпионат Республики Башкортостан 2017   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32"/>
    </row>
    <row r="2" spans="1:16" ht="15.75">
      <c r="A2" s="70">
        <f>Список!A2</f>
        <v>42864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34">
        <v>1</v>
      </c>
      <c r="B4" s="38">
        <f>Список!A5</f>
        <v>0</v>
      </c>
      <c r="C4" s="3" t="str">
        <f>Список!B5</f>
        <v>Башклуб (Семенов Константин, Байрамалов Леонид)</v>
      </c>
      <c r="D4" s="39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34"/>
      <c r="B5" s="37"/>
      <c r="C5" s="35">
        <v>1</v>
      </c>
      <c r="D5" s="47">
        <v>0</v>
      </c>
      <c r="E5" s="5" t="s">
        <v>26</v>
      </c>
      <c r="F5" s="41"/>
      <c r="G5" s="2"/>
      <c r="H5" s="2"/>
      <c r="I5" s="6"/>
      <c r="J5" s="6"/>
      <c r="K5" s="2"/>
      <c r="L5" s="2"/>
      <c r="M5" s="2"/>
      <c r="N5" s="2"/>
      <c r="O5" s="2"/>
    </row>
    <row r="6" spans="1:15" ht="12.75">
      <c r="A6" s="34">
        <v>16</v>
      </c>
      <c r="B6" s="38">
        <f>Список!A20</f>
        <v>0</v>
      </c>
      <c r="C6" s="7" t="str">
        <f>Список!B20</f>
        <v>_</v>
      </c>
      <c r="D6" s="48"/>
      <c r="E6" s="8"/>
      <c r="F6" s="1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4"/>
      <c r="B7" s="37"/>
      <c r="C7" s="2"/>
      <c r="D7" s="37"/>
      <c r="E7" s="35">
        <v>9</v>
      </c>
      <c r="F7" s="47">
        <v>0</v>
      </c>
      <c r="G7" s="5" t="s">
        <v>26</v>
      </c>
      <c r="H7" s="41"/>
      <c r="I7" s="2"/>
      <c r="J7" s="2"/>
      <c r="K7" s="2"/>
      <c r="L7" s="2"/>
      <c r="M7" s="2"/>
      <c r="N7" s="2"/>
      <c r="O7" s="2"/>
    </row>
    <row r="8" spans="1:15" ht="12.75">
      <c r="A8" s="34">
        <v>9</v>
      </c>
      <c r="B8" s="38">
        <f>Список!A13</f>
        <v>0</v>
      </c>
      <c r="C8" s="3" t="str">
        <f>Список!B13</f>
        <v>Локомотив (Семенов Юрий, Вежнин Валерий)</v>
      </c>
      <c r="D8" s="49"/>
      <c r="E8" s="8"/>
      <c r="F8" s="50"/>
      <c r="G8" s="8"/>
      <c r="H8" s="12"/>
      <c r="I8" s="2"/>
      <c r="J8" s="2"/>
      <c r="K8" s="2"/>
      <c r="L8" s="2"/>
      <c r="M8" s="2"/>
      <c r="N8" s="2"/>
      <c r="O8" s="2"/>
    </row>
    <row r="9" spans="1:15" ht="12.75">
      <c r="A9" s="34"/>
      <c r="B9" s="37"/>
      <c r="C9" s="35">
        <v>2</v>
      </c>
      <c r="D9" s="47">
        <v>0</v>
      </c>
      <c r="E9" s="9" t="s">
        <v>32</v>
      </c>
      <c r="F9" s="51"/>
      <c r="G9" s="8"/>
      <c r="H9" s="12"/>
      <c r="I9" s="2"/>
      <c r="J9" s="2"/>
      <c r="K9" s="2"/>
      <c r="L9" s="2"/>
      <c r="M9" s="2"/>
      <c r="N9" s="2"/>
      <c r="O9" s="2"/>
    </row>
    <row r="10" spans="1:15" ht="12.75">
      <c r="A10" s="34">
        <v>8</v>
      </c>
      <c r="B10" s="38">
        <f>Список!A12</f>
        <v>0</v>
      </c>
      <c r="C10" s="7" t="str">
        <f>Список!B12</f>
        <v>Центр (Валеев Рустам, Петров Альберт)</v>
      </c>
      <c r="D10" s="48"/>
      <c r="E10" s="2"/>
      <c r="F10" s="37"/>
      <c r="G10" s="8"/>
      <c r="H10" s="12"/>
      <c r="I10" s="2"/>
      <c r="J10" s="2"/>
      <c r="K10" s="2"/>
      <c r="L10" s="2"/>
      <c r="M10" s="10"/>
      <c r="N10" s="2"/>
      <c r="O10" s="2"/>
    </row>
    <row r="11" spans="1:15" ht="12.75">
      <c r="A11" s="34"/>
      <c r="B11" s="37"/>
      <c r="C11" s="2"/>
      <c r="D11" s="37"/>
      <c r="E11" s="2"/>
      <c r="F11" s="37"/>
      <c r="G11" s="35">
        <v>13</v>
      </c>
      <c r="H11" s="47">
        <v>0</v>
      </c>
      <c r="I11" s="5" t="s">
        <v>26</v>
      </c>
      <c r="J11" s="41"/>
      <c r="K11" s="2"/>
      <c r="L11" s="2"/>
      <c r="M11" s="10"/>
      <c r="N11" s="2"/>
      <c r="O11" s="2"/>
    </row>
    <row r="12" spans="1:15" ht="12.75">
      <c r="A12" s="34">
        <v>5</v>
      </c>
      <c r="B12" s="38">
        <f>Список!A9</f>
        <v>0</v>
      </c>
      <c r="C12" s="3" t="str">
        <f>Список!B9</f>
        <v>СмерШ (Махмудов Рустем, Семенов Сергей)</v>
      </c>
      <c r="D12" s="49"/>
      <c r="E12" s="2"/>
      <c r="F12" s="37"/>
      <c r="G12" s="8"/>
      <c r="H12" s="50"/>
      <c r="I12" s="8"/>
      <c r="J12" s="12"/>
      <c r="K12" s="2"/>
      <c r="L12" s="2"/>
      <c r="M12" s="10"/>
      <c r="N12" s="2"/>
      <c r="O12" s="2"/>
    </row>
    <row r="13" spans="1:15" ht="12.75">
      <c r="A13" s="34"/>
      <c r="B13" s="37"/>
      <c r="C13" s="35">
        <v>3</v>
      </c>
      <c r="D13" s="47">
        <v>0</v>
      </c>
      <c r="E13" s="11" t="s">
        <v>29</v>
      </c>
      <c r="F13" s="52"/>
      <c r="G13" s="8"/>
      <c r="H13" s="53"/>
      <c r="I13" s="8"/>
      <c r="J13" s="12"/>
      <c r="K13" s="39"/>
      <c r="L13" s="2"/>
      <c r="M13" s="10"/>
      <c r="N13" s="2"/>
      <c r="O13" s="2"/>
    </row>
    <row r="14" spans="1:15" ht="12.75">
      <c r="A14" s="34">
        <v>12</v>
      </c>
      <c r="B14" s="38">
        <f>Список!A16</f>
        <v>0</v>
      </c>
      <c r="C14" s="7" t="str">
        <f>Список!B16</f>
        <v>_</v>
      </c>
      <c r="D14" s="48"/>
      <c r="E14" s="8"/>
      <c r="F14" s="52"/>
      <c r="G14" s="8"/>
      <c r="H14" s="53"/>
      <c r="I14" s="8"/>
      <c r="J14" s="12"/>
      <c r="K14" s="2"/>
      <c r="L14" s="2"/>
      <c r="M14" s="10"/>
      <c r="N14" s="2"/>
      <c r="O14" s="2"/>
    </row>
    <row r="15" spans="1:15" ht="12.75">
      <c r="A15" s="34"/>
      <c r="B15" s="37"/>
      <c r="C15" s="2"/>
      <c r="D15" s="37"/>
      <c r="E15" s="35">
        <v>10</v>
      </c>
      <c r="F15" s="47">
        <v>0</v>
      </c>
      <c r="G15" s="9" t="s">
        <v>29</v>
      </c>
      <c r="H15" s="51"/>
      <c r="I15" s="8"/>
      <c r="J15" s="12"/>
      <c r="K15" s="2"/>
      <c r="L15" s="2"/>
      <c r="M15" s="2"/>
      <c r="N15" s="2"/>
      <c r="O15" s="2"/>
    </row>
    <row r="16" spans="1:15" ht="12.75">
      <c r="A16" s="34">
        <v>13</v>
      </c>
      <c r="B16" s="38">
        <f>Список!A17</f>
        <v>0</v>
      </c>
      <c r="C16" s="3" t="str">
        <f>Список!B17</f>
        <v>_</v>
      </c>
      <c r="D16" s="49"/>
      <c r="E16" s="8"/>
      <c r="F16" s="50"/>
      <c r="G16" s="2"/>
      <c r="H16" s="37"/>
      <c r="I16" s="8"/>
      <c r="J16" s="12"/>
      <c r="K16" s="2"/>
      <c r="L16" s="2"/>
      <c r="M16" s="2"/>
      <c r="N16" s="2"/>
      <c r="O16" s="2"/>
    </row>
    <row r="17" spans="1:15" ht="12.75">
      <c r="A17" s="34"/>
      <c r="B17" s="37"/>
      <c r="C17" s="35">
        <v>4</v>
      </c>
      <c r="D17" s="47">
        <v>0</v>
      </c>
      <c r="E17" s="9" t="s">
        <v>28</v>
      </c>
      <c r="F17" s="51"/>
      <c r="G17" s="2"/>
      <c r="H17" s="37"/>
      <c r="I17" s="8"/>
      <c r="J17" s="12"/>
      <c r="K17" s="2"/>
      <c r="L17" s="2"/>
      <c r="M17" s="2"/>
      <c r="N17" s="2"/>
      <c r="O17" s="2"/>
    </row>
    <row r="18" spans="1:15" ht="12.75">
      <c r="A18" s="34">
        <v>4</v>
      </c>
      <c r="B18" s="38">
        <f>Список!A8</f>
        <v>0</v>
      </c>
      <c r="C18" s="7" t="str">
        <f>Список!B8</f>
        <v>СССР (Нагаев Эдуард, Салахов Азамат)</v>
      </c>
      <c r="D18" s="48"/>
      <c r="E18" s="2"/>
      <c r="F18" s="37"/>
      <c r="G18" s="2"/>
      <c r="H18" s="37"/>
      <c r="I18" s="8"/>
      <c r="J18" s="12"/>
      <c r="K18" s="2"/>
      <c r="L18" s="2"/>
      <c r="M18" s="2"/>
      <c r="N18" s="2"/>
      <c r="O18" s="2"/>
    </row>
    <row r="19" spans="1:15" ht="12.75">
      <c r="A19" s="34"/>
      <c r="B19" s="37"/>
      <c r="C19" s="2"/>
      <c r="D19" s="37"/>
      <c r="E19" s="2"/>
      <c r="F19" s="37"/>
      <c r="G19" s="2"/>
      <c r="H19" s="37"/>
      <c r="I19" s="35">
        <v>15</v>
      </c>
      <c r="J19" s="47">
        <v>0</v>
      </c>
      <c r="K19" s="5"/>
      <c r="L19" s="5"/>
      <c r="M19" s="5"/>
      <c r="N19" s="5"/>
      <c r="O19" s="5"/>
    </row>
    <row r="20" spans="1:15" ht="12.75">
      <c r="A20" s="34">
        <v>3</v>
      </c>
      <c r="B20" s="38">
        <f>Список!A7</f>
        <v>0</v>
      </c>
      <c r="C20" s="3" t="str">
        <f>Список!B7</f>
        <v>Благовещенск (Яковлев Денис, Коврижников Максим)</v>
      </c>
      <c r="D20" s="49"/>
      <c r="E20" s="2"/>
      <c r="F20" s="37"/>
      <c r="G20" s="2"/>
      <c r="H20" s="37"/>
      <c r="I20" s="8"/>
      <c r="J20" s="43"/>
      <c r="K20" s="12"/>
      <c r="L20" s="12"/>
      <c r="M20" s="2"/>
      <c r="N20" s="71" t="s">
        <v>0</v>
      </c>
      <c r="O20" s="71"/>
    </row>
    <row r="21" spans="1:15" ht="12.75">
      <c r="A21" s="34"/>
      <c r="B21" s="37"/>
      <c r="C21" s="35">
        <v>5</v>
      </c>
      <c r="D21" s="47">
        <v>0</v>
      </c>
      <c r="E21" s="5" t="s">
        <v>27</v>
      </c>
      <c r="F21" s="49"/>
      <c r="G21" s="2"/>
      <c r="H21" s="37"/>
      <c r="I21" s="8"/>
      <c r="J21" s="46"/>
      <c r="K21" s="12"/>
      <c r="L21" s="12"/>
      <c r="M21" s="2"/>
      <c r="N21" s="2"/>
      <c r="O21" s="2"/>
    </row>
    <row r="22" spans="1:15" ht="12.75">
      <c r="A22" s="34">
        <v>14</v>
      </c>
      <c r="B22" s="38">
        <f>Список!A18</f>
        <v>0</v>
      </c>
      <c r="C22" s="7" t="str">
        <f>Список!B18</f>
        <v>_</v>
      </c>
      <c r="D22" s="48"/>
      <c r="E22" s="8"/>
      <c r="F22" s="52"/>
      <c r="G22" s="2"/>
      <c r="H22" s="37"/>
      <c r="I22" s="8"/>
      <c r="J22" s="12"/>
      <c r="K22" s="12"/>
      <c r="L22" s="12"/>
      <c r="M22" s="2"/>
      <c r="N22" s="2"/>
      <c r="O22" s="2"/>
    </row>
    <row r="23" spans="1:15" ht="12.75">
      <c r="A23" s="34"/>
      <c r="B23" s="37"/>
      <c r="C23" s="2"/>
      <c r="D23" s="37"/>
      <c r="E23" s="35">
        <v>11</v>
      </c>
      <c r="F23" s="47">
        <v>0</v>
      </c>
      <c r="G23" s="5" t="s">
        <v>27</v>
      </c>
      <c r="H23" s="49"/>
      <c r="I23" s="8"/>
      <c r="J23" s="12"/>
      <c r="K23" s="12"/>
      <c r="L23" s="12"/>
      <c r="M23" s="2"/>
      <c r="N23" s="2"/>
      <c r="O23" s="2"/>
    </row>
    <row r="24" spans="1:15" ht="12.75">
      <c r="A24" s="34">
        <v>11</v>
      </c>
      <c r="B24" s="38">
        <f>Список!A15</f>
        <v>0</v>
      </c>
      <c r="C24" s="3" t="str">
        <f>Список!B15</f>
        <v>Надежда (Петухова Надежда, Небера Максим)</v>
      </c>
      <c r="D24" s="49"/>
      <c r="E24" s="8"/>
      <c r="F24" s="50"/>
      <c r="G24" s="8"/>
      <c r="H24" s="52"/>
      <c r="I24" s="8"/>
      <c r="J24" s="12"/>
      <c r="K24" s="12"/>
      <c r="L24" s="12"/>
      <c r="M24" s="2"/>
      <c r="N24" s="2"/>
      <c r="O24" s="2"/>
    </row>
    <row r="25" spans="1:15" ht="12.75">
      <c r="A25" s="34"/>
      <c r="B25" s="37"/>
      <c r="C25" s="35">
        <v>6</v>
      </c>
      <c r="D25" s="47">
        <v>0</v>
      </c>
      <c r="E25" s="9" t="s">
        <v>30</v>
      </c>
      <c r="F25" s="51"/>
      <c r="G25" s="8"/>
      <c r="H25" s="52"/>
      <c r="I25" s="8"/>
      <c r="J25" s="12"/>
      <c r="K25" s="12"/>
      <c r="L25" s="12"/>
      <c r="M25" s="2"/>
      <c r="N25" s="2"/>
      <c r="O25" s="2"/>
    </row>
    <row r="26" spans="1:15" ht="12.75">
      <c r="A26" s="34">
        <v>6</v>
      </c>
      <c r="B26" s="38">
        <f>Список!A10</f>
        <v>0</v>
      </c>
      <c r="C26" s="7" t="str">
        <f>Список!B10</f>
        <v>Орион (Грубов Виталий, Миксонов Эренбург)</v>
      </c>
      <c r="D26" s="48"/>
      <c r="E26" s="2"/>
      <c r="F26" s="37"/>
      <c r="G26" s="8"/>
      <c r="H26" s="52"/>
      <c r="I26" s="8"/>
      <c r="J26" s="12"/>
      <c r="K26" s="12"/>
      <c r="L26" s="12"/>
      <c r="M26" s="2"/>
      <c r="N26" s="2"/>
      <c r="O26" s="2"/>
    </row>
    <row r="27" spans="1:15" ht="12.75">
      <c r="A27" s="34"/>
      <c r="B27" s="37"/>
      <c r="C27" s="2"/>
      <c r="D27" s="37"/>
      <c r="E27" s="2"/>
      <c r="F27" s="37"/>
      <c r="G27" s="35">
        <v>14</v>
      </c>
      <c r="H27" s="47">
        <v>0</v>
      </c>
      <c r="I27" s="9"/>
      <c r="J27" s="41"/>
      <c r="K27" s="12"/>
      <c r="L27" s="12"/>
      <c r="M27" s="2"/>
      <c r="N27" s="2"/>
      <c r="O27" s="2"/>
    </row>
    <row r="28" spans="1:15" ht="12.75">
      <c r="A28" s="34">
        <v>7</v>
      </c>
      <c r="B28" s="38">
        <f>Список!A11</f>
        <v>0</v>
      </c>
      <c r="C28" s="3" t="str">
        <f>Список!B11</f>
        <v>Семья (Андрющенко Матвей, Андрющенко Александр)</v>
      </c>
      <c r="D28" s="49"/>
      <c r="E28" s="2"/>
      <c r="F28" s="37"/>
      <c r="G28" s="8"/>
      <c r="H28" s="43"/>
      <c r="I28" s="2"/>
      <c r="J28" s="2"/>
      <c r="K28" s="12"/>
      <c r="L28" s="12"/>
      <c r="M28" s="2"/>
      <c r="N28" s="2"/>
      <c r="O28" s="2"/>
    </row>
    <row r="29" spans="1:15" ht="12.75">
      <c r="A29" s="34"/>
      <c r="B29" s="37"/>
      <c r="C29" s="35">
        <v>7</v>
      </c>
      <c r="D29" s="47">
        <v>0</v>
      </c>
      <c r="E29" s="5" t="s">
        <v>34</v>
      </c>
      <c r="F29" s="49"/>
      <c r="G29" s="8"/>
      <c r="H29" s="45"/>
      <c r="I29" s="2"/>
      <c r="J29" s="2"/>
      <c r="K29" s="12"/>
      <c r="L29" s="12"/>
      <c r="M29" s="2"/>
      <c r="N29" s="2"/>
      <c r="O29" s="2"/>
    </row>
    <row r="30" spans="1:15" ht="12.75">
      <c r="A30" s="34">
        <v>10</v>
      </c>
      <c r="B30" s="38">
        <f>Список!A14</f>
        <v>0</v>
      </c>
      <c r="C30" s="7" t="str">
        <f>Список!B14</f>
        <v>Купай (Расулов Айрат, Хафизов Булат)</v>
      </c>
      <c r="D30" s="48"/>
      <c r="E30" s="8"/>
      <c r="F30" s="52"/>
      <c r="G30" s="8"/>
      <c r="H30" s="45"/>
      <c r="I30" s="34">
        <v>-15</v>
      </c>
      <c r="J30" s="54">
        <f>IF(J19=H11,H27,IF(J19=H27,H11,0))</f>
        <v>0</v>
      </c>
      <c r="K30" s="3" t="str">
        <f>IF(K19=I11,I27,IF(K19=I27,I11,0))</f>
        <v>Башклуб (Семенов Константин, Байрамалов Леонид)</v>
      </c>
      <c r="L30" s="3"/>
      <c r="M30" s="11"/>
      <c r="N30" s="11"/>
      <c r="O30" s="11"/>
    </row>
    <row r="31" spans="1:15" ht="12.75">
      <c r="A31" s="34"/>
      <c r="B31" s="37"/>
      <c r="C31" s="2"/>
      <c r="D31" s="37"/>
      <c r="E31" s="35">
        <v>12</v>
      </c>
      <c r="F31" s="47">
        <v>0</v>
      </c>
      <c r="G31" s="9"/>
      <c r="H31" s="44"/>
      <c r="I31" s="2"/>
      <c r="J31" s="2"/>
      <c r="K31" s="12"/>
      <c r="L31" s="12"/>
      <c r="M31" s="2"/>
      <c r="N31" s="71" t="s">
        <v>1</v>
      </c>
      <c r="O31" s="71"/>
    </row>
    <row r="32" spans="1:15" ht="12.75">
      <c r="A32" s="34">
        <v>15</v>
      </c>
      <c r="B32" s="38">
        <f>Список!A19</f>
        <v>0</v>
      </c>
      <c r="C32" s="3" t="str">
        <f>Список!B19</f>
        <v>_</v>
      </c>
      <c r="D32" s="49"/>
      <c r="E32" s="8"/>
      <c r="F32" s="43"/>
      <c r="G32" s="2"/>
      <c r="H32" s="2"/>
      <c r="I32" s="2"/>
      <c r="J32" s="2"/>
      <c r="K32" s="12"/>
      <c r="L32" s="12"/>
      <c r="M32" s="2"/>
      <c r="N32" s="2"/>
      <c r="O32" s="2"/>
    </row>
    <row r="33" spans="1:15" ht="12.75">
      <c r="A33" s="34"/>
      <c r="B33" s="37"/>
      <c r="C33" s="35">
        <v>8</v>
      </c>
      <c r="D33" s="47">
        <v>0</v>
      </c>
      <c r="E33" s="9"/>
      <c r="F33" s="44"/>
      <c r="G33" s="2"/>
      <c r="H33" s="2"/>
      <c r="I33" s="2"/>
      <c r="J33" s="2"/>
      <c r="K33" s="12"/>
      <c r="L33" s="12"/>
      <c r="M33" s="2"/>
      <c r="N33" s="2"/>
      <c r="O33" s="2"/>
    </row>
    <row r="34" spans="1:15" ht="12.75">
      <c r="A34" s="34">
        <v>2</v>
      </c>
      <c r="B34" s="38">
        <f>Список!A6</f>
        <v>0</v>
      </c>
      <c r="C34" s="7">
        <f>Список!B6</f>
        <v>0</v>
      </c>
      <c r="D34" s="40"/>
      <c r="E34" s="2"/>
      <c r="F34" s="2"/>
      <c r="G34" s="2"/>
      <c r="H34" s="2"/>
      <c r="I34" s="2"/>
      <c r="J34" s="2"/>
      <c r="K34" s="12"/>
      <c r="L34" s="12"/>
      <c r="M34" s="2"/>
      <c r="N34" s="2"/>
      <c r="O34" s="2"/>
    </row>
    <row r="35" spans="1:15" ht="12.75">
      <c r="A35" s="34"/>
      <c r="B35" s="34"/>
      <c r="C35" s="2"/>
      <c r="D35" s="2"/>
      <c r="E35" s="2"/>
      <c r="F35" s="2"/>
      <c r="G35" s="2"/>
      <c r="H35" s="2"/>
      <c r="I35" s="2"/>
      <c r="J35" s="2"/>
      <c r="K35" s="12"/>
      <c r="L35" s="12"/>
      <c r="M35" s="2"/>
      <c r="N35" s="2"/>
      <c r="O35" s="2"/>
    </row>
    <row r="36" spans="1:15" ht="12.75">
      <c r="A36" s="34">
        <v>-1</v>
      </c>
      <c r="B36" s="54">
        <f>IF(D5=B4,B6,IF(D5=B6,B4,0))</f>
        <v>0</v>
      </c>
      <c r="C36" s="3" t="str">
        <f>IF(E5=C4,C6,IF(E5=C6,C4,0))</f>
        <v>_</v>
      </c>
      <c r="D36" s="39"/>
      <c r="E36" s="2"/>
      <c r="F36" s="2"/>
      <c r="G36" s="34">
        <v>-13</v>
      </c>
      <c r="H36" s="54">
        <f>IF(H11=F7,F15,IF(H11=F15,F7,0))</f>
        <v>0</v>
      </c>
      <c r="I36" s="3" t="str">
        <f>IF(I11=G7,G15,IF(I11=G15,G7,0))</f>
        <v>СмерШ (Махмудов Рустем, Семенов Сергей)</v>
      </c>
      <c r="J36" s="39"/>
      <c r="K36" s="2"/>
      <c r="L36" s="2"/>
      <c r="M36" s="2"/>
      <c r="N36" s="2"/>
      <c r="O36" s="2"/>
    </row>
    <row r="37" spans="1:15" ht="12.75">
      <c r="A37" s="34"/>
      <c r="B37" s="34"/>
      <c r="C37" s="35">
        <v>16</v>
      </c>
      <c r="D37" s="47">
        <v>0</v>
      </c>
      <c r="E37" s="14" t="s">
        <v>33</v>
      </c>
      <c r="F37" s="42"/>
      <c r="G37" s="2"/>
      <c r="H37" s="2"/>
      <c r="I37" s="8"/>
      <c r="J37" s="12"/>
      <c r="K37" s="2"/>
      <c r="L37" s="2"/>
      <c r="M37" s="2"/>
      <c r="N37" s="2"/>
      <c r="O37" s="2"/>
    </row>
    <row r="38" spans="1:15" ht="12.75">
      <c r="A38" s="34">
        <v>-2</v>
      </c>
      <c r="B38" s="54">
        <f>IF(D9=B8,B10,IF(D9=B10,B8,0))</f>
        <v>0</v>
      </c>
      <c r="C38" s="7" t="str">
        <f>IF(E9=C8,C10,IF(E9=C10,C8,0))</f>
        <v>Локомотив (Семенов Юрий, Вежнин Валерий)</v>
      </c>
      <c r="D38" s="40"/>
      <c r="E38" s="35">
        <v>20</v>
      </c>
      <c r="F38" s="47">
        <v>0</v>
      </c>
      <c r="G38" s="14" t="s">
        <v>33</v>
      </c>
      <c r="H38" s="42"/>
      <c r="I38" s="35">
        <v>26</v>
      </c>
      <c r="J38" s="47">
        <v>0</v>
      </c>
      <c r="K38" s="14" t="s">
        <v>29</v>
      </c>
      <c r="L38" s="42"/>
      <c r="M38" s="2"/>
      <c r="N38" s="2"/>
      <c r="O38" s="2"/>
    </row>
    <row r="39" spans="1:15" ht="12.75">
      <c r="A39" s="34"/>
      <c r="B39" s="34"/>
      <c r="C39" s="34">
        <v>-12</v>
      </c>
      <c r="D39" s="54">
        <f>IF(F31=D29,D33,IF(F31=D33,D29,0))</f>
        <v>0</v>
      </c>
      <c r="E39" s="7" t="str">
        <f>IF(G31=E29,E33,IF(G31=E33,E29,0))</f>
        <v>Купай (Расулов Айрат, Хафизов Булат)</v>
      </c>
      <c r="F39" s="40"/>
      <c r="G39" s="8"/>
      <c r="H39" s="45"/>
      <c r="I39" s="8"/>
      <c r="J39" s="43"/>
      <c r="K39" s="8"/>
      <c r="L39" s="12"/>
      <c r="M39" s="2"/>
      <c r="N39" s="2"/>
      <c r="O39" s="2"/>
    </row>
    <row r="40" spans="1:15" ht="12.75">
      <c r="A40" s="34">
        <v>-3</v>
      </c>
      <c r="B40" s="54">
        <f>IF(D13=B12,B14,IF(D13=B14,B12,0))</f>
        <v>0</v>
      </c>
      <c r="C40" s="3" t="str">
        <f>IF(E13=C12,C14,IF(E13=C14,C12,0))</f>
        <v>_</v>
      </c>
      <c r="D40" s="39"/>
      <c r="E40" s="2"/>
      <c r="F40" s="2"/>
      <c r="G40" s="35">
        <v>24</v>
      </c>
      <c r="H40" s="47">
        <v>0</v>
      </c>
      <c r="I40" s="15" t="s">
        <v>30</v>
      </c>
      <c r="J40" s="46"/>
      <c r="K40" s="8"/>
      <c r="L40" s="12"/>
      <c r="M40" s="2"/>
      <c r="N40" s="2"/>
      <c r="O40" s="2"/>
    </row>
    <row r="41" spans="1:15" ht="12.75">
      <c r="A41" s="34"/>
      <c r="B41" s="34"/>
      <c r="C41" s="35">
        <v>17</v>
      </c>
      <c r="D41" s="47"/>
      <c r="E41" s="14"/>
      <c r="F41" s="42"/>
      <c r="G41" s="8"/>
      <c r="H41" s="12"/>
      <c r="I41" s="12"/>
      <c r="J41" s="12"/>
      <c r="K41" s="8"/>
      <c r="L41" s="12"/>
      <c r="M41" s="2"/>
      <c r="N41" s="2"/>
      <c r="O41" s="2"/>
    </row>
    <row r="42" spans="1:15" ht="12.75">
      <c r="A42" s="34">
        <v>-4</v>
      </c>
      <c r="B42" s="54">
        <f>IF(D17=B16,B18,IF(D17=B18,B16,0))</f>
        <v>0</v>
      </c>
      <c r="C42" s="7" t="str">
        <f>IF(E17=C16,C18,IF(E17=C18,C16,0))</f>
        <v>_</v>
      </c>
      <c r="D42" s="40"/>
      <c r="E42" s="35">
        <v>21</v>
      </c>
      <c r="F42" s="47">
        <v>0</v>
      </c>
      <c r="G42" s="15" t="s">
        <v>30</v>
      </c>
      <c r="H42" s="42"/>
      <c r="I42" s="12"/>
      <c r="J42" s="12"/>
      <c r="K42" s="35">
        <v>28</v>
      </c>
      <c r="L42" s="47">
        <v>0</v>
      </c>
      <c r="M42" s="14" t="s">
        <v>27</v>
      </c>
      <c r="N42" s="11"/>
      <c r="O42" s="11"/>
    </row>
    <row r="43" spans="1:15" ht="12.75">
      <c r="A43" s="34"/>
      <c r="B43" s="34"/>
      <c r="C43" s="34">
        <v>-11</v>
      </c>
      <c r="D43" s="54">
        <f>IF(F23=D21,D25,IF(F23=D25,D21,0))</f>
        <v>0</v>
      </c>
      <c r="E43" s="7" t="str">
        <f>IF(G23=E21,E25,IF(G23=E25,E21,0))</f>
        <v>Орион (Грубов Виталий, Миксонов Эренбург)</v>
      </c>
      <c r="F43" s="40"/>
      <c r="G43" s="2"/>
      <c r="H43" s="2"/>
      <c r="I43" s="12"/>
      <c r="J43" s="12"/>
      <c r="K43" s="8"/>
      <c r="L43" s="12"/>
      <c r="M43" s="2"/>
      <c r="N43" s="71" t="s">
        <v>2</v>
      </c>
      <c r="O43" s="71"/>
    </row>
    <row r="44" spans="1:15" ht="12.75">
      <c r="A44" s="34">
        <v>-5</v>
      </c>
      <c r="B44" s="54">
        <f>IF(D21=B20,B22,IF(D21=B22,B20,0))</f>
        <v>0</v>
      </c>
      <c r="C44" s="3" t="str">
        <f>IF(E21=C20,C22,IF(E21=C22,C20,0))</f>
        <v>_</v>
      </c>
      <c r="D44" s="39"/>
      <c r="E44" s="2"/>
      <c r="F44" s="2"/>
      <c r="G44" s="34">
        <v>-14</v>
      </c>
      <c r="H44" s="54">
        <f>IF(H27=F23,F31,IF(H27=F31,F23,0))</f>
        <v>0</v>
      </c>
      <c r="I44" s="3" t="str">
        <f>IF(I27=G23,G31,IF(I27=G31,G23,0))</f>
        <v>Благовещенск (Яковлев Денис, Коврижников Максим)</v>
      </c>
      <c r="J44" s="39"/>
      <c r="K44" s="8"/>
      <c r="L44" s="12"/>
      <c r="M44" s="12"/>
      <c r="N44" s="2"/>
      <c r="O44" s="2"/>
    </row>
    <row r="45" spans="1:15" ht="12.75">
      <c r="A45" s="34"/>
      <c r="B45" s="34"/>
      <c r="C45" s="35">
        <v>18</v>
      </c>
      <c r="D45" s="47">
        <v>0</v>
      </c>
      <c r="E45" s="14" t="s">
        <v>35</v>
      </c>
      <c r="F45" s="42"/>
      <c r="G45" s="2"/>
      <c r="H45" s="2"/>
      <c r="I45" s="4"/>
      <c r="J45" s="12"/>
      <c r="K45" s="8"/>
      <c r="L45" s="12"/>
      <c r="M45" s="12"/>
      <c r="N45" s="2"/>
      <c r="O45" s="2"/>
    </row>
    <row r="46" spans="1:15" ht="12.75">
      <c r="A46" s="34">
        <v>-6</v>
      </c>
      <c r="B46" s="54">
        <f>IF(D25=B24,B26,IF(D25=B26,B24,0))</f>
        <v>0</v>
      </c>
      <c r="C46" s="7" t="str">
        <f>IF(E25=C24,C26,IF(E25=C26,C24,0))</f>
        <v>Надежда (Петухова Надежда, Небера Максим)</v>
      </c>
      <c r="D46" s="40"/>
      <c r="E46" s="35">
        <v>22</v>
      </c>
      <c r="F46" s="47">
        <v>0</v>
      </c>
      <c r="G46" s="14" t="s">
        <v>28</v>
      </c>
      <c r="H46" s="42"/>
      <c r="I46" s="35">
        <v>27</v>
      </c>
      <c r="J46" s="47">
        <v>0</v>
      </c>
      <c r="K46" s="15" t="s">
        <v>27</v>
      </c>
      <c r="L46" s="42"/>
      <c r="M46" s="12"/>
      <c r="N46" s="2"/>
      <c r="O46" s="2"/>
    </row>
    <row r="47" spans="1:15" ht="12.75">
      <c r="A47" s="34"/>
      <c r="B47" s="34"/>
      <c r="C47" s="34">
        <v>-10</v>
      </c>
      <c r="D47" s="54">
        <f>IF(F15=D13,D17,IF(F15=D17,D13,0))</f>
        <v>0</v>
      </c>
      <c r="E47" s="7" t="str">
        <f>IF(G15=E13,E17,IF(G15=E17,E13,0))</f>
        <v>СССР (Нагаев Эдуард, Салахов Азамат)</v>
      </c>
      <c r="F47" s="40"/>
      <c r="G47" s="8"/>
      <c r="H47" s="45"/>
      <c r="I47" s="8"/>
      <c r="J47" s="43"/>
      <c r="K47" s="2"/>
      <c r="L47" s="2"/>
      <c r="M47" s="12"/>
      <c r="N47" s="2"/>
      <c r="O47" s="2"/>
    </row>
    <row r="48" spans="1:15" ht="12.75">
      <c r="A48" s="34">
        <v>-7</v>
      </c>
      <c r="B48" s="54">
        <f>IF(D29=B28,B30,IF(D29=B30,B28,0))</f>
        <v>0</v>
      </c>
      <c r="C48" s="3" t="str">
        <f>IF(E29=C28,C30,IF(E29=C30,C28,0))</f>
        <v>Семья (Андрющенко Матвей, Андрющенко Александр)</v>
      </c>
      <c r="D48" s="39"/>
      <c r="E48" s="2"/>
      <c r="F48" s="2"/>
      <c r="G48" s="35">
        <v>25</v>
      </c>
      <c r="H48" s="47">
        <v>0</v>
      </c>
      <c r="I48" s="15" t="s">
        <v>28</v>
      </c>
      <c r="J48" s="46"/>
      <c r="K48" s="2"/>
      <c r="L48" s="2"/>
      <c r="M48" s="12"/>
      <c r="N48" s="2"/>
      <c r="O48" s="2"/>
    </row>
    <row r="49" spans="1:15" ht="12.75">
      <c r="A49" s="34"/>
      <c r="B49" s="34"/>
      <c r="C49" s="35">
        <v>19</v>
      </c>
      <c r="D49" s="47">
        <v>0</v>
      </c>
      <c r="E49" s="14" t="s">
        <v>31</v>
      </c>
      <c r="F49" s="42"/>
      <c r="G49" s="8"/>
      <c r="H49" s="12"/>
      <c r="I49" s="12"/>
      <c r="J49" s="12"/>
      <c r="K49" s="2"/>
      <c r="L49" s="2"/>
      <c r="M49" s="12"/>
      <c r="N49" s="2"/>
      <c r="O49" s="2"/>
    </row>
    <row r="50" spans="1:15" ht="12.75">
      <c r="A50" s="34">
        <v>-8</v>
      </c>
      <c r="B50" s="54">
        <f>IF(D33=B32,B34,IF(D33=B34,B32,0))</f>
        <v>0</v>
      </c>
      <c r="C50" s="7" t="str">
        <f>IF(E33=C32,C34,IF(E33=C34,C32,0))</f>
        <v>_</v>
      </c>
      <c r="D50" s="40"/>
      <c r="E50" s="35">
        <v>23</v>
      </c>
      <c r="F50" s="47">
        <v>0</v>
      </c>
      <c r="G50" s="15" t="s">
        <v>32</v>
      </c>
      <c r="H50" s="42"/>
      <c r="I50" s="12"/>
      <c r="J50" s="12"/>
      <c r="K50" s="34">
        <v>-28</v>
      </c>
      <c r="L50" s="54">
        <f>IF(L42=J38,J46,IF(L42=J46,J38,0))</f>
        <v>0</v>
      </c>
      <c r="M50" s="3" t="str">
        <f>IF(M42=K38,K46,IF(M42=K46,K38,0))</f>
        <v>СмерШ (Махмудов Рустем, Семенов Сергей)</v>
      </c>
      <c r="N50" s="11"/>
      <c r="O50" s="11"/>
    </row>
    <row r="51" spans="1:15" ht="12.75">
      <c r="A51" s="34"/>
      <c r="B51" s="34"/>
      <c r="C51" s="36">
        <v>-9</v>
      </c>
      <c r="D51" s="54">
        <f>IF(F7=D5,D9,IF(F7=D9,D5,0))</f>
        <v>0</v>
      </c>
      <c r="E51" s="7" t="str">
        <f>IF(G7=E5,E9,IF(G7=E9,E5,0))</f>
        <v>Центр (Валеев Рустам, Петров Альберт)</v>
      </c>
      <c r="F51" s="40"/>
      <c r="G51" s="2"/>
      <c r="H51" s="2"/>
      <c r="I51" s="12"/>
      <c r="J51" s="12"/>
      <c r="K51" s="2"/>
      <c r="L51" s="2"/>
      <c r="M51" s="17"/>
      <c r="N51" s="71" t="s">
        <v>3</v>
      </c>
      <c r="O51" s="71"/>
    </row>
    <row r="52" spans="1:15" ht="12.75">
      <c r="A52" s="34"/>
      <c r="B52" s="3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34">
        <v>-26</v>
      </c>
      <c r="B53" s="54">
        <f>IF(J38=H36,H40,IF(J38=H40,H36,0))</f>
        <v>0</v>
      </c>
      <c r="C53" s="3" t="str">
        <f>IF(K38=I36,I40,IF(K38=I40,I36,0))</f>
        <v>Орион (Грубов Виталий, Миксонов Эренбург)</v>
      </c>
      <c r="D53" s="39"/>
      <c r="E53" s="2"/>
      <c r="F53" s="2"/>
      <c r="G53" s="34">
        <v>-20</v>
      </c>
      <c r="H53" s="54">
        <f>IF(F38=D37,D39,IF(F38=D39,D37,0))</f>
        <v>0</v>
      </c>
      <c r="I53" s="3" t="str">
        <f>IF(G38=E37,E39,IF(G38=E39,E37,0))</f>
        <v>Купай (Расулов Айрат, Хафизов Булат)</v>
      </c>
      <c r="J53" s="39"/>
      <c r="K53" s="2"/>
      <c r="L53" s="2"/>
      <c r="M53" s="2"/>
      <c r="N53" s="2"/>
      <c r="O53" s="2"/>
    </row>
    <row r="54" spans="1:15" ht="12.75">
      <c r="A54" s="34"/>
      <c r="B54" s="37"/>
      <c r="C54" s="35">
        <v>29</v>
      </c>
      <c r="D54" s="47">
        <v>0</v>
      </c>
      <c r="E54" s="5" t="s">
        <v>28</v>
      </c>
      <c r="F54" s="41"/>
      <c r="G54" s="34"/>
      <c r="H54" s="34"/>
      <c r="I54" s="35">
        <v>31</v>
      </c>
      <c r="J54" s="47">
        <v>0</v>
      </c>
      <c r="K54" s="5" t="s">
        <v>34</v>
      </c>
      <c r="L54" s="41"/>
      <c r="M54" s="2"/>
      <c r="N54" s="2"/>
      <c r="O54" s="2"/>
    </row>
    <row r="55" spans="1:15" ht="12.75">
      <c r="A55" s="34">
        <v>-27</v>
      </c>
      <c r="B55" s="54">
        <f>IF(J46=H44,H48,IF(J46=H48,H44,0))</f>
        <v>0</v>
      </c>
      <c r="C55" s="7" t="str">
        <f>IF(K46=I44,I48,IF(K46=I48,I44,0))</f>
        <v>СССР (Нагаев Эдуард, Салахов Азамат)</v>
      </c>
      <c r="D55" s="40"/>
      <c r="E55" s="13" t="s">
        <v>4</v>
      </c>
      <c r="F55" s="13"/>
      <c r="G55" s="34">
        <v>-21</v>
      </c>
      <c r="H55" s="54">
        <f>IF(F42=D41,D43,IF(F42=D43,D41,0))</f>
        <v>0</v>
      </c>
      <c r="I55" s="7">
        <f>IF(G42=E41,E43,IF(G42=E43,E41,0))</f>
        <v>0</v>
      </c>
      <c r="J55" s="40"/>
      <c r="K55" s="8"/>
      <c r="L55" s="12"/>
      <c r="M55" s="12"/>
      <c r="N55" s="2"/>
      <c r="O55" s="2"/>
    </row>
    <row r="56" spans="1:15" ht="12.75">
      <c r="A56" s="34"/>
      <c r="B56" s="34"/>
      <c r="C56" s="34">
        <v>-29</v>
      </c>
      <c r="D56" s="54">
        <f>IF(D54=B53,B55,IF(D54=B55,B53,0))</f>
        <v>0</v>
      </c>
      <c r="E56" s="3" t="str">
        <f>IF(E54=C53,C55,IF(E54=C55,C53,0))</f>
        <v>Орион (Грубов Виталий, Миксонов Эренбург)</v>
      </c>
      <c r="F56" s="39"/>
      <c r="G56" s="34"/>
      <c r="H56" s="34"/>
      <c r="I56" s="2"/>
      <c r="J56" s="2"/>
      <c r="K56" s="35">
        <v>33</v>
      </c>
      <c r="L56" s="47">
        <v>0</v>
      </c>
      <c r="M56" s="5" t="s">
        <v>31</v>
      </c>
      <c r="N56" s="11"/>
      <c r="O56" s="11"/>
    </row>
    <row r="57" spans="1:15" ht="12.75">
      <c r="A57" s="34"/>
      <c r="B57" s="34"/>
      <c r="C57" s="2"/>
      <c r="D57" s="2"/>
      <c r="E57" s="13" t="s">
        <v>5</v>
      </c>
      <c r="F57" s="13"/>
      <c r="G57" s="34">
        <v>-22</v>
      </c>
      <c r="H57" s="54">
        <f>IF(F46=D45,D47,IF(F46=D47,D45,0))</f>
        <v>0</v>
      </c>
      <c r="I57" s="3" t="str">
        <f>IF(G46=E45,E47,IF(G46=E47,E45,0))</f>
        <v>Надежда (Петухова Надежда, Небера Максим)</v>
      </c>
      <c r="J57" s="39"/>
      <c r="K57" s="8"/>
      <c r="L57" s="12"/>
      <c r="M57" s="2"/>
      <c r="N57" s="71" t="s">
        <v>6</v>
      </c>
      <c r="O57" s="71"/>
    </row>
    <row r="58" spans="1:15" ht="12.75">
      <c r="A58" s="34">
        <v>-24</v>
      </c>
      <c r="B58" s="54">
        <f>IF(H40=F38,F42,IF(H40=F42,F38,0))</f>
        <v>0</v>
      </c>
      <c r="C58" s="3" t="str">
        <f>IF(I40=G38,G42,IF(I40=G42,G38,0))</f>
        <v>Локомотив (Семенов Юрий, Вежнин Валерий)</v>
      </c>
      <c r="D58" s="39"/>
      <c r="E58" s="2"/>
      <c r="F58" s="2"/>
      <c r="G58" s="34"/>
      <c r="H58" s="34"/>
      <c r="I58" s="35">
        <v>32</v>
      </c>
      <c r="J58" s="47">
        <v>0</v>
      </c>
      <c r="K58" s="9" t="s">
        <v>31</v>
      </c>
      <c r="L58" s="41"/>
      <c r="M58" s="18"/>
      <c r="N58" s="2"/>
      <c r="O58" s="2"/>
    </row>
    <row r="59" spans="1:15" ht="12.75">
      <c r="A59" s="34"/>
      <c r="B59" s="34"/>
      <c r="C59" s="35">
        <v>30</v>
      </c>
      <c r="D59" s="47">
        <v>0</v>
      </c>
      <c r="E59" s="5" t="s">
        <v>32</v>
      </c>
      <c r="F59" s="41"/>
      <c r="G59" s="34">
        <v>-23</v>
      </c>
      <c r="H59" s="54">
        <f>IF(F50=D49,D51,IF(F50=D51,D49,0))</f>
        <v>0</v>
      </c>
      <c r="I59" s="7" t="str">
        <f>IF(G50=E49,E51,IF(G50=E51,E49,0))</f>
        <v>Семья (Андрющенко Матвей, Андрющенко Александр)</v>
      </c>
      <c r="J59" s="40"/>
      <c r="K59" s="34">
        <v>-33</v>
      </c>
      <c r="L59" s="54">
        <f>IF(L56=J54,J58,IF(L56=J58,J54,0))</f>
        <v>0</v>
      </c>
      <c r="M59" s="3" t="str">
        <f>IF(M56=K54,K58,IF(M56=K58,K54,0))</f>
        <v>Купай (Расулов Айрат, Хафизов Булат)</v>
      </c>
      <c r="N59" s="11"/>
      <c r="O59" s="11"/>
    </row>
    <row r="60" spans="1:15" ht="12.75">
      <c r="A60" s="34">
        <v>-25</v>
      </c>
      <c r="B60" s="54">
        <f>IF(H48=F46,F50,IF(H48=F50,F46,0))</f>
        <v>0</v>
      </c>
      <c r="C60" s="7" t="str">
        <f>IF(I48=G46,G50,IF(I48=G50,G46,0))</f>
        <v>Центр (Валеев Рустам, Петров Альберт)</v>
      </c>
      <c r="D60" s="40"/>
      <c r="E60" s="13" t="s">
        <v>7</v>
      </c>
      <c r="F60" s="13"/>
      <c r="G60" s="2"/>
      <c r="H60" s="2"/>
      <c r="I60" s="2"/>
      <c r="J60" s="2"/>
      <c r="K60" s="2"/>
      <c r="L60" s="2"/>
      <c r="M60" s="2"/>
      <c r="N60" s="71" t="s">
        <v>8</v>
      </c>
      <c r="O60" s="71"/>
    </row>
    <row r="61" spans="1:15" ht="12.75">
      <c r="A61" s="34"/>
      <c r="B61" s="34"/>
      <c r="C61" s="34">
        <v>-30</v>
      </c>
      <c r="D61" s="54">
        <f>IF(D59=B58,B60,IF(D59=B60,B58,0))</f>
        <v>0</v>
      </c>
      <c r="E61" s="3" t="str">
        <f>IF(E59=C58,C60,IF(E59=C60,C58,0))</f>
        <v>Локомотив (Семенов Юрий, Вежнин Валерий)</v>
      </c>
      <c r="F61" s="39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34"/>
      <c r="B62" s="34"/>
      <c r="C62" s="2"/>
      <c r="D62" s="2"/>
      <c r="E62" s="13" t="s">
        <v>9</v>
      </c>
      <c r="F62" s="13"/>
      <c r="G62" s="2"/>
      <c r="H62" s="2"/>
      <c r="I62" s="34">
        <v>-31</v>
      </c>
      <c r="J62" s="54">
        <f>IF(J54=H53,H55,IF(J54=H55,H53,0))</f>
        <v>0</v>
      </c>
      <c r="K62" s="3">
        <f>IF(K54=I53,I55,IF(K54=I55,I53,0))</f>
        <v>0</v>
      </c>
      <c r="L62" s="39"/>
      <c r="M62" s="2"/>
      <c r="N62" s="2"/>
      <c r="O62" s="2"/>
    </row>
    <row r="63" spans="1:15" ht="12.75">
      <c r="A63" s="34">
        <v>-16</v>
      </c>
      <c r="B63" s="54">
        <f>IF(D37=B36,B38,IF(D37=B38,B36,0))</f>
        <v>0</v>
      </c>
      <c r="C63" s="3" t="str">
        <f>IF(E37=C36,C38,IF(E37=C38,C36,0))</f>
        <v>_</v>
      </c>
      <c r="D63" s="39"/>
      <c r="E63" s="2"/>
      <c r="F63" s="2"/>
      <c r="G63" s="2"/>
      <c r="H63" s="2"/>
      <c r="I63" s="2"/>
      <c r="J63" s="2"/>
      <c r="K63" s="35">
        <v>34</v>
      </c>
      <c r="L63" s="47">
        <v>0</v>
      </c>
      <c r="M63" s="5" t="s">
        <v>35</v>
      </c>
      <c r="N63" s="11"/>
      <c r="O63" s="11"/>
    </row>
    <row r="64" spans="1:15" ht="12.75">
      <c r="A64" s="34"/>
      <c r="B64" s="34"/>
      <c r="C64" s="35">
        <v>35</v>
      </c>
      <c r="D64" s="47"/>
      <c r="E64" s="5"/>
      <c r="F64" s="41"/>
      <c r="G64" s="2"/>
      <c r="H64" s="2"/>
      <c r="I64" s="34">
        <v>-32</v>
      </c>
      <c r="J64" s="54">
        <f>IF(J58=H57,H59,IF(J58=H59,H57,0))</f>
        <v>0</v>
      </c>
      <c r="K64" s="7" t="str">
        <f>IF(K58=I57,I59,IF(K58=I59,I57,0))</f>
        <v>Надежда (Петухова Надежда, Небера Максим)</v>
      </c>
      <c r="L64" s="39"/>
      <c r="M64" s="2"/>
      <c r="N64" s="71" t="s">
        <v>10</v>
      </c>
      <c r="O64" s="71"/>
    </row>
    <row r="65" spans="1:15" ht="12.75">
      <c r="A65" s="34">
        <v>-17</v>
      </c>
      <c r="B65" s="54">
        <f>IF(D41=B40,B42,IF(D41=B42,B40,0))</f>
        <v>0</v>
      </c>
      <c r="C65" s="7">
        <f>IF(E41=C40,C42,IF(E41=C42,C40,0))</f>
        <v>0</v>
      </c>
      <c r="D65" s="40"/>
      <c r="E65" s="8"/>
      <c r="F65" s="12"/>
      <c r="G65" s="12"/>
      <c r="H65" s="12"/>
      <c r="I65" s="34"/>
      <c r="J65" s="34"/>
      <c r="K65" s="34">
        <v>-34</v>
      </c>
      <c r="L65" s="54">
        <f>IF(L63=J62,J64,IF(L63=J64,J62,0))</f>
        <v>0</v>
      </c>
      <c r="M65" s="3">
        <f>IF(M63=K62,K64,IF(M63=K64,K62,0))</f>
        <v>0</v>
      </c>
      <c r="N65" s="11"/>
      <c r="O65" s="11"/>
    </row>
    <row r="66" spans="1:15" ht="12.75">
      <c r="A66" s="34"/>
      <c r="B66" s="34"/>
      <c r="C66" s="2"/>
      <c r="D66" s="2"/>
      <c r="E66" s="35">
        <v>37</v>
      </c>
      <c r="F66" s="47"/>
      <c r="G66" s="5"/>
      <c r="H66" s="41"/>
      <c r="I66" s="34"/>
      <c r="J66" s="34"/>
      <c r="K66" s="2"/>
      <c r="L66" s="2"/>
      <c r="M66" s="2"/>
      <c r="N66" s="71" t="s">
        <v>11</v>
      </c>
      <c r="O66" s="71"/>
    </row>
    <row r="67" spans="1:15" ht="12.75">
      <c r="A67" s="34">
        <v>-18</v>
      </c>
      <c r="B67" s="54">
        <f>IF(D45=B44,B46,IF(D45=B46,B44,0))</f>
        <v>0</v>
      </c>
      <c r="C67" s="3" t="str">
        <f>IF(E45=C44,C46,IF(E45=C46,C44,0))</f>
        <v>_</v>
      </c>
      <c r="D67" s="39"/>
      <c r="E67" s="8"/>
      <c r="F67" s="12"/>
      <c r="G67" s="16" t="s">
        <v>12</v>
      </c>
      <c r="H67" s="16"/>
      <c r="I67" s="34">
        <v>-35</v>
      </c>
      <c r="J67" s="54">
        <f>IF(D64=B63,B65,IF(D64=B65,B63,0))</f>
        <v>0</v>
      </c>
      <c r="K67" s="3" t="str">
        <f>IF(E64=C63,C65,IF(E64=C65,C63,0))</f>
        <v>_</v>
      </c>
      <c r="L67" s="39"/>
      <c r="M67" s="2"/>
      <c r="N67" s="2"/>
      <c r="O67" s="2"/>
    </row>
    <row r="68" spans="1:15" ht="12.75">
      <c r="A68" s="34"/>
      <c r="B68" s="34"/>
      <c r="C68" s="35">
        <v>36</v>
      </c>
      <c r="D68" s="47"/>
      <c r="E68" s="9"/>
      <c r="F68" s="41"/>
      <c r="G68" s="18"/>
      <c r="H68" s="18"/>
      <c r="I68" s="34"/>
      <c r="J68" s="34"/>
      <c r="K68" s="35">
        <v>38</v>
      </c>
      <c r="L68" s="47"/>
      <c r="M68" s="5"/>
      <c r="N68" s="11"/>
      <c r="O68" s="11"/>
    </row>
    <row r="69" spans="1:15" ht="12.75">
      <c r="A69" s="34">
        <v>-19</v>
      </c>
      <c r="B69" s="54">
        <f>IF(D49=B48,B50,IF(D49=B50,B48,0))</f>
        <v>0</v>
      </c>
      <c r="C69" s="7" t="str">
        <f>IF(E49=C48,C50,IF(E49=C50,C48,0))</f>
        <v>_</v>
      </c>
      <c r="D69" s="40"/>
      <c r="E69" s="34">
        <v>-37</v>
      </c>
      <c r="F69" s="54">
        <f>IF(F66=D64,D68,IF(F66=D68,D64,0))</f>
        <v>0</v>
      </c>
      <c r="G69" s="3">
        <f>IF(G66=E64,E68,IF(G66=E68,E64,0))</f>
        <v>0</v>
      </c>
      <c r="H69" s="39"/>
      <c r="I69" s="34">
        <v>-36</v>
      </c>
      <c r="J69" s="54">
        <f>IF(D68=B67,B69,IF(D68=B69,B67,0))</f>
        <v>0</v>
      </c>
      <c r="K69" s="7">
        <f>IF(E68=C67,C69,IF(E68=C69,C67,0))</f>
        <v>0</v>
      </c>
      <c r="L69" s="39"/>
      <c r="M69" s="2"/>
      <c r="N69" s="71" t="s">
        <v>13</v>
      </c>
      <c r="O69" s="71"/>
    </row>
    <row r="70" spans="1:15" ht="12.75">
      <c r="A70" s="2"/>
      <c r="B70" s="2"/>
      <c r="C70" s="2"/>
      <c r="D70" s="2"/>
      <c r="E70" s="2"/>
      <c r="F70" s="2"/>
      <c r="G70" s="13" t="s">
        <v>14</v>
      </c>
      <c r="H70" s="13"/>
      <c r="I70" s="2"/>
      <c r="J70" s="2"/>
      <c r="K70" s="34">
        <v>-38</v>
      </c>
      <c r="L70" s="54">
        <f>IF(L68=J67,J69,IF(L68=J69,J67,0))</f>
        <v>0</v>
      </c>
      <c r="M70" s="3" t="str">
        <f>IF(M68=K67,K69,IF(M68=K69,K67,0))</f>
        <v>_</v>
      </c>
      <c r="N70" s="11"/>
      <c r="O70" s="11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71" t="s">
        <v>15</v>
      </c>
      <c r="O71" s="71"/>
    </row>
  </sheetData>
  <sheetProtection sheet="1"/>
  <mergeCells count="12">
    <mergeCell ref="N71:O71"/>
    <mergeCell ref="N57:O57"/>
    <mergeCell ref="N60:O60"/>
    <mergeCell ref="N64:O64"/>
    <mergeCell ref="N66:O66"/>
    <mergeCell ref="N69:O69"/>
    <mergeCell ref="A1:O1"/>
    <mergeCell ref="A2:O2"/>
    <mergeCell ref="N43:O43"/>
    <mergeCell ref="N51:O51"/>
    <mergeCell ref="N20:O20"/>
    <mergeCell ref="N31:O31"/>
  </mergeCells>
  <conditionalFormatting sqref="A3:P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7">
      <selection activeCell="A2" sqref="A2:E39"/>
    </sheetView>
  </sheetViews>
  <sheetFormatPr defaultColWidth="9.00390625" defaultRowHeight="12.75"/>
  <cols>
    <col min="1" max="1" width="9.125" style="25" customWidth="1"/>
    <col min="2" max="2" width="5.75390625" style="25" customWidth="1"/>
    <col min="3" max="4" width="25.75390625" style="0" customWidth="1"/>
    <col min="5" max="5" width="5.75390625" style="0" customWidth="1"/>
  </cols>
  <sheetData>
    <row r="1" spans="1:5" ht="12.75">
      <c r="A1" s="57" t="s">
        <v>19</v>
      </c>
      <c r="B1" s="74" t="s">
        <v>20</v>
      </c>
      <c r="C1" s="75"/>
      <c r="D1" s="72" t="s">
        <v>21</v>
      </c>
      <c r="E1" s="73"/>
    </row>
    <row r="2" spans="1:5" ht="12.75">
      <c r="A2" s="58">
        <v>1</v>
      </c>
      <c r="B2" s="55">
        <f>Сетка!D5</f>
        <v>0</v>
      </c>
      <c r="C2" s="26" t="str">
        <f>Сетка!E5</f>
        <v>Башклуб (Семенов Константин, Байрамалов Леонид)</v>
      </c>
      <c r="D2" s="27" t="str">
        <f>Сетка!C36</f>
        <v>_</v>
      </c>
      <c r="E2" s="56">
        <f>Сетка!B36</f>
        <v>0</v>
      </c>
    </row>
    <row r="3" spans="1:5" ht="12.75">
      <c r="A3" s="58">
        <v>2</v>
      </c>
      <c r="B3" s="55">
        <f>Сетка!D9</f>
        <v>0</v>
      </c>
      <c r="C3" s="26" t="str">
        <f>Сетка!E9</f>
        <v>Центр (Валеев Рустам, Петров Альберт)</v>
      </c>
      <c r="D3" s="27" t="str">
        <f>Сетка!C38</f>
        <v>Локомотив (Семенов Юрий, Вежнин Валерий)</v>
      </c>
      <c r="E3" s="56">
        <f>Сетка!B38</f>
        <v>0</v>
      </c>
    </row>
    <row r="4" spans="1:5" ht="12.75">
      <c r="A4" s="58">
        <v>3</v>
      </c>
      <c r="B4" s="55">
        <f>Сетка!D13</f>
        <v>0</v>
      </c>
      <c r="C4" s="26" t="str">
        <f>Сетка!E13</f>
        <v>СмерШ (Махмудов Рустем, Семенов Сергей)</v>
      </c>
      <c r="D4" s="27" t="str">
        <f>Сетка!C40</f>
        <v>_</v>
      </c>
      <c r="E4" s="56">
        <f>Сетка!B40</f>
        <v>0</v>
      </c>
    </row>
    <row r="5" spans="1:5" ht="12.75">
      <c r="A5" s="58">
        <v>4</v>
      </c>
      <c r="B5" s="55">
        <f>Сетка!D17</f>
        <v>0</v>
      </c>
      <c r="C5" s="26" t="str">
        <f>Сетка!E17</f>
        <v>СССР (Нагаев Эдуард, Салахов Азамат)</v>
      </c>
      <c r="D5" s="27" t="str">
        <f>Сетка!C42</f>
        <v>_</v>
      </c>
      <c r="E5" s="56">
        <f>Сетка!B42</f>
        <v>0</v>
      </c>
    </row>
    <row r="6" spans="1:5" ht="12.75">
      <c r="A6" s="58">
        <v>5</v>
      </c>
      <c r="B6" s="55">
        <f>Сетка!D21</f>
        <v>0</v>
      </c>
      <c r="C6" s="26" t="str">
        <f>Сетка!E21</f>
        <v>Благовещенск (Яковлев Денис, Коврижников Максим)</v>
      </c>
      <c r="D6" s="27" t="str">
        <f>Сетка!C44</f>
        <v>_</v>
      </c>
      <c r="E6" s="56">
        <f>Сетка!B44</f>
        <v>0</v>
      </c>
    </row>
    <row r="7" spans="1:5" ht="12.75">
      <c r="A7" s="58">
        <v>6</v>
      </c>
      <c r="B7" s="55">
        <f>Сетка!D25</f>
        <v>0</v>
      </c>
      <c r="C7" s="26" t="str">
        <f>Сетка!E25</f>
        <v>Орион (Грубов Виталий, Миксонов Эренбург)</v>
      </c>
      <c r="D7" s="27" t="str">
        <f>Сетка!C46</f>
        <v>Надежда (Петухова Надежда, Небера Максим)</v>
      </c>
      <c r="E7" s="56">
        <f>Сетка!B46</f>
        <v>0</v>
      </c>
    </row>
    <row r="8" spans="1:5" ht="12.75">
      <c r="A8" s="58">
        <v>7</v>
      </c>
      <c r="B8" s="55">
        <f>Сетка!D29</f>
        <v>0</v>
      </c>
      <c r="C8" s="26" t="str">
        <f>Сетка!E29</f>
        <v>Купай (Расулов Айрат, Хафизов Булат)</v>
      </c>
      <c r="D8" s="27" t="str">
        <f>Сетка!C48</f>
        <v>Семья (Андрющенко Матвей, Андрющенко Александр)</v>
      </c>
      <c r="E8" s="56">
        <f>Сетка!B48</f>
        <v>0</v>
      </c>
    </row>
    <row r="9" spans="1:5" ht="12.75">
      <c r="A9" s="58">
        <v>8</v>
      </c>
      <c r="B9" s="55">
        <f>Сетка!D33</f>
        <v>0</v>
      </c>
      <c r="C9" s="26">
        <f>Сетка!E33</f>
        <v>0</v>
      </c>
      <c r="D9" s="27" t="str">
        <f>Сетка!C50</f>
        <v>_</v>
      </c>
      <c r="E9" s="56">
        <f>Сетка!B50</f>
        <v>0</v>
      </c>
    </row>
    <row r="10" spans="1:5" ht="12.75">
      <c r="A10" s="58">
        <v>9</v>
      </c>
      <c r="B10" s="55">
        <f>Сетка!F7</f>
        <v>0</v>
      </c>
      <c r="C10" s="26" t="str">
        <f>Сетка!G7</f>
        <v>Башклуб (Семенов Константин, Байрамалов Леонид)</v>
      </c>
      <c r="D10" s="27" t="str">
        <f>Сетка!E51</f>
        <v>Центр (Валеев Рустам, Петров Альберт)</v>
      </c>
      <c r="E10" s="56">
        <f>Сетка!D51</f>
        <v>0</v>
      </c>
    </row>
    <row r="11" spans="1:5" ht="12.75">
      <c r="A11" s="58">
        <v>10</v>
      </c>
      <c r="B11" s="55">
        <f>Сетка!F15</f>
        <v>0</v>
      </c>
      <c r="C11" s="26" t="str">
        <f>Сетка!G15</f>
        <v>СмерШ (Махмудов Рустем, Семенов Сергей)</v>
      </c>
      <c r="D11" s="27" t="str">
        <f>Сетка!E47</f>
        <v>СССР (Нагаев Эдуард, Салахов Азамат)</v>
      </c>
      <c r="E11" s="56">
        <f>Сетка!D47</f>
        <v>0</v>
      </c>
    </row>
    <row r="12" spans="1:5" ht="12.75">
      <c r="A12" s="58">
        <v>11</v>
      </c>
      <c r="B12" s="55">
        <f>Сетка!F23</f>
        <v>0</v>
      </c>
      <c r="C12" s="26" t="str">
        <f>Сетка!G23</f>
        <v>Благовещенск (Яковлев Денис, Коврижников Максим)</v>
      </c>
      <c r="D12" s="27" t="str">
        <f>Сетка!E43</f>
        <v>Орион (Грубов Виталий, Миксонов Эренбург)</v>
      </c>
      <c r="E12" s="56">
        <f>Сетка!D43</f>
        <v>0</v>
      </c>
    </row>
    <row r="13" spans="1:5" ht="12.75">
      <c r="A13" s="58">
        <v>12</v>
      </c>
      <c r="B13" s="55">
        <f>Сетка!F31</f>
        <v>0</v>
      </c>
      <c r="C13" s="26">
        <f>Сетка!G31</f>
        <v>0</v>
      </c>
      <c r="D13" s="27" t="str">
        <f>Сетка!E39</f>
        <v>Купай (Расулов Айрат, Хафизов Булат)</v>
      </c>
      <c r="E13" s="56">
        <f>Сетка!D39</f>
        <v>0</v>
      </c>
    </row>
    <row r="14" spans="1:5" ht="12.75">
      <c r="A14" s="58">
        <v>13</v>
      </c>
      <c r="B14" s="55">
        <f>Сетка!H11</f>
        <v>0</v>
      </c>
      <c r="C14" s="26" t="str">
        <f>Сетка!I11</f>
        <v>Башклуб (Семенов Константин, Байрамалов Леонид)</v>
      </c>
      <c r="D14" s="27" t="str">
        <f>Сетка!I36</f>
        <v>СмерШ (Махмудов Рустем, Семенов Сергей)</v>
      </c>
      <c r="E14" s="56">
        <f>Сетка!H36</f>
        <v>0</v>
      </c>
    </row>
    <row r="15" spans="1:5" ht="12.75">
      <c r="A15" s="58">
        <v>14</v>
      </c>
      <c r="B15" s="55">
        <f>Сетка!H27</f>
        <v>0</v>
      </c>
      <c r="C15" s="26">
        <f>Сетка!I27</f>
        <v>0</v>
      </c>
      <c r="D15" s="27" t="str">
        <f>Сетка!I44</f>
        <v>Благовещенск (Яковлев Денис, Коврижников Максим)</v>
      </c>
      <c r="E15" s="56">
        <f>Сетка!H44</f>
        <v>0</v>
      </c>
    </row>
    <row r="16" spans="1:5" ht="12.75">
      <c r="A16" s="58">
        <v>15</v>
      </c>
      <c r="B16" s="55">
        <f>Сетка!J19</f>
        <v>0</v>
      </c>
      <c r="C16" s="26">
        <f>Сетка!K19</f>
        <v>0</v>
      </c>
      <c r="D16" s="27" t="str">
        <f>Сетка!K30</f>
        <v>Башклуб (Семенов Константин, Байрамалов Леонид)</v>
      </c>
      <c r="E16" s="56">
        <f>Сетка!J30</f>
        <v>0</v>
      </c>
    </row>
    <row r="17" spans="1:5" ht="12.75">
      <c r="A17" s="58">
        <v>16</v>
      </c>
      <c r="B17" s="55">
        <f>Сетка!D37</f>
        <v>0</v>
      </c>
      <c r="C17" s="26" t="str">
        <f>Сетка!E37</f>
        <v>Локомотив (Семенов Юрий, Вежнин Валерий)</v>
      </c>
      <c r="D17" s="27" t="str">
        <f>Сетка!C63</f>
        <v>_</v>
      </c>
      <c r="E17" s="56">
        <f>Сетка!B63</f>
        <v>0</v>
      </c>
    </row>
    <row r="18" spans="1:5" ht="12.75">
      <c r="A18" s="58">
        <v>17</v>
      </c>
      <c r="B18" s="55">
        <f>Сетка!D41</f>
        <v>0</v>
      </c>
      <c r="C18" s="26">
        <f>Сетка!E41</f>
        <v>0</v>
      </c>
      <c r="D18" s="27">
        <f>Сетка!C65</f>
        <v>0</v>
      </c>
      <c r="E18" s="56">
        <f>Сетка!B65</f>
        <v>0</v>
      </c>
    </row>
    <row r="19" spans="1:5" ht="12.75">
      <c r="A19" s="58">
        <v>18</v>
      </c>
      <c r="B19" s="55">
        <f>Сетка!D45</f>
        <v>0</v>
      </c>
      <c r="C19" s="26" t="str">
        <f>Сетка!E45</f>
        <v>Надежда (Петухова Надежда, Небера Максим)</v>
      </c>
      <c r="D19" s="27" t="str">
        <f>Сетка!C67</f>
        <v>_</v>
      </c>
      <c r="E19" s="56">
        <f>Сетка!B67</f>
        <v>0</v>
      </c>
    </row>
    <row r="20" spans="1:5" ht="12.75">
      <c r="A20" s="58">
        <v>19</v>
      </c>
      <c r="B20" s="55">
        <f>Сетка!D49</f>
        <v>0</v>
      </c>
      <c r="C20" s="26" t="str">
        <f>Сетка!E49</f>
        <v>Семья (Андрющенко Матвей, Андрющенко Александр)</v>
      </c>
      <c r="D20" s="27" t="str">
        <f>Сетка!C69</f>
        <v>_</v>
      </c>
      <c r="E20" s="56">
        <f>Сетка!B69</f>
        <v>0</v>
      </c>
    </row>
    <row r="21" spans="1:5" ht="12.75">
      <c r="A21" s="58">
        <v>20</v>
      </c>
      <c r="B21" s="55">
        <f>Сетка!F38</f>
        <v>0</v>
      </c>
      <c r="C21" s="26" t="str">
        <f>Сетка!G38</f>
        <v>Локомотив (Семенов Юрий, Вежнин Валерий)</v>
      </c>
      <c r="D21" s="27" t="str">
        <f>Сетка!I53</f>
        <v>Купай (Расулов Айрат, Хафизов Булат)</v>
      </c>
      <c r="E21" s="56">
        <f>Сетка!H53</f>
        <v>0</v>
      </c>
    </row>
    <row r="22" spans="1:5" ht="12.75">
      <c r="A22" s="58">
        <v>21</v>
      </c>
      <c r="B22" s="55">
        <f>Сетка!F42</f>
        <v>0</v>
      </c>
      <c r="C22" s="26" t="str">
        <f>Сетка!G42</f>
        <v>Орион (Грубов Виталий, Миксонов Эренбург)</v>
      </c>
      <c r="D22" s="27">
        <f>Сетка!I55</f>
        <v>0</v>
      </c>
      <c r="E22" s="56">
        <f>Сетка!H55</f>
        <v>0</v>
      </c>
    </row>
    <row r="23" spans="1:5" ht="12.75">
      <c r="A23" s="58">
        <v>22</v>
      </c>
      <c r="B23" s="55">
        <f>Сетка!F46</f>
        <v>0</v>
      </c>
      <c r="C23" s="26" t="str">
        <f>Сетка!G46</f>
        <v>СССР (Нагаев Эдуард, Салахов Азамат)</v>
      </c>
      <c r="D23" s="27" t="str">
        <f>Сетка!I57</f>
        <v>Надежда (Петухова Надежда, Небера Максим)</v>
      </c>
      <c r="E23" s="56">
        <f>Сетка!H57</f>
        <v>0</v>
      </c>
    </row>
    <row r="24" spans="1:5" ht="12.75">
      <c r="A24" s="58">
        <v>23</v>
      </c>
      <c r="B24" s="55">
        <f>Сетка!F50</f>
        <v>0</v>
      </c>
      <c r="C24" s="26" t="str">
        <f>Сетка!G50</f>
        <v>Центр (Валеев Рустам, Петров Альберт)</v>
      </c>
      <c r="D24" s="27" t="str">
        <f>Сетка!I59</f>
        <v>Семья (Андрющенко Матвей, Андрющенко Александр)</v>
      </c>
      <c r="E24" s="56">
        <f>Сетка!H59</f>
        <v>0</v>
      </c>
    </row>
    <row r="25" spans="1:5" ht="12.75">
      <c r="A25" s="58">
        <v>24</v>
      </c>
      <c r="B25" s="55">
        <f>Сетка!H40</f>
        <v>0</v>
      </c>
      <c r="C25" s="26" t="str">
        <f>Сетка!I40</f>
        <v>Орион (Грубов Виталий, Миксонов Эренбург)</v>
      </c>
      <c r="D25" s="27" t="str">
        <f>Сетка!C58</f>
        <v>Локомотив (Семенов Юрий, Вежнин Валерий)</v>
      </c>
      <c r="E25" s="56">
        <f>Сетка!B58</f>
        <v>0</v>
      </c>
    </row>
    <row r="26" spans="1:5" ht="12.75">
      <c r="A26" s="58">
        <v>25</v>
      </c>
      <c r="B26" s="55">
        <f>Сетка!H48</f>
        <v>0</v>
      </c>
      <c r="C26" s="26" t="str">
        <f>Сетка!I48</f>
        <v>СССР (Нагаев Эдуард, Салахов Азамат)</v>
      </c>
      <c r="D26" s="27" t="str">
        <f>Сетка!C60</f>
        <v>Центр (Валеев Рустам, Петров Альберт)</v>
      </c>
      <c r="E26" s="56">
        <f>Сетка!B60</f>
        <v>0</v>
      </c>
    </row>
    <row r="27" spans="1:5" ht="12.75">
      <c r="A27" s="58">
        <v>26</v>
      </c>
      <c r="B27" s="55">
        <f>Сетка!J38</f>
        <v>0</v>
      </c>
      <c r="C27" s="26" t="str">
        <f>Сетка!K38</f>
        <v>СмерШ (Махмудов Рустем, Семенов Сергей)</v>
      </c>
      <c r="D27" s="27" t="str">
        <f>Сетка!C53</f>
        <v>Орион (Грубов Виталий, Миксонов Эренбург)</v>
      </c>
      <c r="E27" s="56">
        <f>Сетка!B53</f>
        <v>0</v>
      </c>
    </row>
    <row r="28" spans="1:5" ht="12.75">
      <c r="A28" s="58">
        <v>27</v>
      </c>
      <c r="B28" s="55">
        <f>Сетка!J46</f>
        <v>0</v>
      </c>
      <c r="C28" s="26" t="str">
        <f>Сетка!K46</f>
        <v>Благовещенск (Яковлев Денис, Коврижников Максим)</v>
      </c>
      <c r="D28" s="27" t="str">
        <f>Сетка!C55</f>
        <v>СССР (Нагаев Эдуард, Салахов Азамат)</v>
      </c>
      <c r="E28" s="56">
        <f>Сетка!B55</f>
        <v>0</v>
      </c>
    </row>
    <row r="29" spans="1:5" ht="12.75">
      <c r="A29" s="58">
        <v>28</v>
      </c>
      <c r="B29" s="55">
        <f>Сетка!L42</f>
        <v>0</v>
      </c>
      <c r="C29" s="26" t="str">
        <f>Сетка!M42</f>
        <v>Благовещенск (Яковлев Денис, Коврижников Максим)</v>
      </c>
      <c r="D29" s="27" t="str">
        <f>Сетка!M50</f>
        <v>СмерШ (Махмудов Рустем, Семенов Сергей)</v>
      </c>
      <c r="E29" s="56">
        <f>Сетка!L50</f>
        <v>0</v>
      </c>
    </row>
    <row r="30" spans="1:5" ht="12.75">
      <c r="A30" s="58">
        <v>29</v>
      </c>
      <c r="B30" s="55">
        <f>Сетка!D54</f>
        <v>0</v>
      </c>
      <c r="C30" s="26" t="str">
        <f>Сетка!E54</f>
        <v>СССР (Нагаев Эдуард, Салахов Азамат)</v>
      </c>
      <c r="D30" s="27" t="str">
        <f>Сетка!E56</f>
        <v>Орион (Грубов Виталий, Миксонов Эренбург)</v>
      </c>
      <c r="E30" s="56">
        <f>Сетка!D56</f>
        <v>0</v>
      </c>
    </row>
    <row r="31" spans="1:5" ht="12.75">
      <c r="A31" s="58">
        <v>30</v>
      </c>
      <c r="B31" s="55">
        <f>Сетка!D59</f>
        <v>0</v>
      </c>
      <c r="C31" s="26" t="str">
        <f>Сетка!E59</f>
        <v>Центр (Валеев Рустам, Петров Альберт)</v>
      </c>
      <c r="D31" s="27" t="str">
        <f>Сетка!E61</f>
        <v>Локомотив (Семенов Юрий, Вежнин Валерий)</v>
      </c>
      <c r="E31" s="56">
        <f>Сетка!D61</f>
        <v>0</v>
      </c>
    </row>
    <row r="32" spans="1:5" ht="12.75">
      <c r="A32" s="58">
        <v>31</v>
      </c>
      <c r="B32" s="55">
        <f>Сетка!J54</f>
        <v>0</v>
      </c>
      <c r="C32" s="26" t="str">
        <f>Сетка!K54</f>
        <v>Купай (Расулов Айрат, Хафизов Булат)</v>
      </c>
      <c r="D32" s="27">
        <f>Сетка!K62</f>
        <v>0</v>
      </c>
      <c r="E32" s="56">
        <f>Сетка!J62</f>
        <v>0</v>
      </c>
    </row>
    <row r="33" spans="1:5" ht="12.75">
      <c r="A33" s="58">
        <v>32</v>
      </c>
      <c r="B33" s="55">
        <f>Сетка!J58</f>
        <v>0</v>
      </c>
      <c r="C33" s="26" t="str">
        <f>Сетка!K58</f>
        <v>Семья (Андрющенко Матвей, Андрющенко Александр)</v>
      </c>
      <c r="D33" s="27" t="str">
        <f>Сетка!K64</f>
        <v>Надежда (Петухова Надежда, Небера Максим)</v>
      </c>
      <c r="E33" s="56">
        <f>Сетка!J64</f>
        <v>0</v>
      </c>
    </row>
    <row r="34" spans="1:5" ht="12.75">
      <c r="A34" s="58">
        <v>33</v>
      </c>
      <c r="B34" s="55">
        <f>Сетка!L56</f>
        <v>0</v>
      </c>
      <c r="C34" s="26" t="str">
        <f>Сетка!M56</f>
        <v>Семья (Андрющенко Матвей, Андрющенко Александр)</v>
      </c>
      <c r="D34" s="27" t="str">
        <f>Сетка!M59</f>
        <v>Купай (Расулов Айрат, Хафизов Булат)</v>
      </c>
      <c r="E34" s="56">
        <f>Сетка!L59</f>
        <v>0</v>
      </c>
    </row>
    <row r="35" spans="1:5" ht="12.75">
      <c r="A35" s="58">
        <v>34</v>
      </c>
      <c r="B35" s="55">
        <f>Сетка!L63</f>
        <v>0</v>
      </c>
      <c r="C35" s="26" t="str">
        <f>Сетка!M63</f>
        <v>Надежда (Петухова Надежда, Небера Максим)</v>
      </c>
      <c r="D35" s="27">
        <f>Сетка!M65</f>
        <v>0</v>
      </c>
      <c r="E35" s="56">
        <f>Сетка!L65</f>
        <v>0</v>
      </c>
    </row>
    <row r="36" spans="1:5" ht="12.75">
      <c r="A36" s="58">
        <v>35</v>
      </c>
      <c r="B36" s="55">
        <f>Сетка!D64</f>
        <v>0</v>
      </c>
      <c r="C36" s="26">
        <f>Сетка!E64</f>
        <v>0</v>
      </c>
      <c r="D36" s="27" t="str">
        <f>Сетка!K67</f>
        <v>_</v>
      </c>
      <c r="E36" s="56">
        <f>Сетка!J67</f>
        <v>0</v>
      </c>
    </row>
    <row r="37" spans="1:5" ht="12.75">
      <c r="A37" s="58">
        <v>36</v>
      </c>
      <c r="B37" s="55">
        <f>Сетка!D68</f>
        <v>0</v>
      </c>
      <c r="C37" s="26">
        <f>Сетка!E68</f>
        <v>0</v>
      </c>
      <c r="D37" s="27">
        <f>Сетка!K69</f>
        <v>0</v>
      </c>
      <c r="E37" s="56">
        <f>Сетка!J69</f>
        <v>0</v>
      </c>
    </row>
    <row r="38" spans="1:5" ht="12.75">
      <c r="A38" s="58">
        <v>37</v>
      </c>
      <c r="B38" s="55">
        <f>Сетка!F66</f>
        <v>0</v>
      </c>
      <c r="C38" s="26">
        <f>Сетка!G66</f>
        <v>0</v>
      </c>
      <c r="D38" s="27">
        <f>Сетка!G69</f>
        <v>0</v>
      </c>
      <c r="E38" s="56">
        <f>Сетка!F69</f>
        <v>0</v>
      </c>
    </row>
    <row r="39" spans="1:5" ht="12.75">
      <c r="A39" s="58">
        <v>38</v>
      </c>
      <c r="B39" s="55">
        <f>Сетка!L68</f>
        <v>0</v>
      </c>
      <c r="C39" s="26">
        <f>Сетка!M68</f>
        <v>0</v>
      </c>
      <c r="D39" s="27" t="str">
        <f>Сетка!M70</f>
        <v>_</v>
      </c>
      <c r="E39" s="56">
        <f>Сетка!L70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2017-01-03T14:20:43Z</cp:lastPrinted>
  <dcterms:created xsi:type="dcterms:W3CDTF">2008-02-03T08:28:10Z</dcterms:created>
  <dcterms:modified xsi:type="dcterms:W3CDTF">2018-01-28T12:01:04Z</dcterms:modified>
  <cp:category/>
  <cp:version/>
  <cp:contentType/>
  <cp:contentStatus/>
</cp:coreProperties>
</file>