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worksheets/sheet25.xml" ContentType="application/vnd.openxmlformats-officedocument.spreadsheetml.worksheet+xml"/>
  <Override PartName="/xl/drawings/drawing1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лМ1" sheetId="2" r:id="rId2"/>
    <sheet name="лМ2" sheetId="3" r:id="rId3"/>
    <sheet name="пМ" sheetId="4" r:id="rId4"/>
    <sheet name="сП" sheetId="5" r:id="rId5"/>
    <sheet name="лП" sheetId="6" r:id="rId6"/>
    <sheet name="пП" sheetId="7" r:id="rId7"/>
    <sheet name="сВ" sheetId="8" r:id="rId8"/>
    <sheet name="лВ1" sheetId="9" r:id="rId9"/>
    <sheet name="лВ2" sheetId="10" r:id="rId10"/>
    <sheet name="пВ" sheetId="11" r:id="rId11"/>
    <sheet name="с1" sheetId="12" r:id="rId12"/>
    <sheet name="л1" sheetId="13" r:id="rId13"/>
    <sheet name="п1" sheetId="14" r:id="rId14"/>
    <sheet name="с2" sheetId="15" r:id="rId15"/>
    <sheet name="л2" sheetId="16" r:id="rId16"/>
    <sheet name="п2" sheetId="17" r:id="rId17"/>
    <sheet name="с3" sheetId="18" r:id="rId18"/>
    <sheet name="л3" sheetId="19" r:id="rId19"/>
    <sheet name="п3" sheetId="20" r:id="rId20"/>
    <sheet name="с4" sheetId="21" r:id="rId21"/>
    <sheet name="л4" sheetId="22" r:id="rId22"/>
    <sheet name="п4" sheetId="23" r:id="rId23"/>
    <sheet name="с5" sheetId="24" r:id="rId24"/>
    <sheet name="л5" sheetId="25" r:id="rId25"/>
    <sheet name="п5" sheetId="26" r:id="rId26"/>
    <sheet name="лР" sheetId="27" r:id="rId27"/>
    <sheet name="сС" sheetId="28" r:id="rId28"/>
    <sheet name="лС1" sheetId="29" r:id="rId29"/>
    <sheet name="лС2" sheetId="30" r:id="rId30"/>
    <sheet name="пС" sheetId="31" r:id="rId31"/>
    <sheet name="Пол1643" sheetId="32" r:id="rId32"/>
  </sheets>
  <definedNames>
    <definedName name="_xlnm.Print_Area" localSheetId="12">'л1'!$A$1:$O$72</definedName>
    <definedName name="_xlnm.Print_Area" localSheetId="15">'л2'!$A$1:$O$72</definedName>
    <definedName name="_xlnm.Print_Area" localSheetId="18">'л3'!$A$1:$O$72</definedName>
    <definedName name="_xlnm.Print_Area" localSheetId="21">'л4'!$A$1:$O$72</definedName>
    <definedName name="_xlnm.Print_Area" localSheetId="24">'л5'!$A$1:$O$72</definedName>
    <definedName name="_xlnm.Print_Area" localSheetId="8">'лВ1'!$A$1:$M$76</definedName>
    <definedName name="_xlnm.Print_Area" localSheetId="9">'лВ2'!$A$1:$S$76</definedName>
    <definedName name="_xlnm.Print_Area" localSheetId="1">'лМ1'!$A$1:$M$76</definedName>
    <definedName name="_xlnm.Print_Area" localSheetId="2">'лМ2'!$A$1:$S$76</definedName>
    <definedName name="_xlnm.Print_Area" localSheetId="5">'лП'!$A$1:$O$72</definedName>
    <definedName name="_xlnm.Print_Area" localSheetId="28">'лС1'!$A$1:$M$76</definedName>
    <definedName name="_xlnm.Print_Area" localSheetId="29">'лС2'!$A$1:$S$76</definedName>
    <definedName name="_xlnm.Print_Area" localSheetId="31">'Пол1643'!$A$1:$BM$72</definedName>
    <definedName name="_xlnm.Print_Area" localSheetId="11">'с1'!$A$1:$I$22</definedName>
    <definedName name="_xlnm.Print_Area" localSheetId="14">'с2'!$A$1:$I$22</definedName>
    <definedName name="_xlnm.Print_Area" localSheetId="17">'с3'!$A$1:$I$22</definedName>
    <definedName name="_xlnm.Print_Area" localSheetId="20">'с4'!$A$1:$I$22</definedName>
    <definedName name="_xlnm.Print_Area" localSheetId="23">'с5'!$A$1:$I$22</definedName>
    <definedName name="_xlnm.Print_Area" localSheetId="7">'сВ'!$A$1:$I$38</definedName>
    <definedName name="_xlnm.Print_Area" localSheetId="0">'сМ'!$A$1:$I$38</definedName>
    <definedName name="_xlnm.Print_Area" localSheetId="4">'сП'!$A$1:$I$22</definedName>
    <definedName name="_xlnm.Print_Area" localSheetId="27">'сС'!$A$1:$I$38</definedName>
  </definedNames>
  <calcPr fullCalcOnLoad="1"/>
</workbook>
</file>

<file path=xl/sharedStrings.xml><?xml version="1.0" encoding="utf-8"?>
<sst xmlns="http://schemas.openxmlformats.org/spreadsheetml/2006/main" count="960" uniqueCount="162">
  <si>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</si>
  <si>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</si>
  <si>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</si>
  <si>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</si>
  <si>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</si>
  <si>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ДЕНЬ ТРЕНЕРА</t>
  </si>
  <si>
    <t>г.Уфа</t>
  </si>
  <si>
    <t>Список в соответствии с рейтингом</t>
  </si>
  <si>
    <t>№</t>
  </si>
  <si>
    <t>Список согласно занятым местам</t>
  </si>
  <si>
    <t>Семенов Сергей</t>
  </si>
  <si>
    <t>Горбунов Валентин</t>
  </si>
  <si>
    <t>Удников Олег</t>
  </si>
  <si>
    <t>Рудаков Константин</t>
  </si>
  <si>
    <t>Мицул Тимофей</t>
  </si>
  <si>
    <t>Уткулов Ринат</t>
  </si>
  <si>
    <t>Коробко Павел</t>
  </si>
  <si>
    <t>Топорков Юрий</t>
  </si>
  <si>
    <t>Стародубцев Олег</t>
  </si>
  <si>
    <t>Зиновьев Александр</t>
  </si>
  <si>
    <t>Семенов Юрий</t>
  </si>
  <si>
    <t>Толкачев Иван</t>
  </si>
  <si>
    <t>Березкин Борис</t>
  </si>
  <si>
    <t>Даутов Руслан</t>
  </si>
  <si>
    <t>Шапошников Александр</t>
  </si>
  <si>
    <t>Небера Максим</t>
  </si>
  <si>
    <t>Саяхов Радик</t>
  </si>
  <si>
    <t>Тарараев Петр</t>
  </si>
  <si>
    <t>Халиуллин Георгий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</si>
  <si>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</si>
  <si>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</si>
  <si>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</si>
  <si>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</si>
  <si>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</si>
  <si>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</si>
  <si>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</si>
  <si>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</si>
  <si>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</si>
  <si>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</si>
  <si>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</si>
  <si>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</si>
  <si>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</si>
  <si>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</si>
  <si>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</si>
  <si>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</si>
  <si>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</si>
  <si>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</si>
  <si>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</si>
  <si>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</si>
  <si>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</si>
  <si>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</si>
  <si>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</si>
  <si>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</si>
  <si>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</si>
  <si>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</si>
  <si>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</si>
  <si>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</si>
  <si>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</si>
  <si>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</si>
  <si>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</si>
  <si>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</si>
  <si>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</si>
  <si>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</si>
  <si>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</si>
  <si>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</si>
  <si>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Кубок Республики Башкортостан 2016</t>
  </si>
  <si>
    <t>43-й Этап ДЕНЬ ТРЕНЕРА. Рабочая лига</t>
  </si>
  <si>
    <t>Ф.И.О.</t>
  </si>
  <si>
    <t>место</t>
  </si>
  <si>
    <t>2</t>
  </si>
  <si>
    <t>3</t>
  </si>
  <si>
    <t>Асфандияров Роман</t>
  </si>
  <si>
    <t>1</t>
  </si>
  <si>
    <t>Ишмухаметова Резеда</t>
  </si>
  <si>
    <t>0</t>
  </si>
  <si>
    <t>Расулов Айрат</t>
  </si>
  <si>
    <t>4</t>
  </si>
  <si>
    <t>Пятая</t>
  </si>
  <si>
    <t>Зайнашев Денис</t>
  </si>
  <si>
    <t>Кальмин Евгений</t>
  </si>
  <si>
    <t>Раянов Амир</t>
  </si>
  <si>
    <t>Хамадеева Ленара</t>
  </si>
  <si>
    <t>Шамсутдинова Миляуша</t>
  </si>
  <si>
    <t>Майоров Максим</t>
  </si>
  <si>
    <t>Шайдуллин Эмиль</t>
  </si>
  <si>
    <t>Юсупова София</t>
  </si>
  <si>
    <t>Шерышева Ирина</t>
  </si>
  <si>
    <t>Гарифуллин Айрат</t>
  </si>
  <si>
    <t>Ганиева Светлана</t>
  </si>
  <si>
    <t>Шарипова Сабира</t>
  </si>
  <si>
    <t>Четвертая</t>
  </si>
  <si>
    <t>Фаттахов Родион</t>
  </si>
  <si>
    <t>Сафиев Радмир</t>
  </si>
  <si>
    <t>Бычков Артем</t>
  </si>
  <si>
    <t>Фирсов Денис</t>
  </si>
  <si>
    <t>Терещенко Александр</t>
  </si>
  <si>
    <t>Бурикова Анастасия</t>
  </si>
  <si>
    <t>Терещенко Дмитрий</t>
  </si>
  <si>
    <t>Хамадиева Ленара</t>
  </si>
  <si>
    <t>Третья</t>
  </si>
  <si>
    <t>Хайбрахманов Данил</t>
  </si>
  <si>
    <t>Терещенко Галина</t>
  </si>
  <si>
    <t>Мазай Александра</t>
  </si>
  <si>
    <t>Семенец Владислав</t>
  </si>
  <si>
    <t>Саитгареев Айдар</t>
  </si>
  <si>
    <t>Сафиев Риналь</t>
  </si>
  <si>
    <t>Латыпова Эльнара</t>
  </si>
  <si>
    <t>Самарин Александр</t>
  </si>
  <si>
    <t>Вторая</t>
  </si>
  <si>
    <t>Артемьев Василий</t>
  </si>
  <si>
    <t>Клементьева Елена</t>
  </si>
  <si>
    <t>Салимянов Руслан</t>
  </si>
  <si>
    <t>Печаткин Виталий</t>
  </si>
  <si>
    <t>Петухова Надежда</t>
  </si>
  <si>
    <t>Грошев Юрий</t>
  </si>
  <si>
    <t>Риятов Алмаз</t>
  </si>
  <si>
    <t>Идрисов Денис</t>
  </si>
  <si>
    <t>Байбурин Олег</t>
  </si>
  <si>
    <t>Абулаев Айрат</t>
  </si>
  <si>
    <t>Первая</t>
  </si>
  <si>
    <t>Насыров Илдар</t>
  </si>
  <si>
    <t>Абулаев Салават</t>
  </si>
  <si>
    <t>Маннанов Артем</t>
  </si>
  <si>
    <t>Липатова Ксения</t>
  </si>
  <si>
    <t>Насыров Эмиль</t>
  </si>
  <si>
    <t>Высшая</t>
  </si>
  <si>
    <t>Габдуллин Марс</t>
  </si>
  <si>
    <t>Маневич Сергей</t>
  </si>
  <si>
    <t>Тагиров Сайфулла</t>
  </si>
  <si>
    <t>Ишметов Александр</t>
  </si>
  <si>
    <t>Кондратьев Игорь</t>
  </si>
  <si>
    <t>Миксонов Эренбург</t>
  </si>
  <si>
    <t>Лончакова Юлия</t>
  </si>
  <si>
    <t>Вежнин Валерий</t>
  </si>
  <si>
    <t>Хомутов Максим</t>
  </si>
  <si>
    <t>Шангареев Ильнур</t>
  </si>
  <si>
    <t>Шебалин Алексей</t>
  </si>
  <si>
    <t>Галеев Ранис</t>
  </si>
  <si>
    <t>Хафизов Булат</t>
  </si>
  <si>
    <t>Тодрамович Александр</t>
  </si>
  <si>
    <t>Петров Альберт</t>
  </si>
  <si>
    <t>Зверс Марк</t>
  </si>
  <si>
    <t>Никитин Михаил</t>
  </si>
  <si>
    <t>Ганиева Эльвира</t>
  </si>
  <si>
    <t>Исмагилов Вадим</t>
  </si>
  <si>
    <t>Кузьмин Александр</t>
  </si>
  <si>
    <t>Раянов Айрат</t>
  </si>
  <si>
    <t>Яровиков Даниил</t>
  </si>
  <si>
    <t>Сюндюков Эльдар</t>
  </si>
  <si>
    <t>Премиальная</t>
  </si>
  <si>
    <t>Семенов Константин</t>
  </si>
  <si>
    <t>Яковлев Денис</t>
  </si>
  <si>
    <t>Коврижников Максим</t>
  </si>
  <si>
    <t>Хабиров Марс</t>
  </si>
  <si>
    <t>Мастерская</t>
  </si>
  <si>
    <t>Фоминых Илья</t>
  </si>
  <si>
    <t>Чмелев Родион</t>
  </si>
  <si>
    <t>Аббасов Рустамхон</t>
  </si>
  <si>
    <t>Иванов Виталий</t>
  </si>
  <si>
    <t>Алмаев Раис</t>
  </si>
  <si>
    <t>3=2</t>
  </si>
  <si>
    <t>5=3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</si>
</sst>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22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sz val="16"/>
      <color indexed="10"/>
      <name val="Arial Cyr"/>
      <family val="0"/>
    </font>
    <font>
      <i/>
      <sz val="9"/>
      <color indexed="21"/>
      <name val="Times New Roman"/>
      <family val="1"/>
    </font>
    <font>
      <b/>
      <sz val="14"/>
      <color indexed="56"/>
      <name val="Arial"/>
      <family val="2"/>
    </font>
    <font>
      <sz val="6"/>
      <color indexed="10"/>
      <name val="Arial"/>
      <family val="2"/>
    </font>
    <font>
      <b/>
      <sz val="11"/>
      <color indexed="2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/>
      <protection/>
    </xf>
    <xf numFmtId="0" fontId="39" fillId="15" borderId="0" xfId="0" applyFont="1" applyFill="1" applyAlignment="1" applyProtection="1">
      <alignment horizontal="left"/>
      <protection/>
    </xf>
    <xf numFmtId="193" fontId="40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41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43" fillId="15" borderId="11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41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7" fillId="15" borderId="11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43" fillId="15" borderId="13" xfId="0" applyFont="1" applyFill="1" applyBorder="1" applyAlignment="1" applyProtection="1">
      <alignment horizontal="left" vertical="center"/>
      <protection/>
    </xf>
    <xf numFmtId="0" fontId="43" fillId="15" borderId="14" xfId="0" applyFont="1" applyFill="1" applyBorder="1" applyAlignment="1" applyProtection="1">
      <alignment horizontal="center" vertical="center"/>
      <protection/>
    </xf>
    <xf numFmtId="0" fontId="37" fillId="15" borderId="12" xfId="0" applyFont="1" applyFill="1" applyBorder="1" applyAlignment="1" applyProtection="1">
      <alignment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41" fillId="15" borderId="14" xfId="0" applyFont="1" applyFill="1" applyBorder="1" applyAlignment="1" applyProtection="1">
      <alignment horizontal="center" vertical="center"/>
      <protection/>
    </xf>
    <xf numFmtId="0" fontId="41" fillId="15" borderId="13" xfId="0" applyFont="1" applyFill="1" applyBorder="1" applyAlignment="1" applyProtection="1">
      <alignment horizontal="left" vertical="center"/>
      <protection/>
    </xf>
    <xf numFmtId="0" fontId="41" fillId="15" borderId="15" xfId="0" applyFont="1" applyFill="1" applyBorder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 horizontal="center" vertical="center"/>
      <protection/>
    </xf>
    <xf numFmtId="0" fontId="41" fillId="15" borderId="11" xfId="0" applyFont="1" applyFill="1" applyBorder="1" applyAlignment="1" applyProtection="1">
      <alignment horizontal="left"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37" fillId="15" borderId="14" xfId="0" applyFont="1" applyFill="1" applyBorder="1" applyAlignment="1" applyProtection="1">
      <alignment horizontal="center" vertical="center"/>
      <protection/>
    </xf>
    <xf numFmtId="0" fontId="37" fillId="15" borderId="15" xfId="0" applyFont="1" applyFill="1" applyBorder="1" applyAlignment="1" applyProtection="1">
      <alignment horizontal="center" vertical="center"/>
      <protection/>
    </xf>
    <xf numFmtId="0" fontId="37" fillId="15" borderId="13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7" fillId="15" borderId="15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vertical="center"/>
      <protection/>
    </xf>
    <xf numFmtId="0" fontId="37" fillId="15" borderId="15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46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 vertical="center"/>
    </xf>
    <xf numFmtId="0" fontId="46" fillId="15" borderId="0" xfId="0" applyFont="1" applyFill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6" fillId="15" borderId="0" xfId="0" applyFont="1" applyFill="1" applyAlignment="1">
      <alignment horizontal="center"/>
    </xf>
    <xf numFmtId="0" fontId="48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horizontal="left" vertical="center"/>
      <protection/>
    </xf>
    <xf numFmtId="193" fontId="36" fillId="15" borderId="0" xfId="0" applyNumberFormat="1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/>
      <protection/>
    </xf>
    <xf numFmtId="0" fontId="42" fillId="15" borderId="11" xfId="0" applyFont="1" applyFill="1" applyBorder="1" applyAlignment="1" applyProtection="1">
      <alignment horizontal="center"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41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37" fillId="15" borderId="11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37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 horizontal="left"/>
      <protection/>
    </xf>
    <xf numFmtId="0" fontId="49" fillId="15" borderId="14" xfId="0" applyFont="1" applyFill="1" applyBorder="1" applyAlignment="1" applyProtection="1">
      <alignment horizontal="left"/>
      <protection/>
    </xf>
    <xf numFmtId="0" fontId="43" fillId="15" borderId="14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/>
      <protection/>
    </xf>
    <xf numFmtId="0" fontId="37" fillId="15" borderId="14" xfId="0" applyFont="1" applyFill="1" applyBorder="1" applyAlignment="1" applyProtection="1">
      <alignment/>
      <protection/>
    </xf>
    <xf numFmtId="0" fontId="49" fillId="15" borderId="0" xfId="0" applyFont="1" applyFill="1" applyBorder="1" applyAlignment="1" applyProtection="1">
      <alignment horizontal="left"/>
      <protection/>
    </xf>
    <xf numFmtId="0" fontId="42" fillId="15" borderId="16" xfId="0" applyFont="1" applyFill="1" applyBorder="1" applyAlignment="1" applyProtection="1">
      <alignment horizontal="center"/>
      <protection/>
    </xf>
    <xf numFmtId="0" fontId="37" fillId="15" borderId="13" xfId="0" applyFont="1" applyFill="1" applyBorder="1" applyAlignment="1" applyProtection="1">
      <alignment/>
      <protection/>
    </xf>
    <xf numFmtId="0" fontId="41" fillId="15" borderId="0" xfId="0" applyFont="1" applyFill="1" applyBorder="1" applyAlignment="1" applyProtection="1">
      <alignment/>
      <protection/>
    </xf>
    <xf numFmtId="0" fontId="41" fillId="15" borderId="13" xfId="0" applyFont="1" applyFill="1" applyBorder="1" applyAlignment="1" applyProtection="1">
      <alignment/>
      <protection/>
    </xf>
    <xf numFmtId="0" fontId="41" fillId="15" borderId="11" xfId="0" applyFont="1" applyFill="1" applyBorder="1" applyAlignment="1" applyProtection="1">
      <alignment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right"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46" fillId="1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37" fillId="15" borderId="11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49" fillId="15" borderId="17" xfId="0" applyFont="1" applyFill="1" applyBorder="1" applyAlignment="1" applyProtection="1">
      <alignment horizontal="left"/>
      <protection/>
    </xf>
    <xf numFmtId="0" fontId="37" fillId="15" borderId="17" xfId="0" applyFont="1" applyFill="1" applyBorder="1" applyAlignment="1" applyProtection="1">
      <alignment/>
      <protection/>
    </xf>
    <xf numFmtId="0" fontId="43" fillId="15" borderId="17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50" fillId="20" borderId="18" xfId="0" applyFont="1" applyFill="1" applyBorder="1" applyAlignment="1">
      <alignment horizontal="center" vertical="center"/>
    </xf>
    <xf numFmtId="0" fontId="50" fillId="20" borderId="19" xfId="0" applyFont="1" applyFill="1" applyBorder="1" applyAlignment="1">
      <alignment horizontal="center" vertical="center"/>
    </xf>
    <xf numFmtId="0" fontId="51" fillId="20" borderId="18" xfId="0" applyFont="1" applyFill="1" applyBorder="1" applyAlignment="1">
      <alignment horizontal="center" vertical="center"/>
    </xf>
    <xf numFmtId="0" fontId="51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3" fillId="14" borderId="10" xfId="0" applyFont="1" applyFill="1" applyBorder="1" applyAlignment="1">
      <alignment horizontal="left"/>
    </xf>
    <xf numFmtId="0" fontId="53" fillId="21" borderId="10" xfId="0" applyFont="1" applyFill="1" applyBorder="1" applyAlignment="1">
      <alignment horizontal="left"/>
    </xf>
    <xf numFmtId="0" fontId="52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61" fillId="0" borderId="0" xfId="53" applyNumberFormat="1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32" fillId="0" borderId="0" xfId="53" applyNumberFormat="1" applyFont="1" applyFill="1" applyAlignment="1">
      <alignment horizontal="left"/>
      <protection/>
    </xf>
    <xf numFmtId="193" fontId="32" fillId="0" borderId="0" xfId="53" applyNumberFormat="1" applyFont="1" applyFill="1" applyAlignment="1">
      <alignment horizontal="left"/>
      <protection/>
    </xf>
    <xf numFmtId="49" fontId="0" fillId="0" borderId="0" xfId="53" applyNumberFormat="1" applyFill="1" applyAlignment="1">
      <alignment horizontal="right"/>
      <protection/>
    </xf>
    <xf numFmtId="49" fontId="0" fillId="0" borderId="0" xfId="53" applyNumberFormat="1" applyFill="1" applyAlignment="1">
      <alignment horizontal="right"/>
      <protection/>
    </xf>
    <xf numFmtId="49" fontId="62" fillId="0" borderId="10" xfId="53" applyNumberFormat="1" applyFont="1" applyFill="1" applyBorder="1" applyAlignment="1">
      <alignment horizontal="center" vertical="center" wrapText="1"/>
      <protection/>
    </xf>
    <xf numFmtId="49" fontId="63" fillId="0" borderId="18" xfId="53" applyNumberFormat="1" applyFont="1" applyFill="1" applyBorder="1" applyAlignment="1">
      <alignment horizontal="center" vertical="center"/>
      <protection/>
    </xf>
    <xf numFmtId="49" fontId="63" fillId="0" borderId="20" xfId="53" applyNumberFormat="1" applyFont="1" applyFill="1" applyBorder="1" applyAlignment="1">
      <alignment horizontal="center" vertical="center"/>
      <protection/>
    </xf>
    <xf numFmtId="49" fontId="63" fillId="0" borderId="19" xfId="53" applyNumberFormat="1" applyFont="1" applyFill="1" applyBorder="1" applyAlignment="1">
      <alignment horizontal="center" vertical="center"/>
      <protection/>
    </xf>
    <xf numFmtId="49" fontId="63" fillId="0" borderId="10" xfId="53" applyNumberFormat="1" applyFont="1" applyFill="1" applyBorder="1" applyAlignment="1">
      <alignment horizontal="center" vertical="center" wrapText="1"/>
      <protection/>
    </xf>
    <xf numFmtId="49" fontId="30" fillId="0" borderId="10" xfId="53" applyNumberFormat="1" applyFont="1" applyFill="1" applyBorder="1" applyAlignment="1">
      <alignment horizontal="center" vertical="center" wrapText="1"/>
      <protection/>
    </xf>
    <xf numFmtId="49" fontId="63" fillId="0" borderId="10" xfId="53" applyNumberFormat="1" applyFont="1" applyFill="1" applyBorder="1" applyAlignment="1">
      <alignment horizontal="center" vertical="center"/>
      <protection/>
    </xf>
    <xf numFmtId="49" fontId="64" fillId="0" borderId="10" xfId="53" applyNumberFormat="1" applyFont="1" applyFill="1" applyBorder="1" applyAlignment="1">
      <alignment horizontal="left" vertical="center"/>
      <protection/>
    </xf>
    <xf numFmtId="49" fontId="32" fillId="23" borderId="10" xfId="53" applyNumberFormat="1" applyFont="1" applyFill="1" applyBorder="1" applyAlignment="1">
      <alignment horizontal="center" vertical="center"/>
      <protection/>
    </xf>
    <xf numFmtId="49" fontId="32" fillId="0" borderId="10" xfId="53" applyNumberFormat="1" applyFont="1" applyFill="1" applyBorder="1" applyAlignment="1">
      <alignment horizontal="center" vertical="center"/>
      <protection/>
    </xf>
    <xf numFmtId="49" fontId="65" fillId="0" borderId="10" xfId="53" applyNumberFormat="1" applyFont="1" applyFill="1" applyBorder="1" applyAlignment="1">
      <alignment horizontal="center" vertical="center"/>
      <protection/>
    </xf>
    <xf numFmtId="49" fontId="66" fillId="0" borderId="10" xfId="53" applyNumberFormat="1" applyFont="1" applyFill="1" applyBorder="1" applyAlignment="1">
      <alignment horizontal="left" vertical="center"/>
      <protection/>
    </xf>
    <xf numFmtId="0" fontId="67" fillId="15" borderId="0" xfId="0" applyFont="1" applyFill="1" applyAlignment="1" applyProtection="1">
      <alignment horizontal="left"/>
      <protection/>
    </xf>
    <xf numFmtId="0" fontId="68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center"/>
      <protection/>
    </xf>
    <xf numFmtId="193" fontId="36" fillId="15" borderId="0" xfId="0" applyNumberFormat="1" applyFont="1" applyFill="1" applyAlignment="1" applyProtection="1">
      <alignment horizontal="center"/>
      <protection/>
    </xf>
    <xf numFmtId="0" fontId="69" fillId="15" borderId="11" xfId="0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69" fillId="15" borderId="16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69" fillId="15" borderId="14" xfId="0" applyFont="1" applyFill="1" applyBorder="1" applyAlignment="1" applyProtection="1">
      <alignment horizontal="left"/>
      <protection/>
    </xf>
    <xf numFmtId="0" fontId="69" fillId="15" borderId="0" xfId="0" applyFont="1" applyFill="1" applyBorder="1" applyAlignment="1" applyProtection="1">
      <alignment horizontal="left"/>
      <protection/>
    </xf>
    <xf numFmtId="0" fontId="69" fillId="15" borderId="14" xfId="0" applyFont="1" applyFill="1" applyBorder="1" applyAlignment="1" applyProtection="1">
      <alignment/>
      <protection/>
    </xf>
    <xf numFmtId="0" fontId="37" fillId="15" borderId="13" xfId="0" applyFont="1" applyFill="1" applyBorder="1" applyAlignment="1" applyProtection="1">
      <alignment horizontal="left"/>
      <protection/>
    </xf>
    <xf numFmtId="0" fontId="69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69" fillId="15" borderId="0" xfId="0" applyFont="1" applyFill="1" applyBorder="1" applyAlignment="1" applyProtection="1">
      <alignment/>
      <protection/>
    </xf>
    <xf numFmtId="0" fontId="69" fillId="15" borderId="15" xfId="0" applyFont="1" applyFill="1" applyBorder="1" applyAlignment="1" applyProtection="1">
      <alignment/>
      <protection/>
    </xf>
    <xf numFmtId="0" fontId="41" fillId="15" borderId="15" xfId="0" applyFont="1" applyFill="1" applyBorder="1" applyAlignment="1" applyProtection="1">
      <alignment horizontal="left"/>
      <protection/>
    </xf>
    <xf numFmtId="0" fontId="69" fillId="15" borderId="11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 horizontal="left"/>
      <protection/>
    </xf>
    <xf numFmtId="0" fontId="41" fillId="15" borderId="11" xfId="0" applyFont="1" applyFill="1" applyBorder="1" applyAlignment="1" applyProtection="1">
      <alignment horizontal="left"/>
      <protection/>
    </xf>
    <xf numFmtId="0" fontId="41" fillId="15" borderId="0" xfId="0" applyFont="1" applyFill="1" applyBorder="1" applyAlignment="1" applyProtection="1">
      <alignment horizontal="left"/>
      <protection/>
    </xf>
    <xf numFmtId="0" fontId="41" fillId="15" borderId="13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52" fillId="10" borderId="10" xfId="0" applyFont="1" applyFill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/>
    </xf>
    <xf numFmtId="0" fontId="70" fillId="15" borderId="0" xfId="0" applyFont="1" applyFill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38100</xdr:rowOff>
    </xdr:from>
    <xdr:to>
      <xdr:col>17</xdr:col>
      <xdr:colOff>409575</xdr:colOff>
      <xdr:row>2</xdr:row>
      <xdr:rowOff>190500</xdr:rowOff>
    </xdr:to>
    <xdr:pic>
      <xdr:nvPicPr>
        <xdr:cNvPr id="1" name="Picture 7" descr="фнтрбншир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362700" y="381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38100</xdr:rowOff>
    </xdr:from>
    <xdr:to>
      <xdr:col>64</xdr:col>
      <xdr:colOff>123825</xdr:colOff>
      <xdr:row>70</xdr:row>
      <xdr:rowOff>123825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500" t="341"/>
        <a:stretch>
          <a:fillRect/>
        </a:stretch>
      </xdr:blipFill>
      <xdr:spPr>
        <a:xfrm>
          <a:off x="180975" y="38100"/>
          <a:ext cx="8477250" cy="11420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D77" sqref="D77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154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42672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6"/>
      <c r="H4" s="16"/>
      <c r="I4" s="16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3481</v>
      </c>
      <c r="B7" s="22" t="s">
        <v>155</v>
      </c>
      <c r="C7" s="23">
        <v>1</v>
      </c>
      <c r="D7" s="24" t="str">
        <f>лМ1!M36</f>
        <v>Чмелев Родион</v>
      </c>
      <c r="E7" s="17"/>
      <c r="F7" s="17"/>
      <c r="G7" s="17"/>
      <c r="H7" s="17"/>
      <c r="I7" s="17"/>
      <c r="J7" s="17"/>
    </row>
    <row r="8" spans="1:10" ht="18">
      <c r="A8" s="21">
        <v>5587</v>
      </c>
      <c r="B8" s="25" t="s">
        <v>156</v>
      </c>
      <c r="C8" s="23">
        <v>2</v>
      </c>
      <c r="D8" s="24" t="str">
        <f>лМ1!M56</f>
        <v>Коврижников Максим</v>
      </c>
      <c r="E8" s="17"/>
      <c r="F8" s="17"/>
      <c r="G8" s="17"/>
      <c r="H8" s="17"/>
      <c r="I8" s="17"/>
      <c r="J8" s="17"/>
    </row>
    <row r="9" spans="1:10" ht="18">
      <c r="A9" s="21">
        <v>100</v>
      </c>
      <c r="B9" s="22" t="s">
        <v>157</v>
      </c>
      <c r="C9" s="23">
        <v>3</v>
      </c>
      <c r="D9" s="24" t="str">
        <f>лМ2!Q23</f>
        <v>Аббасов Рустамхон</v>
      </c>
      <c r="E9" s="17"/>
      <c r="F9" s="17"/>
      <c r="G9" s="17"/>
      <c r="H9" s="17"/>
      <c r="I9" s="17"/>
      <c r="J9" s="17"/>
    </row>
    <row r="10" spans="1:10" ht="18">
      <c r="A10" s="21">
        <v>3468</v>
      </c>
      <c r="B10" s="22" t="s">
        <v>150</v>
      </c>
      <c r="C10" s="23">
        <v>4</v>
      </c>
      <c r="D10" s="24" t="str">
        <f>лМ2!Q33</f>
        <v>Фоминых Илья</v>
      </c>
      <c r="E10" s="17"/>
      <c r="F10" s="17"/>
      <c r="G10" s="17"/>
      <c r="H10" s="17"/>
      <c r="I10" s="17"/>
      <c r="J10" s="17"/>
    </row>
    <row r="11" spans="1:10" ht="18">
      <c r="A11" s="21">
        <v>4423</v>
      </c>
      <c r="B11" s="22" t="s">
        <v>152</v>
      </c>
      <c r="C11" s="23">
        <v>5</v>
      </c>
      <c r="D11" s="24" t="str">
        <f>лМ1!M63</f>
        <v>Семенов Константин</v>
      </c>
      <c r="E11" s="17"/>
      <c r="F11" s="17"/>
      <c r="G11" s="17"/>
      <c r="H11" s="17"/>
      <c r="I11" s="17"/>
      <c r="J11" s="17"/>
    </row>
    <row r="12" spans="1:10" ht="18">
      <c r="A12" s="21">
        <v>2540</v>
      </c>
      <c r="B12" s="22" t="s">
        <v>11</v>
      </c>
      <c r="C12" s="23">
        <v>6</v>
      </c>
      <c r="D12" s="24" t="str">
        <f>лМ1!M65</f>
        <v>Шангареев Ильнур</v>
      </c>
      <c r="E12" s="17"/>
      <c r="F12" s="17"/>
      <c r="G12" s="17"/>
      <c r="H12" s="17"/>
      <c r="I12" s="17"/>
      <c r="J12" s="17"/>
    </row>
    <row r="13" spans="1:10" ht="18">
      <c r="A13" s="21">
        <v>4264</v>
      </c>
      <c r="B13" s="22" t="s">
        <v>126</v>
      </c>
      <c r="C13" s="23">
        <v>7</v>
      </c>
      <c r="D13" s="24" t="str">
        <f>лМ1!M68</f>
        <v>Кондратьев Игорь</v>
      </c>
      <c r="E13" s="17"/>
      <c r="F13" s="17"/>
      <c r="G13" s="17"/>
      <c r="H13" s="17"/>
      <c r="I13" s="17"/>
      <c r="J13" s="17"/>
    </row>
    <row r="14" spans="1:10" ht="18">
      <c r="A14" s="21">
        <v>2452</v>
      </c>
      <c r="B14" s="22" t="s">
        <v>153</v>
      </c>
      <c r="C14" s="23">
        <v>8</v>
      </c>
      <c r="D14" s="24" t="str">
        <f>лМ1!M70</f>
        <v>Габдуллин Марс</v>
      </c>
      <c r="E14" s="17"/>
      <c r="F14" s="17"/>
      <c r="G14" s="17"/>
      <c r="H14" s="17"/>
      <c r="I14" s="17"/>
      <c r="J14" s="17"/>
    </row>
    <row r="15" spans="1:10" ht="18">
      <c r="A15" s="21">
        <v>1468</v>
      </c>
      <c r="B15" s="22" t="s">
        <v>127</v>
      </c>
      <c r="C15" s="23">
        <v>9</v>
      </c>
      <c r="D15" s="24" t="str">
        <f>лМ1!G72</f>
        <v>Рудаков Константин</v>
      </c>
      <c r="E15" s="17"/>
      <c r="F15" s="17"/>
      <c r="G15" s="17"/>
      <c r="H15" s="17"/>
      <c r="I15" s="17"/>
      <c r="J15" s="17"/>
    </row>
    <row r="16" spans="1:10" ht="18">
      <c r="A16" s="21">
        <v>3998</v>
      </c>
      <c r="B16" s="22" t="s">
        <v>128</v>
      </c>
      <c r="C16" s="23">
        <v>10</v>
      </c>
      <c r="D16" s="24" t="str">
        <f>лМ1!G75</f>
        <v>Лончакова Юлия</v>
      </c>
      <c r="E16" s="17"/>
      <c r="F16" s="17"/>
      <c r="G16" s="17"/>
      <c r="H16" s="17"/>
      <c r="I16" s="17"/>
      <c r="J16" s="17"/>
    </row>
    <row r="17" spans="1:10" ht="18">
      <c r="A17" s="21">
        <v>4858</v>
      </c>
      <c r="B17" s="22" t="s">
        <v>158</v>
      </c>
      <c r="C17" s="23">
        <v>11</v>
      </c>
      <c r="D17" s="24" t="str">
        <f>лМ1!M73</f>
        <v>Горбунов Валентин</v>
      </c>
      <c r="E17" s="17"/>
      <c r="F17" s="17"/>
      <c r="G17" s="17"/>
      <c r="H17" s="17"/>
      <c r="I17" s="17"/>
      <c r="J17" s="17"/>
    </row>
    <row r="18" spans="1:10" ht="18">
      <c r="A18" s="21">
        <v>2616</v>
      </c>
      <c r="B18" s="22" t="s">
        <v>129</v>
      </c>
      <c r="C18" s="23">
        <v>12</v>
      </c>
      <c r="D18" s="24" t="str">
        <f>лМ1!M75</f>
        <v>Маневич Сергей</v>
      </c>
      <c r="E18" s="17"/>
      <c r="F18" s="17"/>
      <c r="G18" s="17"/>
      <c r="H18" s="17"/>
      <c r="I18" s="17"/>
      <c r="J18" s="17"/>
    </row>
    <row r="19" spans="1:10" ht="18">
      <c r="A19" s="21">
        <v>6157</v>
      </c>
      <c r="B19" s="22" t="s">
        <v>12</v>
      </c>
      <c r="C19" s="23">
        <v>13</v>
      </c>
      <c r="D19" s="24" t="str">
        <f>лМ2!Q41</f>
        <v>Хабиров Марс</v>
      </c>
      <c r="E19" s="17"/>
      <c r="F19" s="17"/>
      <c r="G19" s="17"/>
      <c r="H19" s="17"/>
      <c r="I19" s="17"/>
      <c r="J19" s="17"/>
    </row>
    <row r="20" spans="1:10" ht="18">
      <c r="A20" s="21">
        <v>446</v>
      </c>
      <c r="B20" s="22" t="s">
        <v>13</v>
      </c>
      <c r="C20" s="23">
        <v>14</v>
      </c>
      <c r="D20" s="24" t="str">
        <f>лМ2!Q45</f>
        <v>Иванов Виталий</v>
      </c>
      <c r="E20" s="17"/>
      <c r="F20" s="17"/>
      <c r="G20" s="17"/>
      <c r="H20" s="17"/>
      <c r="I20" s="17"/>
      <c r="J20" s="17"/>
    </row>
    <row r="21" spans="1:10" ht="18">
      <c r="A21" s="21">
        <v>293</v>
      </c>
      <c r="B21" s="22" t="s">
        <v>130</v>
      </c>
      <c r="C21" s="23">
        <v>15</v>
      </c>
      <c r="D21" s="24" t="str">
        <f>лМ2!Q47</f>
        <v>Тодрамович Александр</v>
      </c>
      <c r="E21" s="17"/>
      <c r="F21" s="17"/>
      <c r="G21" s="17"/>
      <c r="H21" s="17"/>
      <c r="I21" s="17"/>
      <c r="J21" s="17"/>
    </row>
    <row r="22" spans="1:10" ht="18">
      <c r="A22" s="21">
        <v>4567</v>
      </c>
      <c r="B22" s="22" t="s">
        <v>131</v>
      </c>
      <c r="C22" s="23">
        <v>16</v>
      </c>
      <c r="D22" s="24" t="str">
        <f>лМ2!Q49</f>
        <v>Хафизов Булат</v>
      </c>
      <c r="E22" s="17"/>
      <c r="F22" s="17"/>
      <c r="G22" s="17"/>
      <c r="H22" s="17"/>
      <c r="I22" s="17"/>
      <c r="J22" s="17"/>
    </row>
    <row r="23" spans="1:10" ht="18">
      <c r="A23" s="21">
        <v>4799</v>
      </c>
      <c r="B23" s="22" t="s">
        <v>132</v>
      </c>
      <c r="C23" s="23">
        <v>17</v>
      </c>
      <c r="D23" s="24">
        <f>лМ2!I45</f>
        <v>0</v>
      </c>
      <c r="E23" s="17"/>
      <c r="F23" s="17"/>
      <c r="G23" s="17"/>
      <c r="H23" s="17"/>
      <c r="I23" s="17"/>
      <c r="J23" s="17"/>
    </row>
    <row r="24" spans="1:10" ht="18">
      <c r="A24" s="21">
        <v>5211</v>
      </c>
      <c r="B24" s="22" t="s">
        <v>133</v>
      </c>
      <c r="C24" s="23">
        <v>18</v>
      </c>
      <c r="D24" s="24">
        <f>лМ2!I51</f>
        <v>0</v>
      </c>
      <c r="E24" s="17"/>
      <c r="F24" s="17"/>
      <c r="G24" s="17"/>
      <c r="H24" s="17"/>
      <c r="I24" s="17"/>
      <c r="J24" s="17"/>
    </row>
    <row r="25" spans="1:10" ht="18">
      <c r="A25" s="21">
        <v>5422</v>
      </c>
      <c r="B25" s="22" t="s">
        <v>135</v>
      </c>
      <c r="C25" s="23">
        <v>19</v>
      </c>
      <c r="D25" s="24">
        <f>лМ2!I54</f>
        <v>0</v>
      </c>
      <c r="E25" s="17"/>
      <c r="F25" s="17"/>
      <c r="G25" s="17"/>
      <c r="H25" s="17"/>
      <c r="I25" s="17"/>
      <c r="J25" s="17"/>
    </row>
    <row r="26" spans="1:10" ht="18">
      <c r="A26" s="21">
        <v>5464</v>
      </c>
      <c r="B26" s="22" t="s">
        <v>136</v>
      </c>
      <c r="C26" s="23">
        <v>20</v>
      </c>
      <c r="D26" s="24">
        <f>лМ2!I56</f>
        <v>0</v>
      </c>
      <c r="E26" s="17"/>
      <c r="F26" s="17"/>
      <c r="G26" s="17"/>
      <c r="H26" s="17"/>
      <c r="I26" s="17"/>
      <c r="J26" s="17"/>
    </row>
    <row r="27" spans="1:10" ht="18">
      <c r="A27" s="21">
        <v>5442</v>
      </c>
      <c r="B27" s="22" t="s">
        <v>137</v>
      </c>
      <c r="C27" s="23">
        <v>21</v>
      </c>
      <c r="D27" s="24">
        <f>лМ2!Q54</f>
        <v>0</v>
      </c>
      <c r="E27" s="17"/>
      <c r="F27" s="17"/>
      <c r="G27" s="17"/>
      <c r="H27" s="17"/>
      <c r="I27" s="17"/>
      <c r="J27" s="17"/>
    </row>
    <row r="28" spans="1:10" ht="18">
      <c r="A28" s="21">
        <v>4556</v>
      </c>
      <c r="B28" s="22" t="s">
        <v>138</v>
      </c>
      <c r="C28" s="23">
        <v>22</v>
      </c>
      <c r="D28" s="24">
        <f>лМ2!Q58</f>
        <v>0</v>
      </c>
      <c r="E28" s="17"/>
      <c r="F28" s="17"/>
      <c r="G28" s="17"/>
      <c r="H28" s="17"/>
      <c r="I28" s="17"/>
      <c r="J28" s="17"/>
    </row>
    <row r="29" spans="1:10" ht="18">
      <c r="A29" s="21">
        <v>2288</v>
      </c>
      <c r="B29" s="22" t="s">
        <v>139</v>
      </c>
      <c r="C29" s="23">
        <v>23</v>
      </c>
      <c r="D29" s="24">
        <f>лМ2!Q60</f>
        <v>0</v>
      </c>
      <c r="E29" s="17"/>
      <c r="F29" s="17"/>
      <c r="G29" s="17"/>
      <c r="H29" s="17"/>
      <c r="I29" s="17"/>
      <c r="J29" s="17"/>
    </row>
    <row r="30" spans="1:10" ht="18">
      <c r="A30" s="21">
        <v>3242</v>
      </c>
      <c r="B30" s="22" t="s">
        <v>142</v>
      </c>
      <c r="C30" s="23">
        <v>24</v>
      </c>
      <c r="D30" s="24">
        <f>лМ2!Q62</f>
        <v>0</v>
      </c>
      <c r="E30" s="17"/>
      <c r="F30" s="17"/>
      <c r="G30" s="17"/>
      <c r="H30" s="17"/>
      <c r="I30" s="17"/>
      <c r="J30" s="17"/>
    </row>
    <row r="31" spans="1:10" ht="18">
      <c r="A31" s="21">
        <v>1122</v>
      </c>
      <c r="B31" s="22" t="s">
        <v>144</v>
      </c>
      <c r="C31" s="23">
        <v>25</v>
      </c>
      <c r="D31" s="24">
        <f>лМ2!I64</f>
        <v>0</v>
      </c>
      <c r="E31" s="17"/>
      <c r="F31" s="17"/>
      <c r="G31" s="17"/>
      <c r="H31" s="17"/>
      <c r="I31" s="17"/>
      <c r="J31" s="17"/>
    </row>
    <row r="32" spans="1:10" ht="18">
      <c r="A32" s="21">
        <v>4407</v>
      </c>
      <c r="B32" s="22" t="s">
        <v>145</v>
      </c>
      <c r="C32" s="23">
        <v>26</v>
      </c>
      <c r="D32" s="24">
        <f>лМ2!I70</f>
        <v>0</v>
      </c>
      <c r="E32" s="17"/>
      <c r="F32" s="17"/>
      <c r="G32" s="17"/>
      <c r="H32" s="17"/>
      <c r="I32" s="17"/>
      <c r="J32" s="17"/>
    </row>
    <row r="33" spans="1:10" ht="18">
      <c r="A33" s="21">
        <v>3305</v>
      </c>
      <c r="B33" s="22" t="s">
        <v>19</v>
      </c>
      <c r="C33" s="23">
        <v>27</v>
      </c>
      <c r="D33" s="24">
        <f>лМ2!I73</f>
        <v>0</v>
      </c>
      <c r="E33" s="17"/>
      <c r="F33" s="17"/>
      <c r="G33" s="17"/>
      <c r="H33" s="17"/>
      <c r="I33" s="17"/>
      <c r="J33" s="17"/>
    </row>
    <row r="34" spans="1:10" ht="18">
      <c r="A34" s="21">
        <v>466</v>
      </c>
      <c r="B34" s="22" t="s">
        <v>20</v>
      </c>
      <c r="C34" s="23">
        <v>28</v>
      </c>
      <c r="D34" s="24">
        <f>лМ2!I75</f>
        <v>0</v>
      </c>
      <c r="E34" s="17"/>
      <c r="F34" s="17"/>
      <c r="G34" s="17"/>
      <c r="H34" s="17"/>
      <c r="I34" s="17"/>
      <c r="J34" s="17"/>
    </row>
    <row r="35" spans="1:10" ht="18">
      <c r="A35" s="21">
        <v>2784</v>
      </c>
      <c r="B35" s="22" t="s">
        <v>21</v>
      </c>
      <c r="C35" s="23">
        <v>29</v>
      </c>
      <c r="D35" s="24">
        <f>лМ2!Q67</f>
        <v>0</v>
      </c>
      <c r="E35" s="17"/>
      <c r="F35" s="17"/>
      <c r="G35" s="17"/>
      <c r="H35" s="17"/>
      <c r="I35" s="17"/>
      <c r="J35" s="17"/>
    </row>
    <row r="36" spans="1:10" ht="18">
      <c r="A36" s="21">
        <v>5904</v>
      </c>
      <c r="B36" s="22" t="s">
        <v>71</v>
      </c>
      <c r="C36" s="23">
        <v>30</v>
      </c>
      <c r="D36" s="24">
        <f>лМ2!Q71</f>
        <v>0</v>
      </c>
      <c r="E36" s="17"/>
      <c r="F36" s="17"/>
      <c r="G36" s="17"/>
      <c r="H36" s="17"/>
      <c r="I36" s="17"/>
      <c r="J36" s="17"/>
    </row>
    <row r="37" spans="1:10" ht="18">
      <c r="A37" s="21">
        <v>1380</v>
      </c>
      <c r="B37" s="22" t="s">
        <v>159</v>
      </c>
      <c r="C37" s="23">
        <v>31</v>
      </c>
      <c r="D37" s="24">
        <f>лМ2!Q73</f>
        <v>0</v>
      </c>
      <c r="E37" s="17"/>
      <c r="F37" s="17"/>
      <c r="G37" s="17"/>
      <c r="H37" s="17"/>
      <c r="I37" s="17"/>
      <c r="J37" s="17"/>
    </row>
    <row r="38" spans="1:10" ht="18">
      <c r="A38" s="21">
        <v>5532</v>
      </c>
      <c r="B38" s="22" t="s">
        <v>148</v>
      </c>
      <c r="C38" s="23">
        <v>32</v>
      </c>
      <c r="D38" s="24">
        <f>лМ2!Q75</f>
        <v>0</v>
      </c>
      <c r="E38" s="17"/>
      <c r="F38" s="17"/>
      <c r="G38" s="17"/>
      <c r="H38" s="17"/>
      <c r="I38" s="17"/>
      <c r="J38" s="17"/>
    </row>
  </sheetData>
  <sheetProtection sheet="1"/>
  <mergeCells count="5">
    <mergeCell ref="A1:E1"/>
    <mergeCell ref="A4:F4"/>
    <mergeCell ref="A2:B2"/>
    <mergeCell ref="C2:I2"/>
    <mergeCell ref="A3:B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C110" sqref="C110"/>
    </sheetView>
  </sheetViews>
  <sheetFormatPr defaultColWidth="9.00390625" defaultRowHeight="12.75"/>
  <cols>
    <col min="1" max="1" width="4.00390625" style="74" customWidth="1"/>
    <col min="2" max="2" width="3.75390625" style="74" customWidth="1"/>
    <col min="3" max="3" width="10.75390625" style="74" customWidth="1"/>
    <col min="4" max="4" width="3.75390625" style="74" customWidth="1"/>
    <col min="5" max="5" width="10.75390625" style="74" customWidth="1"/>
    <col min="6" max="6" width="3.75390625" style="74" customWidth="1"/>
    <col min="7" max="7" width="9.75390625" style="74" customWidth="1"/>
    <col min="8" max="8" width="3.75390625" style="74" customWidth="1"/>
    <col min="9" max="9" width="9.75390625" style="74" customWidth="1"/>
    <col min="10" max="10" width="3.75390625" style="74" customWidth="1"/>
    <col min="11" max="11" width="9.75390625" style="74" customWidth="1"/>
    <col min="12" max="12" width="3.75390625" style="74" customWidth="1"/>
    <col min="13" max="13" width="10.75390625" style="74" customWidth="1"/>
    <col min="14" max="14" width="3.75390625" style="74" customWidth="1"/>
    <col min="15" max="15" width="10.75390625" style="74" customWidth="1"/>
    <col min="16" max="16" width="3.75390625" style="74" customWidth="1"/>
    <col min="17" max="18" width="5.75390625" style="74" customWidth="1"/>
    <col min="19" max="19" width="4.75390625" style="74" customWidth="1"/>
    <col min="20" max="16384" width="9.125" style="74" customWidth="1"/>
  </cols>
  <sheetData>
    <row r="1" spans="1:19" ht="15" customHeight="1">
      <c r="A1" s="73" t="str">
        <f>лВ1!A1</f>
        <v>Открытый Кубок Республики Башкортостан 2016  - 43-й Этап. Высшая лига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" customHeight="1">
      <c r="A2" s="75" t="str">
        <f>сВ!A2</f>
        <v>Официальное республиканское спортивное соревнование</v>
      </c>
      <c r="B2" s="75"/>
      <c r="C2" s="75"/>
      <c r="D2" s="75"/>
      <c r="E2" s="75"/>
      <c r="F2" s="75"/>
      <c r="G2" s="75"/>
      <c r="H2" s="76" t="str">
        <f>сВ!C2</f>
        <v>ДЕНЬ ТРЕНЕРА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30">
        <f>сВ!A3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ht="12.75" customHeight="1">
      <c r="A5" s="78">
        <v>-1</v>
      </c>
      <c r="B5" s="79">
        <f>IF(лВ1!D6=лВ1!B5,лВ1!B7,IF(лВ1!D6=лВ1!B7,лВ1!B5,0))</f>
        <v>0</v>
      </c>
      <c r="C5" s="80" t="str">
        <f>IF(лВ1!E6=лВ1!C5,лВ1!C7,IF(лВ1!E6=лВ1!C7,лВ1!C5,0))</f>
        <v>_</v>
      </c>
      <c r="D5" s="81"/>
      <c r="E5" s="82"/>
      <c r="F5" s="82"/>
      <c r="G5" s="78">
        <v>-25</v>
      </c>
      <c r="H5" s="79">
        <f>IF(лВ1!H12=лВ1!F8,лВ1!F16,IF(лВ1!H12=лВ1!F16,лВ1!F8,0))</f>
        <v>4567</v>
      </c>
      <c r="I5" s="80" t="str">
        <f>IF(лВ1!I12=лВ1!G8,лВ1!G16,IF(лВ1!I12=лВ1!G16,лВ1!G8,0))</f>
        <v>Миксонов Эренбург</v>
      </c>
      <c r="J5" s="81"/>
      <c r="K5" s="82"/>
      <c r="L5" s="82"/>
      <c r="M5" s="82"/>
      <c r="N5" s="82"/>
      <c r="O5" s="82"/>
      <c r="P5" s="82"/>
      <c r="Q5" s="82"/>
      <c r="R5" s="82"/>
      <c r="S5" s="82"/>
      <c r="T5"/>
      <c r="U5"/>
      <c r="V5"/>
      <c r="W5"/>
      <c r="X5"/>
      <c r="Y5"/>
      <c r="Z5"/>
      <c r="AA5"/>
    </row>
    <row r="6" spans="1:27" ht="12.75" customHeight="1">
      <c r="A6" s="78"/>
      <c r="B6" s="78"/>
      <c r="C6" s="83">
        <v>32</v>
      </c>
      <c r="D6" s="84">
        <v>2288</v>
      </c>
      <c r="E6" s="85" t="s">
        <v>139</v>
      </c>
      <c r="F6" s="86"/>
      <c r="G6" s="82"/>
      <c r="H6" s="82"/>
      <c r="I6" s="87"/>
      <c r="J6" s="86"/>
      <c r="K6" s="82"/>
      <c r="L6" s="82"/>
      <c r="M6" s="82"/>
      <c r="N6" s="82"/>
      <c r="O6" s="82"/>
      <c r="P6" s="82"/>
      <c r="Q6" s="82"/>
      <c r="R6" s="82"/>
      <c r="S6" s="82"/>
      <c r="T6"/>
      <c r="U6"/>
      <c r="V6"/>
      <c r="W6"/>
      <c r="X6"/>
      <c r="Y6"/>
      <c r="Z6"/>
      <c r="AA6"/>
    </row>
    <row r="7" spans="1:27" ht="12.75" customHeight="1">
      <c r="A7" s="78">
        <v>-2</v>
      </c>
      <c r="B7" s="79">
        <f>IF(лВ1!D10=лВ1!B9,лВ1!B11,IF(лВ1!D10=лВ1!B11,лВ1!B9,0))</f>
        <v>2288</v>
      </c>
      <c r="C7" s="88" t="str">
        <f>IF(лВ1!E10=лВ1!C9,лВ1!C11,IF(лВ1!E10=лВ1!C11,лВ1!C9,0))</f>
        <v>Тодрамович Александр</v>
      </c>
      <c r="D7" s="89"/>
      <c r="E7" s="83">
        <v>40</v>
      </c>
      <c r="F7" s="84">
        <v>4556</v>
      </c>
      <c r="G7" s="85" t="s">
        <v>138</v>
      </c>
      <c r="H7" s="86"/>
      <c r="I7" s="83">
        <v>52</v>
      </c>
      <c r="J7" s="84">
        <v>4556</v>
      </c>
      <c r="K7" s="85" t="s">
        <v>138</v>
      </c>
      <c r="L7" s="86"/>
      <c r="M7" s="82"/>
      <c r="N7" s="82"/>
      <c r="O7" s="82"/>
      <c r="P7" s="82"/>
      <c r="Q7" s="82"/>
      <c r="R7" s="82"/>
      <c r="S7" s="82"/>
      <c r="T7"/>
      <c r="U7"/>
      <c r="V7"/>
      <c r="W7"/>
      <c r="X7"/>
      <c r="Y7"/>
      <c r="Z7"/>
      <c r="AA7"/>
    </row>
    <row r="8" spans="1:27" ht="12.75" customHeight="1">
      <c r="A8" s="78"/>
      <c r="B8" s="78"/>
      <c r="C8" s="78">
        <v>-24</v>
      </c>
      <c r="D8" s="79">
        <f>IF(лВ1!F64=лВ1!D62,лВ1!D66,IF(лВ1!F64=лВ1!D66,лВ1!D62,0))</f>
        <v>4556</v>
      </c>
      <c r="E8" s="88" t="str">
        <f>IF(лВ1!G64=лВ1!E62,лВ1!E66,IF(лВ1!G64=лВ1!E66,лВ1!E62,0))</f>
        <v>Хафизов Булат</v>
      </c>
      <c r="F8" s="90"/>
      <c r="G8" s="87"/>
      <c r="H8" s="91"/>
      <c r="I8" s="87"/>
      <c r="J8" s="92"/>
      <c r="K8" s="87"/>
      <c r="L8" s="86"/>
      <c r="M8" s="82"/>
      <c r="N8" s="82"/>
      <c r="O8" s="82"/>
      <c r="P8" s="82"/>
      <c r="Q8" s="82"/>
      <c r="R8" s="82"/>
      <c r="S8" s="82"/>
      <c r="T8"/>
      <c r="U8"/>
      <c r="V8"/>
      <c r="W8"/>
      <c r="X8"/>
      <c r="Y8"/>
      <c r="Z8"/>
      <c r="AA8"/>
    </row>
    <row r="9" spans="1:27" ht="12.75" customHeight="1">
      <c r="A9" s="78">
        <v>-3</v>
      </c>
      <c r="B9" s="79">
        <f>IF(лВ1!D14=лВ1!B13,лВ1!B15,IF(лВ1!D14=лВ1!B15,лВ1!B13,0))</f>
        <v>466</v>
      </c>
      <c r="C9" s="80" t="str">
        <f>IF(лВ1!E14=лВ1!C13,лВ1!C15,IF(лВ1!E14=лВ1!C15,лВ1!C13,0))</f>
        <v>Семенов Юрий</v>
      </c>
      <c r="D9" s="93"/>
      <c r="E9" s="82"/>
      <c r="F9" s="82"/>
      <c r="G9" s="83">
        <v>48</v>
      </c>
      <c r="H9" s="94">
        <v>4556</v>
      </c>
      <c r="I9" s="95" t="s">
        <v>138</v>
      </c>
      <c r="J9" s="91"/>
      <c r="K9" s="87"/>
      <c r="L9" s="86"/>
      <c r="M9" s="82"/>
      <c r="N9" s="82"/>
      <c r="O9" s="82"/>
      <c r="P9" s="82"/>
      <c r="Q9" s="82"/>
      <c r="R9" s="82"/>
      <c r="S9" s="82"/>
      <c r="T9"/>
      <c r="U9"/>
      <c r="V9"/>
      <c r="W9"/>
      <c r="X9"/>
      <c r="Y9"/>
      <c r="Z9"/>
      <c r="AA9"/>
    </row>
    <row r="10" spans="1:27" ht="12.75" customHeight="1">
      <c r="A10" s="78"/>
      <c r="B10" s="78"/>
      <c r="C10" s="83">
        <v>33</v>
      </c>
      <c r="D10" s="84">
        <v>2784</v>
      </c>
      <c r="E10" s="85" t="s">
        <v>21</v>
      </c>
      <c r="F10" s="86"/>
      <c r="G10" s="83"/>
      <c r="H10" s="96"/>
      <c r="I10" s="86"/>
      <c r="J10" s="86"/>
      <c r="K10" s="87"/>
      <c r="L10" s="86"/>
      <c r="M10" s="82"/>
      <c r="N10" s="82"/>
      <c r="O10" s="82"/>
      <c r="P10" s="82"/>
      <c r="Q10" s="82"/>
      <c r="R10" s="82"/>
      <c r="S10" s="82"/>
      <c r="T10"/>
      <c r="U10"/>
      <c r="V10"/>
      <c r="W10"/>
      <c r="X10"/>
      <c r="Y10"/>
      <c r="Z10"/>
      <c r="AA10"/>
    </row>
    <row r="11" spans="1:27" ht="12.75" customHeight="1">
      <c r="A11" s="78">
        <v>-4</v>
      </c>
      <c r="B11" s="79">
        <f>IF(лВ1!D18=лВ1!B17,лВ1!B19,IF(лВ1!D18=лВ1!B19,лВ1!B17,0))</f>
        <v>2784</v>
      </c>
      <c r="C11" s="88" t="str">
        <f>IF(лВ1!E18=лВ1!C17,лВ1!C19,IF(лВ1!E18=лВ1!C19,лВ1!C17,0))</f>
        <v>Толкачев Иван</v>
      </c>
      <c r="D11" s="89"/>
      <c r="E11" s="83">
        <v>41</v>
      </c>
      <c r="F11" s="84">
        <v>5211</v>
      </c>
      <c r="G11" s="97" t="s">
        <v>133</v>
      </c>
      <c r="H11" s="96"/>
      <c r="I11" s="86"/>
      <c r="J11" s="86"/>
      <c r="K11" s="83">
        <v>56</v>
      </c>
      <c r="L11" s="84">
        <v>4556</v>
      </c>
      <c r="M11" s="85" t="s">
        <v>138</v>
      </c>
      <c r="N11" s="86"/>
      <c r="O11" s="86"/>
      <c r="P11" s="86"/>
      <c r="Q11" s="82"/>
      <c r="R11" s="82"/>
      <c r="S11" s="82"/>
      <c r="T11"/>
      <c r="U11"/>
      <c r="V11"/>
      <c r="W11"/>
      <c r="X11"/>
      <c r="Y11"/>
      <c r="Z11"/>
      <c r="AA11"/>
    </row>
    <row r="12" spans="1:27" ht="12.75" customHeight="1">
      <c r="A12" s="78"/>
      <c r="B12" s="78"/>
      <c r="C12" s="78">
        <v>-23</v>
      </c>
      <c r="D12" s="79">
        <f>IF(лВ1!F56=лВ1!D54,лВ1!D58,IF(лВ1!F56=лВ1!D58,лВ1!D54,0))</f>
        <v>5211</v>
      </c>
      <c r="E12" s="88" t="str">
        <f>IF(лВ1!G56=лВ1!E54,лВ1!E58,IF(лВ1!G56=лВ1!E58,лВ1!E54,0))</f>
        <v>Вежнин Валерий</v>
      </c>
      <c r="F12" s="90"/>
      <c r="G12" s="78"/>
      <c r="H12" s="78"/>
      <c r="I12" s="86"/>
      <c r="J12" s="86"/>
      <c r="K12" s="87"/>
      <c r="L12" s="92"/>
      <c r="M12" s="87"/>
      <c r="N12" s="86"/>
      <c r="O12" s="86"/>
      <c r="P12" s="86"/>
      <c r="Q12" s="82"/>
      <c r="R12" s="82"/>
      <c r="S12" s="82"/>
      <c r="T12"/>
      <c r="U12"/>
      <c r="V12"/>
      <c r="W12"/>
      <c r="X12"/>
      <c r="Y12"/>
      <c r="Z12"/>
      <c r="AA12"/>
    </row>
    <row r="13" spans="1:27" ht="12.75" customHeight="1">
      <c r="A13" s="78">
        <v>-5</v>
      </c>
      <c r="B13" s="79">
        <f>IF(лВ1!D22=лВ1!B21,лВ1!B23,IF(лВ1!D22=лВ1!B23,лВ1!B21,0))</f>
        <v>5225</v>
      </c>
      <c r="C13" s="80" t="str">
        <f>IF(лВ1!E22=лВ1!C21,лВ1!C23,IF(лВ1!E22=лВ1!C23,лВ1!C21,0))</f>
        <v>Яровиков Даниил</v>
      </c>
      <c r="D13" s="93"/>
      <c r="E13" s="82"/>
      <c r="F13" s="82"/>
      <c r="G13" s="78">
        <v>-26</v>
      </c>
      <c r="H13" s="79">
        <f>IF(лВ1!H28=лВ1!F24,лВ1!F32,IF(лВ1!H28=лВ1!F32,лВ1!F24,0))</f>
        <v>5464</v>
      </c>
      <c r="I13" s="80" t="str">
        <f>IF(лВ1!I28=лВ1!G24,лВ1!G32,IF(лВ1!I28=лВ1!G32,лВ1!G24,0))</f>
        <v>Шебалин Алексей</v>
      </c>
      <c r="J13" s="81"/>
      <c r="K13" s="87"/>
      <c r="L13" s="91"/>
      <c r="M13" s="87"/>
      <c r="N13" s="86"/>
      <c r="O13" s="86"/>
      <c r="P13" s="86"/>
      <c r="Q13" s="82"/>
      <c r="R13" s="82"/>
      <c r="S13" s="82"/>
      <c r="T13"/>
      <c r="U13"/>
      <c r="V13"/>
      <c r="W13"/>
      <c r="X13"/>
      <c r="Y13"/>
      <c r="Z13"/>
      <c r="AA13"/>
    </row>
    <row r="14" spans="1:27" ht="12.75" customHeight="1">
      <c r="A14" s="78"/>
      <c r="B14" s="78"/>
      <c r="C14" s="83">
        <v>34</v>
      </c>
      <c r="D14" s="84">
        <v>1122</v>
      </c>
      <c r="E14" s="85" t="s">
        <v>144</v>
      </c>
      <c r="F14" s="86"/>
      <c r="G14" s="78"/>
      <c r="H14" s="78"/>
      <c r="I14" s="87"/>
      <c r="J14" s="86"/>
      <c r="K14" s="87"/>
      <c r="L14" s="91"/>
      <c r="M14" s="87"/>
      <c r="N14" s="86"/>
      <c r="O14" s="86"/>
      <c r="P14" s="86"/>
      <c r="Q14" s="82"/>
      <c r="R14" s="82"/>
      <c r="S14" s="82"/>
      <c r="T14"/>
      <c r="U14"/>
      <c r="V14"/>
      <c r="W14"/>
      <c r="X14"/>
      <c r="Y14"/>
      <c r="Z14"/>
      <c r="AA14"/>
    </row>
    <row r="15" spans="1:27" ht="12.75" customHeight="1">
      <c r="A15" s="78">
        <v>-6</v>
      </c>
      <c r="B15" s="79">
        <f>IF(лВ1!D26=лВ1!B25,лВ1!B27,IF(лВ1!D26=лВ1!B27,лВ1!B25,0))</f>
        <v>1122</v>
      </c>
      <c r="C15" s="88" t="str">
        <f>IF(лВ1!E26=лВ1!C25,лВ1!C27,IF(лВ1!E26=лВ1!C27,лВ1!C25,0))</f>
        <v>Исмагилов Вадим</v>
      </c>
      <c r="D15" s="89"/>
      <c r="E15" s="83">
        <v>42</v>
      </c>
      <c r="F15" s="84">
        <v>1122</v>
      </c>
      <c r="G15" s="98" t="s">
        <v>144</v>
      </c>
      <c r="H15" s="96"/>
      <c r="I15" s="83">
        <v>53</v>
      </c>
      <c r="J15" s="84">
        <v>5464</v>
      </c>
      <c r="K15" s="95" t="s">
        <v>136</v>
      </c>
      <c r="L15" s="91"/>
      <c r="M15" s="83">
        <v>58</v>
      </c>
      <c r="N15" s="84">
        <v>446</v>
      </c>
      <c r="O15" s="85" t="s">
        <v>13</v>
      </c>
      <c r="P15" s="86"/>
      <c r="Q15" s="82"/>
      <c r="R15" s="82"/>
      <c r="S15" s="82"/>
      <c r="T15"/>
      <c r="U15"/>
      <c r="V15"/>
      <c r="W15"/>
      <c r="X15"/>
      <c r="Y15"/>
      <c r="Z15"/>
      <c r="AA15"/>
    </row>
    <row r="16" spans="1:27" ht="12.75" customHeight="1">
      <c r="A16" s="78"/>
      <c r="B16" s="78"/>
      <c r="C16" s="78">
        <v>-22</v>
      </c>
      <c r="D16" s="79">
        <f>IF(лВ1!F48=лВ1!D46,лВ1!D50,IF(лВ1!F48=лВ1!D50,лВ1!D46,0))</f>
        <v>4407</v>
      </c>
      <c r="E16" s="88" t="str">
        <f>IF(лВ1!G48=лВ1!E46,лВ1!E50,IF(лВ1!G48=лВ1!E50,лВ1!E46,0))</f>
        <v>Кузьмин Александр</v>
      </c>
      <c r="F16" s="90"/>
      <c r="G16" s="83"/>
      <c r="H16" s="91"/>
      <c r="I16" s="87"/>
      <c r="J16" s="92"/>
      <c r="K16" s="82"/>
      <c r="L16" s="82"/>
      <c r="M16" s="87"/>
      <c r="N16" s="92"/>
      <c r="O16" s="87"/>
      <c r="P16" s="86"/>
      <c r="Q16" s="82"/>
      <c r="R16" s="82"/>
      <c r="S16" s="82"/>
      <c r="T16"/>
      <c r="U16"/>
      <c r="V16"/>
      <c r="W16"/>
      <c r="X16"/>
      <c r="Y16"/>
      <c r="Z16"/>
      <c r="AA16"/>
    </row>
    <row r="17" spans="1:27" ht="12.75" customHeight="1">
      <c r="A17" s="78">
        <v>-7</v>
      </c>
      <c r="B17" s="79">
        <f>IF(лВ1!D30=лВ1!B29,лВ1!B31,IF(лВ1!D30=лВ1!B31,лВ1!B29,0))</f>
        <v>3012</v>
      </c>
      <c r="C17" s="80" t="str">
        <f>IF(лВ1!E30=лВ1!C29,лВ1!C31,IF(лВ1!E30=лВ1!C31,лВ1!C29,0))</f>
        <v>Ганиева Эльвира</v>
      </c>
      <c r="D17" s="93"/>
      <c r="E17" s="82"/>
      <c r="F17" s="82"/>
      <c r="G17" s="83">
        <v>49</v>
      </c>
      <c r="H17" s="94">
        <v>3012</v>
      </c>
      <c r="I17" s="95" t="s">
        <v>143</v>
      </c>
      <c r="J17" s="91"/>
      <c r="K17" s="82"/>
      <c r="L17" s="82"/>
      <c r="M17" s="87"/>
      <c r="N17" s="91"/>
      <c r="O17" s="87"/>
      <c r="P17" s="86"/>
      <c r="Q17" s="82"/>
      <c r="R17" s="82"/>
      <c r="S17" s="82"/>
      <c r="T17"/>
      <c r="U17"/>
      <c r="V17"/>
      <c r="W17"/>
      <c r="X17"/>
      <c r="Y17"/>
      <c r="Z17"/>
      <c r="AA17"/>
    </row>
    <row r="18" spans="1:27" ht="12.75" customHeight="1">
      <c r="A18" s="78"/>
      <c r="B18" s="78"/>
      <c r="C18" s="83">
        <v>35</v>
      </c>
      <c r="D18" s="84">
        <v>3012</v>
      </c>
      <c r="E18" s="85" t="s">
        <v>143</v>
      </c>
      <c r="F18" s="86"/>
      <c r="G18" s="83"/>
      <c r="H18" s="96"/>
      <c r="I18" s="86"/>
      <c r="J18" s="86"/>
      <c r="K18" s="82"/>
      <c r="L18" s="82"/>
      <c r="M18" s="87"/>
      <c r="N18" s="91"/>
      <c r="O18" s="87"/>
      <c r="P18" s="86"/>
      <c r="Q18" s="82"/>
      <c r="R18" s="82"/>
      <c r="S18" s="82"/>
      <c r="T18"/>
      <c r="U18"/>
      <c r="V18"/>
      <c r="W18"/>
      <c r="X18"/>
      <c r="Y18"/>
      <c r="Z18"/>
      <c r="AA18"/>
    </row>
    <row r="19" spans="1:27" ht="12.75" customHeight="1">
      <c r="A19" s="78">
        <v>-8</v>
      </c>
      <c r="B19" s="79">
        <f>IF(лВ1!D34=лВ1!B33,лВ1!B35,IF(лВ1!D34=лВ1!B35,лВ1!B33,0))</f>
        <v>6222</v>
      </c>
      <c r="C19" s="88" t="str">
        <f>IF(лВ1!E34=лВ1!C33,лВ1!C35,IF(лВ1!E34=лВ1!C35,лВ1!C33,0))</f>
        <v>Даутов Руслан</v>
      </c>
      <c r="D19" s="89"/>
      <c r="E19" s="83">
        <v>43</v>
      </c>
      <c r="F19" s="84">
        <v>3012</v>
      </c>
      <c r="G19" s="97" t="s">
        <v>143</v>
      </c>
      <c r="H19" s="96"/>
      <c r="I19" s="86"/>
      <c r="J19" s="86"/>
      <c r="K19" s="78">
        <v>-30</v>
      </c>
      <c r="L19" s="79">
        <f>IF(лВ1!J52=лВ1!H44,лВ1!H60,IF(лВ1!J52=лВ1!H60,лВ1!H44,0))</f>
        <v>446</v>
      </c>
      <c r="M19" s="88" t="str">
        <f>IF(лВ1!K52=лВ1!I44,лВ1!I60,IF(лВ1!K52=лВ1!I60,лВ1!I44,0))</f>
        <v>Рудаков Константин</v>
      </c>
      <c r="N19" s="99"/>
      <c r="O19" s="87"/>
      <c r="P19" s="86"/>
      <c r="Q19" s="82"/>
      <c r="R19" s="82"/>
      <c r="S19" s="82"/>
      <c r="T19"/>
      <c r="U19"/>
      <c r="V19"/>
      <c r="W19"/>
      <c r="X19"/>
      <c r="Y19"/>
      <c r="Z19"/>
      <c r="AA19"/>
    </row>
    <row r="20" spans="1:27" ht="12.75" customHeight="1">
      <c r="A20" s="78"/>
      <c r="B20" s="78"/>
      <c r="C20" s="78">
        <v>-21</v>
      </c>
      <c r="D20" s="79">
        <f>IF(лВ1!F40=лВ1!D38,лВ1!D42,IF(лВ1!F40=лВ1!D42,лВ1!D38,0))</f>
        <v>3998</v>
      </c>
      <c r="E20" s="88" t="str">
        <f>IF(лВ1!G40=лВ1!E38,лВ1!E42,IF(лВ1!G40=лВ1!E42,лВ1!E38,0))</f>
        <v>Тагиров Сайфулла</v>
      </c>
      <c r="F20" s="90"/>
      <c r="G20" s="78"/>
      <c r="H20" s="78"/>
      <c r="I20" s="86"/>
      <c r="J20" s="86"/>
      <c r="K20" s="82"/>
      <c r="L20" s="82"/>
      <c r="M20" s="86"/>
      <c r="N20" s="86"/>
      <c r="O20" s="87"/>
      <c r="P20" s="86"/>
      <c r="Q20" s="82"/>
      <c r="R20" s="82"/>
      <c r="S20" s="82"/>
      <c r="T20"/>
      <c r="U20"/>
      <c r="V20"/>
      <c r="W20"/>
      <c r="X20"/>
      <c r="Y20"/>
      <c r="Z20"/>
      <c r="AA20"/>
    </row>
    <row r="21" spans="1:27" ht="12.75" customHeight="1">
      <c r="A21" s="78">
        <v>-9</v>
      </c>
      <c r="B21" s="79">
        <f>IF(лВ1!D38=лВ1!B37,лВ1!B39,IF(лВ1!D38=лВ1!B39,лВ1!B37,0))</f>
        <v>5532</v>
      </c>
      <c r="C21" s="80" t="str">
        <f>IF(лВ1!E38=лВ1!C37,лВ1!C39,IF(лВ1!E38=лВ1!C39,лВ1!C37,0))</f>
        <v>Сюндюков Эльдар</v>
      </c>
      <c r="D21" s="93"/>
      <c r="E21" s="82"/>
      <c r="F21" s="82"/>
      <c r="G21" s="78">
        <v>-27</v>
      </c>
      <c r="H21" s="79">
        <f>IF(лВ1!H44=лВ1!F40,лВ1!F48,IF(лВ1!H44=лВ1!F48,лВ1!F40,0))</f>
        <v>5442</v>
      </c>
      <c r="I21" s="80" t="str">
        <f>IF(лВ1!I44=лВ1!G40,лВ1!G48,IF(лВ1!I44=лВ1!G48,лВ1!G40,0))</f>
        <v>Галеев Ранис</v>
      </c>
      <c r="J21" s="81"/>
      <c r="K21" s="82"/>
      <c r="L21" s="82"/>
      <c r="M21" s="86"/>
      <c r="N21" s="86"/>
      <c r="O21" s="87"/>
      <c r="P21" s="86"/>
      <c r="Q21" s="82"/>
      <c r="R21" s="82"/>
      <c r="S21" s="82"/>
      <c r="T21"/>
      <c r="U21"/>
      <c r="V21"/>
      <c r="W21"/>
      <c r="X21"/>
      <c r="Y21"/>
      <c r="Z21"/>
      <c r="AA21"/>
    </row>
    <row r="22" spans="1:27" ht="12.75" customHeight="1">
      <c r="A22" s="78"/>
      <c r="B22" s="78"/>
      <c r="C22" s="83">
        <v>36</v>
      </c>
      <c r="D22" s="84">
        <v>3242</v>
      </c>
      <c r="E22" s="85" t="s">
        <v>142</v>
      </c>
      <c r="F22" s="86"/>
      <c r="G22" s="78"/>
      <c r="H22" s="78"/>
      <c r="I22" s="87"/>
      <c r="J22" s="86"/>
      <c r="K22" s="82"/>
      <c r="L22" s="82"/>
      <c r="M22" s="86"/>
      <c r="N22" s="86"/>
      <c r="O22" s="87"/>
      <c r="P22" s="86"/>
      <c r="Q22" s="82"/>
      <c r="R22" s="82"/>
      <c r="S22" s="82"/>
      <c r="T22"/>
      <c r="U22"/>
      <c r="V22"/>
      <c r="W22"/>
      <c r="X22"/>
      <c r="Y22"/>
      <c r="Z22"/>
      <c r="AA22"/>
    </row>
    <row r="23" spans="1:27" ht="12.75" customHeight="1">
      <c r="A23" s="78">
        <v>-10</v>
      </c>
      <c r="B23" s="79">
        <f>IF(лВ1!D42=лВ1!B41,лВ1!B43,IF(лВ1!D42=лВ1!B43,лВ1!B41,0))</f>
        <v>3242</v>
      </c>
      <c r="C23" s="88" t="str">
        <f>IF(лВ1!E42=лВ1!C41,лВ1!C43,IF(лВ1!E42=лВ1!C43,лВ1!C41,0))</f>
        <v>Никитин Михаил</v>
      </c>
      <c r="D23" s="89"/>
      <c r="E23" s="83">
        <v>44</v>
      </c>
      <c r="F23" s="84">
        <v>3242</v>
      </c>
      <c r="G23" s="98" t="s">
        <v>142</v>
      </c>
      <c r="H23" s="96"/>
      <c r="I23" s="83">
        <v>54</v>
      </c>
      <c r="J23" s="84">
        <v>3242</v>
      </c>
      <c r="K23" s="85" t="s">
        <v>142</v>
      </c>
      <c r="L23" s="86"/>
      <c r="M23" s="86"/>
      <c r="N23" s="86"/>
      <c r="O23" s="83">
        <v>60</v>
      </c>
      <c r="P23" s="94">
        <v>446</v>
      </c>
      <c r="Q23" s="85" t="s">
        <v>13</v>
      </c>
      <c r="R23" s="85"/>
      <c r="S23" s="85"/>
      <c r="T23"/>
      <c r="U23"/>
      <c r="V23"/>
      <c r="W23"/>
      <c r="X23"/>
      <c r="Y23"/>
      <c r="Z23"/>
      <c r="AA23"/>
    </row>
    <row r="24" spans="1:27" ht="12.75" customHeight="1">
      <c r="A24" s="78"/>
      <c r="B24" s="78"/>
      <c r="C24" s="78">
        <v>-20</v>
      </c>
      <c r="D24" s="79">
        <f>IF(лВ1!F32=лВ1!D30,лВ1!D34,IF(лВ1!F32=лВ1!D34,лВ1!D30,0))</f>
        <v>2616</v>
      </c>
      <c r="E24" s="88" t="str">
        <f>IF(лВ1!G32=лВ1!E30,лВ1!E34,IF(лВ1!G32=лВ1!E34,лВ1!E30,0))</f>
        <v>Ишметов Александр</v>
      </c>
      <c r="F24" s="90"/>
      <c r="G24" s="83"/>
      <c r="H24" s="91"/>
      <c r="I24" s="87"/>
      <c r="J24" s="92"/>
      <c r="K24" s="87"/>
      <c r="L24" s="86"/>
      <c r="M24" s="86"/>
      <c r="N24" s="86"/>
      <c r="O24" s="87"/>
      <c r="P24" s="86"/>
      <c r="Q24" s="100"/>
      <c r="R24" s="101" t="s">
        <v>40</v>
      </c>
      <c r="S24" s="101"/>
      <c r="T24"/>
      <c r="U24"/>
      <c r="V24"/>
      <c r="W24"/>
      <c r="X24"/>
      <c r="Y24"/>
      <c r="Z24"/>
      <c r="AA24"/>
    </row>
    <row r="25" spans="1:27" ht="12.75" customHeight="1">
      <c r="A25" s="78">
        <v>-11</v>
      </c>
      <c r="B25" s="79">
        <f>IF(лВ1!D46=лВ1!B45,лВ1!B47,IF(лВ1!D46=лВ1!B47,лВ1!B45,0))</f>
        <v>4822</v>
      </c>
      <c r="C25" s="80" t="str">
        <f>IF(лВ1!E46=лВ1!C45,лВ1!C47,IF(лВ1!E46=лВ1!C47,лВ1!C45,0))</f>
        <v>Хомутов Максим</v>
      </c>
      <c r="D25" s="93"/>
      <c r="E25" s="82"/>
      <c r="F25" s="82"/>
      <c r="G25" s="83">
        <v>50</v>
      </c>
      <c r="H25" s="94">
        <v>3242</v>
      </c>
      <c r="I25" s="95" t="s">
        <v>142</v>
      </c>
      <c r="J25" s="91"/>
      <c r="K25" s="87"/>
      <c r="L25" s="86"/>
      <c r="M25" s="86"/>
      <c r="N25" s="86"/>
      <c r="O25" s="87"/>
      <c r="P25" s="86"/>
      <c r="Q25" s="82"/>
      <c r="R25" s="82"/>
      <c r="S25" s="82"/>
      <c r="T25"/>
      <c r="U25"/>
      <c r="V25"/>
      <c r="W25"/>
      <c r="X25"/>
      <c r="Y25"/>
      <c r="Z25"/>
      <c r="AA25"/>
    </row>
    <row r="26" spans="1:27" ht="12.75" customHeight="1">
      <c r="A26" s="78"/>
      <c r="B26" s="78"/>
      <c r="C26" s="83">
        <v>37</v>
      </c>
      <c r="D26" s="84">
        <v>4822</v>
      </c>
      <c r="E26" s="85" t="s">
        <v>134</v>
      </c>
      <c r="F26" s="86"/>
      <c r="G26" s="83"/>
      <c r="H26" s="96"/>
      <c r="I26" s="86"/>
      <c r="J26" s="86"/>
      <c r="K26" s="87"/>
      <c r="L26" s="86"/>
      <c r="M26" s="86"/>
      <c r="N26" s="86"/>
      <c r="O26" s="87"/>
      <c r="P26" s="86"/>
      <c r="Q26" s="82"/>
      <c r="R26" s="82"/>
      <c r="S26" s="82"/>
      <c r="T26"/>
      <c r="U26"/>
      <c r="V26"/>
      <c r="W26"/>
      <c r="X26"/>
      <c r="Y26"/>
      <c r="Z26"/>
      <c r="AA26"/>
    </row>
    <row r="27" spans="1:27" ht="12.75" customHeight="1">
      <c r="A27" s="78">
        <v>-12</v>
      </c>
      <c r="B27" s="79">
        <f>IF(лВ1!D50=лВ1!B49,лВ1!B51,IF(лВ1!D50=лВ1!B51,лВ1!B49,0))</f>
        <v>5228</v>
      </c>
      <c r="C27" s="88" t="str">
        <f>IF(лВ1!E50=лВ1!C49,лВ1!C51,IF(лВ1!E50=лВ1!C51,лВ1!C49,0))</f>
        <v>Раянов Айрат</v>
      </c>
      <c r="D27" s="89"/>
      <c r="E27" s="83">
        <v>45</v>
      </c>
      <c r="F27" s="84">
        <v>6157</v>
      </c>
      <c r="G27" s="97" t="s">
        <v>12</v>
      </c>
      <c r="H27" s="96"/>
      <c r="I27" s="86"/>
      <c r="J27" s="86"/>
      <c r="K27" s="83">
        <v>57</v>
      </c>
      <c r="L27" s="84">
        <v>1468</v>
      </c>
      <c r="M27" s="85" t="s">
        <v>127</v>
      </c>
      <c r="N27" s="86"/>
      <c r="O27" s="87"/>
      <c r="P27" s="86"/>
      <c r="Q27" s="82"/>
      <c r="R27" s="82"/>
      <c r="S27" s="82"/>
      <c r="T27"/>
      <c r="U27"/>
      <c r="V27"/>
      <c r="W27"/>
      <c r="X27"/>
      <c r="Y27"/>
      <c r="Z27"/>
      <c r="AA27"/>
    </row>
    <row r="28" spans="1:27" ht="12.75" customHeight="1">
      <c r="A28" s="78"/>
      <c r="B28" s="78"/>
      <c r="C28" s="78">
        <v>-19</v>
      </c>
      <c r="D28" s="79">
        <f>IF(лВ1!F24=лВ1!D22,лВ1!D26,IF(лВ1!F24=лВ1!D26,лВ1!D22,0))</f>
        <v>6157</v>
      </c>
      <c r="E28" s="88" t="str">
        <f>IF(лВ1!G24=лВ1!E22,лВ1!E26,IF(лВ1!G24=лВ1!E26,лВ1!E22,0))</f>
        <v>Удников Олег</v>
      </c>
      <c r="F28" s="90"/>
      <c r="G28" s="78"/>
      <c r="H28" s="78"/>
      <c r="I28" s="86"/>
      <c r="J28" s="86"/>
      <c r="K28" s="87"/>
      <c r="L28" s="92"/>
      <c r="M28" s="87"/>
      <c r="N28" s="86"/>
      <c r="O28" s="87"/>
      <c r="P28" s="86"/>
      <c r="Q28" s="82"/>
      <c r="R28" s="82"/>
      <c r="S28" s="82"/>
      <c r="T28"/>
      <c r="U28"/>
      <c r="V28"/>
      <c r="W28"/>
      <c r="X28"/>
      <c r="Y28"/>
      <c r="Z28"/>
      <c r="AA28"/>
    </row>
    <row r="29" spans="1:27" ht="12.75" customHeight="1">
      <c r="A29" s="78">
        <v>-13</v>
      </c>
      <c r="B29" s="79">
        <f>IF(лВ1!D54=лВ1!B53,лВ1!B55,IF(лВ1!D54=лВ1!B55,лВ1!B53,0))</f>
        <v>6001</v>
      </c>
      <c r="C29" s="80" t="str">
        <f>IF(лВ1!E54=лВ1!C53,лВ1!C55,IF(лВ1!E54=лВ1!C55,лВ1!C53,0))</f>
        <v>Березкин Борис</v>
      </c>
      <c r="D29" s="93"/>
      <c r="E29" s="82"/>
      <c r="F29" s="82"/>
      <c r="G29" s="78">
        <v>-28</v>
      </c>
      <c r="H29" s="79">
        <f>IF(лВ1!H60=лВ1!F56,лВ1!F64,IF(лВ1!H60=лВ1!F64,лВ1!F56,0))</f>
        <v>1468</v>
      </c>
      <c r="I29" s="80" t="str">
        <f>IF(лВ1!I60=лВ1!G56,лВ1!G64,IF(лВ1!I60=лВ1!G64,лВ1!G56,0))</f>
        <v>Маневич Сергей</v>
      </c>
      <c r="J29" s="81"/>
      <c r="K29" s="87"/>
      <c r="L29" s="91"/>
      <c r="M29" s="87"/>
      <c r="N29" s="86"/>
      <c r="O29" s="87"/>
      <c r="P29" s="86"/>
      <c r="Q29" s="82"/>
      <c r="R29" s="82"/>
      <c r="S29" s="82"/>
      <c r="T29"/>
      <c r="U29"/>
      <c r="V29"/>
      <c r="W29"/>
      <c r="X29"/>
      <c r="Y29"/>
      <c r="Z29"/>
      <c r="AA29"/>
    </row>
    <row r="30" spans="1:27" ht="12.75" customHeight="1">
      <c r="A30" s="78"/>
      <c r="B30" s="78"/>
      <c r="C30" s="83">
        <v>38</v>
      </c>
      <c r="D30" s="84">
        <v>2587</v>
      </c>
      <c r="E30" s="85" t="s">
        <v>18</v>
      </c>
      <c r="F30" s="86"/>
      <c r="G30" s="78"/>
      <c r="H30" s="78"/>
      <c r="I30" s="87"/>
      <c r="J30" s="86"/>
      <c r="K30" s="87"/>
      <c r="L30" s="91"/>
      <c r="M30" s="87"/>
      <c r="N30" s="86"/>
      <c r="O30" s="87"/>
      <c r="P30" s="86"/>
      <c r="Q30" s="82"/>
      <c r="R30" s="82"/>
      <c r="S30" s="82"/>
      <c r="T30"/>
      <c r="U30"/>
      <c r="V30"/>
      <c r="W30"/>
      <c r="X30"/>
      <c r="Y30"/>
      <c r="Z30"/>
      <c r="AA30"/>
    </row>
    <row r="31" spans="1:27" ht="12.75" customHeight="1">
      <c r="A31" s="78">
        <v>-14</v>
      </c>
      <c r="B31" s="79">
        <f>IF(лВ1!D58=лВ1!B57,лВ1!B59,IF(лВ1!D58=лВ1!B59,лВ1!B57,0))</f>
        <v>2587</v>
      </c>
      <c r="C31" s="88" t="str">
        <f>IF(лВ1!E58=лВ1!C57,лВ1!C59,IF(лВ1!E58=лВ1!C59,лВ1!C57,0))</f>
        <v>Стародубцев Олег</v>
      </c>
      <c r="D31" s="89"/>
      <c r="E31" s="83">
        <v>46</v>
      </c>
      <c r="F31" s="84">
        <v>4799</v>
      </c>
      <c r="G31" s="98" t="s">
        <v>132</v>
      </c>
      <c r="H31" s="96"/>
      <c r="I31" s="83">
        <v>55</v>
      </c>
      <c r="J31" s="84">
        <v>1468</v>
      </c>
      <c r="K31" s="95" t="s">
        <v>127</v>
      </c>
      <c r="L31" s="91"/>
      <c r="M31" s="83">
        <v>59</v>
      </c>
      <c r="N31" s="84">
        <v>5422</v>
      </c>
      <c r="O31" s="95" t="s">
        <v>135</v>
      </c>
      <c r="P31" s="86"/>
      <c r="Q31" s="82"/>
      <c r="R31" s="82"/>
      <c r="S31" s="82"/>
      <c r="T31"/>
      <c r="U31"/>
      <c r="V31"/>
      <c r="W31"/>
      <c r="X31"/>
      <c r="Y31"/>
      <c r="Z31"/>
      <c r="AA31"/>
    </row>
    <row r="32" spans="1:27" ht="12.75" customHeight="1">
      <c r="A32" s="78"/>
      <c r="B32" s="78"/>
      <c r="C32" s="78">
        <v>-18</v>
      </c>
      <c r="D32" s="79">
        <f>IF(лВ1!F16=лВ1!D14,лВ1!D18,IF(лВ1!F16=лВ1!D18,лВ1!D14,0))</f>
        <v>4799</v>
      </c>
      <c r="E32" s="88" t="str">
        <f>IF(лВ1!G16=лВ1!E14,лВ1!E18,IF(лВ1!G16=лВ1!E18,лВ1!E14,0))</f>
        <v>Лончакова Юлия</v>
      </c>
      <c r="F32" s="90"/>
      <c r="G32" s="83"/>
      <c r="H32" s="91"/>
      <c r="I32" s="87"/>
      <c r="J32" s="92"/>
      <c r="K32" s="82"/>
      <c r="L32" s="82"/>
      <c r="M32" s="87"/>
      <c r="N32" s="92"/>
      <c r="O32" s="82"/>
      <c r="P32" s="82"/>
      <c r="Q32" s="82"/>
      <c r="R32" s="82"/>
      <c r="S32" s="82"/>
      <c r="T32"/>
      <c r="U32"/>
      <c r="V32"/>
      <c r="W32"/>
      <c r="X32"/>
      <c r="Y32"/>
      <c r="Z32"/>
      <c r="AA32"/>
    </row>
    <row r="33" spans="1:27" ht="12.75" customHeight="1">
      <c r="A33" s="78">
        <v>-15</v>
      </c>
      <c r="B33" s="79">
        <f>IF(лВ1!D62=лВ1!B61,лВ1!B63,IF(лВ1!D62=лВ1!B63,лВ1!B61,0))</f>
        <v>3700</v>
      </c>
      <c r="C33" s="80" t="str">
        <f>IF(лВ1!E62=лВ1!C61,лВ1!C63,IF(лВ1!E62=лВ1!C63,лВ1!C61,0))</f>
        <v>Зверс Марк</v>
      </c>
      <c r="D33" s="93"/>
      <c r="E33" s="82"/>
      <c r="F33" s="82"/>
      <c r="G33" s="83">
        <v>51</v>
      </c>
      <c r="H33" s="94">
        <v>4799</v>
      </c>
      <c r="I33" s="95" t="s">
        <v>132</v>
      </c>
      <c r="J33" s="91"/>
      <c r="K33" s="82"/>
      <c r="L33" s="82"/>
      <c r="M33" s="87"/>
      <c r="N33" s="91"/>
      <c r="O33" s="78">
        <v>-60</v>
      </c>
      <c r="P33" s="79">
        <f>IF(P23=N15,N31,IF(P23=N31,N15,0))</f>
        <v>5422</v>
      </c>
      <c r="Q33" s="80" t="str">
        <f>IF(Q23=O15,O31,IF(Q23=O31,O15,0))</f>
        <v>Шангареев Ильнур</v>
      </c>
      <c r="R33" s="80"/>
      <c r="S33" s="80"/>
      <c r="T33"/>
      <c r="U33"/>
      <c r="V33"/>
      <c r="W33"/>
      <c r="X33"/>
      <c r="Y33"/>
      <c r="Z33"/>
      <c r="AA33"/>
    </row>
    <row r="34" spans="1:27" ht="12.75" customHeight="1">
      <c r="A34" s="78"/>
      <c r="B34" s="78"/>
      <c r="C34" s="83">
        <v>39</v>
      </c>
      <c r="D34" s="84">
        <v>3700</v>
      </c>
      <c r="E34" s="85" t="s">
        <v>141</v>
      </c>
      <c r="F34" s="86"/>
      <c r="G34" s="87"/>
      <c r="H34" s="96"/>
      <c r="I34" s="86"/>
      <c r="J34" s="86"/>
      <c r="K34" s="82"/>
      <c r="L34" s="82"/>
      <c r="M34" s="87"/>
      <c r="N34" s="91"/>
      <c r="O34" s="82"/>
      <c r="P34" s="82"/>
      <c r="Q34" s="100"/>
      <c r="R34" s="101" t="s">
        <v>41</v>
      </c>
      <c r="S34" s="101"/>
      <c r="T34"/>
      <c r="U34"/>
      <c r="V34"/>
      <c r="W34"/>
      <c r="X34"/>
      <c r="Y34"/>
      <c r="Z34"/>
      <c r="AA34"/>
    </row>
    <row r="35" spans="1:27" ht="12.75" customHeight="1">
      <c r="A35" s="78">
        <v>-16</v>
      </c>
      <c r="B35" s="79">
        <f>IF(лВ1!D66=лВ1!B65,лВ1!B67,IF(лВ1!D66=лВ1!B67,лВ1!B65,0))</f>
        <v>0</v>
      </c>
      <c r="C35" s="88" t="str">
        <f>IF(лВ1!E66=лВ1!C65,лВ1!C67,IF(лВ1!E66=лВ1!C67,лВ1!C65,0))</f>
        <v>_</v>
      </c>
      <c r="D35" s="89"/>
      <c r="E35" s="83">
        <v>47</v>
      </c>
      <c r="F35" s="84">
        <v>419</v>
      </c>
      <c r="G35" s="95" t="s">
        <v>140</v>
      </c>
      <c r="H35" s="96"/>
      <c r="I35" s="86"/>
      <c r="J35" s="86"/>
      <c r="K35" s="78">
        <v>-29</v>
      </c>
      <c r="L35" s="79">
        <f>IF(лВ1!J20=лВ1!H12,лВ1!H28,IF(лВ1!J20=лВ1!H28,лВ1!H12,0))</f>
        <v>5422</v>
      </c>
      <c r="M35" s="88" t="str">
        <f>IF(лВ1!K20=лВ1!I12,лВ1!I28,IF(лВ1!K20=лВ1!I28,лВ1!I12,0))</f>
        <v>Шангареев Ильнур</v>
      </c>
      <c r="N35" s="99"/>
      <c r="O35" s="82"/>
      <c r="P35" s="82"/>
      <c r="Q35" s="82"/>
      <c r="R35" s="82"/>
      <c r="S35" s="82"/>
      <c r="T35"/>
      <c r="U35"/>
      <c r="V35"/>
      <c r="W35"/>
      <c r="X35"/>
      <c r="Y35"/>
      <c r="Z35"/>
      <c r="AA35"/>
    </row>
    <row r="36" spans="1:27" ht="12.75" customHeight="1">
      <c r="A36" s="78"/>
      <c r="B36" s="78"/>
      <c r="C36" s="78">
        <v>-17</v>
      </c>
      <c r="D36" s="79">
        <f>IF(лВ1!F8=лВ1!D6,лВ1!D10,IF(лВ1!F8=лВ1!D10,лВ1!D6,0))</f>
        <v>419</v>
      </c>
      <c r="E36" s="88" t="str">
        <f>IF(лВ1!G8=лВ1!E6,лВ1!E10,IF(лВ1!G8=лВ1!E10,лВ1!E6,0))</f>
        <v>Петров Альберт</v>
      </c>
      <c r="F36" s="90"/>
      <c r="G36" s="82"/>
      <c r="H36" s="78"/>
      <c r="I36" s="86"/>
      <c r="J36" s="86"/>
      <c r="K36" s="82"/>
      <c r="L36" s="82"/>
      <c r="M36" s="82"/>
      <c r="N36" s="82"/>
      <c r="O36" s="82"/>
      <c r="P36" s="82"/>
      <c r="Q36" s="82"/>
      <c r="R36" s="82"/>
      <c r="S36" s="82"/>
      <c r="T36"/>
      <c r="U36"/>
      <c r="V36"/>
      <c r="W36"/>
      <c r="X36"/>
      <c r="Y36"/>
      <c r="Z36"/>
      <c r="AA36"/>
    </row>
    <row r="37" spans="1:27" ht="12.75" customHeight="1">
      <c r="A37" s="78"/>
      <c r="B37" s="78"/>
      <c r="C37" s="82"/>
      <c r="D37" s="93"/>
      <c r="E37" s="82"/>
      <c r="F37" s="82"/>
      <c r="G37" s="82"/>
      <c r="H37" s="7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/>
      <c r="U37"/>
      <c r="V37"/>
      <c r="W37"/>
      <c r="X37"/>
      <c r="Y37"/>
      <c r="Z37"/>
      <c r="AA37"/>
    </row>
    <row r="38" spans="1:27" ht="12.75" customHeight="1">
      <c r="A38" s="78">
        <v>-40</v>
      </c>
      <c r="B38" s="79">
        <f>IF(F7=D6,D8,IF(F7=D8,D6,0))</f>
        <v>2288</v>
      </c>
      <c r="C38" s="80" t="str">
        <f>IF(G7=E6,E8,IF(G7=E8,E6,0))</f>
        <v>Тодрамович Александр</v>
      </c>
      <c r="D38" s="93"/>
      <c r="E38" s="82"/>
      <c r="F38" s="82"/>
      <c r="G38" s="82"/>
      <c r="H38" s="78"/>
      <c r="I38" s="82"/>
      <c r="J38" s="82"/>
      <c r="K38" s="78">
        <v>-48</v>
      </c>
      <c r="L38" s="79">
        <f>IF(H9=F7,F11,IF(H9=F11,F7,0))</f>
        <v>5211</v>
      </c>
      <c r="M38" s="80" t="str">
        <f>IF(I9=G7,G11,IF(I9=G11,G7,0))</f>
        <v>Вежнин Валерий</v>
      </c>
      <c r="N38" s="81"/>
      <c r="O38" s="82"/>
      <c r="P38" s="82"/>
      <c r="Q38" s="82"/>
      <c r="R38" s="82"/>
      <c r="S38" s="82"/>
      <c r="T38"/>
      <c r="U38"/>
      <c r="V38"/>
      <c r="W38"/>
      <c r="X38"/>
      <c r="Y38"/>
      <c r="Z38"/>
      <c r="AA38"/>
    </row>
    <row r="39" spans="1:27" ht="12.75" customHeight="1">
      <c r="A39" s="78"/>
      <c r="B39" s="78"/>
      <c r="C39" s="83">
        <v>71</v>
      </c>
      <c r="D39" s="94"/>
      <c r="E39" s="85"/>
      <c r="F39" s="86"/>
      <c r="G39" s="82"/>
      <c r="H39" s="96"/>
      <c r="I39" s="82"/>
      <c r="J39" s="82"/>
      <c r="K39" s="78"/>
      <c r="L39" s="78"/>
      <c r="M39" s="83">
        <v>67</v>
      </c>
      <c r="N39" s="94">
        <v>1122</v>
      </c>
      <c r="O39" s="85" t="s">
        <v>144</v>
      </c>
      <c r="P39" s="86"/>
      <c r="Q39" s="82"/>
      <c r="R39" s="82"/>
      <c r="S39" s="82"/>
      <c r="T39"/>
      <c r="U39"/>
      <c r="V39"/>
      <c r="W39"/>
      <c r="X39"/>
      <c r="Y39"/>
      <c r="Z39"/>
      <c r="AA39"/>
    </row>
    <row r="40" spans="1:27" ht="12.75" customHeight="1">
      <c r="A40" s="78">
        <v>-41</v>
      </c>
      <c r="B40" s="79">
        <f>IF(F11=D10,D12,IF(F11=D12,D10,0))</f>
        <v>2784</v>
      </c>
      <c r="C40" s="88" t="str">
        <f>IF(G11=E10,E12,IF(G11=E12,E10,0))</f>
        <v>Толкачев Иван</v>
      </c>
      <c r="D40" s="102"/>
      <c r="E40" s="87"/>
      <c r="F40" s="86"/>
      <c r="G40" s="82"/>
      <c r="H40" s="82"/>
      <c r="I40" s="82"/>
      <c r="J40" s="82"/>
      <c r="K40" s="78">
        <v>-49</v>
      </c>
      <c r="L40" s="79">
        <f>IF(H17=F15,F19,IF(H17=F19,F15,0))</f>
        <v>1122</v>
      </c>
      <c r="M40" s="88" t="str">
        <f>IF(I17=G15,G19,IF(I17=G19,G15,0))</f>
        <v>Исмагилов Вадим</v>
      </c>
      <c r="N40" s="86"/>
      <c r="O40" s="87"/>
      <c r="P40" s="86"/>
      <c r="Q40" s="86"/>
      <c r="R40" s="82"/>
      <c r="S40" s="86"/>
      <c r="T40"/>
      <c r="U40"/>
      <c r="V40"/>
      <c r="W40"/>
      <c r="X40"/>
      <c r="Y40"/>
      <c r="Z40"/>
      <c r="AA40"/>
    </row>
    <row r="41" spans="1:27" ht="12.75" customHeight="1">
      <c r="A41" s="78"/>
      <c r="B41" s="78"/>
      <c r="C41" s="82"/>
      <c r="D41" s="103"/>
      <c r="E41" s="83">
        <v>75</v>
      </c>
      <c r="F41" s="94"/>
      <c r="G41" s="85"/>
      <c r="H41" s="86"/>
      <c r="I41" s="82"/>
      <c r="J41" s="82"/>
      <c r="K41" s="78"/>
      <c r="L41" s="78"/>
      <c r="M41" s="82"/>
      <c r="N41" s="82"/>
      <c r="O41" s="83">
        <v>69</v>
      </c>
      <c r="P41" s="94">
        <v>1122</v>
      </c>
      <c r="Q41" s="104" t="s">
        <v>144</v>
      </c>
      <c r="R41" s="104"/>
      <c r="S41" s="104"/>
      <c r="T41"/>
      <c r="U41"/>
      <c r="V41"/>
      <c r="W41"/>
      <c r="X41"/>
      <c r="Y41"/>
      <c r="Z41"/>
      <c r="AA41"/>
    </row>
    <row r="42" spans="1:27" ht="12.75" customHeight="1">
      <c r="A42" s="78">
        <v>-42</v>
      </c>
      <c r="B42" s="79">
        <f>IF(F15=D14,D16,IF(F15=D16,D14,0))</f>
        <v>4407</v>
      </c>
      <c r="C42" s="80" t="str">
        <f>IF(G15=E14,E16,IF(G15=E16,E14,0))</f>
        <v>Кузьмин Александр</v>
      </c>
      <c r="D42" s="93"/>
      <c r="E42" s="87"/>
      <c r="F42" s="92"/>
      <c r="G42" s="87"/>
      <c r="H42" s="86"/>
      <c r="I42" s="82"/>
      <c r="J42" s="82"/>
      <c r="K42" s="78">
        <v>-50</v>
      </c>
      <c r="L42" s="79">
        <f>IF(H25=F23,F27,IF(H25=F27,F23,0))</f>
        <v>6157</v>
      </c>
      <c r="M42" s="80" t="str">
        <f>IF(I25=G23,G27,IF(I25=G27,G23,0))</f>
        <v>Удников Олег</v>
      </c>
      <c r="N42" s="81"/>
      <c r="O42" s="87"/>
      <c r="P42" s="86"/>
      <c r="Q42" s="105"/>
      <c r="R42" s="101" t="s">
        <v>42</v>
      </c>
      <c r="S42" s="101"/>
      <c r="T42"/>
      <c r="U42"/>
      <c r="V42"/>
      <c r="W42"/>
      <c r="X42"/>
      <c r="Y42"/>
      <c r="Z42"/>
      <c r="AA42"/>
    </row>
    <row r="43" spans="1:27" ht="12.75" customHeight="1">
      <c r="A43" s="78"/>
      <c r="B43" s="78"/>
      <c r="C43" s="83">
        <v>72</v>
      </c>
      <c r="D43" s="94"/>
      <c r="E43" s="95"/>
      <c r="F43" s="91"/>
      <c r="G43" s="87"/>
      <c r="H43" s="86"/>
      <c r="I43" s="82"/>
      <c r="J43" s="82"/>
      <c r="K43" s="78"/>
      <c r="L43" s="78"/>
      <c r="M43" s="83">
        <v>68</v>
      </c>
      <c r="N43" s="94">
        <v>419</v>
      </c>
      <c r="O43" s="95" t="s">
        <v>140</v>
      </c>
      <c r="P43" s="86"/>
      <c r="Q43" s="100"/>
      <c r="R43" s="82"/>
      <c r="S43" s="100"/>
      <c r="T43"/>
      <c r="U43"/>
      <c r="V43"/>
      <c r="W43"/>
      <c r="X43"/>
      <c r="Y43"/>
      <c r="Z43"/>
      <c r="AA43"/>
    </row>
    <row r="44" spans="1:27" ht="12.75" customHeight="1">
      <c r="A44" s="78">
        <v>-43</v>
      </c>
      <c r="B44" s="79">
        <f>IF(F19=D18,D20,IF(F19=D20,D18,0))</f>
        <v>3998</v>
      </c>
      <c r="C44" s="88" t="str">
        <f>IF(G19=E18,E20,IF(G19=E20,E18,0))</f>
        <v>Тагиров Сайфулла</v>
      </c>
      <c r="D44" s="102"/>
      <c r="E44" s="82"/>
      <c r="F44" s="82"/>
      <c r="G44" s="87"/>
      <c r="H44" s="86"/>
      <c r="I44" s="82"/>
      <c r="J44" s="82"/>
      <c r="K44" s="78">
        <v>-51</v>
      </c>
      <c r="L44" s="79">
        <f>IF(H33=F31,F35,IF(H33=F35,F31,0))</f>
        <v>419</v>
      </c>
      <c r="M44" s="88" t="str">
        <f>IF(I33=G31,G35,IF(I33=G35,G31,0))</f>
        <v>Петров Альберт</v>
      </c>
      <c r="N44" s="86"/>
      <c r="O44" s="82"/>
      <c r="P44" s="82"/>
      <c r="Q44" s="82"/>
      <c r="R44" s="82"/>
      <c r="S44" s="82"/>
      <c r="T44"/>
      <c r="U44"/>
      <c r="V44"/>
      <c r="W44"/>
      <c r="X44"/>
      <c r="Y44"/>
      <c r="Z44"/>
      <c r="AA44"/>
    </row>
    <row r="45" spans="1:27" ht="12.75" customHeight="1">
      <c r="A45" s="78"/>
      <c r="B45" s="78"/>
      <c r="C45" s="86"/>
      <c r="D45" s="102"/>
      <c r="E45" s="82"/>
      <c r="F45" s="82"/>
      <c r="G45" s="83">
        <v>77</v>
      </c>
      <c r="H45" s="94"/>
      <c r="I45" s="85"/>
      <c r="J45" s="86"/>
      <c r="K45" s="78"/>
      <c r="L45" s="78"/>
      <c r="M45" s="82"/>
      <c r="N45" s="82"/>
      <c r="O45" s="78">
        <v>-69</v>
      </c>
      <c r="P45" s="79">
        <f>IF(P41=N39,N43,IF(P41=N43,N39,0))</f>
        <v>419</v>
      </c>
      <c r="Q45" s="80" t="str">
        <f>IF(Q41=O39,O43,IF(Q41=O43,O39,0))</f>
        <v>Петров Альберт</v>
      </c>
      <c r="R45" s="85"/>
      <c r="S45" s="85"/>
      <c r="T45"/>
      <c r="U45"/>
      <c r="V45"/>
      <c r="W45"/>
      <c r="X45"/>
      <c r="Y45"/>
      <c r="Z45"/>
      <c r="AA45"/>
    </row>
    <row r="46" spans="1:27" ht="12.75" customHeight="1">
      <c r="A46" s="78">
        <v>-44</v>
      </c>
      <c r="B46" s="79">
        <f>IF(F23=D22,D24,IF(F23=D24,D22,0))</f>
        <v>2616</v>
      </c>
      <c r="C46" s="80" t="str">
        <f>IF(G23=E22,E24,IF(G23=E24,E22,0))</f>
        <v>Ишметов Александр</v>
      </c>
      <c r="D46" s="93"/>
      <c r="E46" s="82"/>
      <c r="F46" s="82"/>
      <c r="G46" s="87"/>
      <c r="H46" s="92"/>
      <c r="I46" s="106" t="s">
        <v>43</v>
      </c>
      <c r="J46" s="106"/>
      <c r="K46" s="82"/>
      <c r="L46" s="82"/>
      <c r="M46" s="78">
        <v>-67</v>
      </c>
      <c r="N46" s="79">
        <f>IF(N39=L38,L40,IF(N39=L40,L38,0))</f>
        <v>5211</v>
      </c>
      <c r="O46" s="80" t="str">
        <f>IF(O39=M38,M40,IF(O39=M40,M38,0))</f>
        <v>Вежнин Валерий</v>
      </c>
      <c r="P46" s="81"/>
      <c r="Q46" s="100"/>
      <c r="R46" s="101" t="s">
        <v>44</v>
      </c>
      <c r="S46" s="101"/>
      <c r="T46"/>
      <c r="U46"/>
      <c r="V46"/>
      <c r="W46"/>
      <c r="X46"/>
      <c r="Y46"/>
      <c r="Z46"/>
      <c r="AA46"/>
    </row>
    <row r="47" spans="1:27" ht="12.75" customHeight="1">
      <c r="A47" s="78"/>
      <c r="B47" s="78"/>
      <c r="C47" s="83">
        <v>73</v>
      </c>
      <c r="D47" s="94"/>
      <c r="E47" s="85"/>
      <c r="F47" s="86"/>
      <c r="G47" s="87"/>
      <c r="H47" s="91"/>
      <c r="I47" s="82"/>
      <c r="J47" s="82"/>
      <c r="K47" s="82"/>
      <c r="L47" s="82"/>
      <c r="M47" s="78"/>
      <c r="N47" s="78"/>
      <c r="O47" s="83">
        <v>70</v>
      </c>
      <c r="P47" s="94">
        <v>5211</v>
      </c>
      <c r="Q47" s="85" t="s">
        <v>133</v>
      </c>
      <c r="R47" s="85"/>
      <c r="S47" s="85"/>
      <c r="T47"/>
      <c r="U47"/>
      <c r="V47"/>
      <c r="W47"/>
      <c r="X47"/>
      <c r="Y47"/>
      <c r="Z47"/>
      <c r="AA47"/>
    </row>
    <row r="48" spans="1:27" ht="12.75" customHeight="1">
      <c r="A48" s="78">
        <v>-45</v>
      </c>
      <c r="B48" s="79">
        <f>IF(F27=D26,D28,IF(F27=D28,D26,0))</f>
        <v>4822</v>
      </c>
      <c r="C48" s="88" t="str">
        <f>IF(G27=E26,E28,IF(G27=E28,E26,0))</f>
        <v>Хомутов Максим</v>
      </c>
      <c r="D48" s="102"/>
      <c r="E48" s="87"/>
      <c r="F48" s="86"/>
      <c r="G48" s="87"/>
      <c r="H48" s="86"/>
      <c r="I48" s="82"/>
      <c r="J48" s="82"/>
      <c r="K48" s="82"/>
      <c r="L48" s="82"/>
      <c r="M48" s="78">
        <v>-68</v>
      </c>
      <c r="N48" s="79">
        <f>IF(N43=L42,L44,IF(N43=L44,L42,0))</f>
        <v>6157</v>
      </c>
      <c r="O48" s="88" t="str">
        <f>IF(O43=M42,M44,IF(O43=M44,M42,0))</f>
        <v>Удников Олег</v>
      </c>
      <c r="P48" s="86"/>
      <c r="Q48" s="100"/>
      <c r="R48" s="101" t="s">
        <v>45</v>
      </c>
      <c r="S48" s="101"/>
      <c r="T48"/>
      <c r="U48"/>
      <c r="V48"/>
      <c r="W48"/>
      <c r="X48"/>
      <c r="Y48"/>
      <c r="Z48"/>
      <c r="AA48"/>
    </row>
    <row r="49" spans="1:27" ht="12.75" customHeight="1">
      <c r="A49" s="78"/>
      <c r="B49" s="78"/>
      <c r="C49" s="82"/>
      <c r="D49" s="103"/>
      <c r="E49" s="83">
        <v>76</v>
      </c>
      <c r="F49" s="94"/>
      <c r="G49" s="95"/>
      <c r="H49" s="86"/>
      <c r="I49" s="82"/>
      <c r="J49" s="82"/>
      <c r="K49" s="82"/>
      <c r="L49" s="82"/>
      <c r="M49" s="82"/>
      <c r="N49" s="82"/>
      <c r="O49" s="78">
        <v>-70</v>
      </c>
      <c r="P49" s="79">
        <f>IF(P47=N46,N48,IF(P47=N48,N46,0))</f>
        <v>6157</v>
      </c>
      <c r="Q49" s="80" t="str">
        <f>IF(Q47=O46,O48,IF(Q47=O48,O46,0))</f>
        <v>Удников Олег</v>
      </c>
      <c r="R49" s="85"/>
      <c r="S49" s="85"/>
      <c r="T49"/>
      <c r="U49"/>
      <c r="V49"/>
      <c r="W49"/>
      <c r="X49"/>
      <c r="Y49"/>
      <c r="Z49"/>
      <c r="AA49"/>
    </row>
    <row r="50" spans="1:27" ht="12.75" customHeight="1">
      <c r="A50" s="78">
        <v>-46</v>
      </c>
      <c r="B50" s="79">
        <f>IF(F31=D30,D32,IF(F31=D32,D30,0))</f>
        <v>2587</v>
      </c>
      <c r="C50" s="80" t="str">
        <f>IF(G31=E30,E32,IF(G31=E32,E30,0))</f>
        <v>Стародубцев Олег</v>
      </c>
      <c r="D50" s="93"/>
      <c r="E50" s="87"/>
      <c r="F50" s="92"/>
      <c r="G50" s="82"/>
      <c r="H50" s="82"/>
      <c r="I50" s="82"/>
      <c r="J50" s="82"/>
      <c r="K50" s="82"/>
      <c r="L50" s="82"/>
      <c r="M50" s="86"/>
      <c r="N50" s="86"/>
      <c r="O50" s="82"/>
      <c r="P50" s="82"/>
      <c r="Q50" s="100"/>
      <c r="R50" s="101" t="s">
        <v>46</v>
      </c>
      <c r="S50" s="101"/>
      <c r="T50"/>
      <c r="U50"/>
      <c r="V50"/>
      <c r="W50"/>
      <c r="X50"/>
      <c r="Y50"/>
      <c r="Z50"/>
      <c r="AA50"/>
    </row>
    <row r="51" spans="1:27" ht="12.75" customHeight="1">
      <c r="A51" s="78"/>
      <c r="B51" s="78"/>
      <c r="C51" s="83">
        <v>74</v>
      </c>
      <c r="D51" s="94"/>
      <c r="E51" s="95"/>
      <c r="F51" s="91"/>
      <c r="G51" s="78">
        <v>-77</v>
      </c>
      <c r="H51" s="79">
        <f>IF(H45=F41,F49,IF(H45=F49,F41,0))</f>
        <v>0</v>
      </c>
      <c r="I51" s="80">
        <f>IF(I45=G41,G49,IF(I45=G49,G41,0))</f>
        <v>0</v>
      </c>
      <c r="J51" s="81"/>
      <c r="K51" s="78">
        <v>-71</v>
      </c>
      <c r="L51" s="79">
        <f>IF(D39=B38,B40,IF(D39=B40,B38,0))</f>
        <v>0</v>
      </c>
      <c r="M51" s="80">
        <f>IF(E39=C38,C40,IF(E39=C40,C38,0))</f>
        <v>0</v>
      </c>
      <c r="N51" s="81"/>
      <c r="O51" s="82"/>
      <c r="P51" s="82"/>
      <c r="Q51" s="82"/>
      <c r="R51" s="82"/>
      <c r="S51" s="82"/>
      <c r="T51"/>
      <c r="U51"/>
      <c r="V51"/>
      <c r="W51"/>
      <c r="X51"/>
      <c r="Y51"/>
      <c r="Z51"/>
      <c r="AA51"/>
    </row>
    <row r="52" spans="1:27" ht="12.75" customHeight="1">
      <c r="A52" s="78">
        <v>-47</v>
      </c>
      <c r="B52" s="79">
        <f>IF(F35=D34,D36,IF(F35=D36,D34,0))</f>
        <v>3700</v>
      </c>
      <c r="C52" s="88" t="str">
        <f>IF(G35=E34,E36,IF(G35=E36,E34,0))</f>
        <v>Зверс Марк</v>
      </c>
      <c r="D52" s="102"/>
      <c r="E52" s="82"/>
      <c r="F52" s="82"/>
      <c r="G52" s="82"/>
      <c r="H52" s="82"/>
      <c r="I52" s="106" t="s">
        <v>47</v>
      </c>
      <c r="J52" s="106"/>
      <c r="K52" s="78"/>
      <c r="L52" s="78"/>
      <c r="M52" s="83">
        <v>79</v>
      </c>
      <c r="N52" s="94"/>
      <c r="O52" s="85"/>
      <c r="P52" s="86"/>
      <c r="Q52" s="82"/>
      <c r="R52" s="82"/>
      <c r="S52" s="82"/>
      <c r="T52"/>
      <c r="U52"/>
      <c r="V52"/>
      <c r="W52"/>
      <c r="X52"/>
      <c r="Y52"/>
      <c r="Z52"/>
      <c r="AA52"/>
    </row>
    <row r="53" spans="1:27" ht="12.75" customHeight="1">
      <c r="A53" s="78"/>
      <c r="B53" s="78"/>
      <c r="C53" s="82"/>
      <c r="D53" s="103"/>
      <c r="E53" s="78">
        <v>-75</v>
      </c>
      <c r="F53" s="79">
        <f>IF(F41=D39,D43,IF(F41=D43,D39,0))</f>
        <v>0</v>
      </c>
      <c r="G53" s="80">
        <f>IF(G41=E39,E43,IF(G41=E43,E39,0))</f>
        <v>0</v>
      </c>
      <c r="H53" s="81"/>
      <c r="I53" s="100"/>
      <c r="J53" s="100"/>
      <c r="K53" s="78">
        <v>-72</v>
      </c>
      <c r="L53" s="79">
        <f>IF(D43=B42,B44,IF(D43=B44,B42,0))</f>
        <v>0</v>
      </c>
      <c r="M53" s="88">
        <f>IF(E43=C42,C44,IF(E43=C44,C42,0))</f>
        <v>0</v>
      </c>
      <c r="N53" s="86"/>
      <c r="O53" s="87"/>
      <c r="P53" s="86"/>
      <c r="Q53" s="86"/>
      <c r="R53" s="82"/>
      <c r="S53" s="86"/>
      <c r="T53"/>
      <c r="U53"/>
      <c r="V53"/>
      <c r="W53"/>
      <c r="X53"/>
      <c r="Y53"/>
      <c r="Z53"/>
      <c r="AA53"/>
    </row>
    <row r="54" spans="1:27" ht="12.75" customHeight="1">
      <c r="A54" s="78"/>
      <c r="B54" s="78"/>
      <c r="C54" s="82"/>
      <c r="D54" s="103"/>
      <c r="E54" s="78"/>
      <c r="F54" s="78"/>
      <c r="G54" s="83">
        <v>78</v>
      </c>
      <c r="H54" s="94"/>
      <c r="I54" s="85"/>
      <c r="J54" s="86"/>
      <c r="K54" s="78"/>
      <c r="L54" s="78"/>
      <c r="M54" s="82"/>
      <c r="N54" s="82"/>
      <c r="O54" s="83">
        <v>81</v>
      </c>
      <c r="P54" s="94"/>
      <c r="Q54" s="104"/>
      <c r="R54" s="104"/>
      <c r="S54" s="104"/>
      <c r="T54"/>
      <c r="U54"/>
      <c r="V54"/>
      <c r="W54"/>
      <c r="X54"/>
      <c r="Y54"/>
      <c r="Z54"/>
      <c r="AA54"/>
    </row>
    <row r="55" spans="1:27" ht="12.75" customHeight="1">
      <c r="A55" s="78"/>
      <c r="B55" s="78"/>
      <c r="C55" s="82"/>
      <c r="D55" s="103"/>
      <c r="E55" s="78">
        <v>-76</v>
      </c>
      <c r="F55" s="79">
        <f>IF(F49=D47,D51,IF(F49=D51,D47,0))</f>
        <v>0</v>
      </c>
      <c r="G55" s="88">
        <f>IF(G49=E47,E51,IF(G49=E51,E47,0))</f>
        <v>0</v>
      </c>
      <c r="H55" s="86"/>
      <c r="I55" s="106" t="s">
        <v>48</v>
      </c>
      <c r="J55" s="106"/>
      <c r="K55" s="78">
        <v>-73</v>
      </c>
      <c r="L55" s="79">
        <f>IF(D47=B46,B48,IF(D47=B48,B46,0))</f>
        <v>0</v>
      </c>
      <c r="M55" s="80">
        <f>IF(E47=C46,C48,IF(E47=C48,C46,0))</f>
        <v>0</v>
      </c>
      <c r="N55" s="81"/>
      <c r="O55" s="87"/>
      <c r="P55" s="86"/>
      <c r="Q55" s="105"/>
      <c r="R55" s="101" t="s">
        <v>49</v>
      </c>
      <c r="S55" s="101"/>
      <c r="T55"/>
      <c r="U55"/>
      <c r="V55"/>
      <c r="W55"/>
      <c r="X55"/>
      <c r="Y55"/>
      <c r="Z55"/>
      <c r="AA55"/>
    </row>
    <row r="56" spans="1:27" ht="12.75" customHeight="1">
      <c r="A56" s="78"/>
      <c r="B56" s="78"/>
      <c r="C56" s="82"/>
      <c r="D56" s="103"/>
      <c r="E56" s="82"/>
      <c r="F56" s="82"/>
      <c r="G56" s="78">
        <v>-78</v>
      </c>
      <c r="H56" s="79">
        <f>IF(H54=F53,F55,IF(H54=F55,F53,0))</f>
        <v>0</v>
      </c>
      <c r="I56" s="80">
        <f>IF(I54=G53,G55,IF(I54=G55,G53,0))</f>
        <v>0</v>
      </c>
      <c r="J56" s="81"/>
      <c r="K56" s="78"/>
      <c r="L56" s="78"/>
      <c r="M56" s="83">
        <v>80</v>
      </c>
      <c r="N56" s="94"/>
      <c r="O56" s="95"/>
      <c r="P56" s="86"/>
      <c r="Q56" s="100"/>
      <c r="R56" s="82"/>
      <c r="S56" s="100"/>
      <c r="T56"/>
      <c r="U56"/>
      <c r="V56"/>
      <c r="W56"/>
      <c r="X56"/>
      <c r="Y56"/>
      <c r="Z56"/>
      <c r="AA56"/>
    </row>
    <row r="57" spans="1:27" ht="12.75" customHeight="1">
      <c r="A57" s="78">
        <v>-32</v>
      </c>
      <c r="B57" s="79">
        <f>IF(D6=B5,B7,IF(D6=B7,B5,0))</f>
        <v>0</v>
      </c>
      <c r="C57" s="80" t="str">
        <f>IF(E6=C5,C7,IF(E6=C7,C5,0))</f>
        <v>_</v>
      </c>
      <c r="D57" s="93"/>
      <c r="E57" s="86"/>
      <c r="F57" s="86"/>
      <c r="G57" s="82"/>
      <c r="H57" s="82"/>
      <c r="I57" s="106" t="s">
        <v>50</v>
      </c>
      <c r="J57" s="106"/>
      <c r="K57" s="78">
        <v>-74</v>
      </c>
      <c r="L57" s="79">
        <f>IF(D51=B50,B52,IF(D51=B52,B50,0))</f>
        <v>0</v>
      </c>
      <c r="M57" s="88">
        <f>IF(E51=C50,C52,IF(E51=C52,C50,0))</f>
        <v>0</v>
      </c>
      <c r="N57" s="86"/>
      <c r="O57" s="82"/>
      <c r="P57" s="82"/>
      <c r="Q57" s="82"/>
      <c r="R57" s="82"/>
      <c r="S57" s="82"/>
      <c r="T57"/>
      <c r="U57"/>
      <c r="V57"/>
      <c r="W57"/>
      <c r="X57"/>
      <c r="Y57"/>
      <c r="Z57"/>
      <c r="AA57"/>
    </row>
    <row r="58" spans="1:27" ht="12.75" customHeight="1">
      <c r="A58" s="78"/>
      <c r="B58" s="78"/>
      <c r="C58" s="83">
        <v>83</v>
      </c>
      <c r="D58" s="94"/>
      <c r="E58" s="85"/>
      <c r="F58" s="86"/>
      <c r="G58" s="82"/>
      <c r="H58" s="82"/>
      <c r="I58" s="82"/>
      <c r="J58" s="82"/>
      <c r="K58" s="82"/>
      <c r="L58" s="82"/>
      <c r="M58" s="82"/>
      <c r="N58" s="82"/>
      <c r="O58" s="78">
        <v>-81</v>
      </c>
      <c r="P58" s="79">
        <f>IF(P54=N52,N56,IF(P54=N56,N52,0))</f>
        <v>0</v>
      </c>
      <c r="Q58" s="80">
        <f>IF(Q54=O52,O56,IF(Q54=O56,O52,0))</f>
        <v>0</v>
      </c>
      <c r="R58" s="85"/>
      <c r="S58" s="85"/>
      <c r="T58"/>
      <c r="U58"/>
      <c r="V58"/>
      <c r="W58"/>
      <c r="X58"/>
      <c r="Y58"/>
      <c r="Z58"/>
      <c r="AA58"/>
    </row>
    <row r="59" spans="1:27" ht="12.75" customHeight="1">
      <c r="A59" s="78">
        <v>-33</v>
      </c>
      <c r="B59" s="79">
        <f>IF(D10=B9,B11,IF(D10=B11,B9,0))</f>
        <v>466</v>
      </c>
      <c r="C59" s="88" t="str">
        <f>IF(E10=C9,C11,IF(E10=C11,C9,0))</f>
        <v>Семенов Юрий</v>
      </c>
      <c r="D59" s="107"/>
      <c r="E59" s="87"/>
      <c r="F59" s="86"/>
      <c r="G59" s="82"/>
      <c r="H59" s="82"/>
      <c r="I59" s="82"/>
      <c r="J59" s="82"/>
      <c r="K59" s="82"/>
      <c r="L59" s="82"/>
      <c r="M59" s="78">
        <v>-79</v>
      </c>
      <c r="N59" s="79">
        <f>IF(N52=L51,L53,IF(N52=L53,L51,0))</f>
        <v>0</v>
      </c>
      <c r="O59" s="80">
        <f>IF(O52=M51,M53,IF(O52=M53,M51,0))</f>
        <v>0</v>
      </c>
      <c r="P59" s="81"/>
      <c r="Q59" s="100"/>
      <c r="R59" s="101" t="s">
        <v>51</v>
      </c>
      <c r="S59" s="101"/>
      <c r="T59"/>
      <c r="U59"/>
      <c r="V59"/>
      <c r="W59"/>
      <c r="X59"/>
      <c r="Y59"/>
      <c r="Z59"/>
      <c r="AA59"/>
    </row>
    <row r="60" spans="1:27" ht="12.75" customHeight="1">
      <c r="A60" s="78"/>
      <c r="B60" s="78"/>
      <c r="C60" s="82"/>
      <c r="D60" s="102"/>
      <c r="E60" s="83">
        <v>87</v>
      </c>
      <c r="F60" s="94"/>
      <c r="G60" s="85"/>
      <c r="H60" s="86"/>
      <c r="I60" s="82"/>
      <c r="J60" s="82"/>
      <c r="K60" s="82"/>
      <c r="L60" s="82"/>
      <c r="M60" s="78"/>
      <c r="N60" s="78"/>
      <c r="O60" s="83">
        <v>82</v>
      </c>
      <c r="P60" s="94"/>
      <c r="Q60" s="85"/>
      <c r="R60" s="85"/>
      <c r="S60" s="85"/>
      <c r="T60"/>
      <c r="U60"/>
      <c r="V60"/>
      <c r="W60"/>
      <c r="X60"/>
      <c r="Y60"/>
      <c r="Z60"/>
      <c r="AA60"/>
    </row>
    <row r="61" spans="1:27" ht="12.75" customHeight="1">
      <c r="A61" s="78">
        <v>-34</v>
      </c>
      <c r="B61" s="79">
        <f>IF(D14=B13,B15,IF(D14=B15,B13,0))</f>
        <v>5225</v>
      </c>
      <c r="C61" s="80" t="str">
        <f>IF(E14=C13,C15,IF(E14=C15,C13,0))</f>
        <v>Яровиков Даниил</v>
      </c>
      <c r="D61" s="93"/>
      <c r="E61" s="87"/>
      <c r="F61" s="108"/>
      <c r="G61" s="87"/>
      <c r="H61" s="86"/>
      <c r="I61" s="82"/>
      <c r="J61" s="82"/>
      <c r="K61" s="82"/>
      <c r="L61" s="82"/>
      <c r="M61" s="78">
        <v>-80</v>
      </c>
      <c r="N61" s="79">
        <f>IF(N56=L55,L57,IF(N56=L57,L55,0))</f>
        <v>0</v>
      </c>
      <c r="O61" s="88">
        <f>IF(O56=M55,M57,IF(O56=M57,M55,0))</f>
        <v>0</v>
      </c>
      <c r="P61" s="81"/>
      <c r="Q61" s="100"/>
      <c r="R61" s="101" t="s">
        <v>52</v>
      </c>
      <c r="S61" s="101"/>
      <c r="T61"/>
      <c r="U61"/>
      <c r="V61"/>
      <c r="W61"/>
      <c r="X61"/>
      <c r="Y61"/>
      <c r="Z61"/>
      <c r="AA61"/>
    </row>
    <row r="62" spans="1:27" ht="12.75" customHeight="1">
      <c r="A62" s="78"/>
      <c r="B62" s="78"/>
      <c r="C62" s="83">
        <v>84</v>
      </c>
      <c r="D62" s="94"/>
      <c r="E62" s="95"/>
      <c r="F62" s="86"/>
      <c r="G62" s="87"/>
      <c r="H62" s="86"/>
      <c r="I62" s="82"/>
      <c r="J62" s="82"/>
      <c r="K62" s="82"/>
      <c r="L62" s="82"/>
      <c r="M62" s="82"/>
      <c r="N62" s="82"/>
      <c r="O62" s="78">
        <v>-82</v>
      </c>
      <c r="P62" s="79">
        <f>IF(P60=N59,N61,IF(P60=N61,N59,0))</f>
        <v>0</v>
      </c>
      <c r="Q62" s="80">
        <f>IF(Q60=O59,O61,IF(Q60=O61,O59,0))</f>
        <v>0</v>
      </c>
      <c r="R62" s="85"/>
      <c r="S62" s="85"/>
      <c r="T62"/>
      <c r="U62"/>
      <c r="V62"/>
      <c r="W62"/>
      <c r="X62"/>
      <c r="Y62"/>
      <c r="Z62"/>
      <c r="AA62"/>
    </row>
    <row r="63" spans="1:27" ht="12.75" customHeight="1">
      <c r="A63" s="78">
        <v>-35</v>
      </c>
      <c r="B63" s="79">
        <f>IF(D18=B17,B19,IF(D18=B19,B17,0))</f>
        <v>6222</v>
      </c>
      <c r="C63" s="88" t="str">
        <f>IF(E18=C17,C19,IF(E18=C19,C17,0))</f>
        <v>Даутов Руслан</v>
      </c>
      <c r="D63" s="93"/>
      <c r="E63" s="82"/>
      <c r="F63" s="86"/>
      <c r="G63" s="87"/>
      <c r="H63" s="86"/>
      <c r="I63" s="82"/>
      <c r="J63" s="82"/>
      <c r="K63" s="82"/>
      <c r="L63" s="82"/>
      <c r="M63" s="86"/>
      <c r="N63" s="86"/>
      <c r="O63" s="82"/>
      <c r="P63" s="82"/>
      <c r="Q63" s="100"/>
      <c r="R63" s="101" t="s">
        <v>53</v>
      </c>
      <c r="S63" s="101"/>
      <c r="T63"/>
      <c r="U63"/>
      <c r="V63"/>
      <c r="W63"/>
      <c r="X63"/>
      <c r="Y63"/>
      <c r="Z63"/>
      <c r="AA63"/>
    </row>
    <row r="64" spans="1:27" ht="12.75" customHeight="1">
      <c r="A64" s="78"/>
      <c r="B64" s="78"/>
      <c r="C64" s="86"/>
      <c r="D64" s="102"/>
      <c r="E64" s="82"/>
      <c r="F64" s="86"/>
      <c r="G64" s="83">
        <v>89</v>
      </c>
      <c r="H64" s="94"/>
      <c r="I64" s="85"/>
      <c r="J64" s="86"/>
      <c r="K64" s="78">
        <v>-83</v>
      </c>
      <c r="L64" s="79">
        <f>IF(D58=B57,B59,IF(D58=B59,B57,0))</f>
        <v>466</v>
      </c>
      <c r="M64" s="80">
        <f>IF(E58=C57,C59,IF(E58=C59,C57,0))</f>
        <v>0</v>
      </c>
      <c r="N64" s="81"/>
      <c r="O64" s="82"/>
      <c r="P64" s="82"/>
      <c r="Q64" s="82"/>
      <c r="R64" s="82"/>
      <c r="S64" s="82"/>
      <c r="T64"/>
      <c r="U64"/>
      <c r="V64"/>
      <c r="W64"/>
      <c r="X64"/>
      <c r="Y64"/>
      <c r="Z64"/>
      <c r="AA64"/>
    </row>
    <row r="65" spans="1:27" ht="12.75" customHeight="1">
      <c r="A65" s="78">
        <v>-36</v>
      </c>
      <c r="B65" s="79">
        <f>IF(D22=B21,B23,IF(D22=B23,B21,0))</f>
        <v>5532</v>
      </c>
      <c r="C65" s="80" t="str">
        <f>IF(E22=C21,C23,IF(E22=C23,C21,0))</f>
        <v>Сюндюков Эльдар</v>
      </c>
      <c r="D65" s="93"/>
      <c r="E65" s="82"/>
      <c r="F65" s="86"/>
      <c r="G65" s="87"/>
      <c r="H65" s="86"/>
      <c r="I65" s="106" t="s">
        <v>54</v>
      </c>
      <c r="J65" s="106"/>
      <c r="K65" s="78"/>
      <c r="L65" s="78"/>
      <c r="M65" s="83">
        <v>91</v>
      </c>
      <c r="N65" s="94"/>
      <c r="O65" s="85"/>
      <c r="P65" s="86"/>
      <c r="Q65" s="82"/>
      <c r="R65" s="82"/>
      <c r="S65" s="82"/>
      <c r="T65"/>
      <c r="U65"/>
      <c r="V65"/>
      <c r="W65"/>
      <c r="X65"/>
      <c r="Y65"/>
      <c r="Z65"/>
      <c r="AA65"/>
    </row>
    <row r="66" spans="1:27" ht="12.75" customHeight="1">
      <c r="A66" s="78"/>
      <c r="B66" s="78"/>
      <c r="C66" s="83">
        <v>85</v>
      </c>
      <c r="D66" s="94"/>
      <c r="E66" s="85"/>
      <c r="F66" s="86"/>
      <c r="G66" s="87"/>
      <c r="H66" s="86"/>
      <c r="I66" s="82"/>
      <c r="J66" s="82"/>
      <c r="K66" s="78">
        <v>-84</v>
      </c>
      <c r="L66" s="79">
        <f>IF(D62=B61,B63,IF(D62=B63,B61,0))</f>
        <v>0</v>
      </c>
      <c r="M66" s="88">
        <f>IF(E62=C61,C63,IF(E62=C63,C61,0))</f>
        <v>0</v>
      </c>
      <c r="N66" s="109"/>
      <c r="O66" s="87"/>
      <c r="P66" s="86"/>
      <c r="Q66" s="86"/>
      <c r="R66" s="82"/>
      <c r="S66" s="86"/>
      <c r="T66"/>
      <c r="U66"/>
      <c r="V66"/>
      <c r="W66"/>
      <c r="X66"/>
      <c r="Y66"/>
      <c r="Z66"/>
      <c r="AA66"/>
    </row>
    <row r="67" spans="1:27" ht="12.75" customHeight="1">
      <c r="A67" s="78">
        <v>-37</v>
      </c>
      <c r="B67" s="79">
        <f>IF(D26=B25,B27,IF(D26=B27,B25,0))</f>
        <v>5228</v>
      </c>
      <c r="C67" s="88" t="str">
        <f>IF(E26=C25,C27,IF(E26=C27,C25,0))</f>
        <v>Раянов Айрат</v>
      </c>
      <c r="D67" s="93"/>
      <c r="E67" s="87"/>
      <c r="F67" s="86"/>
      <c r="G67" s="87"/>
      <c r="H67" s="86"/>
      <c r="I67" s="82"/>
      <c r="J67" s="82"/>
      <c r="K67" s="78"/>
      <c r="L67" s="78"/>
      <c r="M67" s="82"/>
      <c r="N67" s="82"/>
      <c r="O67" s="83">
        <v>93</v>
      </c>
      <c r="P67" s="94"/>
      <c r="Q67" s="104"/>
      <c r="R67" s="104"/>
      <c r="S67" s="104"/>
      <c r="T67"/>
      <c r="U67"/>
      <c r="V67"/>
      <c r="W67"/>
      <c r="X67"/>
      <c r="Y67"/>
      <c r="Z67"/>
      <c r="AA67"/>
    </row>
    <row r="68" spans="1:27" ht="12.75" customHeight="1">
      <c r="A68" s="78"/>
      <c r="B68" s="78"/>
      <c r="C68" s="82"/>
      <c r="D68" s="103"/>
      <c r="E68" s="83">
        <v>88</v>
      </c>
      <c r="F68" s="94"/>
      <c r="G68" s="95"/>
      <c r="H68" s="86"/>
      <c r="I68" s="82"/>
      <c r="J68" s="82"/>
      <c r="K68" s="78">
        <v>-85</v>
      </c>
      <c r="L68" s="79">
        <f>IF(D66=B65,B67,IF(D66=B67,B65,0))</f>
        <v>0</v>
      </c>
      <c r="M68" s="80">
        <f>IF(E66=C65,C67,IF(E66=C67,C65,0))</f>
        <v>0</v>
      </c>
      <c r="N68" s="81"/>
      <c r="O68" s="87"/>
      <c r="P68" s="86"/>
      <c r="Q68" s="105"/>
      <c r="R68" s="101" t="s">
        <v>55</v>
      </c>
      <c r="S68" s="101"/>
      <c r="T68"/>
      <c r="U68"/>
      <c r="V68"/>
      <c r="W68"/>
      <c r="X68"/>
      <c r="Y68"/>
      <c r="Z68"/>
      <c r="AA68"/>
    </row>
    <row r="69" spans="1:27" ht="12.75" customHeight="1">
      <c r="A69" s="78">
        <v>-38</v>
      </c>
      <c r="B69" s="79">
        <f>IF(D30=B29,B31,IF(D30=B31,B29,0))</f>
        <v>6001</v>
      </c>
      <c r="C69" s="80" t="str">
        <f>IF(E30=C29,C31,IF(E30=C31,C29,0))</f>
        <v>Березкин Борис</v>
      </c>
      <c r="D69" s="93"/>
      <c r="E69" s="87"/>
      <c r="F69" s="86"/>
      <c r="G69" s="82"/>
      <c r="H69" s="82"/>
      <c r="I69" s="82"/>
      <c r="J69" s="82"/>
      <c r="K69" s="78"/>
      <c r="L69" s="78"/>
      <c r="M69" s="83">
        <v>92</v>
      </c>
      <c r="N69" s="94"/>
      <c r="O69" s="95"/>
      <c r="P69" s="86"/>
      <c r="Q69" s="100"/>
      <c r="R69" s="82"/>
      <c r="S69" s="100"/>
      <c r="T69"/>
      <c r="U69"/>
      <c r="V69"/>
      <c r="W69"/>
      <c r="X69"/>
      <c r="Y69"/>
      <c r="Z69"/>
      <c r="AA69"/>
    </row>
    <row r="70" spans="1:27" ht="12.75" customHeight="1">
      <c r="A70" s="78"/>
      <c r="B70" s="78"/>
      <c r="C70" s="83">
        <v>86</v>
      </c>
      <c r="D70" s="94"/>
      <c r="E70" s="95"/>
      <c r="F70" s="86"/>
      <c r="G70" s="78">
        <v>-89</v>
      </c>
      <c r="H70" s="79">
        <f>IF(H64=F60,F68,IF(H64=F68,F60,0))</f>
        <v>0</v>
      </c>
      <c r="I70" s="80">
        <f>IF(I64=G60,G68,IF(I64=G68,G60,0))</f>
        <v>0</v>
      </c>
      <c r="J70" s="81"/>
      <c r="K70" s="78">
        <v>-86</v>
      </c>
      <c r="L70" s="79">
        <f>IF(D70=B69,B71,IF(D70=B71,B69,0))</f>
        <v>6001</v>
      </c>
      <c r="M70" s="88">
        <f>IF(E70=C69,C71,IF(E70=C71,C69,0))</f>
        <v>0</v>
      </c>
      <c r="N70" s="109"/>
      <c r="O70" s="82"/>
      <c r="P70" s="82"/>
      <c r="Q70" s="82"/>
      <c r="R70" s="82"/>
      <c r="S70" s="82"/>
      <c r="T70"/>
      <c r="U70"/>
      <c r="V70"/>
      <c r="W70"/>
      <c r="X70"/>
      <c r="Y70"/>
      <c r="Z70"/>
      <c r="AA70"/>
    </row>
    <row r="71" spans="1:27" ht="12.75" customHeight="1">
      <c r="A71" s="78">
        <v>-39</v>
      </c>
      <c r="B71" s="79">
        <f>IF(D34=B33,B35,IF(D34=B35,B33,0))</f>
        <v>0</v>
      </c>
      <c r="C71" s="88" t="str">
        <f>IF(E34=C33,C35,IF(E34=C35,C33,0))</f>
        <v>_</v>
      </c>
      <c r="D71" s="93"/>
      <c r="E71" s="82"/>
      <c r="F71" s="82"/>
      <c r="G71" s="82"/>
      <c r="H71" s="82"/>
      <c r="I71" s="106" t="s">
        <v>56</v>
      </c>
      <c r="J71" s="106"/>
      <c r="K71" s="82"/>
      <c r="L71" s="82"/>
      <c r="M71" s="82"/>
      <c r="N71" s="82"/>
      <c r="O71" s="78">
        <v>-93</v>
      </c>
      <c r="P71" s="79">
        <f>IF(P67=N65,N69,IF(P67=N69,N65,0))</f>
        <v>0</v>
      </c>
      <c r="Q71" s="80">
        <f>IF(Q67=O65,O69,IF(Q67=O69,O65,0))</f>
        <v>0</v>
      </c>
      <c r="R71" s="85"/>
      <c r="S71" s="85"/>
      <c r="T71"/>
      <c r="U71"/>
      <c r="V71"/>
      <c r="W71"/>
      <c r="X71"/>
      <c r="Y71"/>
      <c r="Z71"/>
      <c r="AA71"/>
    </row>
    <row r="72" spans="1:27" ht="12.75" customHeight="1">
      <c r="A72" s="78"/>
      <c r="B72" s="78"/>
      <c r="C72" s="82"/>
      <c r="D72" s="103"/>
      <c r="E72" s="78">
        <v>-87</v>
      </c>
      <c r="F72" s="79">
        <f>IF(F60=D58,D62,IF(F60=D62,D58,0))</f>
        <v>0</v>
      </c>
      <c r="G72" s="80">
        <f>IF(G60=E58,E62,IF(G60=E62,E58,0))</f>
        <v>0</v>
      </c>
      <c r="H72" s="81"/>
      <c r="I72" s="100"/>
      <c r="J72" s="100"/>
      <c r="K72" s="82"/>
      <c r="L72" s="82"/>
      <c r="M72" s="78">
        <v>-91</v>
      </c>
      <c r="N72" s="79">
        <f>IF(N65=L64,L66,IF(N65=L66,L64,0))</f>
        <v>466</v>
      </c>
      <c r="O72" s="80">
        <f>IF(O65=M64,M66,IF(O65=M66,M64,0))</f>
        <v>0</v>
      </c>
      <c r="P72" s="81"/>
      <c r="Q72" s="100"/>
      <c r="R72" s="101" t="s">
        <v>57</v>
      </c>
      <c r="S72" s="101"/>
      <c r="T72"/>
      <c r="U72"/>
      <c r="V72"/>
      <c r="W72"/>
      <c r="X72"/>
      <c r="Y72"/>
      <c r="Z72"/>
      <c r="AA72"/>
    </row>
    <row r="73" spans="1:27" ht="12.75" customHeight="1">
      <c r="A73" s="78"/>
      <c r="B73" s="78"/>
      <c r="C73" s="82"/>
      <c r="D73" s="103"/>
      <c r="E73" s="78"/>
      <c r="F73" s="78"/>
      <c r="G73" s="83">
        <v>90</v>
      </c>
      <c r="H73" s="94"/>
      <c r="I73" s="85"/>
      <c r="J73" s="86"/>
      <c r="K73" s="82"/>
      <c r="L73" s="82"/>
      <c r="M73" s="78"/>
      <c r="N73" s="78"/>
      <c r="O73" s="83">
        <v>94</v>
      </c>
      <c r="P73" s="94"/>
      <c r="Q73" s="85"/>
      <c r="R73" s="85"/>
      <c r="S73" s="85"/>
      <c r="T73"/>
      <c r="U73"/>
      <c r="V73"/>
      <c r="W73"/>
      <c r="X73"/>
      <c r="Y73"/>
      <c r="Z73"/>
      <c r="AA73"/>
    </row>
    <row r="74" spans="1:27" ht="12.75" customHeight="1">
      <c r="A74" s="82"/>
      <c r="B74" s="82"/>
      <c r="C74" s="82"/>
      <c r="D74" s="103"/>
      <c r="E74" s="78">
        <v>-88</v>
      </c>
      <c r="F74" s="79">
        <f>IF(F68=D66,D70,IF(F68=D70,D66,0))</f>
        <v>0</v>
      </c>
      <c r="G74" s="88">
        <f>IF(G68=E66,E70,IF(G68=E70,E66,0))</f>
        <v>0</v>
      </c>
      <c r="H74" s="81"/>
      <c r="I74" s="106" t="s">
        <v>58</v>
      </c>
      <c r="J74" s="106"/>
      <c r="K74" s="82"/>
      <c r="L74" s="82"/>
      <c r="M74" s="78">
        <v>-92</v>
      </c>
      <c r="N74" s="79">
        <f>IF(N69=L68,L70,IF(N69=L70,L68,0))</f>
        <v>6001</v>
      </c>
      <c r="O74" s="88">
        <f>IF(O69=M68,M70,IF(O69=M70,M68,0))</f>
        <v>0</v>
      </c>
      <c r="P74" s="81"/>
      <c r="Q74" s="100"/>
      <c r="R74" s="101" t="s">
        <v>59</v>
      </c>
      <c r="S74" s="101"/>
      <c r="T74"/>
      <c r="U74"/>
      <c r="V74"/>
      <c r="W74"/>
      <c r="X74"/>
      <c r="Y74"/>
      <c r="Z74"/>
      <c r="AA74"/>
    </row>
    <row r="75" spans="1:27" ht="12.75" customHeight="1">
      <c r="A75" s="82"/>
      <c r="B75" s="82"/>
      <c r="C75" s="82"/>
      <c r="D75" s="82"/>
      <c r="E75" s="82"/>
      <c r="F75" s="82"/>
      <c r="G75" s="78">
        <v>-90</v>
      </c>
      <c r="H75" s="79">
        <f>IF(H73=F72,F74,IF(H73=F74,F72,0))</f>
        <v>0</v>
      </c>
      <c r="I75" s="80">
        <f>IF(I73=G72,G74,IF(I73=G74,G72,0))</f>
        <v>0</v>
      </c>
      <c r="J75" s="81"/>
      <c r="K75" s="82"/>
      <c r="L75" s="82"/>
      <c r="M75" s="82"/>
      <c r="N75" s="82"/>
      <c r="O75" s="78">
        <v>-94</v>
      </c>
      <c r="P75" s="79">
        <f>IF(P73=N72,N74,IF(P73=N74,N72,0))</f>
        <v>0</v>
      </c>
      <c r="Q75" s="80">
        <f>IF(Q73=O72,O74,IF(Q73=O74,O72,0))</f>
        <v>0</v>
      </c>
      <c r="R75" s="85"/>
      <c r="S75" s="85"/>
      <c r="T75"/>
      <c r="U75"/>
      <c r="V75"/>
      <c r="W75"/>
      <c r="X75"/>
      <c r="Y75"/>
      <c r="Z75"/>
      <c r="AA75"/>
    </row>
    <row r="76" spans="1:27" ht="12.75" customHeight="1">
      <c r="A76" s="82"/>
      <c r="B76" s="82"/>
      <c r="C76" s="82"/>
      <c r="D76" s="82"/>
      <c r="E76" s="86"/>
      <c r="F76" s="86"/>
      <c r="G76" s="82"/>
      <c r="H76" s="82"/>
      <c r="I76" s="106" t="s">
        <v>60</v>
      </c>
      <c r="J76" s="106"/>
      <c r="K76" s="82"/>
      <c r="L76" s="82"/>
      <c r="M76" s="86"/>
      <c r="N76" s="86"/>
      <c r="O76" s="82"/>
      <c r="P76" s="82"/>
      <c r="Q76" s="100"/>
      <c r="R76" s="101" t="s">
        <v>61</v>
      </c>
      <c r="S76" s="101"/>
      <c r="T76"/>
      <c r="U76"/>
      <c r="V76"/>
      <c r="W76"/>
      <c r="X76"/>
      <c r="Y76"/>
      <c r="Z76"/>
      <c r="AA76"/>
    </row>
    <row r="77" spans="1:27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C110" sqref="C110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16">
        <f>лВ1!D6</f>
        <v>4264</v>
      </c>
      <c r="C2" s="117" t="str">
        <f>лВ1!E6</f>
        <v>Габдуллин Марс</v>
      </c>
      <c r="D2" s="118" t="str">
        <f>лВ2!C5</f>
        <v>_</v>
      </c>
      <c r="E2" s="119">
        <f>лВ2!B5</f>
        <v>0</v>
      </c>
    </row>
    <row r="3" spans="1:5" ht="12.75">
      <c r="A3" s="115">
        <v>2</v>
      </c>
      <c r="B3" s="116">
        <f>лВ1!D10</f>
        <v>419</v>
      </c>
      <c r="C3" s="117" t="str">
        <f>лВ1!E10</f>
        <v>Петров Альберт</v>
      </c>
      <c r="D3" s="118" t="str">
        <f>лВ2!C7</f>
        <v>Тодрамович Александр</v>
      </c>
      <c r="E3" s="119">
        <f>лВ2!B7</f>
        <v>2288</v>
      </c>
    </row>
    <row r="4" spans="1:5" ht="12.75">
      <c r="A4" s="115">
        <v>3</v>
      </c>
      <c r="B4" s="116">
        <f>лВ1!D14</f>
        <v>4799</v>
      </c>
      <c r="C4" s="117" t="str">
        <f>лВ1!E14</f>
        <v>Лончакова Юлия</v>
      </c>
      <c r="D4" s="118" t="str">
        <f>лВ2!C9</f>
        <v>Семенов Юрий</v>
      </c>
      <c r="E4" s="119">
        <f>лВ2!B9</f>
        <v>466</v>
      </c>
    </row>
    <row r="5" spans="1:5" ht="12.75">
      <c r="A5" s="115">
        <v>4</v>
      </c>
      <c r="B5" s="116">
        <f>лВ1!D18</f>
        <v>4567</v>
      </c>
      <c r="C5" s="117" t="str">
        <f>лВ1!E18</f>
        <v>Миксонов Эренбург</v>
      </c>
      <c r="D5" s="118" t="str">
        <f>лВ2!C11</f>
        <v>Толкачев Иван</v>
      </c>
      <c r="E5" s="119">
        <f>лВ2!B11</f>
        <v>2784</v>
      </c>
    </row>
    <row r="6" spans="1:5" ht="12.75">
      <c r="A6" s="115">
        <v>5</v>
      </c>
      <c r="B6" s="116">
        <f>лВ1!D22</f>
        <v>6157</v>
      </c>
      <c r="C6" s="117" t="str">
        <f>лВ1!E22</f>
        <v>Удников Олег</v>
      </c>
      <c r="D6" s="118" t="str">
        <f>лВ2!C13</f>
        <v>Яровиков Даниил</v>
      </c>
      <c r="E6" s="119">
        <f>лВ2!B13</f>
        <v>5225</v>
      </c>
    </row>
    <row r="7" spans="1:5" ht="12.75">
      <c r="A7" s="115">
        <v>6</v>
      </c>
      <c r="B7" s="116">
        <f>лВ1!D26</f>
        <v>5422</v>
      </c>
      <c r="C7" s="117" t="str">
        <f>лВ1!E26</f>
        <v>Шангареев Ильнур</v>
      </c>
      <c r="D7" s="118" t="str">
        <f>лВ2!C15</f>
        <v>Исмагилов Вадим</v>
      </c>
      <c r="E7" s="119">
        <f>лВ2!B15</f>
        <v>1122</v>
      </c>
    </row>
    <row r="8" spans="1:5" ht="12.75">
      <c r="A8" s="115">
        <v>7</v>
      </c>
      <c r="B8" s="116">
        <f>лВ1!D30</f>
        <v>5464</v>
      </c>
      <c r="C8" s="117" t="str">
        <f>лВ1!E30</f>
        <v>Шебалин Алексей</v>
      </c>
      <c r="D8" s="118" t="str">
        <f>лВ2!C17</f>
        <v>Ганиева Эльвира</v>
      </c>
      <c r="E8" s="119">
        <f>лВ2!B17</f>
        <v>3012</v>
      </c>
    </row>
    <row r="9" spans="1:5" ht="12.75">
      <c r="A9" s="115">
        <v>8</v>
      </c>
      <c r="B9" s="116">
        <f>лВ1!D34</f>
        <v>2616</v>
      </c>
      <c r="C9" s="117" t="str">
        <f>лВ1!E34</f>
        <v>Ишметов Александр</v>
      </c>
      <c r="D9" s="118" t="str">
        <f>лВ2!C19</f>
        <v>Даутов Руслан</v>
      </c>
      <c r="E9" s="119">
        <f>лВ2!B19</f>
        <v>6222</v>
      </c>
    </row>
    <row r="10" spans="1:5" ht="12.75">
      <c r="A10" s="115">
        <v>9</v>
      </c>
      <c r="B10" s="116">
        <f>лВ1!D38</f>
        <v>3998</v>
      </c>
      <c r="C10" s="117" t="str">
        <f>лВ1!E38</f>
        <v>Тагиров Сайфулла</v>
      </c>
      <c r="D10" s="118" t="str">
        <f>лВ2!C21</f>
        <v>Сюндюков Эльдар</v>
      </c>
      <c r="E10" s="119">
        <f>лВ2!B21</f>
        <v>5532</v>
      </c>
    </row>
    <row r="11" spans="1:5" ht="12.75">
      <c r="A11" s="115">
        <v>10</v>
      </c>
      <c r="B11" s="116">
        <f>лВ1!D42</f>
        <v>5442</v>
      </c>
      <c r="C11" s="117" t="str">
        <f>лВ1!E42</f>
        <v>Галеев Ранис</v>
      </c>
      <c r="D11" s="118" t="str">
        <f>лВ2!C23</f>
        <v>Никитин Михаил</v>
      </c>
      <c r="E11" s="119">
        <f>лВ2!B23</f>
        <v>3242</v>
      </c>
    </row>
    <row r="12" spans="1:5" ht="12.75">
      <c r="A12" s="115">
        <v>11</v>
      </c>
      <c r="B12" s="116">
        <f>лВ1!D46</f>
        <v>4407</v>
      </c>
      <c r="C12" s="117" t="str">
        <f>лВ1!E46</f>
        <v>Кузьмин Александр</v>
      </c>
      <c r="D12" s="118" t="str">
        <f>лВ2!C25</f>
        <v>Хомутов Максим</v>
      </c>
      <c r="E12" s="119">
        <f>лВ2!B25</f>
        <v>4822</v>
      </c>
    </row>
    <row r="13" spans="1:5" ht="12.75">
      <c r="A13" s="115">
        <v>12</v>
      </c>
      <c r="B13" s="116">
        <f>лВ1!D50</f>
        <v>446</v>
      </c>
      <c r="C13" s="117" t="str">
        <f>лВ1!E50</f>
        <v>Рудаков Константин</v>
      </c>
      <c r="D13" s="118" t="str">
        <f>лВ2!C27</f>
        <v>Раянов Айрат</v>
      </c>
      <c r="E13" s="119">
        <f>лВ2!B27</f>
        <v>5228</v>
      </c>
    </row>
    <row r="14" spans="1:5" ht="12.75">
      <c r="A14" s="115">
        <v>13</v>
      </c>
      <c r="B14" s="116">
        <f>лВ1!D54</f>
        <v>293</v>
      </c>
      <c r="C14" s="117" t="str">
        <f>лВ1!E54</f>
        <v>Кондратьев Игорь</v>
      </c>
      <c r="D14" s="118" t="str">
        <f>лВ2!C29</f>
        <v>Березкин Борис</v>
      </c>
      <c r="E14" s="119">
        <f>лВ2!B29</f>
        <v>6001</v>
      </c>
    </row>
    <row r="15" spans="1:5" ht="12.75">
      <c r="A15" s="115">
        <v>14</v>
      </c>
      <c r="B15" s="116">
        <f>лВ1!D58</f>
        <v>5211</v>
      </c>
      <c r="C15" s="117" t="str">
        <f>лВ1!E58</f>
        <v>Вежнин Валерий</v>
      </c>
      <c r="D15" s="118" t="str">
        <f>лВ2!C31</f>
        <v>Стародубцев Олег</v>
      </c>
      <c r="E15" s="119">
        <f>лВ2!B31</f>
        <v>2587</v>
      </c>
    </row>
    <row r="16" spans="1:5" ht="12.75">
      <c r="A16" s="115">
        <v>15</v>
      </c>
      <c r="B16" s="116">
        <f>лВ1!D62</f>
        <v>4556</v>
      </c>
      <c r="C16" s="117" t="str">
        <f>лВ1!E62</f>
        <v>Хафизов Булат</v>
      </c>
      <c r="D16" s="118" t="str">
        <f>лВ2!C33</f>
        <v>Зверс Марк</v>
      </c>
      <c r="E16" s="119">
        <f>лВ2!B33</f>
        <v>3700</v>
      </c>
    </row>
    <row r="17" spans="1:5" ht="12.75">
      <c r="A17" s="115">
        <v>16</v>
      </c>
      <c r="B17" s="116">
        <f>лВ1!D66</f>
        <v>1468</v>
      </c>
      <c r="C17" s="117" t="str">
        <f>лВ1!E66</f>
        <v>Маневич Сергей</v>
      </c>
      <c r="D17" s="118" t="str">
        <f>лВ2!C35</f>
        <v>_</v>
      </c>
      <c r="E17" s="119">
        <f>лВ2!B35</f>
        <v>0</v>
      </c>
    </row>
    <row r="18" spans="1:5" ht="12.75">
      <c r="A18" s="115">
        <v>17</v>
      </c>
      <c r="B18" s="116">
        <f>лВ1!F8</f>
        <v>4264</v>
      </c>
      <c r="C18" s="117" t="str">
        <f>лВ1!G8</f>
        <v>Габдуллин Марс</v>
      </c>
      <c r="D18" s="118" t="str">
        <f>лВ2!E36</f>
        <v>Петров Альберт</v>
      </c>
      <c r="E18" s="119">
        <f>лВ2!D36</f>
        <v>419</v>
      </c>
    </row>
    <row r="19" spans="1:5" ht="12.75">
      <c r="A19" s="115">
        <v>18</v>
      </c>
      <c r="B19" s="116">
        <f>лВ1!F16</f>
        <v>4567</v>
      </c>
      <c r="C19" s="117" t="str">
        <f>лВ1!G16</f>
        <v>Миксонов Эренбург</v>
      </c>
      <c r="D19" s="118" t="str">
        <f>лВ2!E32</f>
        <v>Лончакова Юлия</v>
      </c>
      <c r="E19" s="119">
        <f>лВ2!D32</f>
        <v>4799</v>
      </c>
    </row>
    <row r="20" spans="1:5" ht="12.75">
      <c r="A20" s="115">
        <v>19</v>
      </c>
      <c r="B20" s="116">
        <f>лВ1!F24</f>
        <v>5422</v>
      </c>
      <c r="C20" s="117" t="str">
        <f>лВ1!G24</f>
        <v>Шангареев Ильнур</v>
      </c>
      <c r="D20" s="118" t="str">
        <f>лВ2!E28</f>
        <v>Удников Олег</v>
      </c>
      <c r="E20" s="119">
        <f>лВ2!D28</f>
        <v>6157</v>
      </c>
    </row>
    <row r="21" spans="1:5" ht="12.75">
      <c r="A21" s="115">
        <v>20</v>
      </c>
      <c r="B21" s="116">
        <f>лВ1!F32</f>
        <v>5464</v>
      </c>
      <c r="C21" s="117" t="str">
        <f>лВ1!G32</f>
        <v>Шебалин Алексей</v>
      </c>
      <c r="D21" s="118" t="str">
        <f>лВ2!E24</f>
        <v>Ишметов Александр</v>
      </c>
      <c r="E21" s="119">
        <f>лВ2!D24</f>
        <v>2616</v>
      </c>
    </row>
    <row r="22" spans="1:5" ht="12.75">
      <c r="A22" s="115">
        <v>21</v>
      </c>
      <c r="B22" s="116">
        <f>лВ1!F40</f>
        <v>5442</v>
      </c>
      <c r="C22" s="117" t="str">
        <f>лВ1!G40</f>
        <v>Галеев Ранис</v>
      </c>
      <c r="D22" s="118" t="str">
        <f>лВ2!E20</f>
        <v>Тагиров Сайфулла</v>
      </c>
      <c r="E22" s="119">
        <f>лВ2!D20</f>
        <v>3998</v>
      </c>
    </row>
    <row r="23" spans="1:5" ht="12.75">
      <c r="A23" s="115">
        <v>22</v>
      </c>
      <c r="B23" s="116">
        <f>лВ1!F48</f>
        <v>446</v>
      </c>
      <c r="C23" s="117" t="str">
        <f>лВ1!G48</f>
        <v>Рудаков Константин</v>
      </c>
      <c r="D23" s="118" t="str">
        <f>лВ2!E16</f>
        <v>Кузьмин Александр</v>
      </c>
      <c r="E23" s="119">
        <f>лВ2!D16</f>
        <v>4407</v>
      </c>
    </row>
    <row r="24" spans="1:5" ht="12.75">
      <c r="A24" s="115">
        <v>23</v>
      </c>
      <c r="B24" s="116">
        <f>лВ1!F56</f>
        <v>293</v>
      </c>
      <c r="C24" s="117" t="str">
        <f>лВ1!G56</f>
        <v>Кондратьев Игорь</v>
      </c>
      <c r="D24" s="118" t="str">
        <f>лВ2!E12</f>
        <v>Вежнин Валерий</v>
      </c>
      <c r="E24" s="119">
        <f>лВ2!D12</f>
        <v>5211</v>
      </c>
    </row>
    <row r="25" spans="1:5" ht="12.75">
      <c r="A25" s="115">
        <v>24</v>
      </c>
      <c r="B25" s="116">
        <f>лВ1!F64</f>
        <v>1468</v>
      </c>
      <c r="C25" s="117" t="str">
        <f>лВ1!G64</f>
        <v>Маневич Сергей</v>
      </c>
      <c r="D25" s="118" t="str">
        <f>лВ2!E8</f>
        <v>Хафизов Булат</v>
      </c>
      <c r="E25" s="119">
        <f>лВ2!D8</f>
        <v>4556</v>
      </c>
    </row>
    <row r="26" spans="1:5" ht="12.75">
      <c r="A26" s="115">
        <v>25</v>
      </c>
      <c r="B26" s="116">
        <f>лВ1!H12</f>
        <v>4264</v>
      </c>
      <c r="C26" s="117" t="str">
        <f>лВ1!I12</f>
        <v>Габдуллин Марс</v>
      </c>
      <c r="D26" s="118" t="str">
        <f>лВ2!I5</f>
        <v>Миксонов Эренбург</v>
      </c>
      <c r="E26" s="119">
        <f>лВ2!H5</f>
        <v>4567</v>
      </c>
    </row>
    <row r="27" spans="1:5" ht="12.75">
      <c r="A27" s="115">
        <v>26</v>
      </c>
      <c r="B27" s="116">
        <f>лВ1!H28</f>
        <v>5422</v>
      </c>
      <c r="C27" s="117" t="str">
        <f>лВ1!I28</f>
        <v>Шангареев Ильнур</v>
      </c>
      <c r="D27" s="118" t="str">
        <f>лВ2!I13</f>
        <v>Шебалин Алексей</v>
      </c>
      <c r="E27" s="119">
        <f>лВ2!H13</f>
        <v>5464</v>
      </c>
    </row>
    <row r="28" spans="1:5" ht="12.75">
      <c r="A28" s="115">
        <v>27</v>
      </c>
      <c r="B28" s="116">
        <f>лВ1!H44</f>
        <v>446</v>
      </c>
      <c r="C28" s="117" t="str">
        <f>лВ1!I44</f>
        <v>Рудаков Константин</v>
      </c>
      <c r="D28" s="118" t="str">
        <f>лВ2!I21</f>
        <v>Галеев Ранис</v>
      </c>
      <c r="E28" s="119">
        <f>лВ2!H21</f>
        <v>5442</v>
      </c>
    </row>
    <row r="29" spans="1:5" ht="12.75">
      <c r="A29" s="115">
        <v>28</v>
      </c>
      <c r="B29" s="116">
        <f>лВ1!H60</f>
        <v>293</v>
      </c>
      <c r="C29" s="117" t="str">
        <f>лВ1!I60</f>
        <v>Кондратьев Игорь</v>
      </c>
      <c r="D29" s="118" t="str">
        <f>лВ2!I29</f>
        <v>Маневич Сергей</v>
      </c>
      <c r="E29" s="119">
        <f>лВ2!H29</f>
        <v>1468</v>
      </c>
    </row>
    <row r="30" spans="1:5" ht="12.75">
      <c r="A30" s="115">
        <v>29</v>
      </c>
      <c r="B30" s="116">
        <f>лВ1!J20</f>
        <v>4264</v>
      </c>
      <c r="C30" s="117" t="str">
        <f>лВ1!K20</f>
        <v>Габдуллин Марс</v>
      </c>
      <c r="D30" s="118" t="str">
        <f>лВ2!M35</f>
        <v>Шангареев Ильнур</v>
      </c>
      <c r="E30" s="119">
        <f>лВ2!L35</f>
        <v>5422</v>
      </c>
    </row>
    <row r="31" spans="1:5" ht="12.75">
      <c r="A31" s="115">
        <v>30</v>
      </c>
      <c r="B31" s="116">
        <f>лВ1!J52</f>
        <v>293</v>
      </c>
      <c r="C31" s="117" t="str">
        <f>лВ1!K52</f>
        <v>Кондратьев Игорь</v>
      </c>
      <c r="D31" s="118" t="str">
        <f>лВ2!M19</f>
        <v>Рудаков Константин</v>
      </c>
      <c r="E31" s="119">
        <f>лВ2!L19</f>
        <v>446</v>
      </c>
    </row>
    <row r="32" spans="1:5" ht="12.75">
      <c r="A32" s="115">
        <v>31</v>
      </c>
      <c r="B32" s="116">
        <f>лВ1!L36</f>
        <v>293</v>
      </c>
      <c r="C32" s="117" t="str">
        <f>лВ1!M36</f>
        <v>Кондратьев Игорь</v>
      </c>
      <c r="D32" s="118" t="str">
        <f>лВ1!M56</f>
        <v>Габдуллин Марс</v>
      </c>
      <c r="E32" s="119">
        <f>лВ1!L56</f>
        <v>4264</v>
      </c>
    </row>
    <row r="33" spans="1:5" ht="12.75">
      <c r="A33" s="115">
        <v>32</v>
      </c>
      <c r="B33" s="116">
        <f>лВ2!D6</f>
        <v>2288</v>
      </c>
      <c r="C33" s="117" t="str">
        <f>лВ2!E6</f>
        <v>Тодрамович Александр</v>
      </c>
      <c r="D33" s="118" t="str">
        <f>лВ2!C57</f>
        <v>_</v>
      </c>
      <c r="E33" s="119">
        <f>лВ2!B57</f>
        <v>0</v>
      </c>
    </row>
    <row r="34" spans="1:5" ht="12.75">
      <c r="A34" s="115">
        <v>33</v>
      </c>
      <c r="B34" s="116">
        <f>лВ2!D10</f>
        <v>2784</v>
      </c>
      <c r="C34" s="117" t="str">
        <f>лВ2!E10</f>
        <v>Толкачев Иван</v>
      </c>
      <c r="D34" s="118" t="str">
        <f>лВ2!C59</f>
        <v>Семенов Юрий</v>
      </c>
      <c r="E34" s="119">
        <f>лВ2!B59</f>
        <v>466</v>
      </c>
    </row>
    <row r="35" spans="1:5" ht="12.75">
      <c r="A35" s="115">
        <v>34</v>
      </c>
      <c r="B35" s="116">
        <f>лВ2!D14</f>
        <v>1122</v>
      </c>
      <c r="C35" s="117" t="str">
        <f>лВ2!E14</f>
        <v>Исмагилов Вадим</v>
      </c>
      <c r="D35" s="118" t="str">
        <f>лВ2!C61</f>
        <v>Яровиков Даниил</v>
      </c>
      <c r="E35" s="119">
        <f>лВ2!B61</f>
        <v>5225</v>
      </c>
    </row>
    <row r="36" spans="1:5" ht="12.75">
      <c r="A36" s="115">
        <v>35</v>
      </c>
      <c r="B36" s="116">
        <f>лВ2!D18</f>
        <v>3012</v>
      </c>
      <c r="C36" s="117" t="str">
        <f>лВ2!E18</f>
        <v>Ганиева Эльвира</v>
      </c>
      <c r="D36" s="118" t="str">
        <f>лВ2!C63</f>
        <v>Даутов Руслан</v>
      </c>
      <c r="E36" s="119">
        <f>лВ2!B63</f>
        <v>6222</v>
      </c>
    </row>
    <row r="37" spans="1:5" ht="12.75">
      <c r="A37" s="115">
        <v>36</v>
      </c>
      <c r="B37" s="116">
        <f>лВ2!D22</f>
        <v>3242</v>
      </c>
      <c r="C37" s="117" t="str">
        <f>лВ2!E22</f>
        <v>Никитин Михаил</v>
      </c>
      <c r="D37" s="118" t="str">
        <f>лВ2!C65</f>
        <v>Сюндюков Эльдар</v>
      </c>
      <c r="E37" s="119">
        <f>лВ2!B65</f>
        <v>5532</v>
      </c>
    </row>
    <row r="38" spans="1:5" ht="12.75">
      <c r="A38" s="115">
        <v>37</v>
      </c>
      <c r="B38" s="116">
        <f>лВ2!D26</f>
        <v>4822</v>
      </c>
      <c r="C38" s="117" t="str">
        <f>лВ2!E26</f>
        <v>Хомутов Максим</v>
      </c>
      <c r="D38" s="118" t="str">
        <f>лВ2!C67</f>
        <v>Раянов Айрат</v>
      </c>
      <c r="E38" s="119">
        <f>лВ2!B67</f>
        <v>5228</v>
      </c>
    </row>
    <row r="39" spans="1:5" ht="12.75">
      <c r="A39" s="115">
        <v>38</v>
      </c>
      <c r="B39" s="116">
        <f>лВ2!D30</f>
        <v>2587</v>
      </c>
      <c r="C39" s="117" t="str">
        <f>лВ2!E30</f>
        <v>Стародубцев Олег</v>
      </c>
      <c r="D39" s="118" t="str">
        <f>лВ2!C69</f>
        <v>Березкин Борис</v>
      </c>
      <c r="E39" s="119">
        <f>лВ2!B69</f>
        <v>6001</v>
      </c>
    </row>
    <row r="40" spans="1:5" ht="12.75">
      <c r="A40" s="115">
        <v>39</v>
      </c>
      <c r="B40" s="116">
        <f>лВ2!D34</f>
        <v>3700</v>
      </c>
      <c r="C40" s="117" t="str">
        <f>лВ2!E34</f>
        <v>Зверс Марк</v>
      </c>
      <c r="D40" s="118" t="str">
        <f>лВ2!C71</f>
        <v>_</v>
      </c>
      <c r="E40" s="119">
        <f>лВ2!B71</f>
        <v>0</v>
      </c>
    </row>
    <row r="41" spans="1:5" ht="12.75">
      <c r="A41" s="115">
        <v>40</v>
      </c>
      <c r="B41" s="116">
        <f>лВ2!F7</f>
        <v>4556</v>
      </c>
      <c r="C41" s="117" t="str">
        <f>лВ2!G7</f>
        <v>Хафизов Булат</v>
      </c>
      <c r="D41" s="118" t="str">
        <f>лВ2!C38</f>
        <v>Тодрамович Александр</v>
      </c>
      <c r="E41" s="119">
        <f>лВ2!B38</f>
        <v>2288</v>
      </c>
    </row>
    <row r="42" spans="1:5" ht="12.75">
      <c r="A42" s="115">
        <v>41</v>
      </c>
      <c r="B42" s="116">
        <f>лВ2!F11</f>
        <v>5211</v>
      </c>
      <c r="C42" s="117" t="str">
        <f>лВ2!G11</f>
        <v>Вежнин Валерий</v>
      </c>
      <c r="D42" s="118" t="str">
        <f>лВ2!C40</f>
        <v>Толкачев Иван</v>
      </c>
      <c r="E42" s="119">
        <f>лВ2!B40</f>
        <v>2784</v>
      </c>
    </row>
    <row r="43" spans="1:5" ht="12.75">
      <c r="A43" s="115">
        <v>42</v>
      </c>
      <c r="B43" s="116">
        <f>лВ2!F15</f>
        <v>1122</v>
      </c>
      <c r="C43" s="117" t="str">
        <f>лВ2!G15</f>
        <v>Исмагилов Вадим</v>
      </c>
      <c r="D43" s="118" t="str">
        <f>лВ2!C42</f>
        <v>Кузьмин Александр</v>
      </c>
      <c r="E43" s="119">
        <f>лВ2!B42</f>
        <v>4407</v>
      </c>
    </row>
    <row r="44" spans="1:5" ht="12.75">
      <c r="A44" s="115">
        <v>43</v>
      </c>
      <c r="B44" s="116">
        <f>лВ2!F19</f>
        <v>3012</v>
      </c>
      <c r="C44" s="117" t="str">
        <f>лВ2!G19</f>
        <v>Ганиева Эльвира</v>
      </c>
      <c r="D44" s="118" t="str">
        <f>лВ2!C44</f>
        <v>Тагиров Сайфулла</v>
      </c>
      <c r="E44" s="119">
        <f>лВ2!B44</f>
        <v>3998</v>
      </c>
    </row>
    <row r="45" spans="1:5" ht="12.75">
      <c r="A45" s="115">
        <v>44</v>
      </c>
      <c r="B45" s="116">
        <f>лВ2!F23</f>
        <v>3242</v>
      </c>
      <c r="C45" s="117" t="str">
        <f>лВ2!G23</f>
        <v>Никитин Михаил</v>
      </c>
      <c r="D45" s="118" t="str">
        <f>лВ2!C46</f>
        <v>Ишметов Александр</v>
      </c>
      <c r="E45" s="119">
        <f>лВ2!B46</f>
        <v>2616</v>
      </c>
    </row>
    <row r="46" spans="1:5" ht="12.75">
      <c r="A46" s="115">
        <v>45</v>
      </c>
      <c r="B46" s="116">
        <f>лВ2!F27</f>
        <v>6157</v>
      </c>
      <c r="C46" s="117" t="str">
        <f>лВ2!G27</f>
        <v>Удников Олег</v>
      </c>
      <c r="D46" s="118" t="str">
        <f>лВ2!C48</f>
        <v>Хомутов Максим</v>
      </c>
      <c r="E46" s="119">
        <f>лВ2!B48</f>
        <v>4822</v>
      </c>
    </row>
    <row r="47" spans="1:5" ht="12.75">
      <c r="A47" s="115">
        <v>46</v>
      </c>
      <c r="B47" s="116">
        <f>лВ2!F31</f>
        <v>4799</v>
      </c>
      <c r="C47" s="117" t="str">
        <f>лВ2!G31</f>
        <v>Лончакова Юлия</v>
      </c>
      <c r="D47" s="118" t="str">
        <f>лВ2!C50</f>
        <v>Стародубцев Олег</v>
      </c>
      <c r="E47" s="119">
        <f>лВ2!B50</f>
        <v>2587</v>
      </c>
    </row>
    <row r="48" spans="1:5" ht="12.75">
      <c r="A48" s="115">
        <v>47</v>
      </c>
      <c r="B48" s="116">
        <f>лВ2!F35</f>
        <v>419</v>
      </c>
      <c r="C48" s="117" t="str">
        <f>лВ2!G35</f>
        <v>Петров Альберт</v>
      </c>
      <c r="D48" s="118" t="str">
        <f>лВ2!C52</f>
        <v>Зверс Марк</v>
      </c>
      <c r="E48" s="119">
        <f>лВ2!B52</f>
        <v>3700</v>
      </c>
    </row>
    <row r="49" spans="1:5" ht="12.75">
      <c r="A49" s="115">
        <v>48</v>
      </c>
      <c r="B49" s="116">
        <f>лВ2!H9</f>
        <v>4556</v>
      </c>
      <c r="C49" s="117" t="str">
        <f>лВ2!I9</f>
        <v>Хафизов Булат</v>
      </c>
      <c r="D49" s="118" t="str">
        <f>лВ2!M38</f>
        <v>Вежнин Валерий</v>
      </c>
      <c r="E49" s="119">
        <f>лВ2!L38</f>
        <v>5211</v>
      </c>
    </row>
    <row r="50" spans="1:5" ht="12.75">
      <c r="A50" s="115">
        <v>49</v>
      </c>
      <c r="B50" s="116">
        <f>лВ2!H17</f>
        <v>3012</v>
      </c>
      <c r="C50" s="117" t="str">
        <f>лВ2!I17</f>
        <v>Ганиева Эльвира</v>
      </c>
      <c r="D50" s="118" t="str">
        <f>лВ2!M40</f>
        <v>Исмагилов Вадим</v>
      </c>
      <c r="E50" s="119">
        <f>лВ2!L40</f>
        <v>1122</v>
      </c>
    </row>
    <row r="51" spans="1:5" ht="12.75">
      <c r="A51" s="115">
        <v>50</v>
      </c>
      <c r="B51" s="116">
        <f>лВ2!H25</f>
        <v>3242</v>
      </c>
      <c r="C51" s="117" t="str">
        <f>лВ2!I25</f>
        <v>Никитин Михаил</v>
      </c>
      <c r="D51" s="118" t="str">
        <f>лВ2!M42</f>
        <v>Удников Олег</v>
      </c>
      <c r="E51" s="119">
        <f>лВ2!L42</f>
        <v>6157</v>
      </c>
    </row>
    <row r="52" spans="1:5" ht="12.75">
      <c r="A52" s="115">
        <v>51</v>
      </c>
      <c r="B52" s="116">
        <f>лВ2!H33</f>
        <v>4799</v>
      </c>
      <c r="C52" s="117" t="str">
        <f>лВ2!I33</f>
        <v>Лончакова Юлия</v>
      </c>
      <c r="D52" s="118" t="str">
        <f>лВ2!M44</f>
        <v>Петров Альберт</v>
      </c>
      <c r="E52" s="119">
        <f>лВ2!L44</f>
        <v>419</v>
      </c>
    </row>
    <row r="53" spans="1:5" ht="12.75">
      <c r="A53" s="115">
        <v>52</v>
      </c>
      <c r="B53" s="116">
        <f>лВ2!J7</f>
        <v>4556</v>
      </c>
      <c r="C53" s="117" t="str">
        <f>лВ2!K7</f>
        <v>Хафизов Булат</v>
      </c>
      <c r="D53" s="118" t="str">
        <f>лВ1!C69</f>
        <v>Миксонов Эренбург</v>
      </c>
      <c r="E53" s="119">
        <f>лВ1!B69</f>
        <v>4567</v>
      </c>
    </row>
    <row r="54" spans="1:5" ht="12.75">
      <c r="A54" s="115">
        <v>53</v>
      </c>
      <c r="B54" s="116">
        <f>лВ2!J15</f>
        <v>5464</v>
      </c>
      <c r="C54" s="117" t="str">
        <f>лВ2!K15</f>
        <v>Шебалин Алексей</v>
      </c>
      <c r="D54" s="118" t="str">
        <f>лВ1!C71</f>
        <v>Ганиева Эльвира</v>
      </c>
      <c r="E54" s="119">
        <f>лВ1!B71</f>
        <v>3012</v>
      </c>
    </row>
    <row r="55" spans="1:5" ht="12.75">
      <c r="A55" s="115">
        <v>54</v>
      </c>
      <c r="B55" s="116">
        <f>лВ2!J23</f>
        <v>3242</v>
      </c>
      <c r="C55" s="117" t="str">
        <f>лВ2!K23</f>
        <v>Никитин Михаил</v>
      </c>
      <c r="D55" s="118" t="str">
        <f>лВ1!C73</f>
        <v>Галеев Ранис</v>
      </c>
      <c r="E55" s="119">
        <f>лВ1!B73</f>
        <v>5442</v>
      </c>
    </row>
    <row r="56" spans="1:5" ht="12.75">
      <c r="A56" s="115">
        <v>55</v>
      </c>
      <c r="B56" s="116">
        <f>лВ2!J31</f>
        <v>1468</v>
      </c>
      <c r="C56" s="117" t="str">
        <f>лВ2!K31</f>
        <v>Маневич Сергей</v>
      </c>
      <c r="D56" s="118" t="str">
        <f>лВ1!C75</f>
        <v>Лончакова Юлия</v>
      </c>
      <c r="E56" s="119">
        <f>лВ1!B75</f>
        <v>4799</v>
      </c>
    </row>
    <row r="57" spans="1:5" ht="12.75">
      <c r="A57" s="115">
        <v>56</v>
      </c>
      <c r="B57" s="116">
        <f>лВ2!L11</f>
        <v>4556</v>
      </c>
      <c r="C57" s="117" t="str">
        <f>лВ2!M11</f>
        <v>Хафизов Булат</v>
      </c>
      <c r="D57" s="118" t="str">
        <f>лВ1!K67</f>
        <v>Шебалин Алексей</v>
      </c>
      <c r="E57" s="119">
        <f>лВ1!J67</f>
        <v>5464</v>
      </c>
    </row>
    <row r="58" spans="1:5" ht="12.75">
      <c r="A58" s="115">
        <v>57</v>
      </c>
      <c r="B58" s="116">
        <f>лВ2!L27</f>
        <v>1468</v>
      </c>
      <c r="C58" s="117" t="str">
        <f>лВ2!M27</f>
        <v>Маневич Сергей</v>
      </c>
      <c r="D58" s="118" t="str">
        <f>лВ1!K69</f>
        <v>Никитин Михаил</v>
      </c>
      <c r="E58" s="119">
        <f>лВ1!J69</f>
        <v>3242</v>
      </c>
    </row>
    <row r="59" spans="1:5" ht="12.75">
      <c r="A59" s="115">
        <v>58</v>
      </c>
      <c r="B59" s="116">
        <f>лВ2!N15</f>
        <v>446</v>
      </c>
      <c r="C59" s="117" t="str">
        <f>лВ2!O15</f>
        <v>Рудаков Константин</v>
      </c>
      <c r="D59" s="118" t="str">
        <f>лВ1!K62</f>
        <v>Хафизов Булат</v>
      </c>
      <c r="E59" s="119">
        <f>лВ1!J62</f>
        <v>4556</v>
      </c>
    </row>
    <row r="60" spans="1:5" ht="12.75">
      <c r="A60" s="115">
        <v>59</v>
      </c>
      <c r="B60" s="116">
        <f>лВ2!N31</f>
        <v>5422</v>
      </c>
      <c r="C60" s="117" t="str">
        <f>лВ2!O31</f>
        <v>Шангареев Ильнур</v>
      </c>
      <c r="D60" s="118" t="str">
        <f>лВ1!K64</f>
        <v>Маневич Сергей</v>
      </c>
      <c r="E60" s="119">
        <f>лВ1!J64</f>
        <v>1468</v>
      </c>
    </row>
    <row r="61" spans="1:5" ht="12.75">
      <c r="A61" s="115">
        <v>60</v>
      </c>
      <c r="B61" s="116">
        <f>лВ2!P23</f>
        <v>446</v>
      </c>
      <c r="C61" s="117" t="str">
        <f>лВ2!Q23</f>
        <v>Рудаков Константин</v>
      </c>
      <c r="D61" s="118" t="str">
        <f>лВ2!Q33</f>
        <v>Шангареев Ильнур</v>
      </c>
      <c r="E61" s="119">
        <f>лВ2!P33</f>
        <v>5422</v>
      </c>
    </row>
    <row r="62" spans="1:5" ht="12.75">
      <c r="A62" s="115">
        <v>61</v>
      </c>
      <c r="B62" s="116">
        <f>лВ1!L63</f>
        <v>1468</v>
      </c>
      <c r="C62" s="117" t="str">
        <f>лВ1!M63</f>
        <v>Маневич Сергей</v>
      </c>
      <c r="D62" s="118" t="str">
        <f>лВ1!M65</f>
        <v>Хафизов Булат</v>
      </c>
      <c r="E62" s="119">
        <f>лВ1!L65</f>
        <v>4556</v>
      </c>
    </row>
    <row r="63" spans="1:5" ht="12.75">
      <c r="A63" s="115">
        <v>62</v>
      </c>
      <c r="B63" s="116">
        <f>лВ1!L68</f>
        <v>5464</v>
      </c>
      <c r="C63" s="117" t="str">
        <f>лВ1!M68</f>
        <v>Шебалин Алексей</v>
      </c>
      <c r="D63" s="118" t="str">
        <f>лВ1!M70</f>
        <v>Никитин Михаил</v>
      </c>
      <c r="E63" s="119">
        <f>лВ1!L70</f>
        <v>3242</v>
      </c>
    </row>
    <row r="64" spans="1:5" ht="12.75">
      <c r="A64" s="115">
        <v>63</v>
      </c>
      <c r="B64" s="116">
        <f>лВ1!D70</f>
        <v>4567</v>
      </c>
      <c r="C64" s="117" t="str">
        <f>лВ1!E70</f>
        <v>Миксонов Эренбург</v>
      </c>
      <c r="D64" s="118" t="str">
        <f>лВ1!K72</f>
        <v>Ганиева Эльвира</v>
      </c>
      <c r="E64" s="119">
        <f>лВ1!J72</f>
        <v>3012</v>
      </c>
    </row>
    <row r="65" spans="1:5" ht="12.75">
      <c r="A65" s="115">
        <v>64</v>
      </c>
      <c r="B65" s="116">
        <f>лВ1!D74</f>
        <v>5442</v>
      </c>
      <c r="C65" s="117" t="str">
        <f>лВ1!E74</f>
        <v>Галеев Ранис</v>
      </c>
      <c r="D65" s="118" t="str">
        <f>лВ1!K74</f>
        <v>Лончакова Юлия</v>
      </c>
      <c r="E65" s="119">
        <f>лВ1!J74</f>
        <v>4799</v>
      </c>
    </row>
    <row r="66" spans="1:5" ht="12.75">
      <c r="A66" s="115">
        <v>65</v>
      </c>
      <c r="B66" s="116">
        <f>лВ1!F72</f>
        <v>5442</v>
      </c>
      <c r="C66" s="117" t="str">
        <f>лВ1!G72</f>
        <v>Галеев Ранис</v>
      </c>
      <c r="D66" s="118" t="str">
        <f>лВ1!G75</f>
        <v>Миксонов Эренбург</v>
      </c>
      <c r="E66" s="119">
        <f>лВ1!F75</f>
        <v>4567</v>
      </c>
    </row>
    <row r="67" spans="1:5" ht="12.75">
      <c r="A67" s="115">
        <v>66</v>
      </c>
      <c r="B67" s="116">
        <f>лВ1!L73</f>
        <v>4799</v>
      </c>
      <c r="C67" s="117" t="str">
        <f>лВ1!M73</f>
        <v>Лончакова Юлия</v>
      </c>
      <c r="D67" s="118" t="str">
        <f>лВ1!M75</f>
        <v>Ганиева Эльвира</v>
      </c>
      <c r="E67" s="119">
        <f>лВ1!L75</f>
        <v>3012</v>
      </c>
    </row>
    <row r="68" spans="1:5" ht="12.75">
      <c r="A68" s="115">
        <v>67</v>
      </c>
      <c r="B68" s="116">
        <f>лВ2!N39</f>
        <v>1122</v>
      </c>
      <c r="C68" s="117" t="str">
        <f>лВ2!O39</f>
        <v>Исмагилов Вадим</v>
      </c>
      <c r="D68" s="118" t="str">
        <f>лВ2!O46</f>
        <v>Вежнин Валерий</v>
      </c>
      <c r="E68" s="119">
        <f>лВ2!N46</f>
        <v>5211</v>
      </c>
    </row>
    <row r="69" spans="1:5" ht="12.75">
      <c r="A69" s="115">
        <v>68</v>
      </c>
      <c r="B69" s="116">
        <f>лВ2!N43</f>
        <v>419</v>
      </c>
      <c r="C69" s="117" t="str">
        <f>лВ2!O43</f>
        <v>Петров Альберт</v>
      </c>
      <c r="D69" s="118" t="str">
        <f>лВ2!O48</f>
        <v>Удников Олег</v>
      </c>
      <c r="E69" s="119">
        <f>лВ2!N48</f>
        <v>6157</v>
      </c>
    </row>
    <row r="70" spans="1:5" ht="12.75">
      <c r="A70" s="115">
        <v>69</v>
      </c>
      <c r="B70" s="116">
        <f>лВ2!P41</f>
        <v>1122</v>
      </c>
      <c r="C70" s="117" t="str">
        <f>лВ2!Q41</f>
        <v>Исмагилов Вадим</v>
      </c>
      <c r="D70" s="118" t="str">
        <f>лВ2!Q45</f>
        <v>Петров Альберт</v>
      </c>
      <c r="E70" s="119">
        <f>лВ2!P45</f>
        <v>419</v>
      </c>
    </row>
    <row r="71" spans="1:5" ht="12.75">
      <c r="A71" s="115">
        <v>70</v>
      </c>
      <c r="B71" s="116">
        <f>лВ2!P47</f>
        <v>5211</v>
      </c>
      <c r="C71" s="117" t="str">
        <f>лВ2!Q47</f>
        <v>Вежнин Валерий</v>
      </c>
      <c r="D71" s="118" t="str">
        <f>лВ2!Q49</f>
        <v>Удников Олег</v>
      </c>
      <c r="E71" s="119">
        <f>лВ2!P49</f>
        <v>6157</v>
      </c>
    </row>
    <row r="72" spans="1:5" ht="12.75">
      <c r="A72" s="115">
        <v>71</v>
      </c>
      <c r="B72" s="116">
        <f>лВ2!D39</f>
        <v>0</v>
      </c>
      <c r="C72" s="117">
        <f>лВ2!E39</f>
        <v>0</v>
      </c>
      <c r="D72" s="118">
        <f>лВ2!M51</f>
        <v>0</v>
      </c>
      <c r="E72" s="119">
        <f>лВ2!L51</f>
        <v>0</v>
      </c>
    </row>
    <row r="73" spans="1:5" ht="12.75">
      <c r="A73" s="115">
        <v>72</v>
      </c>
      <c r="B73" s="116">
        <f>лВ2!D43</f>
        <v>0</v>
      </c>
      <c r="C73" s="117">
        <f>лВ2!E43</f>
        <v>0</v>
      </c>
      <c r="D73" s="118">
        <f>лВ2!M53</f>
        <v>0</v>
      </c>
      <c r="E73" s="119">
        <f>лВ2!L53</f>
        <v>0</v>
      </c>
    </row>
    <row r="74" spans="1:5" ht="12.75">
      <c r="A74" s="115">
        <v>73</v>
      </c>
      <c r="B74" s="116">
        <f>лВ2!D47</f>
        <v>0</v>
      </c>
      <c r="C74" s="117">
        <f>лВ2!E47</f>
        <v>0</v>
      </c>
      <c r="D74" s="118">
        <f>лВ2!M55</f>
        <v>0</v>
      </c>
      <c r="E74" s="119">
        <f>лВ2!L55</f>
        <v>0</v>
      </c>
    </row>
    <row r="75" spans="1:5" ht="12.75">
      <c r="A75" s="115">
        <v>74</v>
      </c>
      <c r="B75" s="116">
        <f>лВ2!D51</f>
        <v>0</v>
      </c>
      <c r="C75" s="117">
        <f>лВ2!E51</f>
        <v>0</v>
      </c>
      <c r="D75" s="118">
        <f>лВ2!M57</f>
        <v>0</v>
      </c>
      <c r="E75" s="119">
        <f>лВ2!L57</f>
        <v>0</v>
      </c>
    </row>
    <row r="76" spans="1:5" ht="12.75">
      <c r="A76" s="115">
        <v>75</v>
      </c>
      <c r="B76" s="116">
        <f>лВ2!F41</f>
        <v>0</v>
      </c>
      <c r="C76" s="117">
        <f>лВ2!G41</f>
        <v>0</v>
      </c>
      <c r="D76" s="118">
        <f>лВ2!G53</f>
        <v>0</v>
      </c>
      <c r="E76" s="119">
        <f>лВ2!F53</f>
        <v>0</v>
      </c>
    </row>
    <row r="77" spans="1:5" ht="12.75">
      <c r="A77" s="115">
        <v>76</v>
      </c>
      <c r="B77" s="116">
        <f>лВ2!F49</f>
        <v>0</v>
      </c>
      <c r="C77" s="117">
        <f>лВ2!G49</f>
        <v>0</v>
      </c>
      <c r="D77" s="118">
        <f>лВ2!G55</f>
        <v>0</v>
      </c>
      <c r="E77" s="119">
        <f>лВ2!F55</f>
        <v>0</v>
      </c>
    </row>
    <row r="78" spans="1:5" ht="12.75">
      <c r="A78" s="115">
        <v>77</v>
      </c>
      <c r="B78" s="116">
        <f>лВ2!H45</f>
        <v>0</v>
      </c>
      <c r="C78" s="117">
        <f>лВ2!I45</f>
        <v>0</v>
      </c>
      <c r="D78" s="118">
        <f>лВ2!I51</f>
        <v>0</v>
      </c>
      <c r="E78" s="119">
        <f>лВ2!H51</f>
        <v>0</v>
      </c>
    </row>
    <row r="79" spans="1:5" ht="12.75">
      <c r="A79" s="115">
        <v>78</v>
      </c>
      <c r="B79" s="116">
        <f>лВ2!H54</f>
        <v>0</v>
      </c>
      <c r="C79" s="117">
        <f>лВ2!I54</f>
        <v>0</v>
      </c>
      <c r="D79" s="118">
        <f>лВ2!I56</f>
        <v>0</v>
      </c>
      <c r="E79" s="119">
        <f>лВ2!H56</f>
        <v>0</v>
      </c>
    </row>
    <row r="80" spans="1:5" ht="12.75">
      <c r="A80" s="115">
        <v>79</v>
      </c>
      <c r="B80" s="116">
        <f>лВ2!N52</f>
        <v>0</v>
      </c>
      <c r="C80" s="117">
        <f>лВ2!O52</f>
        <v>0</v>
      </c>
      <c r="D80" s="118">
        <f>лВ2!O59</f>
        <v>0</v>
      </c>
      <c r="E80" s="119">
        <f>лВ2!N59</f>
        <v>0</v>
      </c>
    </row>
    <row r="81" spans="1:5" ht="12.75">
      <c r="A81" s="115">
        <v>80</v>
      </c>
      <c r="B81" s="116">
        <f>лВ2!N56</f>
        <v>0</v>
      </c>
      <c r="C81" s="117">
        <f>лВ2!O56</f>
        <v>0</v>
      </c>
      <c r="D81" s="118">
        <f>лВ2!O61</f>
        <v>0</v>
      </c>
      <c r="E81" s="119">
        <f>лВ2!N61</f>
        <v>0</v>
      </c>
    </row>
    <row r="82" spans="1:5" ht="12.75">
      <c r="A82" s="115">
        <v>81</v>
      </c>
      <c r="B82" s="116">
        <f>лВ2!P54</f>
        <v>0</v>
      </c>
      <c r="C82" s="117">
        <f>лВ2!Q54</f>
        <v>0</v>
      </c>
      <c r="D82" s="118">
        <f>лВ2!Q58</f>
        <v>0</v>
      </c>
      <c r="E82" s="119">
        <f>лВ2!P58</f>
        <v>0</v>
      </c>
    </row>
    <row r="83" spans="1:5" ht="12.75">
      <c r="A83" s="115">
        <v>82</v>
      </c>
      <c r="B83" s="116">
        <f>лВ2!P60</f>
        <v>0</v>
      </c>
      <c r="C83" s="117">
        <f>лВ2!Q60</f>
        <v>0</v>
      </c>
      <c r="D83" s="118">
        <f>лВ2!Q62</f>
        <v>0</v>
      </c>
      <c r="E83" s="119">
        <f>лВ2!P62</f>
        <v>0</v>
      </c>
    </row>
    <row r="84" spans="1:5" ht="12.75">
      <c r="A84" s="115">
        <v>83</v>
      </c>
      <c r="B84" s="116">
        <f>лВ2!D58</f>
        <v>0</v>
      </c>
      <c r="C84" s="117">
        <f>лВ2!E58</f>
        <v>0</v>
      </c>
      <c r="D84" s="118">
        <f>лВ2!M64</f>
        <v>0</v>
      </c>
      <c r="E84" s="119">
        <f>лВ2!L64</f>
        <v>466</v>
      </c>
    </row>
    <row r="85" spans="1:5" ht="12.75">
      <c r="A85" s="115">
        <v>84</v>
      </c>
      <c r="B85" s="116">
        <f>лВ2!D62</f>
        <v>0</v>
      </c>
      <c r="C85" s="117">
        <f>лВ2!E62</f>
        <v>0</v>
      </c>
      <c r="D85" s="118">
        <f>лВ2!M66</f>
        <v>0</v>
      </c>
      <c r="E85" s="119">
        <f>лВ2!L66</f>
        <v>0</v>
      </c>
    </row>
    <row r="86" spans="1:5" ht="12.75">
      <c r="A86" s="115">
        <v>85</v>
      </c>
      <c r="B86" s="116">
        <f>лВ2!D66</f>
        <v>0</v>
      </c>
      <c r="C86" s="117">
        <f>лВ2!E66</f>
        <v>0</v>
      </c>
      <c r="D86" s="118">
        <f>лВ2!M68</f>
        <v>0</v>
      </c>
      <c r="E86" s="119">
        <f>лВ2!L68</f>
        <v>0</v>
      </c>
    </row>
    <row r="87" spans="1:5" ht="12.75">
      <c r="A87" s="115">
        <v>86</v>
      </c>
      <c r="B87" s="116">
        <f>лВ2!D70</f>
        <v>0</v>
      </c>
      <c r="C87" s="117">
        <f>лВ2!E70</f>
        <v>0</v>
      </c>
      <c r="D87" s="118">
        <f>лВ2!M70</f>
        <v>0</v>
      </c>
      <c r="E87" s="119">
        <f>лВ2!L70</f>
        <v>6001</v>
      </c>
    </row>
    <row r="88" spans="1:5" ht="12.75">
      <c r="A88" s="115">
        <v>87</v>
      </c>
      <c r="B88" s="116">
        <f>лВ2!F60</f>
        <v>0</v>
      </c>
      <c r="C88" s="117">
        <f>лВ2!G60</f>
        <v>0</v>
      </c>
      <c r="D88" s="118">
        <f>лВ2!G72</f>
        <v>0</v>
      </c>
      <c r="E88" s="119">
        <f>лВ2!F72</f>
        <v>0</v>
      </c>
    </row>
    <row r="89" spans="1:5" ht="12.75">
      <c r="A89" s="115">
        <v>88</v>
      </c>
      <c r="B89" s="116">
        <f>лВ2!F68</f>
        <v>0</v>
      </c>
      <c r="C89" s="117">
        <f>лВ2!G68</f>
        <v>0</v>
      </c>
      <c r="D89" s="118">
        <f>лВ2!G74</f>
        <v>0</v>
      </c>
      <c r="E89" s="119">
        <f>лВ2!F74</f>
        <v>0</v>
      </c>
    </row>
    <row r="90" spans="1:5" ht="12.75">
      <c r="A90" s="115">
        <v>89</v>
      </c>
      <c r="B90" s="116">
        <f>лВ2!H64</f>
        <v>0</v>
      </c>
      <c r="C90" s="117">
        <f>лВ2!I64</f>
        <v>0</v>
      </c>
      <c r="D90" s="118">
        <f>лВ2!I70</f>
        <v>0</v>
      </c>
      <c r="E90" s="119">
        <f>лВ2!H70</f>
        <v>0</v>
      </c>
    </row>
    <row r="91" spans="1:5" ht="12.75">
      <c r="A91" s="115">
        <v>90</v>
      </c>
      <c r="B91" s="116">
        <f>лВ2!H73</f>
        <v>0</v>
      </c>
      <c r="C91" s="117">
        <f>лВ2!I73</f>
        <v>0</v>
      </c>
      <c r="D91" s="118">
        <f>лВ2!I75</f>
        <v>0</v>
      </c>
      <c r="E91" s="119">
        <f>лВ2!H75</f>
        <v>0</v>
      </c>
    </row>
    <row r="92" spans="1:5" ht="12.75">
      <c r="A92" s="115">
        <v>91</v>
      </c>
      <c r="B92" s="116">
        <f>лВ2!N65</f>
        <v>0</v>
      </c>
      <c r="C92" s="117">
        <f>лВ2!O65</f>
        <v>0</v>
      </c>
      <c r="D92" s="118">
        <f>лВ2!O72</f>
        <v>0</v>
      </c>
      <c r="E92" s="119">
        <f>лВ2!N72</f>
        <v>466</v>
      </c>
    </row>
    <row r="93" spans="1:5" ht="12.75">
      <c r="A93" s="115">
        <v>92</v>
      </c>
      <c r="B93" s="116">
        <f>лВ2!N69</f>
        <v>0</v>
      </c>
      <c r="C93" s="117">
        <f>лВ2!O69</f>
        <v>0</v>
      </c>
      <c r="D93" s="118">
        <f>лВ2!O74</f>
        <v>0</v>
      </c>
      <c r="E93" s="119">
        <f>лВ2!N74</f>
        <v>6001</v>
      </c>
    </row>
    <row r="94" spans="1:5" ht="12.75">
      <c r="A94" s="115">
        <v>93</v>
      </c>
      <c r="B94" s="116">
        <f>лВ2!P67</f>
        <v>0</v>
      </c>
      <c r="C94" s="117">
        <f>лВ2!Q67</f>
        <v>0</v>
      </c>
      <c r="D94" s="118">
        <f>лВ2!Q71</f>
        <v>0</v>
      </c>
      <c r="E94" s="119">
        <f>лВ2!P71</f>
        <v>0</v>
      </c>
    </row>
    <row r="95" spans="1:5" ht="12.75">
      <c r="A95" s="115">
        <v>94</v>
      </c>
      <c r="B95" s="116">
        <f>лВ2!P73</f>
        <v>0</v>
      </c>
      <c r="C95" s="117">
        <f>лВ2!Q73</f>
        <v>0</v>
      </c>
      <c r="D95" s="118">
        <f>лВ2!Q75</f>
        <v>0</v>
      </c>
      <c r="E95" s="119">
        <f>лВ2!P75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65" sqref="C65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119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2754</v>
      </c>
      <c r="B7" s="22" t="s">
        <v>120</v>
      </c>
      <c r="C7" s="23">
        <v>1</v>
      </c>
      <c r="D7" s="24" t="str">
        <f>'л1'!K20</f>
        <v>Насыров Илдар</v>
      </c>
      <c r="E7" s="17"/>
      <c r="F7" s="17"/>
      <c r="G7" s="17"/>
      <c r="H7" s="17"/>
      <c r="I7" s="17"/>
      <c r="J7" s="17"/>
    </row>
    <row r="8" spans="1:10" ht="18">
      <c r="A8" s="21">
        <v>5962</v>
      </c>
      <c r="B8" s="22" t="s">
        <v>121</v>
      </c>
      <c r="C8" s="23">
        <v>2</v>
      </c>
      <c r="D8" s="24" t="str">
        <f>'л1'!K31</f>
        <v>Абулаев Салават</v>
      </c>
      <c r="E8" s="17"/>
      <c r="F8" s="17"/>
      <c r="G8" s="17"/>
      <c r="H8" s="17"/>
      <c r="I8" s="17"/>
      <c r="J8" s="17"/>
    </row>
    <row r="9" spans="1:10" ht="18">
      <c r="A9" s="21">
        <v>5693</v>
      </c>
      <c r="B9" s="22" t="s">
        <v>122</v>
      </c>
      <c r="C9" s="23">
        <v>3</v>
      </c>
      <c r="D9" s="24" t="str">
        <f>'л1'!M43</f>
        <v>Маннанов Артем</v>
      </c>
      <c r="E9" s="17"/>
      <c r="F9" s="17"/>
      <c r="G9" s="17"/>
      <c r="H9" s="17"/>
      <c r="I9" s="17"/>
      <c r="J9" s="17"/>
    </row>
    <row r="10" spans="1:10" ht="18">
      <c r="A10" s="21">
        <v>4786</v>
      </c>
      <c r="B10" s="22" t="s">
        <v>123</v>
      </c>
      <c r="C10" s="23">
        <v>4</v>
      </c>
      <c r="D10" s="24" t="str">
        <f>'л1'!M51</f>
        <v>Артемьев Василий</v>
      </c>
      <c r="E10" s="17"/>
      <c r="F10" s="17"/>
      <c r="G10" s="17"/>
      <c r="H10" s="17"/>
      <c r="I10" s="17"/>
      <c r="J10" s="17"/>
    </row>
    <row r="11" spans="1:10" ht="18">
      <c r="A11" s="21">
        <v>39</v>
      </c>
      <c r="B11" s="22" t="s">
        <v>24</v>
      </c>
      <c r="C11" s="23">
        <v>5</v>
      </c>
      <c r="D11" s="24" t="str">
        <f>'л1'!E55</f>
        <v>Риятов Алмаз</v>
      </c>
      <c r="E11" s="17"/>
      <c r="F11" s="17"/>
      <c r="G11" s="17"/>
      <c r="H11" s="17"/>
      <c r="I11" s="17"/>
      <c r="J11" s="17"/>
    </row>
    <row r="12" spans="1:10" ht="18">
      <c r="A12" s="21">
        <v>6096</v>
      </c>
      <c r="B12" s="22" t="s">
        <v>25</v>
      </c>
      <c r="C12" s="23">
        <v>6</v>
      </c>
      <c r="D12" s="24" t="str">
        <f>'л1'!E57</f>
        <v>Насыров Эмиль</v>
      </c>
      <c r="E12" s="17"/>
      <c r="F12" s="17"/>
      <c r="G12" s="17"/>
      <c r="H12" s="17"/>
      <c r="I12" s="17"/>
      <c r="J12" s="17"/>
    </row>
    <row r="13" spans="1:10" ht="18">
      <c r="A13" s="21">
        <v>5173</v>
      </c>
      <c r="B13" s="22" t="s">
        <v>109</v>
      </c>
      <c r="C13" s="23">
        <v>7</v>
      </c>
      <c r="D13" s="24" t="str">
        <f>'л1'!E60</f>
        <v>Небера Максим</v>
      </c>
      <c r="E13" s="17"/>
      <c r="F13" s="17"/>
      <c r="G13" s="17"/>
      <c r="H13" s="17"/>
      <c r="I13" s="17"/>
      <c r="J13" s="17"/>
    </row>
    <row r="14" spans="1:10" ht="18">
      <c r="A14" s="21">
        <v>5700</v>
      </c>
      <c r="B14" s="22" t="s">
        <v>124</v>
      </c>
      <c r="C14" s="23">
        <v>8</v>
      </c>
      <c r="D14" s="24" t="str">
        <f>'л1'!E62</f>
        <v>Петухова Надежда</v>
      </c>
      <c r="E14" s="17"/>
      <c r="F14" s="17"/>
      <c r="G14" s="17"/>
      <c r="H14" s="17"/>
      <c r="I14" s="17"/>
      <c r="J14" s="17"/>
    </row>
    <row r="15" spans="1:10" ht="18">
      <c r="A15" s="21">
        <v>2991</v>
      </c>
      <c r="B15" s="22" t="s">
        <v>110</v>
      </c>
      <c r="C15" s="23">
        <v>9</v>
      </c>
      <c r="D15" s="24" t="str">
        <f>'л1'!M57</f>
        <v>Салимянов Руслан</v>
      </c>
      <c r="E15" s="17"/>
      <c r="F15" s="17"/>
      <c r="G15" s="17"/>
      <c r="H15" s="17"/>
      <c r="I15" s="17"/>
      <c r="J15" s="17"/>
    </row>
    <row r="16" spans="1:10" ht="18">
      <c r="A16" s="21">
        <v>4849</v>
      </c>
      <c r="B16" s="22" t="s">
        <v>111</v>
      </c>
      <c r="C16" s="23">
        <v>10</v>
      </c>
      <c r="D16" s="24" t="str">
        <f>'л1'!M60</f>
        <v>Клементьева Елена</v>
      </c>
      <c r="E16" s="17"/>
      <c r="F16" s="17"/>
      <c r="G16" s="17"/>
      <c r="H16" s="17"/>
      <c r="I16" s="17"/>
      <c r="J16" s="17"/>
    </row>
    <row r="17" spans="1:10" ht="18">
      <c r="A17" s="21">
        <v>5235</v>
      </c>
      <c r="B17" s="22" t="s">
        <v>113</v>
      </c>
      <c r="C17" s="23">
        <v>11</v>
      </c>
      <c r="D17" s="24" t="str">
        <f>'л1'!M64</f>
        <v>Липатова Ксения</v>
      </c>
      <c r="E17" s="17"/>
      <c r="F17" s="17"/>
      <c r="G17" s="17"/>
      <c r="H17" s="17"/>
      <c r="I17" s="17"/>
      <c r="J17" s="17"/>
    </row>
    <row r="18" spans="1:10" ht="18">
      <c r="A18" s="21">
        <v>5850</v>
      </c>
      <c r="B18" s="22" t="s">
        <v>115</v>
      </c>
      <c r="C18" s="23">
        <v>12</v>
      </c>
      <c r="D18" s="24" t="str">
        <f>'л1'!M66</f>
        <v>Байбурин Олег</v>
      </c>
      <c r="E18" s="17"/>
      <c r="F18" s="17"/>
      <c r="G18" s="17"/>
      <c r="H18" s="17"/>
      <c r="I18" s="17"/>
      <c r="J18" s="17"/>
    </row>
    <row r="19" spans="1:10" ht="18">
      <c r="A19" s="21">
        <v>5633</v>
      </c>
      <c r="B19" s="22" t="s">
        <v>117</v>
      </c>
      <c r="C19" s="23">
        <v>13</v>
      </c>
      <c r="D19" s="24" t="str">
        <f>'л1'!G67</f>
        <v>Шапошников Александр</v>
      </c>
      <c r="E19" s="17"/>
      <c r="F19" s="17"/>
      <c r="G19" s="17"/>
      <c r="H19" s="17"/>
      <c r="I19" s="17"/>
      <c r="J19" s="17"/>
    </row>
    <row r="20" spans="1:10" ht="18">
      <c r="A20" s="21">
        <v>6245</v>
      </c>
      <c r="B20" s="25" t="s">
        <v>118</v>
      </c>
      <c r="C20" s="23">
        <v>14</v>
      </c>
      <c r="D20" s="24" t="str">
        <f>'л1'!G70</f>
        <v>Абулаев Айрат</v>
      </c>
      <c r="E20" s="17"/>
      <c r="F20" s="17"/>
      <c r="G20" s="17"/>
      <c r="H20" s="17"/>
      <c r="I20" s="17"/>
      <c r="J20" s="17"/>
    </row>
    <row r="21" spans="1:10" ht="18">
      <c r="A21" s="21">
        <v>6029</v>
      </c>
      <c r="B21" s="22" t="s">
        <v>94</v>
      </c>
      <c r="C21" s="23">
        <v>15</v>
      </c>
      <c r="D21" s="24" t="str">
        <f>'л1'!M69</f>
        <v>Фирсов Денис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 t="str">
        <f>'л1'!M71</f>
        <v>_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65" sqref="C65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CONCATENATE('с1'!A1," ",'с1'!F1,'с1'!G1," ",'с1'!H1," ",'с1'!I1)</f>
        <v>Открытый Кубок Республики Башкортостан 2016  - 43-й Этап. Первая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'с1'!A2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'с1'!C2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'с1'!A3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'с1'!A7</f>
        <v>2754</v>
      </c>
      <c r="C5" s="80" t="str">
        <f>'с1'!B7</f>
        <v>Насыров Илдар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2754</v>
      </c>
      <c r="E6" s="104" t="s">
        <v>120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'с1'!A22</f>
        <v>0</v>
      </c>
      <c r="C7" s="88" t="str">
        <f>'с1'!B22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2754</v>
      </c>
      <c r="G8" s="104" t="s">
        <v>120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'с1'!A15</f>
        <v>2991</v>
      </c>
      <c r="C9" s="80" t="str">
        <f>'с1'!B15</f>
        <v>Клементьева Елена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5700</v>
      </c>
      <c r="E10" s="152" t="s">
        <v>124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'с1'!A14</f>
        <v>5700</v>
      </c>
      <c r="C11" s="88" t="str">
        <f>'с1'!B14</f>
        <v>Насыров Эмиль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2754</v>
      </c>
      <c r="I12" s="104" t="s">
        <v>120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'с1'!A11</f>
        <v>39</v>
      </c>
      <c r="C13" s="80" t="str">
        <f>'с1'!B11</f>
        <v>Шапошников Александр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5850</v>
      </c>
      <c r="E14" s="85" t="s">
        <v>115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'с1'!A18</f>
        <v>5850</v>
      </c>
      <c r="C15" s="88" t="str">
        <f>'с1'!B18</f>
        <v>Риятов Алмаз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5850</v>
      </c>
      <c r="G16" s="152" t="s">
        <v>115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'с1'!A19</f>
        <v>5633</v>
      </c>
      <c r="C17" s="80" t="str">
        <f>'с1'!B19</f>
        <v>Байбурин Олег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5633</v>
      </c>
      <c r="E18" s="152" t="s">
        <v>117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'с1'!A10</f>
        <v>4786</v>
      </c>
      <c r="C19" s="88" t="str">
        <f>'с1'!B10</f>
        <v>Липатова Ксения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2754</v>
      </c>
      <c r="K20" s="104" t="s">
        <v>120</v>
      </c>
      <c r="L20" s="104"/>
      <c r="M20" s="104"/>
      <c r="N20" s="104"/>
      <c r="O20" s="104"/>
    </row>
    <row r="21" spans="1:15" ht="12.75">
      <c r="A21" s="78">
        <v>3</v>
      </c>
      <c r="B21" s="144">
        <f>'с1'!A9</f>
        <v>5693</v>
      </c>
      <c r="C21" s="80" t="str">
        <f>'с1'!B9</f>
        <v>Маннанов Артем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5693</v>
      </c>
      <c r="E22" s="104" t="s">
        <v>122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'с1'!A20</f>
        <v>6245</v>
      </c>
      <c r="C23" s="88" t="str">
        <f>'с1'!B20</f>
        <v>Абулаев Айрат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5693</v>
      </c>
      <c r="G24" s="104" t="s">
        <v>122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'с1'!A17</f>
        <v>5235</v>
      </c>
      <c r="C25" s="80" t="str">
        <f>'с1'!B17</f>
        <v>Петухова Надежда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6096</v>
      </c>
      <c r="E26" s="152" t="s">
        <v>25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'с1'!A12</f>
        <v>6096</v>
      </c>
      <c r="C27" s="88" t="str">
        <f>'с1'!B12</f>
        <v>Небера Максим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5962</v>
      </c>
      <c r="I28" s="152" t="s">
        <v>121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'с1'!A13</f>
        <v>5173</v>
      </c>
      <c r="C29" s="80" t="str">
        <f>'с1'!B13</f>
        <v>Артемьев Василий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5173</v>
      </c>
      <c r="E30" s="104" t="s">
        <v>109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'с1'!A16</f>
        <v>4849</v>
      </c>
      <c r="C31" s="88" t="str">
        <f>'с1'!B16</f>
        <v>Салимянов Руслан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5962</v>
      </c>
      <c r="K31" s="80" t="str">
        <f>IF(K20=I12,I28,IF(K20=I28,I12,0))</f>
        <v>Абулаев Салават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5962</v>
      </c>
      <c r="G32" s="152" t="s">
        <v>121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'с1'!A21</f>
        <v>6029</v>
      </c>
      <c r="C33" s="80" t="str">
        <f>'с1'!B21</f>
        <v>Фирсов Денис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5962</v>
      </c>
      <c r="E34" s="152" t="s">
        <v>121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'с1'!A8</f>
        <v>5962</v>
      </c>
      <c r="C35" s="88" t="str">
        <f>'с1'!B8</f>
        <v>Абулаев Салават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5850</v>
      </c>
      <c r="I37" s="80" t="str">
        <f>IF(I12=G8,G16,IF(I12=G16,G8,0))</f>
        <v>Риятов Алмаз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2991</v>
      </c>
      <c r="E38" s="160" t="s">
        <v>110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2991</v>
      </c>
      <c r="C39" s="88" t="str">
        <f>IF(E10=C9,C11,IF(E10=C11,C9,0))</f>
        <v>Клементьева Елена</v>
      </c>
      <c r="D39" s="90"/>
      <c r="E39" s="83">
        <v>20</v>
      </c>
      <c r="F39" s="146">
        <v>5173</v>
      </c>
      <c r="G39" s="160" t="s">
        <v>109</v>
      </c>
      <c r="H39" s="161"/>
      <c r="I39" s="83">
        <v>26</v>
      </c>
      <c r="J39" s="146">
        <v>5173</v>
      </c>
      <c r="K39" s="160" t="s">
        <v>109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5173</v>
      </c>
      <c r="E40" s="88" t="str">
        <f>IF(G32=E30,E34,IF(G32=E34,E30,0))</f>
        <v>Артемьев Василий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39</v>
      </c>
      <c r="C41" s="80" t="str">
        <f>IF(E14=C13,C15,IF(E14=C15,C13,0))</f>
        <v>Шапошников Александр</v>
      </c>
      <c r="D41" s="81"/>
      <c r="E41" s="82"/>
      <c r="F41" s="82"/>
      <c r="G41" s="83">
        <v>24</v>
      </c>
      <c r="H41" s="146">
        <v>5173</v>
      </c>
      <c r="I41" s="162" t="s">
        <v>109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4786</v>
      </c>
      <c r="E42" s="160" t="s">
        <v>123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4786</v>
      </c>
      <c r="C43" s="88" t="str">
        <f>IF(E18=C17,C19,IF(E18=C19,C17,0))</f>
        <v>Липатова Ксения</v>
      </c>
      <c r="D43" s="90"/>
      <c r="E43" s="83">
        <v>21</v>
      </c>
      <c r="F43" s="146">
        <v>6096</v>
      </c>
      <c r="G43" s="162" t="s">
        <v>25</v>
      </c>
      <c r="H43" s="161"/>
      <c r="I43" s="86"/>
      <c r="J43" s="86"/>
      <c r="K43" s="83">
        <v>28</v>
      </c>
      <c r="L43" s="146">
        <v>5693</v>
      </c>
      <c r="M43" s="160" t="s">
        <v>122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6096</v>
      </c>
      <c r="E44" s="88" t="str">
        <f>IF(G24=E22,E26,IF(G24=E26,E22,0))</f>
        <v>Небера Максим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6245</v>
      </c>
      <c r="C45" s="80" t="str">
        <f>IF(E22=C21,C23,IF(E22=C23,C21,0))</f>
        <v>Абулаев Айрат</v>
      </c>
      <c r="D45" s="81"/>
      <c r="E45" s="82"/>
      <c r="F45" s="82"/>
      <c r="G45" s="78">
        <v>-14</v>
      </c>
      <c r="H45" s="158">
        <f>IF(H28=F24,F32,IF(H28=F32,F24,0))</f>
        <v>5693</v>
      </c>
      <c r="I45" s="80" t="str">
        <f>IF(I28=G24,G32,IF(I28=G32,G24,0))</f>
        <v>Маннанов Артем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5235</v>
      </c>
      <c r="E46" s="160" t="s">
        <v>113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5235</v>
      </c>
      <c r="C47" s="88" t="str">
        <f>IF(E26=C25,C27,IF(E26=C27,C25,0))</f>
        <v>Петухова Надежда</v>
      </c>
      <c r="D47" s="90"/>
      <c r="E47" s="83">
        <v>22</v>
      </c>
      <c r="F47" s="146">
        <v>5235</v>
      </c>
      <c r="G47" s="160" t="s">
        <v>113</v>
      </c>
      <c r="H47" s="161"/>
      <c r="I47" s="83">
        <v>27</v>
      </c>
      <c r="J47" s="146">
        <v>5693</v>
      </c>
      <c r="K47" s="162" t="s">
        <v>122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5633</v>
      </c>
      <c r="E48" s="88" t="str">
        <f>IF(G16=E14,E18,IF(G16=E18,E14,0))</f>
        <v>Байбурин Олег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4849</v>
      </c>
      <c r="C49" s="80" t="str">
        <f>IF(E30=C29,C31,IF(E30=C31,C29,0))</f>
        <v>Салимянов Руслан</v>
      </c>
      <c r="D49" s="81"/>
      <c r="E49" s="82"/>
      <c r="F49" s="82"/>
      <c r="G49" s="83">
        <v>25</v>
      </c>
      <c r="H49" s="146">
        <v>5700</v>
      </c>
      <c r="I49" s="162" t="s">
        <v>124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4849</v>
      </c>
      <c r="E50" s="160" t="s">
        <v>111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6029</v>
      </c>
      <c r="C51" s="88" t="str">
        <f>IF(E34=C33,C35,IF(E34=C35,C33,0))</f>
        <v>Фирсов Денис</v>
      </c>
      <c r="D51" s="90"/>
      <c r="E51" s="83">
        <v>23</v>
      </c>
      <c r="F51" s="146">
        <v>5700</v>
      </c>
      <c r="G51" s="162" t="s">
        <v>124</v>
      </c>
      <c r="H51" s="161"/>
      <c r="I51" s="86"/>
      <c r="J51" s="86"/>
      <c r="K51" s="78">
        <v>-28</v>
      </c>
      <c r="L51" s="158">
        <f>IF(L43=J39,J47,IF(L43=J47,J39,0))</f>
        <v>5173</v>
      </c>
      <c r="M51" s="80" t="str">
        <f>IF(M43=K39,K47,IF(M43=K47,K39,0))</f>
        <v>Артемьев Василий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5700</v>
      </c>
      <c r="E52" s="88" t="str">
        <f>IF(G8=E6,E10,IF(G8=E10,E6,0))</f>
        <v>Насыров Эмиль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5850</v>
      </c>
      <c r="C54" s="80" t="str">
        <f>IF(K39=I37,I41,IF(K39=I41,I37,0))</f>
        <v>Риятов Алмаз</v>
      </c>
      <c r="D54" s="81"/>
      <c r="E54" s="82"/>
      <c r="F54" s="82"/>
      <c r="G54" s="78">
        <v>-20</v>
      </c>
      <c r="H54" s="158">
        <f>IF(F39=D38,D40,IF(F39=D40,D38,0))</f>
        <v>2991</v>
      </c>
      <c r="I54" s="80" t="str">
        <f>IF(G39=E38,E40,IF(G39=E40,E38,0))</f>
        <v>Клементьева Елена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5850</v>
      </c>
      <c r="E55" s="104" t="s">
        <v>115</v>
      </c>
      <c r="F55" s="147"/>
      <c r="G55" s="78"/>
      <c r="H55" s="78"/>
      <c r="I55" s="83">
        <v>31</v>
      </c>
      <c r="J55" s="146">
        <v>2991</v>
      </c>
      <c r="K55" s="104" t="s">
        <v>110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5700</v>
      </c>
      <c r="C56" s="88" t="str">
        <f>IF(K47=I45,I49,IF(K47=I49,I45,0))</f>
        <v>Насыров Эмиль</v>
      </c>
      <c r="D56" s="90"/>
      <c r="E56" s="106" t="s">
        <v>32</v>
      </c>
      <c r="F56" s="106"/>
      <c r="G56" s="78">
        <v>-21</v>
      </c>
      <c r="H56" s="158">
        <f>IF(F43=D42,D44,IF(F43=D44,D42,0))</f>
        <v>4786</v>
      </c>
      <c r="I56" s="88" t="str">
        <f>IF(G43=E42,E44,IF(G43=E44,E42,0))</f>
        <v>Липатова Ксения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5700</v>
      </c>
      <c r="E57" s="80" t="str">
        <f>IF(E55=C54,C56,IF(E55=C56,C54,0))</f>
        <v>Насыров Эмиль</v>
      </c>
      <c r="F57" s="81"/>
      <c r="G57" s="78"/>
      <c r="H57" s="78"/>
      <c r="I57" s="82"/>
      <c r="J57" s="82"/>
      <c r="K57" s="83">
        <v>33</v>
      </c>
      <c r="L57" s="146">
        <v>4849</v>
      </c>
      <c r="M57" s="104" t="s">
        <v>111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5633</v>
      </c>
      <c r="I58" s="80" t="str">
        <f>IF(G47=E46,E48,IF(G47=E48,E46,0))</f>
        <v>Байбурин Олег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6096</v>
      </c>
      <c r="C59" s="80" t="str">
        <f>IF(I41=G39,G43,IF(I41=G43,G39,0))</f>
        <v>Небера Максим</v>
      </c>
      <c r="D59" s="81"/>
      <c r="E59" s="82"/>
      <c r="F59" s="82"/>
      <c r="G59" s="78"/>
      <c r="H59" s="78"/>
      <c r="I59" s="83">
        <v>32</v>
      </c>
      <c r="J59" s="146">
        <v>4849</v>
      </c>
      <c r="K59" s="152" t="s">
        <v>111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6096</v>
      </c>
      <c r="E60" s="104" t="s">
        <v>25</v>
      </c>
      <c r="F60" s="147"/>
      <c r="G60" s="78">
        <v>-23</v>
      </c>
      <c r="H60" s="158">
        <f>IF(F51=D50,D52,IF(F51=D52,D50,0))</f>
        <v>4849</v>
      </c>
      <c r="I60" s="88" t="str">
        <f>IF(G51=E50,E52,IF(G51=E52,E50,0))</f>
        <v>Салимянов Руслан</v>
      </c>
      <c r="J60" s="90"/>
      <c r="K60" s="78">
        <v>-33</v>
      </c>
      <c r="L60" s="158">
        <f>IF(L57=J55,J59,IF(L57=J59,J55,0))</f>
        <v>2991</v>
      </c>
      <c r="M60" s="80" t="str">
        <f>IF(M57=K55,K59,IF(M57=K59,K55,0))</f>
        <v>Клементьева Елена</v>
      </c>
      <c r="N60" s="85"/>
      <c r="O60" s="85"/>
    </row>
    <row r="61" spans="1:15" ht="12.75">
      <c r="A61" s="78">
        <v>-25</v>
      </c>
      <c r="B61" s="158">
        <f>IF(H49=F47,F51,IF(H49=F51,F47,0))</f>
        <v>5235</v>
      </c>
      <c r="C61" s="88" t="str">
        <f>IF(I49=G47,G51,IF(I49=G51,G47,0))</f>
        <v>Петухова Надежда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5235</v>
      </c>
      <c r="E62" s="80" t="str">
        <f>IF(E60=C59,C61,IF(E60=C61,C59,0))</f>
        <v>Петухова Надежда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4786</v>
      </c>
      <c r="K63" s="80" t="str">
        <f>IF(K55=I54,I56,IF(K55=I56,I54,0))</f>
        <v>Липатова Ксения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4786</v>
      </c>
      <c r="M64" s="104" t="s">
        <v>123</v>
      </c>
      <c r="N64" s="85"/>
      <c r="O64" s="85"/>
    </row>
    <row r="65" spans="1:15" ht="12.75">
      <c r="A65" s="78"/>
      <c r="B65" s="78"/>
      <c r="C65" s="83">
        <v>35</v>
      </c>
      <c r="D65" s="146">
        <v>39</v>
      </c>
      <c r="E65" s="104" t="s">
        <v>24</v>
      </c>
      <c r="F65" s="147"/>
      <c r="G65" s="82"/>
      <c r="H65" s="82"/>
      <c r="I65" s="78">
        <v>-32</v>
      </c>
      <c r="J65" s="158">
        <f>IF(J59=H58,H60,IF(J59=H60,H58,0))</f>
        <v>5633</v>
      </c>
      <c r="K65" s="88" t="str">
        <f>IF(K59=I58,I60,IF(K59=I60,I58,0))</f>
        <v>Байбурин Олег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39</v>
      </c>
      <c r="C66" s="88" t="str">
        <f>IF(E42=C41,C43,IF(E42=C43,C41,0))</f>
        <v>Шапошников Александр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5633</v>
      </c>
      <c r="M66" s="80" t="str">
        <f>IF(M64=K63,K65,IF(M64=K65,K63,0))</f>
        <v>Байбурин Олег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>
        <v>39</v>
      </c>
      <c r="G67" s="104" t="s">
        <v>24</v>
      </c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6245</v>
      </c>
      <c r="C68" s="80" t="str">
        <f>IF(E46=C45,C47,IF(E46=C47,C45,0))</f>
        <v>Абулаев Айрат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 t="str">
        <f>IF(E65=C64,C66,IF(E65=C66,C64,0))</f>
        <v>_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>
        <v>6245</v>
      </c>
      <c r="E69" s="152" t="s">
        <v>118</v>
      </c>
      <c r="F69" s="147"/>
      <c r="G69" s="100"/>
      <c r="H69" s="100"/>
      <c r="I69" s="78"/>
      <c r="J69" s="78"/>
      <c r="K69" s="83">
        <v>38</v>
      </c>
      <c r="L69" s="146">
        <v>6029</v>
      </c>
      <c r="M69" s="104" t="s">
        <v>94</v>
      </c>
      <c r="N69" s="85"/>
      <c r="O69" s="85"/>
    </row>
    <row r="70" spans="1:15" ht="12.75">
      <c r="A70" s="78">
        <v>-19</v>
      </c>
      <c r="B70" s="158">
        <f>IF(D50=B49,B51,IF(D50=B51,B49,0))</f>
        <v>6029</v>
      </c>
      <c r="C70" s="88" t="str">
        <f>IF(E50=C49,C51,IF(E50=C51,C49,0))</f>
        <v>Фирсов Денис</v>
      </c>
      <c r="D70" s="90"/>
      <c r="E70" s="78">
        <v>-37</v>
      </c>
      <c r="F70" s="158">
        <f>IF(F67=D65,D69,IF(F67=D69,D65,0))</f>
        <v>6245</v>
      </c>
      <c r="G70" s="80" t="str">
        <f>IF(G67=E65,E69,IF(G67=E69,E65,0))</f>
        <v>Абулаев Айрат</v>
      </c>
      <c r="H70" s="81"/>
      <c r="I70" s="78">
        <v>-36</v>
      </c>
      <c r="J70" s="158">
        <f>IF(D69=B68,B70,IF(D69=B70,B68,0))</f>
        <v>6029</v>
      </c>
      <c r="K70" s="88" t="str">
        <f>IF(E69=C68,C70,IF(E69=C70,C68,0))</f>
        <v>Фирсов Денис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 t="str">
        <f>IF(M69=K68,K70,IF(M69=K70,K68,0))</f>
        <v>_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C65" sqref="C65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'л1'!D6</f>
        <v>2754</v>
      </c>
      <c r="C2" s="117" t="str">
        <f>'л1'!E6</f>
        <v>Насыров Илдар</v>
      </c>
      <c r="D2" s="118" t="str">
        <f>'л1'!C37</f>
        <v>_</v>
      </c>
      <c r="E2" s="166">
        <f>'л1'!B37</f>
        <v>0</v>
      </c>
    </row>
    <row r="3" spans="1:5" ht="12.75">
      <c r="A3" s="115">
        <v>2</v>
      </c>
      <c r="B3" s="165">
        <f>'л1'!D10</f>
        <v>5700</v>
      </c>
      <c r="C3" s="117" t="str">
        <f>'л1'!E10</f>
        <v>Насыров Эмиль</v>
      </c>
      <c r="D3" s="118" t="str">
        <f>'л1'!C39</f>
        <v>Клементьева Елена</v>
      </c>
      <c r="E3" s="166">
        <f>'л1'!B39</f>
        <v>2991</v>
      </c>
    </row>
    <row r="4" spans="1:5" ht="12.75">
      <c r="A4" s="115">
        <v>3</v>
      </c>
      <c r="B4" s="165">
        <f>'л1'!D14</f>
        <v>5850</v>
      </c>
      <c r="C4" s="117" t="str">
        <f>'л1'!E14</f>
        <v>Риятов Алмаз</v>
      </c>
      <c r="D4" s="118" t="str">
        <f>'л1'!C41</f>
        <v>Шапошников Александр</v>
      </c>
      <c r="E4" s="166">
        <f>'л1'!B41</f>
        <v>39</v>
      </c>
    </row>
    <row r="5" spans="1:5" ht="12.75">
      <c r="A5" s="115">
        <v>4</v>
      </c>
      <c r="B5" s="165">
        <f>'л1'!D18</f>
        <v>5633</v>
      </c>
      <c r="C5" s="117" t="str">
        <f>'л1'!E18</f>
        <v>Байбурин Олег</v>
      </c>
      <c r="D5" s="118" t="str">
        <f>'л1'!C43</f>
        <v>Липатова Ксения</v>
      </c>
      <c r="E5" s="166">
        <f>'л1'!B43</f>
        <v>4786</v>
      </c>
    </row>
    <row r="6" spans="1:5" ht="12.75">
      <c r="A6" s="115">
        <v>5</v>
      </c>
      <c r="B6" s="165">
        <f>'л1'!D22</f>
        <v>5693</v>
      </c>
      <c r="C6" s="117" t="str">
        <f>'л1'!E22</f>
        <v>Маннанов Артем</v>
      </c>
      <c r="D6" s="118" t="str">
        <f>'л1'!C45</f>
        <v>Абулаев Айрат</v>
      </c>
      <c r="E6" s="166">
        <f>'л1'!B45</f>
        <v>6245</v>
      </c>
    </row>
    <row r="7" spans="1:5" ht="12.75">
      <c r="A7" s="115">
        <v>6</v>
      </c>
      <c r="B7" s="165">
        <f>'л1'!D26</f>
        <v>6096</v>
      </c>
      <c r="C7" s="117" t="str">
        <f>'л1'!E26</f>
        <v>Небера Максим</v>
      </c>
      <c r="D7" s="118" t="str">
        <f>'л1'!C47</f>
        <v>Петухова Надежда</v>
      </c>
      <c r="E7" s="166">
        <f>'л1'!B47</f>
        <v>5235</v>
      </c>
    </row>
    <row r="8" spans="1:5" ht="12.75">
      <c r="A8" s="115">
        <v>7</v>
      </c>
      <c r="B8" s="165">
        <f>'л1'!D30</f>
        <v>5173</v>
      </c>
      <c r="C8" s="117" t="str">
        <f>'л1'!E30</f>
        <v>Артемьев Василий</v>
      </c>
      <c r="D8" s="118" t="str">
        <f>'л1'!C49</f>
        <v>Салимянов Руслан</v>
      </c>
      <c r="E8" s="166">
        <f>'л1'!B49</f>
        <v>4849</v>
      </c>
    </row>
    <row r="9" spans="1:5" ht="12.75">
      <c r="A9" s="115">
        <v>8</v>
      </c>
      <c r="B9" s="165">
        <f>'л1'!D34</f>
        <v>5962</v>
      </c>
      <c r="C9" s="117" t="str">
        <f>'л1'!E34</f>
        <v>Абулаев Салават</v>
      </c>
      <c r="D9" s="118" t="str">
        <f>'л1'!C51</f>
        <v>Фирсов Денис</v>
      </c>
      <c r="E9" s="166">
        <f>'л1'!B51</f>
        <v>6029</v>
      </c>
    </row>
    <row r="10" spans="1:5" ht="12.75">
      <c r="A10" s="115">
        <v>9</v>
      </c>
      <c r="B10" s="165">
        <f>'л1'!F8</f>
        <v>2754</v>
      </c>
      <c r="C10" s="117" t="str">
        <f>'л1'!G8</f>
        <v>Насыров Илдар</v>
      </c>
      <c r="D10" s="118" t="str">
        <f>'л1'!E52</f>
        <v>Насыров Эмиль</v>
      </c>
      <c r="E10" s="166">
        <f>'л1'!D52</f>
        <v>5700</v>
      </c>
    </row>
    <row r="11" spans="1:5" ht="12.75">
      <c r="A11" s="115">
        <v>10</v>
      </c>
      <c r="B11" s="165">
        <f>'л1'!F16</f>
        <v>5850</v>
      </c>
      <c r="C11" s="117" t="str">
        <f>'л1'!G16</f>
        <v>Риятов Алмаз</v>
      </c>
      <c r="D11" s="118" t="str">
        <f>'л1'!E48</f>
        <v>Байбурин Олег</v>
      </c>
      <c r="E11" s="166">
        <f>'л1'!D48</f>
        <v>5633</v>
      </c>
    </row>
    <row r="12" spans="1:5" ht="12.75">
      <c r="A12" s="115">
        <v>11</v>
      </c>
      <c r="B12" s="165">
        <f>'л1'!F24</f>
        <v>5693</v>
      </c>
      <c r="C12" s="117" t="str">
        <f>'л1'!G24</f>
        <v>Маннанов Артем</v>
      </c>
      <c r="D12" s="118" t="str">
        <f>'л1'!E44</f>
        <v>Небера Максим</v>
      </c>
      <c r="E12" s="166">
        <f>'л1'!D44</f>
        <v>6096</v>
      </c>
    </row>
    <row r="13" spans="1:5" ht="12.75">
      <c r="A13" s="115">
        <v>12</v>
      </c>
      <c r="B13" s="165">
        <f>'л1'!F32</f>
        <v>5962</v>
      </c>
      <c r="C13" s="117" t="str">
        <f>'л1'!G32</f>
        <v>Абулаев Салават</v>
      </c>
      <c r="D13" s="118" t="str">
        <f>'л1'!E40</f>
        <v>Артемьев Василий</v>
      </c>
      <c r="E13" s="166">
        <f>'л1'!D40</f>
        <v>5173</v>
      </c>
    </row>
    <row r="14" spans="1:5" ht="12.75">
      <c r="A14" s="115">
        <v>13</v>
      </c>
      <c r="B14" s="165">
        <f>'л1'!H12</f>
        <v>2754</v>
      </c>
      <c r="C14" s="117" t="str">
        <f>'л1'!I12</f>
        <v>Насыров Илдар</v>
      </c>
      <c r="D14" s="118" t="str">
        <f>'л1'!I37</f>
        <v>Риятов Алмаз</v>
      </c>
      <c r="E14" s="166">
        <f>'л1'!H37</f>
        <v>5850</v>
      </c>
    </row>
    <row r="15" spans="1:5" ht="12.75">
      <c r="A15" s="115">
        <v>14</v>
      </c>
      <c r="B15" s="165">
        <f>'л1'!H28</f>
        <v>5962</v>
      </c>
      <c r="C15" s="117" t="str">
        <f>'л1'!I28</f>
        <v>Абулаев Салават</v>
      </c>
      <c r="D15" s="118" t="str">
        <f>'л1'!I45</f>
        <v>Маннанов Артем</v>
      </c>
      <c r="E15" s="166">
        <f>'л1'!H45</f>
        <v>5693</v>
      </c>
    </row>
    <row r="16" spans="1:5" ht="12.75">
      <c r="A16" s="115">
        <v>15</v>
      </c>
      <c r="B16" s="165">
        <f>'л1'!J20</f>
        <v>2754</v>
      </c>
      <c r="C16" s="117" t="str">
        <f>'л1'!K20</f>
        <v>Насыров Илдар</v>
      </c>
      <c r="D16" s="118" t="str">
        <f>'л1'!K31</f>
        <v>Абулаев Салават</v>
      </c>
      <c r="E16" s="166">
        <f>'л1'!J31</f>
        <v>5962</v>
      </c>
    </row>
    <row r="17" spans="1:5" ht="12.75">
      <c r="A17" s="115">
        <v>16</v>
      </c>
      <c r="B17" s="165">
        <f>'л1'!D38</f>
        <v>2991</v>
      </c>
      <c r="C17" s="117" t="str">
        <f>'л1'!E38</f>
        <v>Клементьева Елена</v>
      </c>
      <c r="D17" s="118" t="str">
        <f>'л1'!C64</f>
        <v>_</v>
      </c>
      <c r="E17" s="166">
        <f>'л1'!B64</f>
        <v>0</v>
      </c>
    </row>
    <row r="18" spans="1:5" ht="12.75">
      <c r="A18" s="115">
        <v>17</v>
      </c>
      <c r="B18" s="165">
        <f>'л1'!D42</f>
        <v>4786</v>
      </c>
      <c r="C18" s="117" t="str">
        <f>'л1'!E42</f>
        <v>Липатова Ксения</v>
      </c>
      <c r="D18" s="118" t="str">
        <f>'л1'!C66</f>
        <v>Шапошников Александр</v>
      </c>
      <c r="E18" s="166">
        <f>'л1'!B66</f>
        <v>39</v>
      </c>
    </row>
    <row r="19" spans="1:5" ht="12.75">
      <c r="A19" s="115">
        <v>18</v>
      </c>
      <c r="B19" s="165">
        <f>'л1'!D46</f>
        <v>5235</v>
      </c>
      <c r="C19" s="117" t="str">
        <f>'л1'!E46</f>
        <v>Петухова Надежда</v>
      </c>
      <c r="D19" s="118" t="str">
        <f>'л1'!C68</f>
        <v>Абулаев Айрат</v>
      </c>
      <c r="E19" s="166">
        <f>'л1'!B68</f>
        <v>6245</v>
      </c>
    </row>
    <row r="20" spans="1:5" ht="12.75">
      <c r="A20" s="115">
        <v>19</v>
      </c>
      <c r="B20" s="165">
        <f>'л1'!D50</f>
        <v>4849</v>
      </c>
      <c r="C20" s="117" t="str">
        <f>'л1'!E50</f>
        <v>Салимянов Руслан</v>
      </c>
      <c r="D20" s="118" t="str">
        <f>'л1'!C70</f>
        <v>Фирсов Денис</v>
      </c>
      <c r="E20" s="166">
        <f>'л1'!B70</f>
        <v>6029</v>
      </c>
    </row>
    <row r="21" spans="1:5" ht="12.75">
      <c r="A21" s="115">
        <v>20</v>
      </c>
      <c r="B21" s="165">
        <f>'л1'!F39</f>
        <v>5173</v>
      </c>
      <c r="C21" s="117" t="str">
        <f>'л1'!G39</f>
        <v>Артемьев Василий</v>
      </c>
      <c r="D21" s="118" t="str">
        <f>'л1'!I54</f>
        <v>Клементьева Елена</v>
      </c>
      <c r="E21" s="166">
        <f>'л1'!H54</f>
        <v>2991</v>
      </c>
    </row>
    <row r="22" spans="1:5" ht="12.75">
      <c r="A22" s="115">
        <v>21</v>
      </c>
      <c r="B22" s="165">
        <f>'л1'!F43</f>
        <v>6096</v>
      </c>
      <c r="C22" s="117" t="str">
        <f>'л1'!G43</f>
        <v>Небера Максим</v>
      </c>
      <c r="D22" s="118" t="str">
        <f>'л1'!I56</f>
        <v>Липатова Ксения</v>
      </c>
      <c r="E22" s="166">
        <f>'л1'!H56</f>
        <v>4786</v>
      </c>
    </row>
    <row r="23" spans="1:5" ht="12.75">
      <c r="A23" s="115">
        <v>22</v>
      </c>
      <c r="B23" s="165">
        <f>'л1'!F47</f>
        <v>5235</v>
      </c>
      <c r="C23" s="117" t="str">
        <f>'л1'!G47</f>
        <v>Петухова Надежда</v>
      </c>
      <c r="D23" s="118" t="str">
        <f>'л1'!I58</f>
        <v>Байбурин Олег</v>
      </c>
      <c r="E23" s="166">
        <f>'л1'!H58</f>
        <v>5633</v>
      </c>
    </row>
    <row r="24" spans="1:5" ht="12.75">
      <c r="A24" s="115">
        <v>23</v>
      </c>
      <c r="B24" s="165">
        <f>'л1'!F51</f>
        <v>5700</v>
      </c>
      <c r="C24" s="117" t="str">
        <f>'л1'!G51</f>
        <v>Насыров Эмиль</v>
      </c>
      <c r="D24" s="118" t="str">
        <f>'л1'!I60</f>
        <v>Салимянов Руслан</v>
      </c>
      <c r="E24" s="166">
        <f>'л1'!H60</f>
        <v>4849</v>
      </c>
    </row>
    <row r="25" spans="1:5" ht="12.75">
      <c r="A25" s="115">
        <v>24</v>
      </c>
      <c r="B25" s="165">
        <f>'л1'!H41</f>
        <v>5173</v>
      </c>
      <c r="C25" s="117" t="str">
        <f>'л1'!I41</f>
        <v>Артемьев Василий</v>
      </c>
      <c r="D25" s="118" t="str">
        <f>'л1'!C59</f>
        <v>Небера Максим</v>
      </c>
      <c r="E25" s="166">
        <f>'л1'!B59</f>
        <v>6096</v>
      </c>
    </row>
    <row r="26" spans="1:5" ht="12.75">
      <c r="A26" s="115">
        <v>25</v>
      </c>
      <c r="B26" s="165">
        <f>'л1'!H49</f>
        <v>5700</v>
      </c>
      <c r="C26" s="117" t="str">
        <f>'л1'!I49</f>
        <v>Насыров Эмиль</v>
      </c>
      <c r="D26" s="118" t="str">
        <f>'л1'!C61</f>
        <v>Петухова Надежда</v>
      </c>
      <c r="E26" s="166">
        <f>'л1'!B61</f>
        <v>5235</v>
      </c>
    </row>
    <row r="27" spans="1:5" ht="12.75">
      <c r="A27" s="115">
        <v>26</v>
      </c>
      <c r="B27" s="165">
        <f>'л1'!J39</f>
        <v>5173</v>
      </c>
      <c r="C27" s="117" t="str">
        <f>'л1'!K39</f>
        <v>Артемьев Василий</v>
      </c>
      <c r="D27" s="118" t="str">
        <f>'л1'!C54</f>
        <v>Риятов Алмаз</v>
      </c>
      <c r="E27" s="166">
        <f>'л1'!B54</f>
        <v>5850</v>
      </c>
    </row>
    <row r="28" spans="1:5" ht="12.75">
      <c r="A28" s="115">
        <v>27</v>
      </c>
      <c r="B28" s="165">
        <f>'л1'!J47</f>
        <v>5693</v>
      </c>
      <c r="C28" s="117" t="str">
        <f>'л1'!K47</f>
        <v>Маннанов Артем</v>
      </c>
      <c r="D28" s="118" t="str">
        <f>'л1'!C56</f>
        <v>Насыров Эмиль</v>
      </c>
      <c r="E28" s="166">
        <f>'л1'!B56</f>
        <v>5700</v>
      </c>
    </row>
    <row r="29" spans="1:5" ht="12.75">
      <c r="A29" s="115">
        <v>28</v>
      </c>
      <c r="B29" s="165">
        <f>'л1'!L43</f>
        <v>5693</v>
      </c>
      <c r="C29" s="117" t="str">
        <f>'л1'!M43</f>
        <v>Маннанов Артем</v>
      </c>
      <c r="D29" s="118" t="str">
        <f>'л1'!M51</f>
        <v>Артемьев Василий</v>
      </c>
      <c r="E29" s="166">
        <f>'л1'!L51</f>
        <v>5173</v>
      </c>
    </row>
    <row r="30" spans="1:5" ht="12.75">
      <c r="A30" s="115">
        <v>29</v>
      </c>
      <c r="B30" s="165">
        <f>'л1'!D55</f>
        <v>5850</v>
      </c>
      <c r="C30" s="117" t="str">
        <f>'л1'!E55</f>
        <v>Риятов Алмаз</v>
      </c>
      <c r="D30" s="118" t="str">
        <f>'л1'!E57</f>
        <v>Насыров Эмиль</v>
      </c>
      <c r="E30" s="166">
        <f>'л1'!D57</f>
        <v>5700</v>
      </c>
    </row>
    <row r="31" spans="1:5" ht="12.75">
      <c r="A31" s="115">
        <v>30</v>
      </c>
      <c r="B31" s="165">
        <f>'л1'!D60</f>
        <v>6096</v>
      </c>
      <c r="C31" s="117" t="str">
        <f>'л1'!E60</f>
        <v>Небера Максим</v>
      </c>
      <c r="D31" s="118" t="str">
        <f>'л1'!E62</f>
        <v>Петухова Надежда</v>
      </c>
      <c r="E31" s="166">
        <f>'л1'!D62</f>
        <v>5235</v>
      </c>
    </row>
    <row r="32" spans="1:5" ht="12.75">
      <c r="A32" s="115">
        <v>31</v>
      </c>
      <c r="B32" s="165">
        <f>'л1'!J55</f>
        <v>2991</v>
      </c>
      <c r="C32" s="117" t="str">
        <f>'л1'!K55</f>
        <v>Клементьева Елена</v>
      </c>
      <c r="D32" s="118" t="str">
        <f>'л1'!K63</f>
        <v>Липатова Ксения</v>
      </c>
      <c r="E32" s="166">
        <f>'л1'!J63</f>
        <v>4786</v>
      </c>
    </row>
    <row r="33" spans="1:5" ht="12.75">
      <c r="A33" s="115">
        <v>32</v>
      </c>
      <c r="B33" s="165">
        <f>'л1'!J59</f>
        <v>4849</v>
      </c>
      <c r="C33" s="117" t="str">
        <f>'л1'!K59</f>
        <v>Салимянов Руслан</v>
      </c>
      <c r="D33" s="118" t="str">
        <f>'л1'!K65</f>
        <v>Байбурин Олег</v>
      </c>
      <c r="E33" s="166">
        <f>'л1'!J65</f>
        <v>5633</v>
      </c>
    </row>
    <row r="34" spans="1:5" ht="12.75">
      <c r="A34" s="115">
        <v>33</v>
      </c>
      <c r="B34" s="165">
        <f>'л1'!L57</f>
        <v>4849</v>
      </c>
      <c r="C34" s="117" t="str">
        <f>'л1'!M57</f>
        <v>Салимянов Руслан</v>
      </c>
      <c r="D34" s="118" t="str">
        <f>'л1'!M60</f>
        <v>Клементьева Елена</v>
      </c>
      <c r="E34" s="166">
        <f>'л1'!L60</f>
        <v>2991</v>
      </c>
    </row>
    <row r="35" spans="1:5" ht="12.75">
      <c r="A35" s="115">
        <v>34</v>
      </c>
      <c r="B35" s="165">
        <f>'л1'!L64</f>
        <v>4786</v>
      </c>
      <c r="C35" s="117" t="str">
        <f>'л1'!M64</f>
        <v>Липатова Ксения</v>
      </c>
      <c r="D35" s="118" t="str">
        <f>'л1'!M66</f>
        <v>Байбурин Олег</v>
      </c>
      <c r="E35" s="166">
        <f>'л1'!L66</f>
        <v>5633</v>
      </c>
    </row>
    <row r="36" spans="1:5" ht="12.75">
      <c r="A36" s="115">
        <v>35</v>
      </c>
      <c r="B36" s="165">
        <f>'л1'!D65</f>
        <v>39</v>
      </c>
      <c r="C36" s="117" t="str">
        <f>'л1'!E65</f>
        <v>Шапошников Александр</v>
      </c>
      <c r="D36" s="118" t="str">
        <f>'л1'!K68</f>
        <v>_</v>
      </c>
      <c r="E36" s="166">
        <f>'л1'!J68</f>
        <v>0</v>
      </c>
    </row>
    <row r="37" spans="1:5" ht="12.75">
      <c r="A37" s="115">
        <v>36</v>
      </c>
      <c r="B37" s="165">
        <f>'л1'!D69</f>
        <v>6245</v>
      </c>
      <c r="C37" s="117" t="str">
        <f>'л1'!E69</f>
        <v>Абулаев Айрат</v>
      </c>
      <c r="D37" s="118" t="str">
        <f>'л1'!K70</f>
        <v>Фирсов Денис</v>
      </c>
      <c r="E37" s="166">
        <f>'л1'!J70</f>
        <v>6029</v>
      </c>
    </row>
    <row r="38" spans="1:5" ht="12.75">
      <c r="A38" s="115">
        <v>37</v>
      </c>
      <c r="B38" s="165">
        <f>'л1'!F67</f>
        <v>39</v>
      </c>
      <c r="C38" s="117" t="str">
        <f>'л1'!G67</f>
        <v>Шапошников Александр</v>
      </c>
      <c r="D38" s="118" t="str">
        <f>'л1'!G70</f>
        <v>Абулаев Айрат</v>
      </c>
      <c r="E38" s="166">
        <f>'л1'!F70</f>
        <v>6245</v>
      </c>
    </row>
    <row r="39" spans="1:5" ht="12.75">
      <c r="A39" s="115">
        <v>38</v>
      </c>
      <c r="B39" s="165">
        <f>'л1'!L69</f>
        <v>6029</v>
      </c>
      <c r="C39" s="117" t="str">
        <f>'л1'!M69</f>
        <v>Фирсов Денис</v>
      </c>
      <c r="D39" s="118" t="str">
        <f>'л1'!M71</f>
        <v>_</v>
      </c>
      <c r="E39" s="166">
        <f>'л1'!L71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146" sqref="C14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108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6096</v>
      </c>
      <c r="B7" s="22" t="s">
        <v>25</v>
      </c>
      <c r="C7" s="23">
        <v>1</v>
      </c>
      <c r="D7" s="24" t="str">
        <f>'л2'!K20</f>
        <v>Клементьева Елена</v>
      </c>
      <c r="E7" s="17"/>
      <c r="F7" s="17"/>
      <c r="G7" s="17"/>
      <c r="H7" s="17"/>
      <c r="I7" s="17"/>
      <c r="J7" s="17"/>
    </row>
    <row r="8" spans="1:10" ht="18">
      <c r="A8" s="21">
        <v>5173</v>
      </c>
      <c r="B8" s="22" t="s">
        <v>109</v>
      </c>
      <c r="C8" s="23">
        <v>2</v>
      </c>
      <c r="D8" s="24" t="str">
        <f>'л2'!K31</f>
        <v>Печаткин Виталий</v>
      </c>
      <c r="E8" s="17"/>
      <c r="F8" s="17"/>
      <c r="G8" s="17"/>
      <c r="H8" s="17"/>
      <c r="I8" s="17"/>
      <c r="J8" s="17"/>
    </row>
    <row r="9" spans="1:10" ht="18">
      <c r="A9" s="21">
        <v>2991</v>
      </c>
      <c r="B9" s="22" t="s">
        <v>110</v>
      </c>
      <c r="C9" s="23">
        <v>3</v>
      </c>
      <c r="D9" s="24" t="str">
        <f>'л2'!M43</f>
        <v>Салимянов Руслан</v>
      </c>
      <c r="E9" s="17"/>
      <c r="F9" s="17"/>
      <c r="G9" s="17"/>
      <c r="H9" s="17"/>
      <c r="I9" s="17"/>
      <c r="J9" s="17"/>
    </row>
    <row r="10" spans="1:10" ht="18">
      <c r="A10" s="21">
        <v>4849</v>
      </c>
      <c r="B10" s="22" t="s">
        <v>111</v>
      </c>
      <c r="C10" s="23">
        <v>4</v>
      </c>
      <c r="D10" s="24" t="str">
        <f>'л2'!M51</f>
        <v>Риятов Алмаз</v>
      </c>
      <c r="E10" s="17"/>
      <c r="F10" s="17"/>
      <c r="G10" s="17"/>
      <c r="H10" s="17"/>
      <c r="I10" s="17"/>
      <c r="J10" s="17"/>
    </row>
    <row r="11" spans="1:10" ht="18">
      <c r="A11" s="21">
        <v>6166</v>
      </c>
      <c r="B11" s="22" t="s">
        <v>112</v>
      </c>
      <c r="C11" s="23">
        <v>5</v>
      </c>
      <c r="D11" s="24" t="str">
        <f>'л2'!E55</f>
        <v>Артемьев Василий</v>
      </c>
      <c r="E11" s="17"/>
      <c r="F11" s="17"/>
      <c r="G11" s="17"/>
      <c r="H11" s="17"/>
      <c r="I11" s="17"/>
      <c r="J11" s="17"/>
    </row>
    <row r="12" spans="1:10" ht="18">
      <c r="A12" s="21">
        <v>5235</v>
      </c>
      <c r="B12" s="22" t="s">
        <v>113</v>
      </c>
      <c r="C12" s="23">
        <v>6</v>
      </c>
      <c r="D12" s="24" t="str">
        <f>'л2'!E57</f>
        <v>Байбурин Олег</v>
      </c>
      <c r="E12" s="17"/>
      <c r="F12" s="17"/>
      <c r="G12" s="17"/>
      <c r="H12" s="17"/>
      <c r="I12" s="17"/>
      <c r="J12" s="17"/>
    </row>
    <row r="13" spans="1:10" ht="18">
      <c r="A13" s="21">
        <v>1787</v>
      </c>
      <c r="B13" s="25" t="s">
        <v>114</v>
      </c>
      <c r="C13" s="23">
        <v>7</v>
      </c>
      <c r="D13" s="24" t="str">
        <f>'л2'!E60</f>
        <v>Грошев Юрий</v>
      </c>
      <c r="E13" s="17"/>
      <c r="F13" s="17"/>
      <c r="G13" s="17"/>
      <c r="H13" s="17"/>
      <c r="I13" s="17"/>
      <c r="J13" s="17"/>
    </row>
    <row r="14" spans="1:10" ht="18">
      <c r="A14" s="21">
        <v>5850</v>
      </c>
      <c r="B14" s="22" t="s">
        <v>115</v>
      </c>
      <c r="C14" s="23">
        <v>8</v>
      </c>
      <c r="D14" s="24" t="str">
        <f>'л2'!E62</f>
        <v>Петухова Надежда</v>
      </c>
      <c r="E14" s="17"/>
      <c r="F14" s="17"/>
      <c r="G14" s="17"/>
      <c r="H14" s="17"/>
      <c r="I14" s="17"/>
      <c r="J14" s="17"/>
    </row>
    <row r="15" spans="1:10" ht="18">
      <c r="A15" s="21">
        <v>3392</v>
      </c>
      <c r="B15" s="22" t="s">
        <v>116</v>
      </c>
      <c r="C15" s="23">
        <v>9</v>
      </c>
      <c r="D15" s="24" t="str">
        <f>'л2'!M57</f>
        <v>Идрисов Денис</v>
      </c>
      <c r="E15" s="17"/>
      <c r="F15" s="17"/>
      <c r="G15" s="17"/>
      <c r="H15" s="17"/>
      <c r="I15" s="17"/>
      <c r="J15" s="17"/>
    </row>
    <row r="16" spans="1:10" ht="18">
      <c r="A16" s="21">
        <v>5633</v>
      </c>
      <c r="B16" s="22" t="s">
        <v>117</v>
      </c>
      <c r="C16" s="23">
        <v>10</v>
      </c>
      <c r="D16" s="24" t="str">
        <f>'л2'!M60</f>
        <v>Небера Максим</v>
      </c>
      <c r="E16" s="17"/>
      <c r="F16" s="17"/>
      <c r="G16" s="17"/>
      <c r="H16" s="17"/>
      <c r="I16" s="17"/>
      <c r="J16" s="17"/>
    </row>
    <row r="17" spans="1:10" ht="18">
      <c r="A17" s="21">
        <v>6245</v>
      </c>
      <c r="B17" s="22" t="s">
        <v>118</v>
      </c>
      <c r="C17" s="23">
        <v>11</v>
      </c>
      <c r="D17" s="24" t="str">
        <f>'л2'!M64</f>
        <v>Гарифуллин Айрат</v>
      </c>
      <c r="E17" s="17"/>
      <c r="F17" s="17"/>
      <c r="G17" s="17"/>
      <c r="H17" s="17"/>
      <c r="I17" s="17"/>
      <c r="J17" s="17"/>
    </row>
    <row r="18" spans="1:10" ht="18">
      <c r="A18" s="21">
        <v>6234</v>
      </c>
      <c r="B18" s="22" t="s">
        <v>105</v>
      </c>
      <c r="C18" s="23">
        <v>12</v>
      </c>
      <c r="D18" s="24" t="str">
        <f>'л2'!M66</f>
        <v>Сафиев Риналь</v>
      </c>
      <c r="E18" s="17"/>
      <c r="F18" s="17"/>
      <c r="G18" s="17"/>
      <c r="H18" s="17"/>
      <c r="I18" s="17"/>
      <c r="J18" s="17"/>
    </row>
    <row r="19" spans="1:10" ht="18">
      <c r="A19" s="21">
        <v>6029</v>
      </c>
      <c r="B19" s="22" t="s">
        <v>94</v>
      </c>
      <c r="C19" s="23">
        <v>13</v>
      </c>
      <c r="D19" s="24" t="str">
        <f>'л2'!G67</f>
        <v>Абулаев Айрат</v>
      </c>
      <c r="E19" s="17"/>
      <c r="F19" s="17"/>
      <c r="G19" s="17"/>
      <c r="H19" s="17"/>
      <c r="I19" s="17"/>
      <c r="J19" s="17"/>
    </row>
    <row r="20" spans="1:10" ht="18">
      <c r="A20" s="21">
        <v>5162</v>
      </c>
      <c r="B20" s="22" t="s">
        <v>87</v>
      </c>
      <c r="C20" s="23">
        <v>14</v>
      </c>
      <c r="D20" s="24" t="str">
        <f>'л2'!G70</f>
        <v>Фирсов Денис</v>
      </c>
      <c r="E20" s="17"/>
      <c r="F20" s="17"/>
      <c r="G20" s="17"/>
      <c r="H20" s="17"/>
      <c r="I20" s="17"/>
      <c r="J20" s="17"/>
    </row>
    <row r="21" spans="1:10" ht="18">
      <c r="A21" s="21"/>
      <c r="B21" s="22" t="s">
        <v>29</v>
      </c>
      <c r="C21" s="23">
        <v>15</v>
      </c>
      <c r="D21" s="24">
        <f>'л2'!M69</f>
        <v>0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>
        <f>'л2'!M71</f>
        <v>0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146" sqref="C146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CONCATENATE('с2'!A1," ",'с2'!F1,'с2'!G1," ",'с2'!H1," ",'с2'!I1)</f>
        <v>Открытый Кубок Республики Башкортостан 2016  - 43-й Этап. Вторая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'с2'!A2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'с2'!C2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'с2'!A3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'с2'!A7</f>
        <v>6096</v>
      </c>
      <c r="C5" s="80" t="str">
        <f>'с2'!B7</f>
        <v>Небера Максим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6096</v>
      </c>
      <c r="E6" s="104" t="s">
        <v>25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'с2'!A22</f>
        <v>0</v>
      </c>
      <c r="C7" s="88" t="str">
        <f>'с2'!B22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5850</v>
      </c>
      <c r="G8" s="104" t="s">
        <v>115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'с2'!A15</f>
        <v>3392</v>
      </c>
      <c r="C9" s="80" t="str">
        <f>'с2'!B15</f>
        <v>Идрисов Денис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5850</v>
      </c>
      <c r="E10" s="152" t="s">
        <v>115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'с2'!A14</f>
        <v>5850</v>
      </c>
      <c r="C11" s="88" t="str">
        <f>'с2'!B14</f>
        <v>Риятов Алмаз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6166</v>
      </c>
      <c r="I12" s="104" t="s">
        <v>112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'с2'!A11</f>
        <v>6166</v>
      </c>
      <c r="C13" s="80" t="str">
        <f>'с2'!B11</f>
        <v>Печаткин Виталий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6166</v>
      </c>
      <c r="E14" s="85" t="s">
        <v>112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'с2'!A18</f>
        <v>6234</v>
      </c>
      <c r="C15" s="88" t="str">
        <f>'с2'!B18</f>
        <v>Сафиев Риналь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6166</v>
      </c>
      <c r="G16" s="152" t="s">
        <v>112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'с2'!A19</f>
        <v>6029</v>
      </c>
      <c r="C17" s="80" t="str">
        <f>'с2'!B19</f>
        <v>Фирсов Денис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4849</v>
      </c>
      <c r="E18" s="152" t="s">
        <v>111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'с2'!A10</f>
        <v>4849</v>
      </c>
      <c r="C19" s="88" t="str">
        <f>'с2'!B10</f>
        <v>Салимянов Руслан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2991</v>
      </c>
      <c r="K20" s="104" t="s">
        <v>110</v>
      </c>
      <c r="L20" s="104"/>
      <c r="M20" s="104"/>
      <c r="N20" s="104"/>
      <c r="O20" s="104"/>
    </row>
    <row r="21" spans="1:15" ht="12.75">
      <c r="A21" s="78">
        <v>3</v>
      </c>
      <c r="B21" s="144">
        <f>'с2'!A9</f>
        <v>2991</v>
      </c>
      <c r="C21" s="80" t="str">
        <f>'с2'!B9</f>
        <v>Клементьева Елена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2991</v>
      </c>
      <c r="E22" s="104" t="s">
        <v>110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'с2'!A20</f>
        <v>5162</v>
      </c>
      <c r="C23" s="88" t="str">
        <f>'с2'!B20</f>
        <v>Гарифуллин Айрат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2991</v>
      </c>
      <c r="G24" s="104" t="s">
        <v>110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'с2'!A17</f>
        <v>6245</v>
      </c>
      <c r="C25" s="80" t="str">
        <f>'с2'!B17</f>
        <v>Абулаев Айрат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5235</v>
      </c>
      <c r="E26" s="152" t="s">
        <v>113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'с2'!A12</f>
        <v>5235</v>
      </c>
      <c r="C27" s="88" t="str">
        <f>'с2'!B12</f>
        <v>Петухова Надежда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2991</v>
      </c>
      <c r="I28" s="152" t="s">
        <v>110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'с2'!A13</f>
        <v>1787</v>
      </c>
      <c r="C29" s="80" t="str">
        <f>'с2'!B13</f>
        <v>Грошев Юрий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5633</v>
      </c>
      <c r="E30" s="104" t="s">
        <v>117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'с2'!A16</f>
        <v>5633</v>
      </c>
      <c r="C31" s="88" t="str">
        <f>'с2'!B16</f>
        <v>Байбурин Олег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6166</v>
      </c>
      <c r="K31" s="80" t="str">
        <f>IF(K20=I12,I28,IF(K20=I28,I12,0))</f>
        <v>Печаткин Виталий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5633</v>
      </c>
      <c r="G32" s="152" t="s">
        <v>117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'с2'!A21</f>
        <v>0</v>
      </c>
      <c r="C33" s="80" t="str">
        <f>'с2'!B21</f>
        <v>_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5173</v>
      </c>
      <c r="E34" s="152" t="s">
        <v>109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'с2'!A8</f>
        <v>5173</v>
      </c>
      <c r="C35" s="88" t="str">
        <f>'с2'!B8</f>
        <v>Артемьев Василий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5850</v>
      </c>
      <c r="I37" s="80" t="str">
        <f>IF(I12=G8,G16,IF(I12=G16,G8,0))</f>
        <v>Риятов Алмаз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3392</v>
      </c>
      <c r="E38" s="160" t="s">
        <v>116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3392</v>
      </c>
      <c r="C39" s="88" t="str">
        <f>IF(E10=C9,C11,IF(E10=C11,C9,0))</f>
        <v>Идрисов Денис</v>
      </c>
      <c r="D39" s="90"/>
      <c r="E39" s="83">
        <v>20</v>
      </c>
      <c r="F39" s="146">
        <v>5173</v>
      </c>
      <c r="G39" s="160" t="s">
        <v>109</v>
      </c>
      <c r="H39" s="161"/>
      <c r="I39" s="83">
        <v>26</v>
      </c>
      <c r="J39" s="146">
        <v>5850</v>
      </c>
      <c r="K39" s="160" t="s">
        <v>115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5173</v>
      </c>
      <c r="E40" s="88" t="str">
        <f>IF(G32=E30,E34,IF(G32=E34,E30,0))</f>
        <v>Артемьев Василий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6234</v>
      </c>
      <c r="C41" s="80" t="str">
        <f>IF(E14=C13,C15,IF(E14=C15,C13,0))</f>
        <v>Сафиев Риналь</v>
      </c>
      <c r="D41" s="81"/>
      <c r="E41" s="82"/>
      <c r="F41" s="82"/>
      <c r="G41" s="83">
        <v>24</v>
      </c>
      <c r="H41" s="146">
        <v>5173</v>
      </c>
      <c r="I41" s="162" t="s">
        <v>109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6234</v>
      </c>
      <c r="E42" s="160" t="s">
        <v>105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6029</v>
      </c>
      <c r="C43" s="88" t="str">
        <f>IF(E18=C17,C19,IF(E18=C19,C17,0))</f>
        <v>Фирсов Денис</v>
      </c>
      <c r="D43" s="90"/>
      <c r="E43" s="83">
        <v>21</v>
      </c>
      <c r="F43" s="146">
        <v>5235</v>
      </c>
      <c r="G43" s="162" t="s">
        <v>113</v>
      </c>
      <c r="H43" s="161"/>
      <c r="I43" s="86"/>
      <c r="J43" s="86"/>
      <c r="K43" s="83">
        <v>28</v>
      </c>
      <c r="L43" s="146">
        <v>4849</v>
      </c>
      <c r="M43" s="160" t="s">
        <v>111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5235</v>
      </c>
      <c r="E44" s="88" t="str">
        <f>IF(G24=E22,E26,IF(G24=E26,E22,0))</f>
        <v>Петухова Надежда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5162</v>
      </c>
      <c r="C45" s="80" t="str">
        <f>IF(E22=C21,C23,IF(E22=C23,C21,0))</f>
        <v>Гарифуллин Айрат</v>
      </c>
      <c r="D45" s="81"/>
      <c r="E45" s="82"/>
      <c r="F45" s="82"/>
      <c r="G45" s="78">
        <v>-14</v>
      </c>
      <c r="H45" s="158">
        <f>IF(H28=F24,F32,IF(H28=F32,F24,0))</f>
        <v>5633</v>
      </c>
      <c r="I45" s="80" t="str">
        <f>IF(I28=G24,G32,IF(I28=G32,G24,0))</f>
        <v>Байбурин Олег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5162</v>
      </c>
      <c r="E46" s="160" t="s">
        <v>87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6245</v>
      </c>
      <c r="C47" s="88" t="str">
        <f>IF(E26=C25,C27,IF(E26=C27,C25,0))</f>
        <v>Абулаев Айрат</v>
      </c>
      <c r="D47" s="90"/>
      <c r="E47" s="83">
        <v>22</v>
      </c>
      <c r="F47" s="146">
        <v>4849</v>
      </c>
      <c r="G47" s="160" t="s">
        <v>111</v>
      </c>
      <c r="H47" s="161"/>
      <c r="I47" s="83">
        <v>27</v>
      </c>
      <c r="J47" s="146">
        <v>4849</v>
      </c>
      <c r="K47" s="162" t="s">
        <v>111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4849</v>
      </c>
      <c r="E48" s="88" t="str">
        <f>IF(G16=E14,E18,IF(G16=E18,E14,0))</f>
        <v>Салимянов Руслан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1787</v>
      </c>
      <c r="C49" s="80" t="str">
        <f>IF(E30=C29,C31,IF(E30=C31,C29,0))</f>
        <v>Грошев Юрий</v>
      </c>
      <c r="D49" s="81"/>
      <c r="E49" s="82"/>
      <c r="F49" s="82"/>
      <c r="G49" s="83">
        <v>25</v>
      </c>
      <c r="H49" s="146">
        <v>4849</v>
      </c>
      <c r="I49" s="162" t="s">
        <v>111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1787</v>
      </c>
      <c r="E50" s="160" t="s">
        <v>114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0</v>
      </c>
      <c r="C51" s="88" t="str">
        <f>IF(E34=C33,C35,IF(E34=C35,C33,0))</f>
        <v>_</v>
      </c>
      <c r="D51" s="90"/>
      <c r="E51" s="83">
        <v>23</v>
      </c>
      <c r="F51" s="146">
        <v>1787</v>
      </c>
      <c r="G51" s="162" t="s">
        <v>114</v>
      </c>
      <c r="H51" s="161"/>
      <c r="I51" s="86"/>
      <c r="J51" s="86"/>
      <c r="K51" s="78">
        <v>-28</v>
      </c>
      <c r="L51" s="158">
        <f>IF(L43=J39,J47,IF(L43=J47,J39,0))</f>
        <v>5850</v>
      </c>
      <c r="M51" s="80" t="str">
        <f>IF(M43=K39,K47,IF(M43=K47,K39,0))</f>
        <v>Риятов Алмаз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6096</v>
      </c>
      <c r="E52" s="88" t="str">
        <f>IF(G8=E6,E10,IF(G8=E10,E6,0))</f>
        <v>Небера Максим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5173</v>
      </c>
      <c r="C54" s="80" t="str">
        <f>IF(K39=I37,I41,IF(K39=I41,I37,0))</f>
        <v>Артемьев Василий</v>
      </c>
      <c r="D54" s="81"/>
      <c r="E54" s="82"/>
      <c r="F54" s="82"/>
      <c r="G54" s="78">
        <v>-20</v>
      </c>
      <c r="H54" s="158">
        <f>IF(F39=D38,D40,IF(F39=D40,D38,0))</f>
        <v>3392</v>
      </c>
      <c r="I54" s="80" t="str">
        <f>IF(G39=E38,E40,IF(G39=E40,E38,0))</f>
        <v>Идрисов Денис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5173</v>
      </c>
      <c r="E55" s="104" t="s">
        <v>109</v>
      </c>
      <c r="F55" s="147"/>
      <c r="G55" s="78"/>
      <c r="H55" s="78"/>
      <c r="I55" s="83">
        <v>31</v>
      </c>
      <c r="J55" s="146">
        <v>3392</v>
      </c>
      <c r="K55" s="104" t="s">
        <v>116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5633</v>
      </c>
      <c r="C56" s="88" t="str">
        <f>IF(K47=I45,I49,IF(K47=I49,I45,0))</f>
        <v>Байбурин Олег</v>
      </c>
      <c r="D56" s="90"/>
      <c r="E56" s="106" t="s">
        <v>32</v>
      </c>
      <c r="F56" s="106"/>
      <c r="G56" s="78">
        <v>-21</v>
      </c>
      <c r="H56" s="158">
        <f>IF(F43=D42,D44,IF(F43=D44,D42,0))</f>
        <v>6234</v>
      </c>
      <c r="I56" s="88" t="str">
        <f>IF(G43=E42,E44,IF(G43=E44,E42,0))</f>
        <v>Сафиев Риналь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5633</v>
      </c>
      <c r="E57" s="80" t="str">
        <f>IF(E55=C54,C56,IF(E55=C56,C54,0))</f>
        <v>Байбурин Олег</v>
      </c>
      <c r="F57" s="81"/>
      <c r="G57" s="78"/>
      <c r="H57" s="78"/>
      <c r="I57" s="82"/>
      <c r="J57" s="82"/>
      <c r="K57" s="83">
        <v>33</v>
      </c>
      <c r="L57" s="146">
        <v>3392</v>
      </c>
      <c r="M57" s="104" t="s">
        <v>116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5162</v>
      </c>
      <c r="I58" s="80" t="str">
        <f>IF(G47=E46,E48,IF(G47=E48,E46,0))</f>
        <v>Гарифуллин Айрат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5235</v>
      </c>
      <c r="C59" s="80" t="str">
        <f>IF(I41=G39,G43,IF(I41=G43,G39,0))</f>
        <v>Петухова Надежда</v>
      </c>
      <c r="D59" s="81"/>
      <c r="E59" s="82"/>
      <c r="F59" s="82"/>
      <c r="G59" s="78"/>
      <c r="H59" s="78"/>
      <c r="I59" s="83">
        <v>32</v>
      </c>
      <c r="J59" s="146">
        <v>6096</v>
      </c>
      <c r="K59" s="152" t="s">
        <v>25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1787</v>
      </c>
      <c r="E60" s="104" t="s">
        <v>114</v>
      </c>
      <c r="F60" s="147"/>
      <c r="G60" s="78">
        <v>-23</v>
      </c>
      <c r="H60" s="158">
        <f>IF(F51=D50,D52,IF(F51=D52,D50,0))</f>
        <v>6096</v>
      </c>
      <c r="I60" s="88" t="str">
        <f>IF(G51=E50,E52,IF(G51=E52,E50,0))</f>
        <v>Небера Максим</v>
      </c>
      <c r="J60" s="90"/>
      <c r="K60" s="78">
        <v>-33</v>
      </c>
      <c r="L60" s="158">
        <f>IF(L57=J55,J59,IF(L57=J59,J55,0))</f>
        <v>6096</v>
      </c>
      <c r="M60" s="80" t="str">
        <f>IF(M57=K55,K59,IF(M57=K59,K55,0))</f>
        <v>Небера Максим</v>
      </c>
      <c r="N60" s="85"/>
      <c r="O60" s="85"/>
    </row>
    <row r="61" spans="1:15" ht="12.75">
      <c r="A61" s="78">
        <v>-25</v>
      </c>
      <c r="B61" s="158">
        <f>IF(H49=F47,F51,IF(H49=F51,F47,0))</f>
        <v>1787</v>
      </c>
      <c r="C61" s="88" t="str">
        <f>IF(I49=G47,G51,IF(I49=G51,G47,0))</f>
        <v>Грошев Юрий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5235</v>
      </c>
      <c r="E62" s="80" t="str">
        <f>IF(E60=C59,C61,IF(E60=C61,C59,0))</f>
        <v>Петухова Надежда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6234</v>
      </c>
      <c r="K63" s="80" t="str">
        <f>IF(K55=I54,I56,IF(K55=I56,I54,0))</f>
        <v>Сафиев Риналь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5162</v>
      </c>
      <c r="M64" s="104" t="s">
        <v>87</v>
      </c>
      <c r="N64" s="85"/>
      <c r="O64" s="85"/>
    </row>
    <row r="65" spans="1:15" ht="12.75">
      <c r="A65" s="78"/>
      <c r="B65" s="78"/>
      <c r="C65" s="83">
        <v>35</v>
      </c>
      <c r="D65" s="146">
        <v>6029</v>
      </c>
      <c r="E65" s="104" t="s">
        <v>94</v>
      </c>
      <c r="F65" s="147"/>
      <c r="G65" s="82"/>
      <c r="H65" s="82"/>
      <c r="I65" s="78">
        <v>-32</v>
      </c>
      <c r="J65" s="158">
        <f>IF(J59=H58,H60,IF(J59=H60,H58,0))</f>
        <v>5162</v>
      </c>
      <c r="K65" s="88" t="str">
        <f>IF(K59=I58,I60,IF(K59=I60,I58,0))</f>
        <v>Гарифуллин Айрат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6029</v>
      </c>
      <c r="C66" s="88" t="str">
        <f>IF(E42=C41,C43,IF(E42=C43,C41,0))</f>
        <v>Фирсов Денис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6234</v>
      </c>
      <c r="M66" s="80" t="str">
        <f>IF(M64=K63,K65,IF(M64=K65,K63,0))</f>
        <v>Сафиев Риналь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>
        <v>6245</v>
      </c>
      <c r="G67" s="104" t="s">
        <v>118</v>
      </c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6245</v>
      </c>
      <c r="C68" s="80" t="str">
        <f>IF(E46=C45,C47,IF(E46=C47,C45,0))</f>
        <v>Абулаев Айрат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 t="str">
        <f>IF(E65=C64,C66,IF(E65=C66,C64,0))</f>
        <v>_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>
        <v>6245</v>
      </c>
      <c r="E69" s="152" t="s">
        <v>118</v>
      </c>
      <c r="F69" s="147"/>
      <c r="G69" s="100"/>
      <c r="H69" s="100"/>
      <c r="I69" s="78"/>
      <c r="J69" s="78"/>
      <c r="K69" s="83">
        <v>38</v>
      </c>
      <c r="L69" s="146"/>
      <c r="M69" s="104"/>
      <c r="N69" s="85"/>
      <c r="O69" s="85"/>
    </row>
    <row r="70" spans="1:15" ht="12.75">
      <c r="A70" s="78">
        <v>-19</v>
      </c>
      <c r="B70" s="158">
        <f>IF(D50=B49,B51,IF(D50=B51,B49,0))</f>
        <v>0</v>
      </c>
      <c r="C70" s="88" t="str">
        <f>IF(E50=C49,C51,IF(E50=C51,C49,0))</f>
        <v>_</v>
      </c>
      <c r="D70" s="90"/>
      <c r="E70" s="78">
        <v>-37</v>
      </c>
      <c r="F70" s="158">
        <f>IF(F67=D65,D69,IF(F67=D69,D65,0))</f>
        <v>6029</v>
      </c>
      <c r="G70" s="80" t="str">
        <f>IF(G67=E65,E69,IF(G67=E69,E65,0))</f>
        <v>Фирсов Денис</v>
      </c>
      <c r="H70" s="81"/>
      <c r="I70" s="78">
        <v>-36</v>
      </c>
      <c r="J70" s="158">
        <f>IF(D69=B68,B70,IF(D69=B70,B68,0))</f>
        <v>0</v>
      </c>
      <c r="K70" s="88" t="str">
        <f>IF(E69=C68,C70,IF(E69=C70,C68,0))</f>
        <v>_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>
        <f>IF(M69=K68,K70,IF(M69=K70,K68,0))</f>
        <v>0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C146" sqref="C146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'л2'!D6</f>
        <v>6096</v>
      </c>
      <c r="C2" s="117" t="str">
        <f>'л2'!E6</f>
        <v>Небера Максим</v>
      </c>
      <c r="D2" s="118" t="str">
        <f>'л2'!C37</f>
        <v>_</v>
      </c>
      <c r="E2" s="166">
        <f>'л2'!B37</f>
        <v>0</v>
      </c>
    </row>
    <row r="3" spans="1:5" ht="12.75">
      <c r="A3" s="115">
        <v>2</v>
      </c>
      <c r="B3" s="165">
        <f>'л2'!D10</f>
        <v>5850</v>
      </c>
      <c r="C3" s="117" t="str">
        <f>'л2'!E10</f>
        <v>Риятов Алмаз</v>
      </c>
      <c r="D3" s="118" t="str">
        <f>'л2'!C39</f>
        <v>Идрисов Денис</v>
      </c>
      <c r="E3" s="166">
        <f>'л2'!B39</f>
        <v>3392</v>
      </c>
    </row>
    <row r="4" spans="1:5" ht="12.75">
      <c r="A4" s="115">
        <v>3</v>
      </c>
      <c r="B4" s="165">
        <f>'л2'!D14</f>
        <v>6166</v>
      </c>
      <c r="C4" s="117" t="str">
        <f>'л2'!E14</f>
        <v>Печаткин Виталий</v>
      </c>
      <c r="D4" s="118" t="str">
        <f>'л2'!C41</f>
        <v>Сафиев Риналь</v>
      </c>
      <c r="E4" s="166">
        <f>'л2'!B41</f>
        <v>6234</v>
      </c>
    </row>
    <row r="5" spans="1:5" ht="12.75">
      <c r="A5" s="115">
        <v>4</v>
      </c>
      <c r="B5" s="165">
        <f>'л2'!D18</f>
        <v>4849</v>
      </c>
      <c r="C5" s="117" t="str">
        <f>'л2'!E18</f>
        <v>Салимянов Руслан</v>
      </c>
      <c r="D5" s="118" t="str">
        <f>'л2'!C43</f>
        <v>Фирсов Денис</v>
      </c>
      <c r="E5" s="166">
        <f>'л2'!B43</f>
        <v>6029</v>
      </c>
    </row>
    <row r="6" spans="1:5" ht="12.75">
      <c r="A6" s="115">
        <v>5</v>
      </c>
      <c r="B6" s="165">
        <f>'л2'!D22</f>
        <v>2991</v>
      </c>
      <c r="C6" s="117" t="str">
        <f>'л2'!E22</f>
        <v>Клементьева Елена</v>
      </c>
      <c r="D6" s="118" t="str">
        <f>'л2'!C45</f>
        <v>Гарифуллин Айрат</v>
      </c>
      <c r="E6" s="166">
        <f>'л2'!B45</f>
        <v>5162</v>
      </c>
    </row>
    <row r="7" spans="1:5" ht="12.75">
      <c r="A7" s="115">
        <v>6</v>
      </c>
      <c r="B7" s="165">
        <f>'л2'!D26</f>
        <v>5235</v>
      </c>
      <c r="C7" s="117" t="str">
        <f>'л2'!E26</f>
        <v>Петухова Надежда</v>
      </c>
      <c r="D7" s="118" t="str">
        <f>'л2'!C47</f>
        <v>Абулаев Айрат</v>
      </c>
      <c r="E7" s="166">
        <f>'л2'!B47</f>
        <v>6245</v>
      </c>
    </row>
    <row r="8" spans="1:5" ht="12.75">
      <c r="A8" s="115">
        <v>7</v>
      </c>
      <c r="B8" s="165">
        <f>'л2'!D30</f>
        <v>5633</v>
      </c>
      <c r="C8" s="117" t="str">
        <f>'л2'!E30</f>
        <v>Байбурин Олег</v>
      </c>
      <c r="D8" s="118" t="str">
        <f>'л2'!C49</f>
        <v>Грошев Юрий</v>
      </c>
      <c r="E8" s="166">
        <f>'л2'!B49</f>
        <v>1787</v>
      </c>
    </row>
    <row r="9" spans="1:5" ht="12.75">
      <c r="A9" s="115">
        <v>8</v>
      </c>
      <c r="B9" s="165">
        <f>'л2'!D34</f>
        <v>5173</v>
      </c>
      <c r="C9" s="117" t="str">
        <f>'л2'!E34</f>
        <v>Артемьев Василий</v>
      </c>
      <c r="D9" s="118" t="str">
        <f>'л2'!C51</f>
        <v>_</v>
      </c>
      <c r="E9" s="166">
        <f>'л2'!B51</f>
        <v>0</v>
      </c>
    </row>
    <row r="10" spans="1:5" ht="12.75">
      <c r="A10" s="115">
        <v>9</v>
      </c>
      <c r="B10" s="165">
        <f>'л2'!F8</f>
        <v>5850</v>
      </c>
      <c r="C10" s="117" t="str">
        <f>'л2'!G8</f>
        <v>Риятов Алмаз</v>
      </c>
      <c r="D10" s="118" t="str">
        <f>'л2'!E52</f>
        <v>Небера Максим</v>
      </c>
      <c r="E10" s="166">
        <f>'л2'!D52</f>
        <v>6096</v>
      </c>
    </row>
    <row r="11" spans="1:5" ht="12.75">
      <c r="A11" s="115">
        <v>10</v>
      </c>
      <c r="B11" s="165">
        <f>'л2'!F16</f>
        <v>6166</v>
      </c>
      <c r="C11" s="117" t="str">
        <f>'л2'!G16</f>
        <v>Печаткин Виталий</v>
      </c>
      <c r="D11" s="118" t="str">
        <f>'л2'!E48</f>
        <v>Салимянов Руслан</v>
      </c>
      <c r="E11" s="166">
        <f>'л2'!D48</f>
        <v>4849</v>
      </c>
    </row>
    <row r="12" spans="1:5" ht="12.75">
      <c r="A12" s="115">
        <v>11</v>
      </c>
      <c r="B12" s="165">
        <f>'л2'!F24</f>
        <v>2991</v>
      </c>
      <c r="C12" s="117" t="str">
        <f>'л2'!G24</f>
        <v>Клементьева Елена</v>
      </c>
      <c r="D12" s="118" t="str">
        <f>'л2'!E44</f>
        <v>Петухова Надежда</v>
      </c>
      <c r="E12" s="166">
        <f>'л2'!D44</f>
        <v>5235</v>
      </c>
    </row>
    <row r="13" spans="1:5" ht="12.75">
      <c r="A13" s="115">
        <v>12</v>
      </c>
      <c r="B13" s="165">
        <f>'л2'!F32</f>
        <v>5633</v>
      </c>
      <c r="C13" s="117" t="str">
        <f>'л2'!G32</f>
        <v>Байбурин Олег</v>
      </c>
      <c r="D13" s="118" t="str">
        <f>'л2'!E40</f>
        <v>Артемьев Василий</v>
      </c>
      <c r="E13" s="166">
        <f>'л2'!D40</f>
        <v>5173</v>
      </c>
    </row>
    <row r="14" spans="1:5" ht="12.75">
      <c r="A14" s="115">
        <v>13</v>
      </c>
      <c r="B14" s="165">
        <f>'л2'!H12</f>
        <v>6166</v>
      </c>
      <c r="C14" s="117" t="str">
        <f>'л2'!I12</f>
        <v>Печаткин Виталий</v>
      </c>
      <c r="D14" s="118" t="str">
        <f>'л2'!I37</f>
        <v>Риятов Алмаз</v>
      </c>
      <c r="E14" s="166">
        <f>'л2'!H37</f>
        <v>5850</v>
      </c>
    </row>
    <row r="15" spans="1:5" ht="12.75">
      <c r="A15" s="115">
        <v>14</v>
      </c>
      <c r="B15" s="165">
        <f>'л2'!H28</f>
        <v>2991</v>
      </c>
      <c r="C15" s="117" t="str">
        <f>'л2'!I28</f>
        <v>Клементьева Елена</v>
      </c>
      <c r="D15" s="118" t="str">
        <f>'л2'!I45</f>
        <v>Байбурин Олег</v>
      </c>
      <c r="E15" s="166">
        <f>'л2'!H45</f>
        <v>5633</v>
      </c>
    </row>
    <row r="16" spans="1:5" ht="12.75">
      <c r="A16" s="115">
        <v>15</v>
      </c>
      <c r="B16" s="165">
        <f>'л2'!J20</f>
        <v>2991</v>
      </c>
      <c r="C16" s="117" t="str">
        <f>'л2'!K20</f>
        <v>Клементьева Елена</v>
      </c>
      <c r="D16" s="118" t="str">
        <f>'л2'!K31</f>
        <v>Печаткин Виталий</v>
      </c>
      <c r="E16" s="166">
        <f>'л2'!J31</f>
        <v>6166</v>
      </c>
    </row>
    <row r="17" spans="1:5" ht="12.75">
      <c r="A17" s="115">
        <v>16</v>
      </c>
      <c r="B17" s="165">
        <f>'л2'!D38</f>
        <v>3392</v>
      </c>
      <c r="C17" s="117" t="str">
        <f>'л2'!E38</f>
        <v>Идрисов Денис</v>
      </c>
      <c r="D17" s="118" t="str">
        <f>'л2'!C64</f>
        <v>_</v>
      </c>
      <c r="E17" s="166">
        <f>'л2'!B64</f>
        <v>0</v>
      </c>
    </row>
    <row r="18" spans="1:5" ht="12.75">
      <c r="A18" s="115">
        <v>17</v>
      </c>
      <c r="B18" s="165">
        <f>'л2'!D42</f>
        <v>6234</v>
      </c>
      <c r="C18" s="117" t="str">
        <f>'л2'!E42</f>
        <v>Сафиев Риналь</v>
      </c>
      <c r="D18" s="118" t="str">
        <f>'л2'!C66</f>
        <v>Фирсов Денис</v>
      </c>
      <c r="E18" s="166">
        <f>'л2'!B66</f>
        <v>6029</v>
      </c>
    </row>
    <row r="19" spans="1:5" ht="12.75">
      <c r="A19" s="115">
        <v>18</v>
      </c>
      <c r="B19" s="165">
        <f>'л2'!D46</f>
        <v>5162</v>
      </c>
      <c r="C19" s="117" t="str">
        <f>'л2'!E46</f>
        <v>Гарифуллин Айрат</v>
      </c>
      <c r="D19" s="118" t="str">
        <f>'л2'!C68</f>
        <v>Абулаев Айрат</v>
      </c>
      <c r="E19" s="166">
        <f>'л2'!B68</f>
        <v>6245</v>
      </c>
    </row>
    <row r="20" spans="1:5" ht="12.75">
      <c r="A20" s="115">
        <v>19</v>
      </c>
      <c r="B20" s="165">
        <f>'л2'!D50</f>
        <v>1787</v>
      </c>
      <c r="C20" s="117" t="str">
        <f>'л2'!E50</f>
        <v>Грошев Юрий</v>
      </c>
      <c r="D20" s="118" t="str">
        <f>'л2'!C70</f>
        <v>_</v>
      </c>
      <c r="E20" s="166">
        <f>'л2'!B70</f>
        <v>0</v>
      </c>
    </row>
    <row r="21" spans="1:5" ht="12.75">
      <c r="A21" s="115">
        <v>20</v>
      </c>
      <c r="B21" s="165">
        <f>'л2'!F39</f>
        <v>5173</v>
      </c>
      <c r="C21" s="117" t="str">
        <f>'л2'!G39</f>
        <v>Артемьев Василий</v>
      </c>
      <c r="D21" s="118" t="str">
        <f>'л2'!I54</f>
        <v>Идрисов Денис</v>
      </c>
      <c r="E21" s="166">
        <f>'л2'!H54</f>
        <v>3392</v>
      </c>
    </row>
    <row r="22" spans="1:5" ht="12.75">
      <c r="A22" s="115">
        <v>21</v>
      </c>
      <c r="B22" s="165">
        <f>'л2'!F43</f>
        <v>5235</v>
      </c>
      <c r="C22" s="117" t="str">
        <f>'л2'!G43</f>
        <v>Петухова Надежда</v>
      </c>
      <c r="D22" s="118" t="str">
        <f>'л2'!I56</f>
        <v>Сафиев Риналь</v>
      </c>
      <c r="E22" s="166">
        <f>'л2'!H56</f>
        <v>6234</v>
      </c>
    </row>
    <row r="23" spans="1:5" ht="12.75">
      <c r="A23" s="115">
        <v>22</v>
      </c>
      <c r="B23" s="165">
        <f>'л2'!F47</f>
        <v>4849</v>
      </c>
      <c r="C23" s="117" t="str">
        <f>'л2'!G47</f>
        <v>Салимянов Руслан</v>
      </c>
      <c r="D23" s="118" t="str">
        <f>'л2'!I58</f>
        <v>Гарифуллин Айрат</v>
      </c>
      <c r="E23" s="166">
        <f>'л2'!H58</f>
        <v>5162</v>
      </c>
    </row>
    <row r="24" spans="1:5" ht="12.75">
      <c r="A24" s="115">
        <v>23</v>
      </c>
      <c r="B24" s="165">
        <f>'л2'!F51</f>
        <v>1787</v>
      </c>
      <c r="C24" s="117" t="str">
        <f>'л2'!G51</f>
        <v>Грошев Юрий</v>
      </c>
      <c r="D24" s="118" t="str">
        <f>'л2'!I60</f>
        <v>Небера Максим</v>
      </c>
      <c r="E24" s="166">
        <f>'л2'!H60</f>
        <v>6096</v>
      </c>
    </row>
    <row r="25" spans="1:5" ht="12.75">
      <c r="A25" s="115">
        <v>24</v>
      </c>
      <c r="B25" s="165">
        <f>'л2'!H41</f>
        <v>5173</v>
      </c>
      <c r="C25" s="117" t="str">
        <f>'л2'!I41</f>
        <v>Артемьев Василий</v>
      </c>
      <c r="D25" s="118" t="str">
        <f>'л2'!C59</f>
        <v>Петухова Надежда</v>
      </c>
      <c r="E25" s="166">
        <f>'л2'!B59</f>
        <v>5235</v>
      </c>
    </row>
    <row r="26" spans="1:5" ht="12.75">
      <c r="A26" s="115">
        <v>25</v>
      </c>
      <c r="B26" s="165">
        <f>'л2'!H49</f>
        <v>4849</v>
      </c>
      <c r="C26" s="117" t="str">
        <f>'л2'!I49</f>
        <v>Салимянов Руслан</v>
      </c>
      <c r="D26" s="118" t="str">
        <f>'л2'!C61</f>
        <v>Грошев Юрий</v>
      </c>
      <c r="E26" s="166">
        <f>'л2'!B61</f>
        <v>1787</v>
      </c>
    </row>
    <row r="27" spans="1:5" ht="12.75">
      <c r="A27" s="115">
        <v>26</v>
      </c>
      <c r="B27" s="165">
        <f>'л2'!J39</f>
        <v>5850</v>
      </c>
      <c r="C27" s="117" t="str">
        <f>'л2'!K39</f>
        <v>Риятов Алмаз</v>
      </c>
      <c r="D27" s="118" t="str">
        <f>'л2'!C54</f>
        <v>Артемьев Василий</v>
      </c>
      <c r="E27" s="166">
        <f>'л2'!B54</f>
        <v>5173</v>
      </c>
    </row>
    <row r="28" spans="1:5" ht="12.75">
      <c r="A28" s="115">
        <v>27</v>
      </c>
      <c r="B28" s="165">
        <f>'л2'!J47</f>
        <v>4849</v>
      </c>
      <c r="C28" s="117" t="str">
        <f>'л2'!K47</f>
        <v>Салимянов Руслан</v>
      </c>
      <c r="D28" s="118" t="str">
        <f>'л2'!C56</f>
        <v>Байбурин Олег</v>
      </c>
      <c r="E28" s="166">
        <f>'л2'!B56</f>
        <v>5633</v>
      </c>
    </row>
    <row r="29" spans="1:5" ht="12.75">
      <c r="A29" s="115">
        <v>28</v>
      </c>
      <c r="B29" s="165">
        <f>'л2'!L43</f>
        <v>4849</v>
      </c>
      <c r="C29" s="117" t="str">
        <f>'л2'!M43</f>
        <v>Салимянов Руслан</v>
      </c>
      <c r="D29" s="118" t="str">
        <f>'л2'!M51</f>
        <v>Риятов Алмаз</v>
      </c>
      <c r="E29" s="166">
        <f>'л2'!L51</f>
        <v>5850</v>
      </c>
    </row>
    <row r="30" spans="1:5" ht="12.75">
      <c r="A30" s="115">
        <v>29</v>
      </c>
      <c r="B30" s="165">
        <f>'л2'!D55</f>
        <v>5173</v>
      </c>
      <c r="C30" s="117" t="str">
        <f>'л2'!E55</f>
        <v>Артемьев Василий</v>
      </c>
      <c r="D30" s="118" t="str">
        <f>'л2'!E57</f>
        <v>Байбурин Олег</v>
      </c>
      <c r="E30" s="166">
        <f>'л2'!D57</f>
        <v>5633</v>
      </c>
    </row>
    <row r="31" spans="1:5" ht="12.75">
      <c r="A31" s="115">
        <v>30</v>
      </c>
      <c r="B31" s="165">
        <f>'л2'!D60</f>
        <v>1787</v>
      </c>
      <c r="C31" s="117" t="str">
        <f>'л2'!E60</f>
        <v>Грошев Юрий</v>
      </c>
      <c r="D31" s="118" t="str">
        <f>'л2'!E62</f>
        <v>Петухова Надежда</v>
      </c>
      <c r="E31" s="166">
        <f>'л2'!D62</f>
        <v>5235</v>
      </c>
    </row>
    <row r="32" spans="1:5" ht="12.75">
      <c r="A32" s="115">
        <v>31</v>
      </c>
      <c r="B32" s="165">
        <f>'л2'!J55</f>
        <v>3392</v>
      </c>
      <c r="C32" s="117" t="str">
        <f>'л2'!K55</f>
        <v>Идрисов Денис</v>
      </c>
      <c r="D32" s="118" t="str">
        <f>'л2'!K63</f>
        <v>Сафиев Риналь</v>
      </c>
      <c r="E32" s="166">
        <f>'л2'!J63</f>
        <v>6234</v>
      </c>
    </row>
    <row r="33" spans="1:5" ht="12.75">
      <c r="A33" s="115">
        <v>32</v>
      </c>
      <c r="B33" s="165">
        <f>'л2'!J59</f>
        <v>6096</v>
      </c>
      <c r="C33" s="117" t="str">
        <f>'л2'!K59</f>
        <v>Небера Максим</v>
      </c>
      <c r="D33" s="118" t="str">
        <f>'л2'!K65</f>
        <v>Гарифуллин Айрат</v>
      </c>
      <c r="E33" s="166">
        <f>'л2'!J65</f>
        <v>5162</v>
      </c>
    </row>
    <row r="34" spans="1:5" ht="12.75">
      <c r="A34" s="115">
        <v>33</v>
      </c>
      <c r="B34" s="165">
        <f>'л2'!L57</f>
        <v>3392</v>
      </c>
      <c r="C34" s="117" t="str">
        <f>'л2'!M57</f>
        <v>Идрисов Денис</v>
      </c>
      <c r="D34" s="118" t="str">
        <f>'л2'!M60</f>
        <v>Небера Максим</v>
      </c>
      <c r="E34" s="166">
        <f>'л2'!L60</f>
        <v>6096</v>
      </c>
    </row>
    <row r="35" spans="1:5" ht="12.75">
      <c r="A35" s="115">
        <v>34</v>
      </c>
      <c r="B35" s="165">
        <f>'л2'!L64</f>
        <v>5162</v>
      </c>
      <c r="C35" s="117" t="str">
        <f>'л2'!M64</f>
        <v>Гарифуллин Айрат</v>
      </c>
      <c r="D35" s="118" t="str">
        <f>'л2'!M66</f>
        <v>Сафиев Риналь</v>
      </c>
      <c r="E35" s="166">
        <f>'л2'!L66</f>
        <v>6234</v>
      </c>
    </row>
    <row r="36" spans="1:5" ht="12.75">
      <c r="A36" s="115">
        <v>35</v>
      </c>
      <c r="B36" s="165">
        <f>'л2'!D65</f>
        <v>6029</v>
      </c>
      <c r="C36" s="117" t="str">
        <f>'л2'!E65</f>
        <v>Фирсов Денис</v>
      </c>
      <c r="D36" s="118" t="str">
        <f>'л2'!K68</f>
        <v>_</v>
      </c>
      <c r="E36" s="166">
        <f>'л2'!J68</f>
        <v>0</v>
      </c>
    </row>
    <row r="37" spans="1:5" ht="12.75">
      <c r="A37" s="115">
        <v>36</v>
      </c>
      <c r="B37" s="165">
        <f>'л2'!D69</f>
        <v>6245</v>
      </c>
      <c r="C37" s="117" t="str">
        <f>'л2'!E69</f>
        <v>Абулаев Айрат</v>
      </c>
      <c r="D37" s="118" t="str">
        <f>'л2'!K70</f>
        <v>_</v>
      </c>
      <c r="E37" s="166">
        <f>'л2'!J70</f>
        <v>0</v>
      </c>
    </row>
    <row r="38" spans="1:5" ht="12.75">
      <c r="A38" s="115">
        <v>37</v>
      </c>
      <c r="B38" s="165">
        <f>'л2'!F67</f>
        <v>6245</v>
      </c>
      <c r="C38" s="117" t="str">
        <f>'л2'!G67</f>
        <v>Абулаев Айрат</v>
      </c>
      <c r="D38" s="118" t="str">
        <f>'л2'!G70</f>
        <v>Фирсов Денис</v>
      </c>
      <c r="E38" s="166">
        <f>'л2'!F70</f>
        <v>6029</v>
      </c>
    </row>
    <row r="39" spans="1:5" ht="12.75">
      <c r="A39" s="115">
        <v>38</v>
      </c>
      <c r="B39" s="165">
        <f>'л2'!L69</f>
        <v>0</v>
      </c>
      <c r="C39" s="117">
        <f>'л2'!M69</f>
        <v>0</v>
      </c>
      <c r="D39" s="118">
        <f>'л2'!M71</f>
        <v>0</v>
      </c>
      <c r="E39" s="166">
        <f>'л2'!L71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C60" sqref="C60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99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5459</v>
      </c>
      <c r="B7" s="22" t="s">
        <v>100</v>
      </c>
      <c r="C7" s="23">
        <v>1</v>
      </c>
      <c r="D7" s="24" t="str">
        <f>'л3'!K20</f>
        <v>Гарифуллин Айрат</v>
      </c>
      <c r="E7" s="17"/>
      <c r="F7" s="17"/>
      <c r="G7" s="17"/>
      <c r="H7" s="17"/>
      <c r="I7" s="17"/>
      <c r="J7" s="17"/>
    </row>
    <row r="8" spans="1:10" ht="18">
      <c r="A8" s="21">
        <v>4861</v>
      </c>
      <c r="B8" s="22" t="s">
        <v>101</v>
      </c>
      <c r="C8" s="23">
        <v>2</v>
      </c>
      <c r="D8" s="24" t="str">
        <f>'л3'!K31</f>
        <v>Сафиев Риналь</v>
      </c>
      <c r="E8" s="17"/>
      <c r="F8" s="17"/>
      <c r="G8" s="17"/>
      <c r="H8" s="17"/>
      <c r="I8" s="17"/>
      <c r="J8" s="17"/>
    </row>
    <row r="9" spans="1:10" ht="18">
      <c r="A9" s="21">
        <v>3207</v>
      </c>
      <c r="B9" s="22" t="s">
        <v>102</v>
      </c>
      <c r="C9" s="23">
        <v>3</v>
      </c>
      <c r="D9" s="24" t="str">
        <f>'л3'!M43</f>
        <v>Мазай Александра</v>
      </c>
      <c r="E9" s="17"/>
      <c r="F9" s="17"/>
      <c r="G9" s="17"/>
      <c r="H9" s="17"/>
      <c r="I9" s="17"/>
      <c r="J9" s="17"/>
    </row>
    <row r="10" spans="1:10" ht="18">
      <c r="A10" s="21">
        <v>5516</v>
      </c>
      <c r="B10" s="22" t="s">
        <v>103</v>
      </c>
      <c r="C10" s="23">
        <v>4</v>
      </c>
      <c r="D10" s="24" t="str">
        <f>'л3'!M51</f>
        <v>Сафиев Радмир</v>
      </c>
      <c r="E10" s="17"/>
      <c r="F10" s="17"/>
      <c r="G10" s="17"/>
      <c r="H10" s="17"/>
      <c r="I10" s="17"/>
      <c r="J10" s="17"/>
    </row>
    <row r="11" spans="1:10" ht="18">
      <c r="A11" s="21">
        <v>5928</v>
      </c>
      <c r="B11" s="22" t="s">
        <v>104</v>
      </c>
      <c r="C11" s="23">
        <v>5</v>
      </c>
      <c r="D11" s="24" t="str">
        <f>'л3'!E55</f>
        <v>Самарин Александр</v>
      </c>
      <c r="E11" s="17"/>
      <c r="F11" s="17"/>
      <c r="G11" s="17"/>
      <c r="H11" s="17"/>
      <c r="I11" s="17"/>
      <c r="J11" s="17"/>
    </row>
    <row r="12" spans="1:10" ht="18">
      <c r="A12" s="21">
        <v>6143</v>
      </c>
      <c r="B12" s="22" t="s">
        <v>91</v>
      </c>
      <c r="C12" s="23">
        <v>6</v>
      </c>
      <c r="D12" s="24" t="str">
        <f>'л3'!E57</f>
        <v>Саитгареев Айдар</v>
      </c>
      <c r="E12" s="17"/>
      <c r="F12" s="17"/>
      <c r="G12" s="17"/>
      <c r="H12" s="17"/>
      <c r="I12" s="17"/>
      <c r="J12" s="17"/>
    </row>
    <row r="13" spans="1:10" ht="18">
      <c r="A13" s="21">
        <v>6235</v>
      </c>
      <c r="B13" s="22" t="s">
        <v>92</v>
      </c>
      <c r="C13" s="23">
        <v>7</v>
      </c>
      <c r="D13" s="24" t="str">
        <f>'л3'!E60</f>
        <v>Терещенко Галина</v>
      </c>
      <c r="E13" s="17"/>
      <c r="F13" s="17"/>
      <c r="G13" s="17"/>
      <c r="H13" s="17"/>
      <c r="I13" s="17"/>
      <c r="J13" s="17"/>
    </row>
    <row r="14" spans="1:10" ht="18">
      <c r="A14" s="21">
        <v>6234</v>
      </c>
      <c r="B14" s="25" t="s">
        <v>105</v>
      </c>
      <c r="C14" s="23">
        <v>8</v>
      </c>
      <c r="D14" s="24" t="str">
        <f>'л3'!E62</f>
        <v>Бурикова Анастасия</v>
      </c>
      <c r="E14" s="17"/>
      <c r="F14" s="17"/>
      <c r="G14" s="17"/>
      <c r="H14" s="17"/>
      <c r="I14" s="17"/>
      <c r="J14" s="17"/>
    </row>
    <row r="15" spans="1:10" ht="18">
      <c r="A15" s="21">
        <v>6016</v>
      </c>
      <c r="B15" s="22" t="s">
        <v>93</v>
      </c>
      <c r="C15" s="23">
        <v>9</v>
      </c>
      <c r="D15" s="24" t="str">
        <f>'л3'!M57</f>
        <v>Семенец Владислав</v>
      </c>
      <c r="E15" s="17"/>
      <c r="F15" s="17"/>
      <c r="G15" s="17"/>
      <c r="H15" s="17"/>
      <c r="I15" s="17"/>
      <c r="J15" s="17"/>
    </row>
    <row r="16" spans="1:10" ht="18">
      <c r="A16" s="21">
        <v>3867</v>
      </c>
      <c r="B16" s="22" t="s">
        <v>73</v>
      </c>
      <c r="C16" s="23">
        <v>10</v>
      </c>
      <c r="D16" s="24" t="str">
        <f>'л3'!M60</f>
        <v>Бычков Артем</v>
      </c>
      <c r="E16" s="17"/>
      <c r="F16" s="17"/>
      <c r="G16" s="17"/>
      <c r="H16" s="17"/>
      <c r="I16" s="17"/>
      <c r="J16" s="17"/>
    </row>
    <row r="17" spans="1:10" ht="18">
      <c r="A17" s="21">
        <v>5983</v>
      </c>
      <c r="B17" s="22" t="s">
        <v>106</v>
      </c>
      <c r="C17" s="23">
        <v>11</v>
      </c>
      <c r="D17" s="24" t="str">
        <f>'л3'!M64</f>
        <v>Хайбрахманов Данил</v>
      </c>
      <c r="E17" s="17"/>
      <c r="F17" s="17"/>
      <c r="G17" s="17"/>
      <c r="H17" s="17"/>
      <c r="I17" s="17"/>
      <c r="J17" s="17"/>
    </row>
    <row r="18" spans="1:10" ht="18">
      <c r="A18" s="21">
        <v>6029</v>
      </c>
      <c r="B18" s="22" t="s">
        <v>94</v>
      </c>
      <c r="C18" s="23">
        <v>12</v>
      </c>
      <c r="D18" s="24" t="str">
        <f>'л3'!M66</f>
        <v>Латыпова Эльнара</v>
      </c>
      <c r="E18" s="17"/>
      <c r="F18" s="17"/>
      <c r="G18" s="17"/>
      <c r="H18" s="17"/>
      <c r="I18" s="17"/>
      <c r="J18" s="17"/>
    </row>
    <row r="19" spans="1:10" ht="18">
      <c r="A19" s="21">
        <v>6243</v>
      </c>
      <c r="B19" s="22" t="s">
        <v>96</v>
      </c>
      <c r="C19" s="23">
        <v>13</v>
      </c>
      <c r="D19" s="24" t="str">
        <f>'л3'!G67</f>
        <v>Ишмухаметова Резеда</v>
      </c>
      <c r="E19" s="17"/>
      <c r="F19" s="17"/>
      <c r="G19" s="17"/>
      <c r="H19" s="17"/>
      <c r="I19" s="17"/>
      <c r="J19" s="17"/>
    </row>
    <row r="20" spans="1:10" ht="18">
      <c r="A20" s="21">
        <v>6165</v>
      </c>
      <c r="B20" s="22" t="s">
        <v>107</v>
      </c>
      <c r="C20" s="23">
        <v>14</v>
      </c>
      <c r="D20" s="24" t="str">
        <f>'л3'!G70</f>
        <v>Фирсов Денис</v>
      </c>
      <c r="E20" s="17"/>
      <c r="F20" s="17"/>
      <c r="G20" s="17"/>
      <c r="H20" s="17"/>
      <c r="I20" s="17"/>
      <c r="J20" s="17"/>
    </row>
    <row r="21" spans="1:10" ht="18">
      <c r="A21" s="21">
        <v>5162</v>
      </c>
      <c r="B21" s="22" t="s">
        <v>87</v>
      </c>
      <c r="C21" s="23">
        <v>15</v>
      </c>
      <c r="D21" s="24" t="str">
        <f>'л3'!M69</f>
        <v>Фаттахов Родион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 t="str">
        <f>'л3'!M71</f>
        <v>_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C60" sqref="C60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CONCATENATE('с3'!A1," ",'с3'!F1,'с3'!G1," ",'с3'!H1," ",'с3'!I1)</f>
        <v>Открытый Кубок Республики Башкортостан 2016  - 43-й Этап. Третья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'с3'!A2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'с3'!C2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'с3'!A3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'с3'!A7</f>
        <v>5459</v>
      </c>
      <c r="C5" s="80" t="str">
        <f>'с3'!B7</f>
        <v>Хайбрахманов Данил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5459</v>
      </c>
      <c r="E6" s="104" t="s">
        <v>100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'с3'!A22</f>
        <v>0</v>
      </c>
      <c r="C7" s="88" t="str">
        <f>'с3'!B22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6234</v>
      </c>
      <c r="G8" s="104" t="s">
        <v>105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'с3'!A15</f>
        <v>6016</v>
      </c>
      <c r="C9" s="80" t="str">
        <f>'с3'!B15</f>
        <v>Бычков Артем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6234</v>
      </c>
      <c r="E10" s="152" t="s">
        <v>105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'с3'!A14</f>
        <v>6234</v>
      </c>
      <c r="C11" s="88" t="str">
        <f>'с3'!B14</f>
        <v>Сафиев Риналь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6234</v>
      </c>
      <c r="I12" s="104" t="s">
        <v>105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'с3'!A11</f>
        <v>5928</v>
      </c>
      <c r="C13" s="80" t="str">
        <f>'с3'!B11</f>
        <v>Саитгареев Айдар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5928</v>
      </c>
      <c r="E14" s="85" t="s">
        <v>104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'с3'!A18</f>
        <v>6029</v>
      </c>
      <c r="C15" s="88" t="str">
        <f>'с3'!B18</f>
        <v>Фирсов Денис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5928</v>
      </c>
      <c r="G16" s="152" t="s">
        <v>104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'с3'!A19</f>
        <v>6243</v>
      </c>
      <c r="C17" s="80" t="str">
        <f>'с3'!B19</f>
        <v>Бурикова Анастасия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5516</v>
      </c>
      <c r="E18" s="152" t="s">
        <v>103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'с3'!A10</f>
        <v>5516</v>
      </c>
      <c r="C19" s="88" t="str">
        <f>'с3'!B10</f>
        <v>Семенец Владислав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5162</v>
      </c>
      <c r="K20" s="104" t="s">
        <v>87</v>
      </c>
      <c r="L20" s="104"/>
      <c r="M20" s="104"/>
      <c r="N20" s="104"/>
      <c r="O20" s="104"/>
    </row>
    <row r="21" spans="1:15" ht="12.75">
      <c r="A21" s="78">
        <v>3</v>
      </c>
      <c r="B21" s="144">
        <f>'с3'!A9</f>
        <v>3207</v>
      </c>
      <c r="C21" s="80" t="str">
        <f>'с3'!B9</f>
        <v>Мазай Александра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6165</v>
      </c>
      <c r="E22" s="104" t="s">
        <v>107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'с3'!A20</f>
        <v>6165</v>
      </c>
      <c r="C23" s="88" t="str">
        <f>'с3'!B20</f>
        <v>Самарин Александр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6165</v>
      </c>
      <c r="G24" s="104" t="s">
        <v>107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'с3'!A17</f>
        <v>5983</v>
      </c>
      <c r="C25" s="80" t="str">
        <f>'с3'!B17</f>
        <v>Латыпова Эльнара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5983</v>
      </c>
      <c r="E26" s="152" t="s">
        <v>106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'с3'!A12</f>
        <v>6143</v>
      </c>
      <c r="C27" s="88" t="str">
        <f>'с3'!B12</f>
        <v>Фаттахов Родион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5162</v>
      </c>
      <c r="I28" s="152" t="s">
        <v>87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'с3'!A13</f>
        <v>6235</v>
      </c>
      <c r="C29" s="80" t="str">
        <f>'с3'!B13</f>
        <v>Сафиев Радмир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6235</v>
      </c>
      <c r="E30" s="104" t="s">
        <v>92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'с3'!A16</f>
        <v>3867</v>
      </c>
      <c r="C31" s="88" t="str">
        <f>'с3'!B16</f>
        <v>Ишмухаметова Резеда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6234</v>
      </c>
      <c r="K31" s="80" t="str">
        <f>IF(K20=I12,I28,IF(K20=I28,I12,0))</f>
        <v>Сафиев Риналь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5162</v>
      </c>
      <c r="G32" s="152" t="s">
        <v>87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'с3'!A21</f>
        <v>5162</v>
      </c>
      <c r="C33" s="80" t="str">
        <f>'с3'!B21</f>
        <v>Гарифуллин Айрат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5162</v>
      </c>
      <c r="E34" s="152" t="s">
        <v>87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'с3'!A8</f>
        <v>4861</v>
      </c>
      <c r="C35" s="88" t="str">
        <f>'с3'!B8</f>
        <v>Терещенко Галина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5928</v>
      </c>
      <c r="I37" s="80" t="str">
        <f>IF(I12=G8,G16,IF(I12=G16,G8,0))</f>
        <v>Саитгареев Айдар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6016</v>
      </c>
      <c r="E38" s="160" t="s">
        <v>93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6016</v>
      </c>
      <c r="C39" s="88" t="str">
        <f>IF(E10=C9,C11,IF(E10=C11,C9,0))</f>
        <v>Бычков Артем</v>
      </c>
      <c r="D39" s="90"/>
      <c r="E39" s="83">
        <v>20</v>
      </c>
      <c r="F39" s="146">
        <v>6235</v>
      </c>
      <c r="G39" s="160" t="s">
        <v>92</v>
      </c>
      <c r="H39" s="161"/>
      <c r="I39" s="83">
        <v>26</v>
      </c>
      <c r="J39" s="146">
        <v>6235</v>
      </c>
      <c r="K39" s="160" t="s">
        <v>92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6235</v>
      </c>
      <c r="E40" s="88" t="str">
        <f>IF(G32=E30,E34,IF(G32=E34,E30,0))</f>
        <v>Сафиев Радмир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6029</v>
      </c>
      <c r="C41" s="80" t="str">
        <f>IF(E14=C13,C15,IF(E14=C15,C13,0))</f>
        <v>Фирсов Денис</v>
      </c>
      <c r="D41" s="81"/>
      <c r="E41" s="82"/>
      <c r="F41" s="82"/>
      <c r="G41" s="83">
        <v>24</v>
      </c>
      <c r="H41" s="146">
        <v>6235</v>
      </c>
      <c r="I41" s="162" t="s">
        <v>92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6243</v>
      </c>
      <c r="E42" s="160" t="s">
        <v>96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6243</v>
      </c>
      <c r="C43" s="88" t="str">
        <f>IF(E18=C17,C19,IF(E18=C19,C17,0))</f>
        <v>Бурикова Анастасия</v>
      </c>
      <c r="D43" s="90"/>
      <c r="E43" s="83">
        <v>21</v>
      </c>
      <c r="F43" s="146">
        <v>6243</v>
      </c>
      <c r="G43" s="162" t="s">
        <v>96</v>
      </c>
      <c r="H43" s="161"/>
      <c r="I43" s="86"/>
      <c r="J43" s="86"/>
      <c r="K43" s="83">
        <v>28</v>
      </c>
      <c r="L43" s="146">
        <v>3207</v>
      </c>
      <c r="M43" s="162" t="s">
        <v>102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5983</v>
      </c>
      <c r="E44" s="88" t="str">
        <f>IF(G24=E22,E26,IF(G24=E26,E22,0))</f>
        <v>Латыпова Эльнара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3207</v>
      </c>
      <c r="C45" s="80" t="str">
        <f>IF(E22=C21,C23,IF(E22=C23,C21,0))</f>
        <v>Мазай Александра</v>
      </c>
      <c r="D45" s="81"/>
      <c r="E45" s="82"/>
      <c r="F45" s="82"/>
      <c r="G45" s="78">
        <v>-14</v>
      </c>
      <c r="H45" s="158">
        <f>IF(H28=F24,F32,IF(H28=F32,F24,0))</f>
        <v>6165</v>
      </c>
      <c r="I45" s="80" t="str">
        <f>IF(I28=G24,G32,IF(I28=G32,G24,0))</f>
        <v>Самарин Александр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3207</v>
      </c>
      <c r="E46" s="160" t="s">
        <v>102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6143</v>
      </c>
      <c r="C47" s="88" t="str">
        <f>IF(E26=C25,C27,IF(E26=C27,C25,0))</f>
        <v>Фаттахов Родион</v>
      </c>
      <c r="D47" s="90"/>
      <c r="E47" s="83">
        <v>22</v>
      </c>
      <c r="F47" s="146">
        <v>3207</v>
      </c>
      <c r="G47" s="160" t="s">
        <v>102</v>
      </c>
      <c r="H47" s="161"/>
      <c r="I47" s="83">
        <v>27</v>
      </c>
      <c r="J47" s="146">
        <v>3207</v>
      </c>
      <c r="K47" s="162" t="s">
        <v>102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5516</v>
      </c>
      <c r="E48" s="88" t="str">
        <f>IF(G16=E14,E18,IF(G16=E18,E14,0))</f>
        <v>Семенец Владислав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3867</v>
      </c>
      <c r="C49" s="80" t="str">
        <f>IF(E30=C29,C31,IF(E30=C31,C29,0))</f>
        <v>Ишмухаметова Резеда</v>
      </c>
      <c r="D49" s="81"/>
      <c r="E49" s="82"/>
      <c r="F49" s="82"/>
      <c r="G49" s="83">
        <v>25</v>
      </c>
      <c r="H49" s="146">
        <v>3207</v>
      </c>
      <c r="I49" s="162" t="s">
        <v>102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4861</v>
      </c>
      <c r="E50" s="160" t="s">
        <v>101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4861</v>
      </c>
      <c r="C51" s="88" t="str">
        <f>IF(E34=C33,C35,IF(E34=C35,C33,0))</f>
        <v>Терещенко Галина</v>
      </c>
      <c r="D51" s="90"/>
      <c r="E51" s="83">
        <v>23</v>
      </c>
      <c r="F51" s="146">
        <v>4861</v>
      </c>
      <c r="G51" s="162" t="s">
        <v>101</v>
      </c>
      <c r="H51" s="161"/>
      <c r="I51" s="86"/>
      <c r="J51" s="86"/>
      <c r="K51" s="78">
        <v>-28</v>
      </c>
      <c r="L51" s="158">
        <f>IF(L43=J39,J47,IF(L43=J47,J39,0))</f>
        <v>6235</v>
      </c>
      <c r="M51" s="80" t="str">
        <f>IF(M43=K39,K47,IF(M43=K47,K39,0))</f>
        <v>Сафиев Радмир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5459</v>
      </c>
      <c r="E52" s="88" t="str">
        <f>IF(G8=E6,E10,IF(G8=E10,E6,0))</f>
        <v>Хайбрахманов Данил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5928</v>
      </c>
      <c r="C54" s="80" t="str">
        <f>IF(K39=I37,I41,IF(K39=I41,I37,0))</f>
        <v>Саитгареев Айдар</v>
      </c>
      <c r="D54" s="81"/>
      <c r="E54" s="82"/>
      <c r="F54" s="82"/>
      <c r="G54" s="78">
        <v>-20</v>
      </c>
      <c r="H54" s="158">
        <f>IF(F39=D38,D40,IF(F39=D40,D38,0))</f>
        <v>6016</v>
      </c>
      <c r="I54" s="80" t="str">
        <f>IF(G39=E38,E40,IF(G39=E40,E38,0))</f>
        <v>Бычков Артем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6165</v>
      </c>
      <c r="E55" s="104" t="s">
        <v>107</v>
      </c>
      <c r="F55" s="147"/>
      <c r="G55" s="78"/>
      <c r="H55" s="78"/>
      <c r="I55" s="83">
        <v>31</v>
      </c>
      <c r="J55" s="146">
        <v>6016</v>
      </c>
      <c r="K55" s="104" t="s">
        <v>93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6165</v>
      </c>
      <c r="C56" s="88" t="str">
        <f>IF(K47=I45,I49,IF(K47=I49,I45,0))</f>
        <v>Самарин Александр</v>
      </c>
      <c r="D56" s="90"/>
      <c r="E56" s="106" t="s">
        <v>32</v>
      </c>
      <c r="F56" s="106"/>
      <c r="G56" s="78">
        <v>-21</v>
      </c>
      <c r="H56" s="158">
        <f>IF(F43=D42,D44,IF(F43=D44,D42,0))</f>
        <v>5983</v>
      </c>
      <c r="I56" s="88" t="str">
        <f>IF(G43=E42,E44,IF(G43=E44,E42,0))</f>
        <v>Латыпова Эльнара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5928</v>
      </c>
      <c r="E57" s="80" t="str">
        <f>IF(E55=C54,C56,IF(E55=C56,C54,0))</f>
        <v>Саитгареев Айдар</v>
      </c>
      <c r="F57" s="81"/>
      <c r="G57" s="78"/>
      <c r="H57" s="78"/>
      <c r="I57" s="82"/>
      <c r="J57" s="82"/>
      <c r="K57" s="83">
        <v>33</v>
      </c>
      <c r="L57" s="146">
        <v>5516</v>
      </c>
      <c r="M57" s="104" t="s">
        <v>103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5516</v>
      </c>
      <c r="I58" s="80" t="str">
        <f>IF(G47=E46,E48,IF(G47=E48,E46,0))</f>
        <v>Семенец Владислав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6243</v>
      </c>
      <c r="C59" s="80" t="str">
        <f>IF(I41=G39,G43,IF(I41=G43,G39,0))</f>
        <v>Бурикова Анастасия</v>
      </c>
      <c r="D59" s="81"/>
      <c r="E59" s="82"/>
      <c r="F59" s="82"/>
      <c r="G59" s="78"/>
      <c r="H59" s="78"/>
      <c r="I59" s="83">
        <v>32</v>
      </c>
      <c r="J59" s="146">
        <v>5516</v>
      </c>
      <c r="K59" s="152" t="s">
        <v>103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4861</v>
      </c>
      <c r="E60" s="104" t="s">
        <v>101</v>
      </c>
      <c r="F60" s="147"/>
      <c r="G60" s="78">
        <v>-23</v>
      </c>
      <c r="H60" s="158">
        <f>IF(F51=D50,D52,IF(F51=D52,D50,0))</f>
        <v>5459</v>
      </c>
      <c r="I60" s="88" t="str">
        <f>IF(G51=E50,E52,IF(G51=E52,E50,0))</f>
        <v>Хайбрахманов Данил</v>
      </c>
      <c r="J60" s="90"/>
      <c r="K60" s="78">
        <v>-33</v>
      </c>
      <c r="L60" s="158">
        <f>IF(L57=J55,J59,IF(L57=J59,J55,0))</f>
        <v>6016</v>
      </c>
      <c r="M60" s="80" t="str">
        <f>IF(M57=K55,K59,IF(M57=K59,K55,0))</f>
        <v>Бычков Артем</v>
      </c>
      <c r="N60" s="85"/>
      <c r="O60" s="85"/>
    </row>
    <row r="61" spans="1:15" ht="12.75">
      <c r="A61" s="78">
        <v>-25</v>
      </c>
      <c r="B61" s="158">
        <f>IF(H49=F47,F51,IF(H49=F51,F47,0))</f>
        <v>4861</v>
      </c>
      <c r="C61" s="88" t="str">
        <f>IF(I49=G47,G51,IF(I49=G51,G47,0))</f>
        <v>Терещенко Галина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6243</v>
      </c>
      <c r="E62" s="80" t="str">
        <f>IF(E60=C59,C61,IF(E60=C61,C59,0))</f>
        <v>Бурикова Анастасия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5983</v>
      </c>
      <c r="K63" s="80" t="str">
        <f>IF(K55=I54,I56,IF(K55=I56,I54,0))</f>
        <v>Латыпова Эльнара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5459</v>
      </c>
      <c r="M64" s="104" t="s">
        <v>100</v>
      </c>
      <c r="N64" s="85"/>
      <c r="O64" s="85"/>
    </row>
    <row r="65" spans="1:15" ht="12.75">
      <c r="A65" s="78"/>
      <c r="B65" s="78"/>
      <c r="C65" s="83">
        <v>35</v>
      </c>
      <c r="D65" s="146">
        <v>6029</v>
      </c>
      <c r="E65" s="104" t="s">
        <v>94</v>
      </c>
      <c r="F65" s="147"/>
      <c r="G65" s="82"/>
      <c r="H65" s="82"/>
      <c r="I65" s="78">
        <v>-32</v>
      </c>
      <c r="J65" s="158">
        <f>IF(J59=H58,H60,IF(J59=H60,H58,0))</f>
        <v>5459</v>
      </c>
      <c r="K65" s="88" t="str">
        <f>IF(K59=I58,I60,IF(K59=I60,I58,0))</f>
        <v>Хайбрахманов Данил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6029</v>
      </c>
      <c r="C66" s="88" t="str">
        <f>IF(E42=C41,C43,IF(E42=C43,C41,0))</f>
        <v>Фирсов Денис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5983</v>
      </c>
      <c r="M66" s="80" t="str">
        <f>IF(M64=K63,K65,IF(M64=K65,K63,0))</f>
        <v>Латыпова Эльнара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>
        <v>3867</v>
      </c>
      <c r="G67" s="104" t="s">
        <v>73</v>
      </c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6143</v>
      </c>
      <c r="C68" s="80" t="str">
        <f>IF(E46=C45,C47,IF(E46=C47,C45,0))</f>
        <v>Фаттахов Родион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 t="str">
        <f>IF(E65=C64,C66,IF(E65=C66,C64,0))</f>
        <v>_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>
        <v>3867</v>
      </c>
      <c r="E69" s="152" t="s">
        <v>73</v>
      </c>
      <c r="F69" s="147"/>
      <c r="G69" s="100"/>
      <c r="H69" s="100"/>
      <c r="I69" s="78"/>
      <c r="J69" s="78"/>
      <c r="K69" s="83">
        <v>38</v>
      </c>
      <c r="L69" s="146">
        <v>6143</v>
      </c>
      <c r="M69" s="104" t="s">
        <v>91</v>
      </c>
      <c r="N69" s="85"/>
      <c r="O69" s="85"/>
    </row>
    <row r="70" spans="1:15" ht="12.75">
      <c r="A70" s="78">
        <v>-19</v>
      </c>
      <c r="B70" s="158">
        <f>IF(D50=B49,B51,IF(D50=B51,B49,0))</f>
        <v>3867</v>
      </c>
      <c r="C70" s="88" t="str">
        <f>IF(E50=C49,C51,IF(E50=C51,C49,0))</f>
        <v>Ишмухаметова Резеда</v>
      </c>
      <c r="D70" s="90"/>
      <c r="E70" s="78">
        <v>-37</v>
      </c>
      <c r="F70" s="158">
        <f>IF(F67=D65,D69,IF(F67=D69,D65,0))</f>
        <v>6029</v>
      </c>
      <c r="G70" s="80" t="str">
        <f>IF(G67=E65,E69,IF(G67=E69,E65,0))</f>
        <v>Фирсов Денис</v>
      </c>
      <c r="H70" s="81"/>
      <c r="I70" s="78">
        <v>-36</v>
      </c>
      <c r="J70" s="158">
        <f>IF(D69=B68,B70,IF(D69=B70,B68,0))</f>
        <v>6143</v>
      </c>
      <c r="K70" s="88" t="str">
        <f>IF(E69=C68,C70,IF(E69=C70,C68,0))</f>
        <v>Фаттахов Родион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 t="str">
        <f>IF(M69=K68,K70,IF(M69=K70,K68,0))</f>
        <v>_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D77" sqref="D77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26" t="str">
        <f>CONCATENATE(сМ!A1," ",сМ!F1,сМ!G1," ",сМ!H1," ",сМ!I1)</f>
        <v>Открытый Кубок Республики Башкортостан 2016  - 43-й Этап. Мастерская лига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>
      <c r="A2" s="28" t="str">
        <f>сМ!A2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сМ!C2</f>
        <v>ДЕНЬ ТРЕНЕРА</v>
      </c>
      <c r="H2" s="29"/>
      <c r="I2" s="29"/>
      <c r="J2" s="29"/>
      <c r="K2" s="29"/>
      <c r="L2" s="29"/>
      <c r="M2" s="29"/>
    </row>
    <row r="3" spans="1:13" ht="12.75">
      <c r="A3" s="30">
        <f>сМ!A3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5" ht="10.5" customHeight="1">
      <c r="A5" s="32">
        <v>1</v>
      </c>
      <c r="B5" s="33">
        <f>сМ!A7</f>
        <v>3481</v>
      </c>
      <c r="C5" s="34" t="str">
        <f>сМ!B7</f>
        <v>Фоминых Илья</v>
      </c>
      <c r="D5" s="35"/>
      <c r="E5" s="31"/>
      <c r="F5" s="31"/>
      <c r="G5" s="31"/>
      <c r="H5" s="31"/>
      <c r="I5" s="31"/>
      <c r="J5" s="31"/>
      <c r="K5" s="31"/>
      <c r="L5" s="31"/>
      <c r="M5" s="3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0.5" customHeight="1">
      <c r="A6" s="32"/>
      <c r="B6" s="37"/>
      <c r="C6" s="38">
        <v>1</v>
      </c>
      <c r="D6" s="39">
        <v>3481</v>
      </c>
      <c r="E6" s="40" t="s">
        <v>155</v>
      </c>
      <c r="F6" s="41"/>
      <c r="G6" s="31"/>
      <c r="H6" s="42"/>
      <c r="I6" s="31"/>
      <c r="J6" s="42"/>
      <c r="K6" s="31"/>
      <c r="L6" s="42"/>
      <c r="M6" s="3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0.5" customHeight="1">
      <c r="A7" s="32">
        <v>32</v>
      </c>
      <c r="B7" s="33">
        <f>сМ!A38</f>
        <v>5532</v>
      </c>
      <c r="C7" s="43" t="str">
        <f>сМ!B38</f>
        <v>Сюндюков Эльдар</v>
      </c>
      <c r="D7" s="44"/>
      <c r="E7" s="45"/>
      <c r="F7" s="41"/>
      <c r="G7" s="31"/>
      <c r="H7" s="42"/>
      <c r="I7" s="31"/>
      <c r="J7" s="42"/>
      <c r="K7" s="31"/>
      <c r="L7" s="42"/>
      <c r="M7" s="3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0.5" customHeight="1">
      <c r="A8" s="32"/>
      <c r="B8" s="37"/>
      <c r="C8" s="31"/>
      <c r="D8" s="42"/>
      <c r="E8" s="38">
        <v>17</v>
      </c>
      <c r="F8" s="39">
        <v>3481</v>
      </c>
      <c r="G8" s="40" t="s">
        <v>155</v>
      </c>
      <c r="H8" s="41"/>
      <c r="I8" s="31"/>
      <c r="J8" s="42"/>
      <c r="K8" s="31"/>
      <c r="L8" s="42"/>
      <c r="M8" s="3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0.5" customHeight="1">
      <c r="A9" s="32">
        <v>17</v>
      </c>
      <c r="B9" s="33">
        <f>сМ!A23</f>
        <v>4799</v>
      </c>
      <c r="C9" s="34" t="str">
        <f>сМ!B23</f>
        <v>Лончакова Юлия</v>
      </c>
      <c r="D9" s="46"/>
      <c r="E9" s="38"/>
      <c r="F9" s="47"/>
      <c r="G9" s="45"/>
      <c r="H9" s="41"/>
      <c r="I9" s="31"/>
      <c r="J9" s="42"/>
      <c r="K9" s="31"/>
      <c r="L9" s="42"/>
      <c r="M9" s="3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0.5" customHeight="1">
      <c r="A10" s="32"/>
      <c r="B10" s="37"/>
      <c r="C10" s="38">
        <v>2</v>
      </c>
      <c r="D10" s="39">
        <v>4799</v>
      </c>
      <c r="E10" s="48" t="s">
        <v>132</v>
      </c>
      <c r="F10" s="49"/>
      <c r="G10" s="45"/>
      <c r="H10" s="41"/>
      <c r="I10" s="31"/>
      <c r="J10" s="42"/>
      <c r="K10" s="31"/>
      <c r="L10" s="42"/>
      <c r="M10" s="3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0.5" customHeight="1">
      <c r="A11" s="32">
        <v>16</v>
      </c>
      <c r="B11" s="33">
        <f>сМ!A22</f>
        <v>4567</v>
      </c>
      <c r="C11" s="43" t="str">
        <f>сМ!B22</f>
        <v>Миксонов Эренбург</v>
      </c>
      <c r="D11" s="44"/>
      <c r="E11" s="32"/>
      <c r="F11" s="50"/>
      <c r="G11" s="45"/>
      <c r="H11" s="41"/>
      <c r="I11" s="31"/>
      <c r="J11" s="42"/>
      <c r="K11" s="31"/>
      <c r="L11" s="42"/>
      <c r="M11" s="3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0.5" customHeight="1">
      <c r="A12" s="32"/>
      <c r="B12" s="37"/>
      <c r="C12" s="31"/>
      <c r="D12" s="42"/>
      <c r="E12" s="32"/>
      <c r="F12" s="50"/>
      <c r="G12" s="38">
        <v>25</v>
      </c>
      <c r="H12" s="39">
        <v>3481</v>
      </c>
      <c r="I12" s="40" t="s">
        <v>155</v>
      </c>
      <c r="J12" s="41"/>
      <c r="K12" s="31"/>
      <c r="L12" s="42"/>
      <c r="M12" s="4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2" customHeight="1">
      <c r="A13" s="32">
        <v>9</v>
      </c>
      <c r="B13" s="33">
        <f>сМ!A15</f>
        <v>1468</v>
      </c>
      <c r="C13" s="34" t="str">
        <f>сМ!B15</f>
        <v>Маневич Сергей</v>
      </c>
      <c r="D13" s="46"/>
      <c r="E13" s="32"/>
      <c r="F13" s="50"/>
      <c r="G13" s="38"/>
      <c r="H13" s="47"/>
      <c r="I13" s="45"/>
      <c r="J13" s="41"/>
      <c r="K13" s="31"/>
      <c r="L13" s="42"/>
      <c r="M13" s="42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" customHeight="1">
      <c r="A14" s="32"/>
      <c r="B14" s="37"/>
      <c r="C14" s="38">
        <v>3</v>
      </c>
      <c r="D14" s="39">
        <v>1468</v>
      </c>
      <c r="E14" s="51" t="s">
        <v>127</v>
      </c>
      <c r="F14" s="52"/>
      <c r="G14" s="38"/>
      <c r="H14" s="49"/>
      <c r="I14" s="45"/>
      <c r="J14" s="41"/>
      <c r="K14" s="31"/>
      <c r="L14" s="42"/>
      <c r="M14" s="4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" customHeight="1">
      <c r="A15" s="32">
        <v>24</v>
      </c>
      <c r="B15" s="33">
        <f>сМ!A30</f>
        <v>3242</v>
      </c>
      <c r="C15" s="43" t="str">
        <f>сМ!B30</f>
        <v>Никитин Михаил</v>
      </c>
      <c r="D15" s="44"/>
      <c r="E15" s="38"/>
      <c r="F15" s="41"/>
      <c r="G15" s="38"/>
      <c r="H15" s="49"/>
      <c r="I15" s="45"/>
      <c r="J15" s="41"/>
      <c r="K15" s="31"/>
      <c r="L15" s="42"/>
      <c r="M15" s="42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" customHeight="1">
      <c r="A16" s="32"/>
      <c r="B16" s="37"/>
      <c r="C16" s="31"/>
      <c r="D16" s="42"/>
      <c r="E16" s="38">
        <v>18</v>
      </c>
      <c r="F16" s="39">
        <v>1468</v>
      </c>
      <c r="G16" s="48" t="s">
        <v>127</v>
      </c>
      <c r="H16" s="49"/>
      <c r="I16" s="45"/>
      <c r="J16" s="41"/>
      <c r="K16" s="31"/>
      <c r="L16" s="42"/>
      <c r="M16" s="4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" customHeight="1">
      <c r="A17" s="32">
        <v>25</v>
      </c>
      <c r="B17" s="33">
        <f>сМ!A31</f>
        <v>1122</v>
      </c>
      <c r="C17" s="34" t="str">
        <f>сМ!B31</f>
        <v>Исмагилов Вадим</v>
      </c>
      <c r="D17" s="46"/>
      <c r="E17" s="38"/>
      <c r="F17" s="47"/>
      <c r="G17" s="32"/>
      <c r="H17" s="50"/>
      <c r="I17" s="45"/>
      <c r="J17" s="41"/>
      <c r="K17" s="31"/>
      <c r="L17" s="42"/>
      <c r="M17" s="42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2" customHeight="1">
      <c r="A18" s="32"/>
      <c r="B18" s="37"/>
      <c r="C18" s="38">
        <v>4</v>
      </c>
      <c r="D18" s="39">
        <v>2452</v>
      </c>
      <c r="E18" s="48" t="s">
        <v>153</v>
      </c>
      <c r="F18" s="49"/>
      <c r="G18" s="32"/>
      <c r="H18" s="50"/>
      <c r="I18" s="45"/>
      <c r="J18" s="41"/>
      <c r="K18" s="31"/>
      <c r="L18" s="42"/>
      <c r="M18" s="3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2" customHeight="1">
      <c r="A19" s="32">
        <v>8</v>
      </c>
      <c r="B19" s="33">
        <f>сМ!A14</f>
        <v>2452</v>
      </c>
      <c r="C19" s="43" t="str">
        <f>сМ!B14</f>
        <v>Хабиров Марс</v>
      </c>
      <c r="D19" s="44"/>
      <c r="E19" s="32"/>
      <c r="F19" s="50"/>
      <c r="G19" s="32"/>
      <c r="H19" s="50"/>
      <c r="I19" s="45"/>
      <c r="J19" s="41"/>
      <c r="K19" s="31"/>
      <c r="L19" s="42"/>
      <c r="M19" s="3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2" customHeight="1">
      <c r="A20" s="32"/>
      <c r="B20" s="37"/>
      <c r="C20" s="31"/>
      <c r="D20" s="42"/>
      <c r="E20" s="32"/>
      <c r="F20" s="50"/>
      <c r="G20" s="32"/>
      <c r="H20" s="50"/>
      <c r="I20" s="38">
        <v>29</v>
      </c>
      <c r="J20" s="39">
        <v>4423</v>
      </c>
      <c r="K20" s="40" t="s">
        <v>152</v>
      </c>
      <c r="L20" s="41"/>
      <c r="M20" s="3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" customHeight="1">
      <c r="A21" s="32">
        <v>5</v>
      </c>
      <c r="B21" s="33">
        <f>сМ!A11</f>
        <v>4423</v>
      </c>
      <c r="C21" s="34" t="str">
        <f>сМ!B11</f>
        <v>Коврижников Максим</v>
      </c>
      <c r="D21" s="46"/>
      <c r="E21" s="32"/>
      <c r="F21" s="50"/>
      <c r="G21" s="32"/>
      <c r="H21" s="50"/>
      <c r="I21" s="45"/>
      <c r="J21" s="53"/>
      <c r="K21" s="45"/>
      <c r="L21" s="41"/>
      <c r="M21" s="3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2" customHeight="1">
      <c r="A22" s="32"/>
      <c r="B22" s="37"/>
      <c r="C22" s="38">
        <v>5</v>
      </c>
      <c r="D22" s="39">
        <v>4423</v>
      </c>
      <c r="E22" s="51" t="s">
        <v>152</v>
      </c>
      <c r="F22" s="52"/>
      <c r="G22" s="32"/>
      <c r="H22" s="50"/>
      <c r="I22" s="45"/>
      <c r="J22" s="54"/>
      <c r="K22" s="45"/>
      <c r="L22" s="41"/>
      <c r="M22" s="3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2" customHeight="1">
      <c r="A23" s="32">
        <v>28</v>
      </c>
      <c r="B23" s="33">
        <f>сМ!A34</f>
        <v>466</v>
      </c>
      <c r="C23" s="43" t="str">
        <f>сМ!B34</f>
        <v>Семенов Юрий</v>
      </c>
      <c r="D23" s="44"/>
      <c r="E23" s="38"/>
      <c r="F23" s="41"/>
      <c r="G23" s="32"/>
      <c r="H23" s="50"/>
      <c r="I23" s="45"/>
      <c r="J23" s="54"/>
      <c r="K23" s="45"/>
      <c r="L23" s="41"/>
      <c r="M23" s="3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2" customHeight="1">
      <c r="A24" s="32"/>
      <c r="B24" s="37"/>
      <c r="C24" s="31"/>
      <c r="D24" s="42"/>
      <c r="E24" s="38">
        <v>19</v>
      </c>
      <c r="F24" s="39">
        <v>4423</v>
      </c>
      <c r="G24" s="51" t="s">
        <v>152</v>
      </c>
      <c r="H24" s="52"/>
      <c r="I24" s="45"/>
      <c r="J24" s="54"/>
      <c r="K24" s="45"/>
      <c r="L24" s="41"/>
      <c r="M24" s="3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2" customHeight="1">
      <c r="A25" s="32">
        <v>21</v>
      </c>
      <c r="B25" s="33">
        <f>сМ!A27</f>
        <v>5442</v>
      </c>
      <c r="C25" s="34" t="str">
        <f>сМ!B27</f>
        <v>Галеев Ранис</v>
      </c>
      <c r="D25" s="46"/>
      <c r="E25" s="38"/>
      <c r="F25" s="47"/>
      <c r="G25" s="38"/>
      <c r="H25" s="41"/>
      <c r="I25" s="45"/>
      <c r="J25" s="54"/>
      <c r="K25" s="45"/>
      <c r="L25" s="41"/>
      <c r="M25" s="3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2" customHeight="1">
      <c r="A26" s="32"/>
      <c r="B26" s="37"/>
      <c r="C26" s="38">
        <v>6</v>
      </c>
      <c r="D26" s="39">
        <v>5442</v>
      </c>
      <c r="E26" s="48" t="s">
        <v>137</v>
      </c>
      <c r="F26" s="49"/>
      <c r="G26" s="38"/>
      <c r="H26" s="41"/>
      <c r="I26" s="45"/>
      <c r="J26" s="54"/>
      <c r="K26" s="45"/>
      <c r="L26" s="41"/>
      <c r="M26" s="3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2" customHeight="1">
      <c r="A27" s="32">
        <v>12</v>
      </c>
      <c r="B27" s="33">
        <f>сМ!A18</f>
        <v>2616</v>
      </c>
      <c r="C27" s="43" t="str">
        <f>сМ!B18</f>
        <v>Ишметов Александр</v>
      </c>
      <c r="D27" s="44"/>
      <c r="E27" s="32"/>
      <c r="F27" s="50"/>
      <c r="G27" s="38"/>
      <c r="H27" s="41"/>
      <c r="I27" s="45"/>
      <c r="J27" s="54"/>
      <c r="K27" s="45"/>
      <c r="L27" s="41"/>
      <c r="M27" s="3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2" customHeight="1">
      <c r="A28" s="32"/>
      <c r="B28" s="37"/>
      <c r="C28" s="31"/>
      <c r="D28" s="42"/>
      <c r="E28" s="32"/>
      <c r="F28" s="50"/>
      <c r="G28" s="38">
        <v>26</v>
      </c>
      <c r="H28" s="39">
        <v>4423</v>
      </c>
      <c r="I28" s="55" t="s">
        <v>152</v>
      </c>
      <c r="J28" s="54"/>
      <c r="K28" s="45"/>
      <c r="L28" s="41"/>
      <c r="M28" s="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2" customHeight="1">
      <c r="A29" s="32">
        <v>13</v>
      </c>
      <c r="B29" s="33">
        <f>сМ!A19</f>
        <v>6157</v>
      </c>
      <c r="C29" s="34" t="str">
        <f>сМ!B19</f>
        <v>Удников Олег</v>
      </c>
      <c r="D29" s="46"/>
      <c r="E29" s="32"/>
      <c r="F29" s="50"/>
      <c r="G29" s="38"/>
      <c r="H29" s="47"/>
      <c r="I29" s="31"/>
      <c r="J29" s="42"/>
      <c r="K29" s="45"/>
      <c r="L29" s="41"/>
      <c r="M29" s="3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2" customHeight="1">
      <c r="A30" s="32"/>
      <c r="B30" s="37"/>
      <c r="C30" s="38">
        <v>7</v>
      </c>
      <c r="D30" s="39">
        <v>5464</v>
      </c>
      <c r="E30" s="51" t="s">
        <v>136</v>
      </c>
      <c r="F30" s="52"/>
      <c r="G30" s="38"/>
      <c r="H30" s="49"/>
      <c r="I30" s="31"/>
      <c r="J30" s="42"/>
      <c r="K30" s="45"/>
      <c r="L30" s="41"/>
      <c r="M30" s="3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2" customHeight="1">
      <c r="A31" s="32">
        <v>20</v>
      </c>
      <c r="B31" s="33">
        <f>сМ!A26</f>
        <v>5464</v>
      </c>
      <c r="C31" s="43" t="str">
        <f>сМ!B26</f>
        <v>Шебалин Алексей</v>
      </c>
      <c r="D31" s="44"/>
      <c r="E31" s="38"/>
      <c r="F31" s="41"/>
      <c r="G31" s="38"/>
      <c r="H31" s="49"/>
      <c r="I31" s="31"/>
      <c r="J31" s="42"/>
      <c r="K31" s="45"/>
      <c r="L31" s="41"/>
      <c r="M31" s="31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2" customHeight="1">
      <c r="A32" s="32"/>
      <c r="B32" s="37"/>
      <c r="C32" s="31"/>
      <c r="D32" s="42"/>
      <c r="E32" s="38">
        <v>20</v>
      </c>
      <c r="F32" s="39">
        <v>3468</v>
      </c>
      <c r="G32" s="48" t="s">
        <v>150</v>
      </c>
      <c r="H32" s="49"/>
      <c r="I32" s="31"/>
      <c r="J32" s="42"/>
      <c r="K32" s="45"/>
      <c r="L32" s="41"/>
      <c r="M32" s="3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2" customHeight="1">
      <c r="A33" s="32">
        <v>29</v>
      </c>
      <c r="B33" s="33">
        <f>сМ!A35</f>
        <v>2784</v>
      </c>
      <c r="C33" s="34" t="str">
        <f>сМ!B35</f>
        <v>Толкачев Иван</v>
      </c>
      <c r="D33" s="46"/>
      <c r="E33" s="38"/>
      <c r="F33" s="47"/>
      <c r="G33" s="32"/>
      <c r="H33" s="50"/>
      <c r="I33" s="31"/>
      <c r="J33" s="42"/>
      <c r="K33" s="45"/>
      <c r="L33" s="41"/>
      <c r="M33" s="3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2" customHeight="1">
      <c r="A34" s="32"/>
      <c r="B34" s="37"/>
      <c r="C34" s="38">
        <v>8</v>
      </c>
      <c r="D34" s="39">
        <v>3468</v>
      </c>
      <c r="E34" s="48" t="s">
        <v>150</v>
      </c>
      <c r="F34" s="49"/>
      <c r="G34" s="32"/>
      <c r="H34" s="50"/>
      <c r="I34" s="31"/>
      <c r="J34" s="42"/>
      <c r="K34" s="45"/>
      <c r="L34" s="41"/>
      <c r="M34" s="31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2" customHeight="1">
      <c r="A35" s="32">
        <v>4</v>
      </c>
      <c r="B35" s="33">
        <f>сМ!A10</f>
        <v>3468</v>
      </c>
      <c r="C35" s="43" t="str">
        <f>сМ!B10</f>
        <v>Семенов Константин</v>
      </c>
      <c r="D35" s="44"/>
      <c r="E35" s="32"/>
      <c r="F35" s="50"/>
      <c r="G35" s="32"/>
      <c r="H35" s="50"/>
      <c r="I35" s="31"/>
      <c r="J35" s="42"/>
      <c r="K35" s="45"/>
      <c r="L35" s="41"/>
      <c r="M35" s="3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2" customHeight="1">
      <c r="A36" s="32"/>
      <c r="B36" s="37"/>
      <c r="C36" s="31"/>
      <c r="D36" s="42"/>
      <c r="E36" s="32"/>
      <c r="F36" s="50"/>
      <c r="G36" s="32"/>
      <c r="H36" s="50"/>
      <c r="I36" s="31"/>
      <c r="J36" s="42"/>
      <c r="K36" s="38">
        <v>31</v>
      </c>
      <c r="L36" s="56">
        <v>5587</v>
      </c>
      <c r="M36" s="40" t="s">
        <v>156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2" customHeight="1">
      <c r="A37" s="32">
        <v>3</v>
      </c>
      <c r="B37" s="33">
        <f>сМ!A9</f>
        <v>100</v>
      </c>
      <c r="C37" s="34" t="str">
        <f>сМ!B9</f>
        <v>Аббасов Рустамхон</v>
      </c>
      <c r="D37" s="46"/>
      <c r="E37" s="32"/>
      <c r="F37" s="50"/>
      <c r="G37" s="32"/>
      <c r="H37" s="50"/>
      <c r="I37" s="31"/>
      <c r="J37" s="42"/>
      <c r="K37" s="45"/>
      <c r="L37" s="41"/>
      <c r="M37" s="57" t="s">
        <v>30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2" customHeight="1">
      <c r="A38" s="32"/>
      <c r="B38" s="37"/>
      <c r="C38" s="38">
        <v>9</v>
      </c>
      <c r="D38" s="39">
        <v>100</v>
      </c>
      <c r="E38" s="51" t="s">
        <v>157</v>
      </c>
      <c r="F38" s="52"/>
      <c r="G38" s="32"/>
      <c r="H38" s="50"/>
      <c r="I38" s="31"/>
      <c r="J38" s="42"/>
      <c r="K38" s="45"/>
      <c r="L38" s="41"/>
      <c r="M38" s="31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2" customHeight="1">
      <c r="A39" s="32">
        <v>30</v>
      </c>
      <c r="B39" s="33">
        <f>сМ!A36</f>
        <v>5904</v>
      </c>
      <c r="C39" s="43" t="str">
        <f>сМ!B36</f>
        <v>Асфандияров Роман</v>
      </c>
      <c r="D39" s="44"/>
      <c r="E39" s="38"/>
      <c r="F39" s="41"/>
      <c r="G39" s="32"/>
      <c r="H39" s="50"/>
      <c r="I39" s="31"/>
      <c r="J39" s="42"/>
      <c r="K39" s="45"/>
      <c r="L39" s="41"/>
      <c r="M39" s="31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" customHeight="1">
      <c r="A40" s="32"/>
      <c r="B40" s="37"/>
      <c r="C40" s="31"/>
      <c r="D40" s="42"/>
      <c r="E40" s="38">
        <v>21</v>
      </c>
      <c r="F40" s="39">
        <v>100</v>
      </c>
      <c r="G40" s="51" t="s">
        <v>157</v>
      </c>
      <c r="H40" s="52"/>
      <c r="I40" s="31"/>
      <c r="J40" s="42"/>
      <c r="K40" s="45"/>
      <c r="L40" s="41"/>
      <c r="M40" s="3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2" customHeight="1">
      <c r="A41" s="32">
        <v>19</v>
      </c>
      <c r="B41" s="33">
        <f>сМ!A25</f>
        <v>5422</v>
      </c>
      <c r="C41" s="34" t="str">
        <f>сМ!B25</f>
        <v>Шангареев Ильнур</v>
      </c>
      <c r="D41" s="46"/>
      <c r="E41" s="38"/>
      <c r="F41" s="47"/>
      <c r="G41" s="38"/>
      <c r="H41" s="41"/>
      <c r="I41" s="31"/>
      <c r="J41" s="42"/>
      <c r="K41" s="45"/>
      <c r="L41" s="41"/>
      <c r="M41" s="3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2" customHeight="1">
      <c r="A42" s="32"/>
      <c r="B42" s="37"/>
      <c r="C42" s="38">
        <v>10</v>
      </c>
      <c r="D42" s="39">
        <v>446</v>
      </c>
      <c r="E42" s="48" t="s">
        <v>13</v>
      </c>
      <c r="F42" s="49"/>
      <c r="G42" s="38"/>
      <c r="H42" s="41"/>
      <c r="I42" s="31"/>
      <c r="J42" s="42"/>
      <c r="K42" s="45"/>
      <c r="L42" s="41"/>
      <c r="M42" s="3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2" customHeight="1">
      <c r="A43" s="32">
        <v>14</v>
      </c>
      <c r="B43" s="33">
        <f>сМ!A20</f>
        <v>446</v>
      </c>
      <c r="C43" s="43" t="str">
        <f>сМ!B20</f>
        <v>Рудаков Константин</v>
      </c>
      <c r="D43" s="44"/>
      <c r="E43" s="32"/>
      <c r="F43" s="50"/>
      <c r="G43" s="38"/>
      <c r="H43" s="41"/>
      <c r="I43" s="31"/>
      <c r="J43" s="42"/>
      <c r="K43" s="45"/>
      <c r="L43" s="41"/>
      <c r="M43" s="3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2" customHeight="1">
      <c r="A44" s="32"/>
      <c r="B44" s="37"/>
      <c r="C44" s="31"/>
      <c r="D44" s="42"/>
      <c r="E44" s="32"/>
      <c r="F44" s="50"/>
      <c r="G44" s="38">
        <v>27</v>
      </c>
      <c r="H44" s="39">
        <v>100</v>
      </c>
      <c r="I44" s="40" t="s">
        <v>157</v>
      </c>
      <c r="J44" s="41"/>
      <c r="K44" s="45"/>
      <c r="L44" s="41"/>
      <c r="M44" s="31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" customHeight="1">
      <c r="A45" s="32">
        <v>11</v>
      </c>
      <c r="B45" s="33">
        <f>сМ!A17</f>
        <v>4858</v>
      </c>
      <c r="C45" s="34" t="str">
        <f>сМ!B17</f>
        <v>Иванов Виталий</v>
      </c>
      <c r="D45" s="46"/>
      <c r="E45" s="32"/>
      <c r="F45" s="50"/>
      <c r="G45" s="38"/>
      <c r="H45" s="47"/>
      <c r="I45" s="45"/>
      <c r="J45" s="41"/>
      <c r="K45" s="45"/>
      <c r="L45" s="41"/>
      <c r="M45" s="3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" customHeight="1">
      <c r="A46" s="32"/>
      <c r="B46" s="37"/>
      <c r="C46" s="38">
        <v>11</v>
      </c>
      <c r="D46" s="39">
        <v>4858</v>
      </c>
      <c r="E46" s="51" t="s">
        <v>158</v>
      </c>
      <c r="F46" s="52"/>
      <c r="G46" s="38"/>
      <c r="H46" s="49"/>
      <c r="I46" s="45"/>
      <c r="J46" s="41"/>
      <c r="K46" s="45"/>
      <c r="L46" s="41"/>
      <c r="M46" s="31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2" customHeight="1">
      <c r="A47" s="32">
        <v>22</v>
      </c>
      <c r="B47" s="33">
        <f>сМ!A28</f>
        <v>4556</v>
      </c>
      <c r="C47" s="43" t="str">
        <f>сМ!B28</f>
        <v>Хафизов Булат</v>
      </c>
      <c r="D47" s="44"/>
      <c r="E47" s="38"/>
      <c r="F47" s="41"/>
      <c r="G47" s="38"/>
      <c r="H47" s="49"/>
      <c r="I47" s="45"/>
      <c r="J47" s="41"/>
      <c r="K47" s="45"/>
      <c r="L47" s="41"/>
      <c r="M47" s="31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2" customHeight="1">
      <c r="A48" s="32"/>
      <c r="B48" s="37"/>
      <c r="C48" s="31"/>
      <c r="D48" s="42"/>
      <c r="E48" s="38">
        <v>22</v>
      </c>
      <c r="F48" s="39">
        <v>2540</v>
      </c>
      <c r="G48" s="48" t="s">
        <v>11</v>
      </c>
      <c r="H48" s="49"/>
      <c r="I48" s="45"/>
      <c r="J48" s="41"/>
      <c r="K48" s="45"/>
      <c r="L48" s="41"/>
      <c r="M48" s="3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2" customHeight="1">
      <c r="A49" s="32">
        <v>27</v>
      </c>
      <c r="B49" s="33">
        <f>сМ!A33</f>
        <v>3305</v>
      </c>
      <c r="C49" s="34" t="str">
        <f>сМ!B33</f>
        <v>Зиновьев Александр</v>
      </c>
      <c r="D49" s="46"/>
      <c r="E49" s="38"/>
      <c r="F49" s="47"/>
      <c r="G49" s="32"/>
      <c r="H49" s="50"/>
      <c r="I49" s="45"/>
      <c r="J49" s="41"/>
      <c r="K49" s="45"/>
      <c r="L49" s="41"/>
      <c r="M49" s="31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2" customHeight="1">
      <c r="A50" s="32"/>
      <c r="B50" s="37"/>
      <c r="C50" s="38">
        <v>12</v>
      </c>
      <c r="D50" s="39">
        <v>2540</v>
      </c>
      <c r="E50" s="48" t="s">
        <v>11</v>
      </c>
      <c r="F50" s="49"/>
      <c r="G50" s="32"/>
      <c r="H50" s="50"/>
      <c r="I50" s="45"/>
      <c r="J50" s="41"/>
      <c r="K50" s="45"/>
      <c r="L50" s="41"/>
      <c r="M50" s="3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2" customHeight="1">
      <c r="A51" s="32">
        <v>6</v>
      </c>
      <c r="B51" s="33">
        <f>сМ!A12</f>
        <v>2540</v>
      </c>
      <c r="C51" s="43" t="str">
        <f>сМ!B12</f>
        <v>Горбунов Валентин</v>
      </c>
      <c r="D51" s="44"/>
      <c r="E51" s="32"/>
      <c r="F51" s="50"/>
      <c r="G51" s="31"/>
      <c r="H51" s="42"/>
      <c r="I51" s="45"/>
      <c r="J51" s="41"/>
      <c r="K51" s="45"/>
      <c r="L51" s="41"/>
      <c r="M51" s="31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2" customHeight="1">
      <c r="A52" s="32"/>
      <c r="B52" s="37"/>
      <c r="C52" s="31"/>
      <c r="D52" s="42"/>
      <c r="E52" s="32"/>
      <c r="F52" s="50"/>
      <c r="G52" s="31"/>
      <c r="H52" s="42"/>
      <c r="I52" s="38">
        <v>30</v>
      </c>
      <c r="J52" s="39">
        <v>5587</v>
      </c>
      <c r="K52" s="55" t="s">
        <v>156</v>
      </c>
      <c r="L52" s="41"/>
      <c r="M52" s="31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2" customHeight="1">
      <c r="A53" s="32">
        <v>7</v>
      </c>
      <c r="B53" s="33">
        <f>сМ!A13</f>
        <v>4264</v>
      </c>
      <c r="C53" s="34" t="str">
        <f>сМ!B13</f>
        <v>Габдуллин Марс</v>
      </c>
      <c r="D53" s="46"/>
      <c r="E53" s="32"/>
      <c r="F53" s="50"/>
      <c r="G53" s="31"/>
      <c r="H53" s="42"/>
      <c r="I53" s="45"/>
      <c r="J53" s="53"/>
      <c r="K53" s="31"/>
      <c r="L53" s="42"/>
      <c r="M53" s="31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" customHeight="1">
      <c r="A54" s="32"/>
      <c r="B54" s="37"/>
      <c r="C54" s="38">
        <v>13</v>
      </c>
      <c r="D54" s="39">
        <v>4264</v>
      </c>
      <c r="E54" s="51" t="s">
        <v>126</v>
      </c>
      <c r="F54" s="52"/>
      <c r="G54" s="31"/>
      <c r="H54" s="42"/>
      <c r="I54" s="45"/>
      <c r="J54" s="58"/>
      <c r="K54" s="31"/>
      <c r="L54" s="42"/>
      <c r="M54" s="31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" customHeight="1">
      <c r="A55" s="32">
        <v>26</v>
      </c>
      <c r="B55" s="33">
        <f>сМ!A32</f>
        <v>4407</v>
      </c>
      <c r="C55" s="43" t="str">
        <f>сМ!B32</f>
        <v>Кузьмин Александр</v>
      </c>
      <c r="D55" s="44"/>
      <c r="E55" s="38"/>
      <c r="F55" s="41"/>
      <c r="G55" s="31"/>
      <c r="H55" s="42"/>
      <c r="I55" s="45"/>
      <c r="J55" s="58"/>
      <c r="K55" s="31"/>
      <c r="L55" s="42"/>
      <c r="M55" s="31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" customHeight="1">
      <c r="A56" s="32"/>
      <c r="B56" s="37"/>
      <c r="C56" s="31"/>
      <c r="D56" s="42"/>
      <c r="E56" s="38">
        <v>23</v>
      </c>
      <c r="F56" s="39">
        <v>4264</v>
      </c>
      <c r="G56" s="40" t="s">
        <v>126</v>
      </c>
      <c r="H56" s="41"/>
      <c r="I56" s="45"/>
      <c r="J56" s="58"/>
      <c r="K56" s="59">
        <v>-31</v>
      </c>
      <c r="L56" s="33">
        <f>IF(L36=J20,J52,IF(L36=J52,J20,0))</f>
        <v>4423</v>
      </c>
      <c r="M56" s="34" t="str">
        <f>IF(M36=K20,K52,IF(M36=K52,K20,0))</f>
        <v>Коврижников Максим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2" customHeight="1">
      <c r="A57" s="32">
        <v>23</v>
      </c>
      <c r="B57" s="33">
        <f>сМ!A29</f>
        <v>2288</v>
      </c>
      <c r="C57" s="34" t="str">
        <f>сМ!B29</f>
        <v>Тодрамович Александр</v>
      </c>
      <c r="D57" s="46"/>
      <c r="E57" s="45"/>
      <c r="F57" s="47"/>
      <c r="G57" s="45"/>
      <c r="H57" s="41"/>
      <c r="I57" s="45"/>
      <c r="J57" s="58"/>
      <c r="K57" s="31"/>
      <c r="L57" s="42"/>
      <c r="M57" s="57" t="s">
        <v>31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" customHeight="1">
      <c r="A58" s="32"/>
      <c r="B58" s="37"/>
      <c r="C58" s="38">
        <v>14</v>
      </c>
      <c r="D58" s="39">
        <v>2288</v>
      </c>
      <c r="E58" s="55" t="s">
        <v>139</v>
      </c>
      <c r="F58" s="49"/>
      <c r="G58" s="45"/>
      <c r="H58" s="41"/>
      <c r="I58" s="45"/>
      <c r="J58" s="58"/>
      <c r="K58" s="31"/>
      <c r="L58" s="42"/>
      <c r="M58" s="3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" customHeight="1">
      <c r="A59" s="32">
        <v>10</v>
      </c>
      <c r="B59" s="33">
        <f>сМ!A16</f>
        <v>3998</v>
      </c>
      <c r="C59" s="43" t="str">
        <f>сМ!B16</f>
        <v>Тагиров Сайфулла</v>
      </c>
      <c r="D59" s="44"/>
      <c r="E59" s="31"/>
      <c r="F59" s="50"/>
      <c r="G59" s="45"/>
      <c r="H59" s="41"/>
      <c r="I59" s="45"/>
      <c r="J59" s="58"/>
      <c r="K59" s="31"/>
      <c r="L59" s="42"/>
      <c r="M59" s="31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" customHeight="1">
      <c r="A60" s="32"/>
      <c r="B60" s="37"/>
      <c r="C60" s="31"/>
      <c r="D60" s="42"/>
      <c r="E60" s="31"/>
      <c r="F60" s="50"/>
      <c r="G60" s="38">
        <v>28</v>
      </c>
      <c r="H60" s="39">
        <v>5587</v>
      </c>
      <c r="I60" s="55" t="s">
        <v>156</v>
      </c>
      <c r="J60" s="60"/>
      <c r="K60" s="31"/>
      <c r="L60" s="42"/>
      <c r="M60" s="31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" customHeight="1">
      <c r="A61" s="32">
        <v>15</v>
      </c>
      <c r="B61" s="33">
        <f>сМ!A21</f>
        <v>293</v>
      </c>
      <c r="C61" s="34" t="str">
        <f>сМ!B21</f>
        <v>Кондратьев Игорь</v>
      </c>
      <c r="D61" s="46"/>
      <c r="E61" s="31"/>
      <c r="F61" s="50"/>
      <c r="G61" s="45"/>
      <c r="H61" s="47"/>
      <c r="I61" s="31"/>
      <c r="J61" s="31"/>
      <c r="K61" s="31"/>
      <c r="L61" s="42"/>
      <c r="M61" s="3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" customHeight="1">
      <c r="A62" s="32"/>
      <c r="B62" s="37"/>
      <c r="C62" s="38">
        <v>15</v>
      </c>
      <c r="D62" s="39">
        <v>293</v>
      </c>
      <c r="E62" s="40" t="s">
        <v>130</v>
      </c>
      <c r="F62" s="52"/>
      <c r="G62" s="45"/>
      <c r="H62" s="49"/>
      <c r="I62" s="32">
        <v>-58</v>
      </c>
      <c r="J62" s="33">
        <f>IF(лМ2!N15=лМ2!L11,лМ2!L19,IF(лМ2!N15=лМ2!L19,лМ2!L11,0))</f>
        <v>3468</v>
      </c>
      <c r="K62" s="34" t="str">
        <f>IF(лМ2!O15=лМ2!M11,лМ2!M19,IF(лМ2!O15=лМ2!M19,лМ2!M11,0))</f>
        <v>Семенов Константин</v>
      </c>
      <c r="L62" s="46"/>
      <c r="M62" s="3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" customHeight="1">
      <c r="A63" s="32">
        <v>18</v>
      </c>
      <c r="B63" s="33">
        <f>сМ!A24</f>
        <v>5211</v>
      </c>
      <c r="C63" s="43" t="str">
        <f>сМ!B24</f>
        <v>Вежнин Валерий</v>
      </c>
      <c r="D63" s="44"/>
      <c r="E63" s="45"/>
      <c r="F63" s="41"/>
      <c r="G63" s="45"/>
      <c r="H63" s="49"/>
      <c r="I63" s="32"/>
      <c r="J63" s="50"/>
      <c r="K63" s="38">
        <v>61</v>
      </c>
      <c r="L63" s="56">
        <v>3468</v>
      </c>
      <c r="M63" s="40" t="s">
        <v>150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" customHeight="1">
      <c r="A64" s="32"/>
      <c r="B64" s="37"/>
      <c r="C64" s="31"/>
      <c r="D64" s="42"/>
      <c r="E64" s="38">
        <v>24</v>
      </c>
      <c r="F64" s="39">
        <v>5587</v>
      </c>
      <c r="G64" s="55" t="s">
        <v>156</v>
      </c>
      <c r="H64" s="49"/>
      <c r="I64" s="32">
        <v>-59</v>
      </c>
      <c r="J64" s="33">
        <f>IF(лМ2!N31=лМ2!L27,лМ2!L35,IF(лМ2!N31=лМ2!L35,лМ2!L27,0))</f>
        <v>5422</v>
      </c>
      <c r="K64" s="43" t="str">
        <f>IF(лМ2!O31=лМ2!M27,лМ2!M35,IF(лМ2!O31=лМ2!M35,лМ2!M27,0))</f>
        <v>Шангареев Ильнур</v>
      </c>
      <c r="L64" s="46"/>
      <c r="M64" s="57" t="s">
        <v>32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2" customHeight="1">
      <c r="A65" s="32">
        <v>31</v>
      </c>
      <c r="B65" s="33">
        <f>сМ!A37</f>
        <v>1380</v>
      </c>
      <c r="C65" s="34" t="str">
        <f>сМ!B37</f>
        <v>Алмаев Раис</v>
      </c>
      <c r="D65" s="46"/>
      <c r="E65" s="45"/>
      <c r="F65" s="47"/>
      <c r="G65" s="31"/>
      <c r="H65" s="42"/>
      <c r="I65" s="31"/>
      <c r="J65" s="42"/>
      <c r="K65" s="32">
        <v>-61</v>
      </c>
      <c r="L65" s="33">
        <f>IF(L63=J62,J64,IF(L63=J64,J62,0))</f>
        <v>5422</v>
      </c>
      <c r="M65" s="34" t="str">
        <f>IF(M63=K62,K64,IF(M63=K64,K62,0))</f>
        <v>Шангареев Ильнур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2" customHeight="1">
      <c r="A66" s="32"/>
      <c r="B66" s="37"/>
      <c r="C66" s="38">
        <v>16</v>
      </c>
      <c r="D66" s="39">
        <v>5587</v>
      </c>
      <c r="E66" s="55" t="s">
        <v>156</v>
      </c>
      <c r="F66" s="49"/>
      <c r="G66" s="31"/>
      <c r="H66" s="42"/>
      <c r="I66" s="31"/>
      <c r="J66" s="42"/>
      <c r="K66" s="31"/>
      <c r="L66" s="42"/>
      <c r="M66" s="57" t="s">
        <v>33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2" customHeight="1">
      <c r="A67" s="32">
        <v>2</v>
      </c>
      <c r="B67" s="33">
        <f>сМ!A8</f>
        <v>5587</v>
      </c>
      <c r="C67" s="43" t="str">
        <f>сМ!B8</f>
        <v>Чмелев Родион</v>
      </c>
      <c r="D67" s="44"/>
      <c r="E67" s="31"/>
      <c r="F67" s="50"/>
      <c r="G67" s="31"/>
      <c r="H67" s="42"/>
      <c r="I67" s="32">
        <v>-56</v>
      </c>
      <c r="J67" s="33">
        <f>IF(лМ2!L11=лМ2!J7,лМ2!J15,IF(лМ2!L11=лМ2!J15,лМ2!J7,0))</f>
        <v>293</v>
      </c>
      <c r="K67" s="34" t="str">
        <f>IF(лМ2!M11=лМ2!K7,лМ2!K15,IF(лМ2!M11=лМ2!K15,лМ2!K7,0))</f>
        <v>Кондратьев Игорь</v>
      </c>
      <c r="L67" s="46"/>
      <c r="M67" s="31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2" customHeight="1">
      <c r="A68" s="32"/>
      <c r="B68" s="37"/>
      <c r="C68" s="31"/>
      <c r="D68" s="42"/>
      <c r="E68" s="31"/>
      <c r="F68" s="50"/>
      <c r="G68" s="31"/>
      <c r="H68" s="42"/>
      <c r="I68" s="32"/>
      <c r="J68" s="50"/>
      <c r="K68" s="38">
        <v>62</v>
      </c>
      <c r="L68" s="56">
        <v>293</v>
      </c>
      <c r="M68" s="40" t="s">
        <v>130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2" customHeight="1">
      <c r="A69" s="32">
        <v>-52</v>
      </c>
      <c r="B69" s="33">
        <f>IF(лМ2!J7=лМ2!H5,лМ2!H9,IF(лМ2!J7=лМ2!H9,лМ2!H5,0))</f>
        <v>1468</v>
      </c>
      <c r="C69" s="34" t="str">
        <f>IF(лМ2!K7=лМ2!I5,лМ2!I9,IF(лМ2!K7=лМ2!I9,лМ2!I5,0))</f>
        <v>Маневич Сергей</v>
      </c>
      <c r="D69" s="46"/>
      <c r="E69" s="31"/>
      <c r="F69" s="50"/>
      <c r="G69" s="31"/>
      <c r="H69" s="42"/>
      <c r="I69" s="32">
        <v>-57</v>
      </c>
      <c r="J69" s="33">
        <f>IF(лМ2!L27=лМ2!J23,лМ2!J31,IF(лМ2!L27=лМ2!J31,лМ2!J23,0))</f>
        <v>4264</v>
      </c>
      <c r="K69" s="43" t="str">
        <f>IF(лМ2!M27=лМ2!K23,лМ2!K31,IF(лМ2!M27=лМ2!K31,лМ2!K23,0))</f>
        <v>Габдуллин Марс</v>
      </c>
      <c r="L69" s="46"/>
      <c r="M69" s="57" t="s">
        <v>34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2" customHeight="1">
      <c r="A70" s="32"/>
      <c r="B70" s="37"/>
      <c r="C70" s="38">
        <v>63</v>
      </c>
      <c r="D70" s="56">
        <v>446</v>
      </c>
      <c r="E70" s="40" t="s">
        <v>13</v>
      </c>
      <c r="F70" s="52"/>
      <c r="G70" s="31"/>
      <c r="H70" s="42"/>
      <c r="I70" s="32"/>
      <c r="J70" s="50"/>
      <c r="K70" s="32">
        <v>-62</v>
      </c>
      <c r="L70" s="33">
        <f>IF(L68=J67,J69,IF(L68=J69,J67,0))</f>
        <v>4264</v>
      </c>
      <c r="M70" s="34" t="str">
        <f>IF(M68=K67,K69,IF(M68=K69,K67,0))</f>
        <v>Габдуллин Марс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2" customHeight="1">
      <c r="A71" s="32">
        <v>-53</v>
      </c>
      <c r="B71" s="33">
        <f>IF(лМ2!J15=лМ2!H13,лМ2!H17,IF(лМ2!J15=лМ2!H17,лМ2!H13,0))</f>
        <v>446</v>
      </c>
      <c r="C71" s="43" t="str">
        <f>IF(лМ2!K15=лМ2!I13,лМ2!I17,IF(лМ2!K15=лМ2!I17,лМ2!I13,0))</f>
        <v>Рудаков Константин</v>
      </c>
      <c r="D71" s="44"/>
      <c r="E71" s="45"/>
      <c r="F71" s="41"/>
      <c r="G71" s="61"/>
      <c r="H71" s="41"/>
      <c r="I71" s="32"/>
      <c r="J71" s="50"/>
      <c r="K71" s="31"/>
      <c r="L71" s="42"/>
      <c r="M71" s="57" t="s">
        <v>35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2" customHeight="1">
      <c r="A72" s="32"/>
      <c r="B72" s="37"/>
      <c r="C72" s="31"/>
      <c r="D72" s="42"/>
      <c r="E72" s="38">
        <v>65</v>
      </c>
      <c r="F72" s="56">
        <v>446</v>
      </c>
      <c r="G72" s="40" t="s">
        <v>13</v>
      </c>
      <c r="H72" s="41"/>
      <c r="I72" s="32">
        <v>-63</v>
      </c>
      <c r="J72" s="33">
        <f>IF(D70=B69,B71,IF(D70=B71,B69,0))</f>
        <v>1468</v>
      </c>
      <c r="K72" s="34" t="str">
        <f>IF(E70=C69,C71,IF(E70=C71,C69,0))</f>
        <v>Маневич Сергей</v>
      </c>
      <c r="L72" s="46"/>
      <c r="M72" s="3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2" customHeight="1">
      <c r="A73" s="32">
        <v>-54</v>
      </c>
      <c r="B73" s="33">
        <f>IF(лМ2!J23=лМ2!H21,лМ2!H25,IF(лМ2!J23=лМ2!H25,лМ2!H21,0))</f>
        <v>2540</v>
      </c>
      <c r="C73" s="34" t="str">
        <f>IF(лМ2!K23=лМ2!I21,лМ2!I25,IF(лМ2!K23=лМ2!I25,лМ2!I21,0))</f>
        <v>Горбунов Валентин</v>
      </c>
      <c r="D73" s="46"/>
      <c r="E73" s="45"/>
      <c r="F73" s="41"/>
      <c r="G73" s="62" t="s">
        <v>36</v>
      </c>
      <c r="H73" s="63"/>
      <c r="I73" s="32"/>
      <c r="J73" s="50"/>
      <c r="K73" s="38">
        <v>66</v>
      </c>
      <c r="L73" s="56">
        <v>2540</v>
      </c>
      <c r="M73" s="40" t="s">
        <v>11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2" customHeight="1">
      <c r="A74" s="32"/>
      <c r="B74" s="37"/>
      <c r="C74" s="38">
        <v>64</v>
      </c>
      <c r="D74" s="56">
        <v>4799</v>
      </c>
      <c r="E74" s="55" t="s">
        <v>132</v>
      </c>
      <c r="F74" s="41"/>
      <c r="G74" s="64"/>
      <c r="H74" s="42"/>
      <c r="I74" s="32">
        <v>-64</v>
      </c>
      <c r="J74" s="33">
        <f>IF(D74=B73,B75,IF(D74=B75,B73,0))</f>
        <v>2540</v>
      </c>
      <c r="K74" s="43" t="str">
        <f>IF(E74=C73,C75,IF(E74=C75,C73,0))</f>
        <v>Горбунов Валентин</v>
      </c>
      <c r="L74" s="46"/>
      <c r="M74" s="57" t="s">
        <v>37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2" customHeight="1">
      <c r="A75" s="32">
        <v>-55</v>
      </c>
      <c r="B75" s="33">
        <f>IF(лМ2!J31=лМ2!H29,лМ2!H33,IF(лМ2!J31=лМ2!H33,лМ2!H29,0))</f>
        <v>4799</v>
      </c>
      <c r="C75" s="43" t="str">
        <f>IF(лМ2!K31=лМ2!I29,лМ2!I33,IF(лМ2!K31=лМ2!I33,лМ2!I29,0))</f>
        <v>Лончакова Юлия</v>
      </c>
      <c r="D75" s="46"/>
      <c r="E75" s="32">
        <v>-65</v>
      </c>
      <c r="F75" s="33">
        <f>IF(F72=D70,D74,IF(F72=D74,D70,0))</f>
        <v>4799</v>
      </c>
      <c r="G75" s="34" t="str">
        <f>IF(G72=E70,E74,IF(G72=E74,E70,0))</f>
        <v>Лончакова Юлия</v>
      </c>
      <c r="H75" s="46"/>
      <c r="I75" s="31"/>
      <c r="J75" s="31"/>
      <c r="K75" s="32">
        <v>-66</v>
      </c>
      <c r="L75" s="33">
        <f>IF(L73=J72,J74,IF(L73=J74,J72,0))</f>
        <v>1468</v>
      </c>
      <c r="M75" s="34" t="str">
        <f>IF(M73=K72,K74,IF(M73=K74,K72,0))</f>
        <v>Маневич Сергей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2" customHeight="1">
      <c r="A76" s="32"/>
      <c r="B76" s="65"/>
      <c r="C76" s="31"/>
      <c r="D76" s="42"/>
      <c r="E76" s="31"/>
      <c r="F76" s="42"/>
      <c r="G76" s="57" t="s">
        <v>38</v>
      </c>
      <c r="H76" s="66"/>
      <c r="I76" s="31"/>
      <c r="J76" s="31"/>
      <c r="K76" s="31"/>
      <c r="L76" s="42"/>
      <c r="M76" s="57" t="s">
        <v>39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9" customHeight="1">
      <c r="A77" s="67"/>
      <c r="B77" s="68"/>
      <c r="C77" s="67"/>
      <c r="D77" s="69"/>
      <c r="E77" s="67"/>
      <c r="F77" s="69"/>
      <c r="G77" s="67"/>
      <c r="H77" s="69"/>
      <c r="I77" s="67"/>
      <c r="J77" s="67"/>
      <c r="K77" s="67"/>
      <c r="L77" s="69"/>
      <c r="M77" s="6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9" customHeight="1">
      <c r="A78" s="67"/>
      <c r="B78" s="68"/>
      <c r="C78" s="67"/>
      <c r="D78" s="69"/>
      <c r="E78" s="67"/>
      <c r="F78" s="69"/>
      <c r="G78" s="67"/>
      <c r="H78" s="69"/>
      <c r="I78" s="67"/>
      <c r="J78" s="67"/>
      <c r="K78" s="67"/>
      <c r="L78" s="69"/>
      <c r="M78" s="67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9" customHeight="1">
      <c r="A79" s="70"/>
      <c r="B79" s="71"/>
      <c r="C79" s="70"/>
      <c r="D79" s="72"/>
      <c r="E79" s="70"/>
      <c r="F79" s="72"/>
      <c r="G79" s="70"/>
      <c r="H79" s="72"/>
      <c r="I79" s="70"/>
      <c r="J79" s="70"/>
      <c r="K79" s="70"/>
      <c r="L79" s="72"/>
      <c r="M79" s="70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2.75">
      <c r="A80" s="70"/>
      <c r="B80" s="71"/>
      <c r="C80" s="70"/>
      <c r="D80" s="72"/>
      <c r="E80" s="70"/>
      <c r="F80" s="72"/>
      <c r="G80" s="70"/>
      <c r="H80" s="72"/>
      <c r="I80" s="70"/>
      <c r="J80" s="70"/>
      <c r="K80" s="70"/>
      <c r="L80" s="72"/>
      <c r="M80" s="70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13" ht="12.75">
      <c r="A81" s="67"/>
      <c r="B81" s="68"/>
      <c r="C81" s="67"/>
      <c r="D81" s="69"/>
      <c r="E81" s="67"/>
      <c r="F81" s="69"/>
      <c r="G81" s="67"/>
      <c r="H81" s="69"/>
      <c r="I81" s="67"/>
      <c r="J81" s="67"/>
      <c r="K81" s="67"/>
      <c r="L81" s="69"/>
      <c r="M81" s="67"/>
    </row>
    <row r="82" spans="1:13" ht="12.75">
      <c r="A82" s="67"/>
      <c r="B82" s="67"/>
      <c r="C82" s="67"/>
      <c r="D82" s="69"/>
      <c r="E82" s="67"/>
      <c r="F82" s="69"/>
      <c r="G82" s="67"/>
      <c r="H82" s="69"/>
      <c r="I82" s="67"/>
      <c r="J82" s="67"/>
      <c r="K82" s="67"/>
      <c r="L82" s="69"/>
      <c r="M82" s="67"/>
    </row>
    <row r="83" spans="1:13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1:13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13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1:13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1:13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1:13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1:13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1:13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1:13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C60" sqref="C60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'л3'!D6</f>
        <v>5459</v>
      </c>
      <c r="C2" s="117" t="str">
        <f>'л3'!E6</f>
        <v>Хайбрахманов Данил</v>
      </c>
      <c r="D2" s="118" t="str">
        <f>'л3'!C37</f>
        <v>_</v>
      </c>
      <c r="E2" s="166">
        <f>'л3'!B37</f>
        <v>0</v>
      </c>
    </row>
    <row r="3" spans="1:5" ht="12.75">
      <c r="A3" s="115">
        <v>2</v>
      </c>
      <c r="B3" s="165">
        <f>'л3'!D10</f>
        <v>6234</v>
      </c>
      <c r="C3" s="117" t="str">
        <f>'л3'!E10</f>
        <v>Сафиев Риналь</v>
      </c>
      <c r="D3" s="118" t="str">
        <f>'л3'!C39</f>
        <v>Бычков Артем</v>
      </c>
      <c r="E3" s="166">
        <f>'л3'!B39</f>
        <v>6016</v>
      </c>
    </row>
    <row r="4" spans="1:5" ht="12.75">
      <c r="A4" s="115">
        <v>3</v>
      </c>
      <c r="B4" s="165">
        <f>'л3'!D14</f>
        <v>5928</v>
      </c>
      <c r="C4" s="117" t="str">
        <f>'л3'!E14</f>
        <v>Саитгареев Айдар</v>
      </c>
      <c r="D4" s="118" t="str">
        <f>'л3'!C41</f>
        <v>Фирсов Денис</v>
      </c>
      <c r="E4" s="166">
        <f>'л3'!B41</f>
        <v>6029</v>
      </c>
    </row>
    <row r="5" spans="1:5" ht="12.75">
      <c r="A5" s="115">
        <v>4</v>
      </c>
      <c r="B5" s="165">
        <f>'л3'!D18</f>
        <v>5516</v>
      </c>
      <c r="C5" s="117" t="str">
        <f>'л3'!E18</f>
        <v>Семенец Владислав</v>
      </c>
      <c r="D5" s="118" t="str">
        <f>'л3'!C43</f>
        <v>Бурикова Анастасия</v>
      </c>
      <c r="E5" s="166">
        <f>'л3'!B43</f>
        <v>6243</v>
      </c>
    </row>
    <row r="6" spans="1:5" ht="12.75">
      <c r="A6" s="115">
        <v>5</v>
      </c>
      <c r="B6" s="165">
        <f>'л3'!D22</f>
        <v>6165</v>
      </c>
      <c r="C6" s="117" t="str">
        <f>'л3'!E22</f>
        <v>Самарин Александр</v>
      </c>
      <c r="D6" s="118" t="str">
        <f>'л3'!C45</f>
        <v>Мазай Александра</v>
      </c>
      <c r="E6" s="166">
        <f>'л3'!B45</f>
        <v>3207</v>
      </c>
    </row>
    <row r="7" spans="1:5" ht="12.75">
      <c r="A7" s="115">
        <v>6</v>
      </c>
      <c r="B7" s="165">
        <f>'л3'!D26</f>
        <v>5983</v>
      </c>
      <c r="C7" s="117" t="str">
        <f>'л3'!E26</f>
        <v>Латыпова Эльнара</v>
      </c>
      <c r="D7" s="118" t="str">
        <f>'л3'!C47</f>
        <v>Фаттахов Родион</v>
      </c>
      <c r="E7" s="166">
        <f>'л3'!B47</f>
        <v>6143</v>
      </c>
    </row>
    <row r="8" spans="1:5" ht="12.75">
      <c r="A8" s="115">
        <v>7</v>
      </c>
      <c r="B8" s="165">
        <f>'л3'!D30</f>
        <v>6235</v>
      </c>
      <c r="C8" s="117" t="str">
        <f>'л3'!E30</f>
        <v>Сафиев Радмир</v>
      </c>
      <c r="D8" s="118" t="str">
        <f>'л3'!C49</f>
        <v>Ишмухаметова Резеда</v>
      </c>
      <c r="E8" s="166">
        <f>'л3'!B49</f>
        <v>3867</v>
      </c>
    </row>
    <row r="9" spans="1:5" ht="12.75">
      <c r="A9" s="115">
        <v>8</v>
      </c>
      <c r="B9" s="165">
        <f>'л3'!D34</f>
        <v>5162</v>
      </c>
      <c r="C9" s="117" t="str">
        <f>'л3'!E34</f>
        <v>Гарифуллин Айрат</v>
      </c>
      <c r="D9" s="118" t="str">
        <f>'л3'!C51</f>
        <v>Терещенко Галина</v>
      </c>
      <c r="E9" s="166">
        <f>'л3'!B51</f>
        <v>4861</v>
      </c>
    </row>
    <row r="10" spans="1:5" ht="12.75">
      <c r="A10" s="115">
        <v>9</v>
      </c>
      <c r="B10" s="165">
        <f>'л3'!F8</f>
        <v>6234</v>
      </c>
      <c r="C10" s="117" t="str">
        <f>'л3'!G8</f>
        <v>Сафиев Риналь</v>
      </c>
      <c r="D10" s="118" t="str">
        <f>'л3'!E52</f>
        <v>Хайбрахманов Данил</v>
      </c>
      <c r="E10" s="166">
        <f>'л3'!D52</f>
        <v>5459</v>
      </c>
    </row>
    <row r="11" spans="1:5" ht="12.75">
      <c r="A11" s="115">
        <v>10</v>
      </c>
      <c r="B11" s="165">
        <f>'л3'!F16</f>
        <v>5928</v>
      </c>
      <c r="C11" s="117" t="str">
        <f>'л3'!G16</f>
        <v>Саитгареев Айдар</v>
      </c>
      <c r="D11" s="118" t="str">
        <f>'л3'!E48</f>
        <v>Семенец Владислав</v>
      </c>
      <c r="E11" s="166">
        <f>'л3'!D48</f>
        <v>5516</v>
      </c>
    </row>
    <row r="12" spans="1:5" ht="12.75">
      <c r="A12" s="115">
        <v>11</v>
      </c>
      <c r="B12" s="165">
        <f>'л3'!F24</f>
        <v>6165</v>
      </c>
      <c r="C12" s="117" t="str">
        <f>'л3'!G24</f>
        <v>Самарин Александр</v>
      </c>
      <c r="D12" s="118" t="str">
        <f>'л3'!E44</f>
        <v>Латыпова Эльнара</v>
      </c>
      <c r="E12" s="166">
        <f>'л3'!D44</f>
        <v>5983</v>
      </c>
    </row>
    <row r="13" spans="1:5" ht="12.75">
      <c r="A13" s="115">
        <v>12</v>
      </c>
      <c r="B13" s="165">
        <f>'л3'!F32</f>
        <v>5162</v>
      </c>
      <c r="C13" s="117" t="str">
        <f>'л3'!G32</f>
        <v>Гарифуллин Айрат</v>
      </c>
      <c r="D13" s="118" t="str">
        <f>'л3'!E40</f>
        <v>Сафиев Радмир</v>
      </c>
      <c r="E13" s="166">
        <f>'л3'!D40</f>
        <v>6235</v>
      </c>
    </row>
    <row r="14" spans="1:5" ht="12.75">
      <c r="A14" s="115">
        <v>13</v>
      </c>
      <c r="B14" s="165">
        <f>'л3'!H12</f>
        <v>6234</v>
      </c>
      <c r="C14" s="117" t="str">
        <f>'л3'!I12</f>
        <v>Сафиев Риналь</v>
      </c>
      <c r="D14" s="118" t="str">
        <f>'л3'!I37</f>
        <v>Саитгареев Айдар</v>
      </c>
      <c r="E14" s="166">
        <f>'л3'!H37</f>
        <v>5928</v>
      </c>
    </row>
    <row r="15" spans="1:5" ht="12.75">
      <c r="A15" s="115">
        <v>14</v>
      </c>
      <c r="B15" s="165">
        <f>'л3'!H28</f>
        <v>5162</v>
      </c>
      <c r="C15" s="117" t="str">
        <f>'л3'!I28</f>
        <v>Гарифуллин Айрат</v>
      </c>
      <c r="D15" s="118" t="str">
        <f>'л3'!I45</f>
        <v>Самарин Александр</v>
      </c>
      <c r="E15" s="166">
        <f>'л3'!H45</f>
        <v>6165</v>
      </c>
    </row>
    <row r="16" spans="1:5" ht="12.75">
      <c r="A16" s="115">
        <v>15</v>
      </c>
      <c r="B16" s="165">
        <f>'л3'!J20</f>
        <v>5162</v>
      </c>
      <c r="C16" s="117" t="str">
        <f>'л3'!K20</f>
        <v>Гарифуллин Айрат</v>
      </c>
      <c r="D16" s="118" t="str">
        <f>'л3'!K31</f>
        <v>Сафиев Риналь</v>
      </c>
      <c r="E16" s="166">
        <f>'л3'!J31</f>
        <v>6234</v>
      </c>
    </row>
    <row r="17" spans="1:5" ht="12.75">
      <c r="A17" s="115">
        <v>16</v>
      </c>
      <c r="B17" s="165">
        <f>'л3'!D38</f>
        <v>6016</v>
      </c>
      <c r="C17" s="117" t="str">
        <f>'л3'!E38</f>
        <v>Бычков Артем</v>
      </c>
      <c r="D17" s="118" t="str">
        <f>'л3'!C64</f>
        <v>_</v>
      </c>
      <c r="E17" s="166">
        <f>'л3'!B64</f>
        <v>0</v>
      </c>
    </row>
    <row r="18" spans="1:5" ht="12.75">
      <c r="A18" s="115">
        <v>17</v>
      </c>
      <c r="B18" s="165">
        <f>'л3'!D42</f>
        <v>6243</v>
      </c>
      <c r="C18" s="117" t="str">
        <f>'л3'!E42</f>
        <v>Бурикова Анастасия</v>
      </c>
      <c r="D18" s="118" t="str">
        <f>'л3'!C66</f>
        <v>Фирсов Денис</v>
      </c>
      <c r="E18" s="166">
        <f>'л3'!B66</f>
        <v>6029</v>
      </c>
    </row>
    <row r="19" spans="1:5" ht="12.75">
      <c r="A19" s="115">
        <v>18</v>
      </c>
      <c r="B19" s="165">
        <f>'л3'!D46</f>
        <v>3207</v>
      </c>
      <c r="C19" s="117" t="str">
        <f>'л3'!E46</f>
        <v>Мазай Александра</v>
      </c>
      <c r="D19" s="118" t="str">
        <f>'л3'!C68</f>
        <v>Фаттахов Родион</v>
      </c>
      <c r="E19" s="166">
        <f>'л3'!B68</f>
        <v>6143</v>
      </c>
    </row>
    <row r="20" spans="1:5" ht="12.75">
      <c r="A20" s="115">
        <v>19</v>
      </c>
      <c r="B20" s="165">
        <f>'л3'!D50</f>
        <v>4861</v>
      </c>
      <c r="C20" s="117" t="str">
        <f>'л3'!E50</f>
        <v>Терещенко Галина</v>
      </c>
      <c r="D20" s="118" t="str">
        <f>'л3'!C70</f>
        <v>Ишмухаметова Резеда</v>
      </c>
      <c r="E20" s="166">
        <f>'л3'!B70</f>
        <v>3867</v>
      </c>
    </row>
    <row r="21" spans="1:5" ht="12.75">
      <c r="A21" s="115">
        <v>20</v>
      </c>
      <c r="B21" s="165">
        <f>'л3'!F39</f>
        <v>6235</v>
      </c>
      <c r="C21" s="117" t="str">
        <f>'л3'!G39</f>
        <v>Сафиев Радмир</v>
      </c>
      <c r="D21" s="118" t="str">
        <f>'л3'!I54</f>
        <v>Бычков Артем</v>
      </c>
      <c r="E21" s="166">
        <f>'л3'!H54</f>
        <v>6016</v>
      </c>
    </row>
    <row r="22" spans="1:5" ht="12.75">
      <c r="A22" s="115">
        <v>21</v>
      </c>
      <c r="B22" s="165">
        <f>'л3'!F43</f>
        <v>6243</v>
      </c>
      <c r="C22" s="117" t="str">
        <f>'л3'!G43</f>
        <v>Бурикова Анастасия</v>
      </c>
      <c r="D22" s="118" t="str">
        <f>'л3'!I56</f>
        <v>Латыпова Эльнара</v>
      </c>
      <c r="E22" s="166">
        <f>'л3'!H56</f>
        <v>5983</v>
      </c>
    </row>
    <row r="23" spans="1:5" ht="12.75">
      <c r="A23" s="115">
        <v>22</v>
      </c>
      <c r="B23" s="165">
        <f>'л3'!F47</f>
        <v>3207</v>
      </c>
      <c r="C23" s="117" t="str">
        <f>'л3'!G47</f>
        <v>Мазай Александра</v>
      </c>
      <c r="D23" s="118" t="str">
        <f>'л3'!I58</f>
        <v>Семенец Владислав</v>
      </c>
      <c r="E23" s="166">
        <f>'л3'!H58</f>
        <v>5516</v>
      </c>
    </row>
    <row r="24" spans="1:5" ht="12.75">
      <c r="A24" s="115">
        <v>23</v>
      </c>
      <c r="B24" s="165">
        <f>'л3'!F51</f>
        <v>4861</v>
      </c>
      <c r="C24" s="117" t="str">
        <f>'л3'!G51</f>
        <v>Терещенко Галина</v>
      </c>
      <c r="D24" s="118" t="str">
        <f>'л3'!I60</f>
        <v>Хайбрахманов Данил</v>
      </c>
      <c r="E24" s="166">
        <f>'л3'!H60</f>
        <v>5459</v>
      </c>
    </row>
    <row r="25" spans="1:5" ht="12.75">
      <c r="A25" s="115">
        <v>24</v>
      </c>
      <c r="B25" s="165">
        <f>'л3'!H41</f>
        <v>6235</v>
      </c>
      <c r="C25" s="117" t="str">
        <f>'л3'!I41</f>
        <v>Сафиев Радмир</v>
      </c>
      <c r="D25" s="118" t="str">
        <f>'л3'!C59</f>
        <v>Бурикова Анастасия</v>
      </c>
      <c r="E25" s="166">
        <f>'л3'!B59</f>
        <v>6243</v>
      </c>
    </row>
    <row r="26" spans="1:5" ht="12.75">
      <c r="A26" s="115">
        <v>25</v>
      </c>
      <c r="B26" s="165">
        <f>'л3'!H49</f>
        <v>3207</v>
      </c>
      <c r="C26" s="117" t="str">
        <f>'л3'!I49</f>
        <v>Мазай Александра</v>
      </c>
      <c r="D26" s="118" t="str">
        <f>'л3'!C61</f>
        <v>Терещенко Галина</v>
      </c>
      <c r="E26" s="166">
        <f>'л3'!B61</f>
        <v>4861</v>
      </c>
    </row>
    <row r="27" spans="1:5" ht="12.75">
      <c r="A27" s="115">
        <v>26</v>
      </c>
      <c r="B27" s="165">
        <f>'л3'!J39</f>
        <v>6235</v>
      </c>
      <c r="C27" s="117" t="str">
        <f>'л3'!K39</f>
        <v>Сафиев Радмир</v>
      </c>
      <c r="D27" s="118" t="str">
        <f>'л3'!C54</f>
        <v>Саитгареев Айдар</v>
      </c>
      <c r="E27" s="166">
        <f>'л3'!B54</f>
        <v>5928</v>
      </c>
    </row>
    <row r="28" spans="1:5" ht="12.75">
      <c r="A28" s="115">
        <v>27</v>
      </c>
      <c r="B28" s="165">
        <f>'л3'!J47</f>
        <v>3207</v>
      </c>
      <c r="C28" s="117" t="str">
        <f>'л3'!K47</f>
        <v>Мазай Александра</v>
      </c>
      <c r="D28" s="118" t="str">
        <f>'л3'!C56</f>
        <v>Самарин Александр</v>
      </c>
      <c r="E28" s="166">
        <f>'л3'!B56</f>
        <v>6165</v>
      </c>
    </row>
    <row r="29" spans="1:5" ht="12.75">
      <c r="A29" s="115">
        <v>28</v>
      </c>
      <c r="B29" s="165">
        <f>'л3'!L43</f>
        <v>3207</v>
      </c>
      <c r="C29" s="117" t="str">
        <f>'л3'!M43</f>
        <v>Мазай Александра</v>
      </c>
      <c r="D29" s="118" t="str">
        <f>'л3'!M51</f>
        <v>Сафиев Радмир</v>
      </c>
      <c r="E29" s="166">
        <f>'л3'!L51</f>
        <v>6235</v>
      </c>
    </row>
    <row r="30" spans="1:5" ht="12.75">
      <c r="A30" s="115">
        <v>29</v>
      </c>
      <c r="B30" s="165">
        <f>'л3'!D55</f>
        <v>6165</v>
      </c>
      <c r="C30" s="117" t="str">
        <f>'л3'!E55</f>
        <v>Самарин Александр</v>
      </c>
      <c r="D30" s="118" t="str">
        <f>'л3'!E57</f>
        <v>Саитгареев Айдар</v>
      </c>
      <c r="E30" s="166">
        <f>'л3'!D57</f>
        <v>5928</v>
      </c>
    </row>
    <row r="31" spans="1:5" ht="12.75">
      <c r="A31" s="115">
        <v>30</v>
      </c>
      <c r="B31" s="165">
        <f>'л3'!D60</f>
        <v>4861</v>
      </c>
      <c r="C31" s="117" t="str">
        <f>'л3'!E60</f>
        <v>Терещенко Галина</v>
      </c>
      <c r="D31" s="118" t="str">
        <f>'л3'!E62</f>
        <v>Бурикова Анастасия</v>
      </c>
      <c r="E31" s="166">
        <f>'л3'!D62</f>
        <v>6243</v>
      </c>
    </row>
    <row r="32" spans="1:5" ht="12.75">
      <c r="A32" s="115">
        <v>31</v>
      </c>
      <c r="B32" s="165">
        <f>'л3'!J55</f>
        <v>6016</v>
      </c>
      <c r="C32" s="117" t="str">
        <f>'л3'!K55</f>
        <v>Бычков Артем</v>
      </c>
      <c r="D32" s="118" t="str">
        <f>'л3'!K63</f>
        <v>Латыпова Эльнара</v>
      </c>
      <c r="E32" s="166">
        <f>'л3'!J63</f>
        <v>5983</v>
      </c>
    </row>
    <row r="33" spans="1:5" ht="12.75">
      <c r="A33" s="115">
        <v>32</v>
      </c>
      <c r="B33" s="165">
        <f>'л3'!J59</f>
        <v>5516</v>
      </c>
      <c r="C33" s="117" t="str">
        <f>'л3'!K59</f>
        <v>Семенец Владислав</v>
      </c>
      <c r="D33" s="118" t="str">
        <f>'л3'!K65</f>
        <v>Хайбрахманов Данил</v>
      </c>
      <c r="E33" s="166">
        <f>'л3'!J65</f>
        <v>5459</v>
      </c>
    </row>
    <row r="34" spans="1:5" ht="12.75">
      <c r="A34" s="115">
        <v>33</v>
      </c>
      <c r="B34" s="165">
        <f>'л3'!L57</f>
        <v>5516</v>
      </c>
      <c r="C34" s="117" t="str">
        <f>'л3'!M57</f>
        <v>Семенец Владислав</v>
      </c>
      <c r="D34" s="118" t="str">
        <f>'л3'!M60</f>
        <v>Бычков Артем</v>
      </c>
      <c r="E34" s="166">
        <f>'л3'!L60</f>
        <v>6016</v>
      </c>
    </row>
    <row r="35" spans="1:5" ht="12.75">
      <c r="A35" s="115">
        <v>34</v>
      </c>
      <c r="B35" s="165">
        <f>'л3'!L64</f>
        <v>5459</v>
      </c>
      <c r="C35" s="117" t="str">
        <f>'л3'!M64</f>
        <v>Хайбрахманов Данил</v>
      </c>
      <c r="D35" s="118" t="str">
        <f>'л3'!M66</f>
        <v>Латыпова Эльнара</v>
      </c>
      <c r="E35" s="166">
        <f>'л3'!L66</f>
        <v>5983</v>
      </c>
    </row>
    <row r="36" spans="1:5" ht="12.75">
      <c r="A36" s="115">
        <v>35</v>
      </c>
      <c r="B36" s="165">
        <f>'л3'!D65</f>
        <v>6029</v>
      </c>
      <c r="C36" s="117" t="str">
        <f>'л3'!E65</f>
        <v>Фирсов Денис</v>
      </c>
      <c r="D36" s="118" t="str">
        <f>'л3'!K68</f>
        <v>_</v>
      </c>
      <c r="E36" s="166">
        <f>'л3'!J68</f>
        <v>0</v>
      </c>
    </row>
    <row r="37" spans="1:5" ht="12.75">
      <c r="A37" s="115">
        <v>36</v>
      </c>
      <c r="B37" s="165">
        <f>'л3'!D69</f>
        <v>3867</v>
      </c>
      <c r="C37" s="117" t="str">
        <f>'л3'!E69</f>
        <v>Ишмухаметова Резеда</v>
      </c>
      <c r="D37" s="118" t="str">
        <f>'л3'!K70</f>
        <v>Фаттахов Родион</v>
      </c>
      <c r="E37" s="166">
        <f>'л3'!J70</f>
        <v>6143</v>
      </c>
    </row>
    <row r="38" spans="1:5" ht="12.75">
      <c r="A38" s="115">
        <v>37</v>
      </c>
      <c r="B38" s="165">
        <f>'л3'!F67</f>
        <v>3867</v>
      </c>
      <c r="C38" s="117" t="str">
        <f>'л3'!G67</f>
        <v>Ишмухаметова Резеда</v>
      </c>
      <c r="D38" s="118" t="str">
        <f>'л3'!G70</f>
        <v>Фирсов Денис</v>
      </c>
      <c r="E38" s="166">
        <f>'л3'!F70</f>
        <v>6029</v>
      </c>
    </row>
    <row r="39" spans="1:5" ht="12.75">
      <c r="A39" s="115">
        <v>38</v>
      </c>
      <c r="B39" s="165">
        <f>'л3'!L69</f>
        <v>6143</v>
      </c>
      <c r="C39" s="117" t="str">
        <f>'л3'!M69</f>
        <v>Фаттахов Родион</v>
      </c>
      <c r="D39" s="118" t="str">
        <f>'л3'!M71</f>
        <v>_</v>
      </c>
      <c r="E39" s="166">
        <f>'л3'!L71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D83" sqref="D8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90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5611</v>
      </c>
      <c r="B7" s="22" t="s">
        <v>78</v>
      </c>
      <c r="C7" s="23">
        <v>1</v>
      </c>
      <c r="D7" s="24" t="str">
        <f>'л4'!K20</f>
        <v>Гарифуллин Айрат</v>
      </c>
      <c r="E7" s="17"/>
      <c r="F7" s="17"/>
      <c r="G7" s="17"/>
      <c r="H7" s="17"/>
      <c r="I7" s="17"/>
      <c r="J7" s="17"/>
    </row>
    <row r="8" spans="1:10" ht="18">
      <c r="A8" s="21">
        <v>6143</v>
      </c>
      <c r="B8" s="22" t="s">
        <v>91</v>
      </c>
      <c r="C8" s="23">
        <v>2</v>
      </c>
      <c r="D8" s="24" t="str">
        <f>'л4'!K31</f>
        <v>Сафиев Радмир</v>
      </c>
      <c r="E8" s="17"/>
      <c r="F8" s="17"/>
      <c r="G8" s="17"/>
      <c r="H8" s="17"/>
      <c r="I8" s="17"/>
      <c r="J8" s="17"/>
    </row>
    <row r="9" spans="1:10" ht="18">
      <c r="A9" s="21">
        <v>6235</v>
      </c>
      <c r="B9" s="22" t="s">
        <v>92</v>
      </c>
      <c r="C9" s="23">
        <v>3</v>
      </c>
      <c r="D9" s="24" t="str">
        <f>'л4'!M43</f>
        <v>Зайнашев Денис</v>
      </c>
      <c r="E9" s="17"/>
      <c r="F9" s="17"/>
      <c r="G9" s="17"/>
      <c r="H9" s="17"/>
      <c r="I9" s="17"/>
      <c r="J9" s="17"/>
    </row>
    <row r="10" spans="1:10" ht="18">
      <c r="A10" s="21">
        <v>6016</v>
      </c>
      <c r="B10" s="22" t="s">
        <v>93</v>
      </c>
      <c r="C10" s="23">
        <v>4</v>
      </c>
      <c r="D10" s="24" t="str">
        <f>'л4'!M51</f>
        <v>Фаттахов Родион</v>
      </c>
      <c r="E10" s="17"/>
      <c r="F10" s="17"/>
      <c r="G10" s="17"/>
      <c r="H10" s="17"/>
      <c r="I10" s="17"/>
      <c r="J10" s="17"/>
    </row>
    <row r="11" spans="1:10" ht="18">
      <c r="A11" s="21">
        <v>3867</v>
      </c>
      <c r="B11" s="25" t="s">
        <v>73</v>
      </c>
      <c r="C11" s="23">
        <v>5</v>
      </c>
      <c r="D11" s="24" t="str">
        <f>'л4'!E55</f>
        <v>Ишмухаметова Резеда</v>
      </c>
      <c r="E11" s="17"/>
      <c r="F11" s="17"/>
      <c r="G11" s="17"/>
      <c r="H11" s="17"/>
      <c r="I11" s="17"/>
      <c r="J11" s="17"/>
    </row>
    <row r="12" spans="1:10" ht="18">
      <c r="A12" s="21">
        <v>6029</v>
      </c>
      <c r="B12" s="22" t="s">
        <v>94</v>
      </c>
      <c r="C12" s="23">
        <v>6</v>
      </c>
      <c r="D12" s="24" t="str">
        <f>'л4'!E57</f>
        <v>Шамсутдинова Миляуша</v>
      </c>
      <c r="E12" s="17"/>
      <c r="F12" s="17"/>
      <c r="G12" s="17"/>
      <c r="H12" s="17"/>
      <c r="I12" s="17"/>
      <c r="J12" s="17"/>
    </row>
    <row r="13" spans="1:10" ht="18">
      <c r="A13" s="21">
        <v>5912</v>
      </c>
      <c r="B13" s="22" t="s">
        <v>95</v>
      </c>
      <c r="C13" s="23">
        <v>7</v>
      </c>
      <c r="D13" s="24" t="str">
        <f>'л4'!E60</f>
        <v>Терещенко Дмитрий</v>
      </c>
      <c r="E13" s="17"/>
      <c r="F13" s="17"/>
      <c r="G13" s="17"/>
      <c r="H13" s="17"/>
      <c r="I13" s="17"/>
      <c r="J13" s="17"/>
    </row>
    <row r="14" spans="1:10" ht="18">
      <c r="A14" s="21">
        <v>6243</v>
      </c>
      <c r="B14" s="22" t="s">
        <v>96</v>
      </c>
      <c r="C14" s="23">
        <v>8</v>
      </c>
      <c r="D14" s="24" t="str">
        <f>'л4'!E62</f>
        <v>Терещенко Александр</v>
      </c>
      <c r="E14" s="17"/>
      <c r="F14" s="17"/>
      <c r="G14" s="17"/>
      <c r="H14" s="17"/>
      <c r="I14" s="17"/>
      <c r="J14" s="17"/>
    </row>
    <row r="15" spans="1:10" ht="18">
      <c r="A15" s="21">
        <v>5473</v>
      </c>
      <c r="B15" s="22" t="s">
        <v>97</v>
      </c>
      <c r="C15" s="23">
        <v>9</v>
      </c>
      <c r="D15" s="24" t="str">
        <f>'л4'!M57</f>
        <v>Хамадиева Ленара</v>
      </c>
      <c r="E15" s="17"/>
      <c r="F15" s="17"/>
      <c r="G15" s="17"/>
      <c r="H15" s="17"/>
      <c r="I15" s="17"/>
      <c r="J15" s="17"/>
    </row>
    <row r="16" spans="1:10" ht="18">
      <c r="A16" s="21">
        <v>5949</v>
      </c>
      <c r="B16" s="22" t="s">
        <v>79</v>
      </c>
      <c r="C16" s="23">
        <v>10</v>
      </c>
      <c r="D16" s="24" t="str">
        <f>'л4'!M60</f>
        <v>Фирсов Денис</v>
      </c>
      <c r="E16" s="17"/>
      <c r="F16" s="17"/>
      <c r="G16" s="17"/>
      <c r="H16" s="17"/>
      <c r="I16" s="17"/>
      <c r="J16" s="17"/>
    </row>
    <row r="17" spans="1:10" ht="18">
      <c r="A17" s="21">
        <v>6025</v>
      </c>
      <c r="B17" s="22" t="s">
        <v>98</v>
      </c>
      <c r="C17" s="23">
        <v>11</v>
      </c>
      <c r="D17" s="24" t="str">
        <f>'л4'!M64</f>
        <v>Бурикова Анастасия</v>
      </c>
      <c r="E17" s="17"/>
      <c r="F17" s="17"/>
      <c r="G17" s="17"/>
      <c r="H17" s="17"/>
      <c r="I17" s="17"/>
      <c r="J17" s="17"/>
    </row>
    <row r="18" spans="1:10" ht="18">
      <c r="A18" s="21">
        <v>5817</v>
      </c>
      <c r="B18" s="22" t="s">
        <v>82</v>
      </c>
      <c r="C18" s="23">
        <v>12</v>
      </c>
      <c r="D18" s="24" t="str">
        <f>'л4'!M66</f>
        <v>Кальмин Евгений</v>
      </c>
      <c r="E18" s="17"/>
      <c r="F18" s="17"/>
      <c r="G18" s="17"/>
      <c r="H18" s="17"/>
      <c r="I18" s="17"/>
      <c r="J18" s="17"/>
    </row>
    <row r="19" spans="1:10" ht="18">
      <c r="A19" s="21">
        <v>5162</v>
      </c>
      <c r="B19" s="22" t="s">
        <v>87</v>
      </c>
      <c r="C19" s="23">
        <v>13</v>
      </c>
      <c r="D19" s="24" t="str">
        <f>'л4'!G67</f>
        <v>Бычков Артем</v>
      </c>
      <c r="E19" s="17"/>
      <c r="F19" s="17"/>
      <c r="G19" s="17"/>
      <c r="H19" s="17"/>
      <c r="I19" s="17"/>
      <c r="J19" s="17"/>
    </row>
    <row r="20" spans="1:10" ht="18">
      <c r="A20" s="21"/>
      <c r="B20" s="22" t="s">
        <v>29</v>
      </c>
      <c r="C20" s="23">
        <v>14</v>
      </c>
      <c r="D20" s="24">
        <f>'л4'!G70</f>
        <v>0</v>
      </c>
      <c r="E20" s="17"/>
      <c r="F20" s="17"/>
      <c r="G20" s="17"/>
      <c r="H20" s="17"/>
      <c r="I20" s="17"/>
      <c r="J20" s="17"/>
    </row>
    <row r="21" spans="1:10" ht="18">
      <c r="A21" s="21"/>
      <c r="B21" s="22" t="s">
        <v>29</v>
      </c>
      <c r="C21" s="23">
        <v>15</v>
      </c>
      <c r="D21" s="24">
        <f>'л4'!M69</f>
        <v>0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 t="str">
        <f>'л4'!M71</f>
        <v>_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D83" sqref="D83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CONCATENATE('с4'!A1," ",'с4'!F1,'с4'!G1," ",'с4'!H1," ",'с4'!I1)</f>
        <v>Открытый Кубок Республики Башкортостан 2016  - 43-й Этап. Четвертая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'с4'!A2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'с4'!C2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'с4'!A3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'с4'!A7</f>
        <v>5611</v>
      </c>
      <c r="C5" s="80" t="str">
        <f>'с4'!B7</f>
        <v>Зайнашев Денис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5611</v>
      </c>
      <c r="E6" s="104" t="s">
        <v>78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'с4'!A22</f>
        <v>0</v>
      </c>
      <c r="C7" s="88" t="str">
        <f>'с4'!B22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5611</v>
      </c>
      <c r="G8" s="104" t="s">
        <v>78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'с4'!A15</f>
        <v>5473</v>
      </c>
      <c r="C9" s="80" t="str">
        <f>'с4'!B15</f>
        <v>Терещенко Дмитрий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5473</v>
      </c>
      <c r="E10" s="152" t="s">
        <v>97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'с4'!A14</f>
        <v>6243</v>
      </c>
      <c r="C11" s="88" t="str">
        <f>'с4'!B14</f>
        <v>Бурикова Анастасия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5162</v>
      </c>
      <c r="I12" s="104" t="s">
        <v>87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'с4'!A11</f>
        <v>3867</v>
      </c>
      <c r="C13" s="80" t="str">
        <f>'с4'!B11</f>
        <v>Ишмухаметова Резеда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5817</v>
      </c>
      <c r="E14" s="85" t="s">
        <v>82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'с4'!A18</f>
        <v>5817</v>
      </c>
      <c r="C15" s="88" t="str">
        <f>'с4'!B18</f>
        <v>Шамсутдинова Миляуша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5162</v>
      </c>
      <c r="G16" s="152" t="s">
        <v>87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'с4'!A19</f>
        <v>5162</v>
      </c>
      <c r="C17" s="80" t="str">
        <f>'с4'!B19</f>
        <v>Гарифуллин Айрат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5162</v>
      </c>
      <c r="E18" s="152" t="s">
        <v>87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'с4'!A10</f>
        <v>6016</v>
      </c>
      <c r="C19" s="88" t="str">
        <f>'с4'!B10</f>
        <v>Бычков Артем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5162</v>
      </c>
      <c r="K20" s="104" t="s">
        <v>87</v>
      </c>
      <c r="L20" s="104"/>
      <c r="M20" s="104"/>
      <c r="N20" s="104"/>
      <c r="O20" s="104"/>
    </row>
    <row r="21" spans="1:15" ht="12.75">
      <c r="A21" s="78">
        <v>3</v>
      </c>
      <c r="B21" s="144">
        <f>'с4'!A9</f>
        <v>6235</v>
      </c>
      <c r="C21" s="80" t="str">
        <f>'с4'!B9</f>
        <v>Сафиев Радмир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6235</v>
      </c>
      <c r="E22" s="104" t="s">
        <v>92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'с4'!A20</f>
        <v>0</v>
      </c>
      <c r="C23" s="88" t="str">
        <f>'с4'!B20</f>
        <v>_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6235</v>
      </c>
      <c r="G24" s="104" t="s">
        <v>92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'с4'!A17</f>
        <v>6025</v>
      </c>
      <c r="C25" s="80" t="str">
        <f>'с4'!B17</f>
        <v>Хамадиева Ленара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6025</v>
      </c>
      <c r="E26" s="152" t="s">
        <v>98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'с4'!A12</f>
        <v>6029</v>
      </c>
      <c r="C27" s="88" t="str">
        <f>'с4'!B12</f>
        <v>Фирсов Денис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6235</v>
      </c>
      <c r="I28" s="152" t="s">
        <v>92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'с4'!A13</f>
        <v>5912</v>
      </c>
      <c r="C29" s="80" t="str">
        <f>'с4'!B13</f>
        <v>Терещенко Александр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5912</v>
      </c>
      <c r="E30" s="104" t="s">
        <v>95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'с4'!A16</f>
        <v>5949</v>
      </c>
      <c r="C31" s="88" t="str">
        <f>'с4'!B16</f>
        <v>Кальмин Евгений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6235</v>
      </c>
      <c r="K31" s="80" t="str">
        <f>IF(K20=I12,I28,IF(K20=I28,I12,0))</f>
        <v>Сафиев Радмир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6143</v>
      </c>
      <c r="G32" s="152" t="s">
        <v>91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'с4'!A21</f>
        <v>0</v>
      </c>
      <c r="C33" s="80" t="str">
        <f>'с4'!B21</f>
        <v>_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6143</v>
      </c>
      <c r="E34" s="152" t="s">
        <v>91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'с4'!A8</f>
        <v>6143</v>
      </c>
      <c r="C35" s="88" t="str">
        <f>'с4'!B8</f>
        <v>Фаттахов Родион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5611</v>
      </c>
      <c r="I37" s="80" t="str">
        <f>IF(I12=G8,G16,IF(I12=G16,G8,0))</f>
        <v>Зайнашев Денис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6243</v>
      </c>
      <c r="E38" s="160" t="s">
        <v>96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6243</v>
      </c>
      <c r="C39" s="88" t="str">
        <f>IF(E10=C9,C11,IF(E10=C11,C9,0))</f>
        <v>Бурикова Анастасия</v>
      </c>
      <c r="D39" s="90"/>
      <c r="E39" s="83">
        <v>20</v>
      </c>
      <c r="F39" s="146">
        <v>5912</v>
      </c>
      <c r="G39" s="160" t="s">
        <v>95</v>
      </c>
      <c r="H39" s="161"/>
      <c r="I39" s="83">
        <v>26</v>
      </c>
      <c r="J39" s="146">
        <v>5611</v>
      </c>
      <c r="K39" s="160" t="s">
        <v>78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5912</v>
      </c>
      <c r="E40" s="88" t="str">
        <f>IF(G32=E30,E34,IF(G32=E34,E30,0))</f>
        <v>Терещенко Александр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3867</v>
      </c>
      <c r="C41" s="80" t="str">
        <f>IF(E14=C13,C15,IF(E14=C15,C13,0))</f>
        <v>Ишмухаметова Резеда</v>
      </c>
      <c r="D41" s="81"/>
      <c r="E41" s="82"/>
      <c r="F41" s="82"/>
      <c r="G41" s="83">
        <v>24</v>
      </c>
      <c r="H41" s="146">
        <v>3867</v>
      </c>
      <c r="I41" s="162" t="s">
        <v>73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3867</v>
      </c>
      <c r="E42" s="160" t="s">
        <v>73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6016</v>
      </c>
      <c r="C43" s="88" t="str">
        <f>IF(E18=C17,C19,IF(E18=C19,C17,0))</f>
        <v>Бычков Артем</v>
      </c>
      <c r="D43" s="90"/>
      <c r="E43" s="83">
        <v>21</v>
      </c>
      <c r="F43" s="146">
        <v>3867</v>
      </c>
      <c r="G43" s="162" t="s">
        <v>73</v>
      </c>
      <c r="H43" s="161"/>
      <c r="I43" s="86"/>
      <c r="J43" s="86"/>
      <c r="K43" s="83">
        <v>28</v>
      </c>
      <c r="L43" s="146">
        <v>5611</v>
      </c>
      <c r="M43" s="160" t="s">
        <v>78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6025</v>
      </c>
      <c r="E44" s="88" t="str">
        <f>IF(G24=E22,E26,IF(G24=E26,E22,0))</f>
        <v>Хамадиева Ленара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0</v>
      </c>
      <c r="C45" s="80" t="str">
        <f>IF(E22=C21,C23,IF(E22=C23,C21,0))</f>
        <v>_</v>
      </c>
      <c r="D45" s="81"/>
      <c r="E45" s="82"/>
      <c r="F45" s="82"/>
      <c r="G45" s="78">
        <v>-14</v>
      </c>
      <c r="H45" s="158">
        <f>IF(H28=F24,F32,IF(H28=F32,F24,0))</f>
        <v>6143</v>
      </c>
      <c r="I45" s="80" t="str">
        <f>IF(I28=G24,G32,IF(I28=G32,G24,0))</f>
        <v>Фаттахов Родион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6029</v>
      </c>
      <c r="E46" s="160" t="s">
        <v>94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6029</v>
      </c>
      <c r="C47" s="88" t="str">
        <f>IF(E26=C25,C27,IF(E26=C27,C25,0))</f>
        <v>Фирсов Денис</v>
      </c>
      <c r="D47" s="90"/>
      <c r="E47" s="83">
        <v>22</v>
      </c>
      <c r="F47" s="146">
        <v>5817</v>
      </c>
      <c r="G47" s="160" t="s">
        <v>82</v>
      </c>
      <c r="H47" s="161"/>
      <c r="I47" s="83">
        <v>27</v>
      </c>
      <c r="J47" s="146">
        <v>6143</v>
      </c>
      <c r="K47" s="162" t="s">
        <v>91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5817</v>
      </c>
      <c r="E48" s="88" t="str">
        <f>IF(G16=E14,E18,IF(G16=E18,E14,0))</f>
        <v>Шамсутдинова Миляуша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5949</v>
      </c>
      <c r="C49" s="80" t="str">
        <f>IF(E30=C29,C31,IF(E30=C31,C29,0))</f>
        <v>Кальмин Евгений</v>
      </c>
      <c r="D49" s="81"/>
      <c r="E49" s="82"/>
      <c r="F49" s="82"/>
      <c r="G49" s="83">
        <v>25</v>
      </c>
      <c r="H49" s="146">
        <v>5817</v>
      </c>
      <c r="I49" s="162" t="s">
        <v>82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5949</v>
      </c>
      <c r="E50" s="160" t="s">
        <v>79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0</v>
      </c>
      <c r="C51" s="88" t="str">
        <f>IF(E34=C33,C35,IF(E34=C35,C33,0))</f>
        <v>_</v>
      </c>
      <c r="D51" s="90"/>
      <c r="E51" s="83">
        <v>23</v>
      </c>
      <c r="F51" s="146">
        <v>5473</v>
      </c>
      <c r="G51" s="162" t="s">
        <v>97</v>
      </c>
      <c r="H51" s="161"/>
      <c r="I51" s="86"/>
      <c r="J51" s="86"/>
      <c r="K51" s="78">
        <v>-28</v>
      </c>
      <c r="L51" s="158">
        <f>IF(L43=J39,J47,IF(L43=J47,J39,0))</f>
        <v>6143</v>
      </c>
      <c r="M51" s="80" t="str">
        <f>IF(M43=K39,K47,IF(M43=K47,K39,0))</f>
        <v>Фаттахов Родион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5473</v>
      </c>
      <c r="E52" s="88" t="str">
        <f>IF(G8=E6,E10,IF(G8=E10,E6,0))</f>
        <v>Терещенко Дмитрий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3867</v>
      </c>
      <c r="C54" s="80" t="str">
        <f>IF(K39=I37,I41,IF(K39=I41,I37,0))</f>
        <v>Ишмухаметова Резеда</v>
      </c>
      <c r="D54" s="81"/>
      <c r="E54" s="82"/>
      <c r="F54" s="82"/>
      <c r="G54" s="78">
        <v>-20</v>
      </c>
      <c r="H54" s="158">
        <f>IF(F39=D38,D40,IF(F39=D40,D38,0))</f>
        <v>6243</v>
      </c>
      <c r="I54" s="80" t="str">
        <f>IF(G39=E38,E40,IF(G39=E40,E38,0))</f>
        <v>Бурикова Анастасия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3867</v>
      </c>
      <c r="E55" s="104" t="s">
        <v>73</v>
      </c>
      <c r="F55" s="147"/>
      <c r="G55" s="78"/>
      <c r="H55" s="78"/>
      <c r="I55" s="83">
        <v>31</v>
      </c>
      <c r="J55" s="146">
        <v>6025</v>
      </c>
      <c r="K55" s="104" t="s">
        <v>98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5817</v>
      </c>
      <c r="C56" s="88" t="str">
        <f>IF(K47=I45,I49,IF(K47=I49,I45,0))</f>
        <v>Шамсутдинова Миляуша</v>
      </c>
      <c r="D56" s="90"/>
      <c r="E56" s="106" t="s">
        <v>32</v>
      </c>
      <c r="F56" s="106"/>
      <c r="G56" s="78">
        <v>-21</v>
      </c>
      <c r="H56" s="158">
        <f>IF(F43=D42,D44,IF(F43=D44,D42,0))</f>
        <v>6025</v>
      </c>
      <c r="I56" s="88" t="str">
        <f>IF(G43=E42,E44,IF(G43=E44,E42,0))</f>
        <v>Хамадиева Ленара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5817</v>
      </c>
      <c r="E57" s="80" t="str">
        <f>IF(E55=C54,C56,IF(E55=C56,C54,0))</f>
        <v>Шамсутдинова Миляуша</v>
      </c>
      <c r="F57" s="81"/>
      <c r="G57" s="78"/>
      <c r="H57" s="78"/>
      <c r="I57" s="82"/>
      <c r="J57" s="82"/>
      <c r="K57" s="83">
        <v>33</v>
      </c>
      <c r="L57" s="146">
        <v>6025</v>
      </c>
      <c r="M57" s="104" t="s">
        <v>98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6029</v>
      </c>
      <c r="I58" s="80" t="str">
        <f>IF(G47=E46,E48,IF(G47=E48,E46,0))</f>
        <v>Фирсов Денис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5912</v>
      </c>
      <c r="C59" s="80" t="str">
        <f>IF(I41=G39,G43,IF(I41=G43,G39,0))</f>
        <v>Терещенко Александр</v>
      </c>
      <c r="D59" s="81"/>
      <c r="E59" s="82"/>
      <c r="F59" s="82"/>
      <c r="G59" s="78"/>
      <c r="H59" s="78"/>
      <c r="I59" s="83">
        <v>32</v>
      </c>
      <c r="J59" s="146">
        <v>6029</v>
      </c>
      <c r="K59" s="152" t="s">
        <v>94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5473</v>
      </c>
      <c r="E60" s="104" t="s">
        <v>97</v>
      </c>
      <c r="F60" s="147"/>
      <c r="G60" s="78">
        <v>-23</v>
      </c>
      <c r="H60" s="158">
        <f>IF(F51=D50,D52,IF(F51=D52,D50,0))</f>
        <v>5949</v>
      </c>
      <c r="I60" s="88" t="str">
        <f>IF(G51=E50,E52,IF(G51=E52,E50,0))</f>
        <v>Кальмин Евгений</v>
      </c>
      <c r="J60" s="90"/>
      <c r="K60" s="78">
        <v>-33</v>
      </c>
      <c r="L60" s="158">
        <f>IF(L57=J55,J59,IF(L57=J59,J55,0))</f>
        <v>6029</v>
      </c>
      <c r="M60" s="80" t="str">
        <f>IF(M57=K55,K59,IF(M57=K59,K55,0))</f>
        <v>Фирсов Денис</v>
      </c>
      <c r="N60" s="85"/>
      <c r="O60" s="85"/>
    </row>
    <row r="61" spans="1:15" ht="12.75">
      <c r="A61" s="78">
        <v>-25</v>
      </c>
      <c r="B61" s="158">
        <f>IF(H49=F47,F51,IF(H49=F51,F47,0))</f>
        <v>5473</v>
      </c>
      <c r="C61" s="88" t="str">
        <f>IF(I49=G47,G51,IF(I49=G51,G47,0))</f>
        <v>Терещенко Дмитрий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5912</v>
      </c>
      <c r="E62" s="80" t="str">
        <f>IF(E60=C59,C61,IF(E60=C61,C59,0))</f>
        <v>Терещенко Александр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6243</v>
      </c>
      <c r="K63" s="80" t="str">
        <f>IF(K55=I54,I56,IF(K55=I56,I54,0))</f>
        <v>Бурикова Анастасия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6243</v>
      </c>
      <c r="M64" s="104" t="s">
        <v>96</v>
      </c>
      <c r="N64" s="85"/>
      <c r="O64" s="85"/>
    </row>
    <row r="65" spans="1:15" ht="12.75">
      <c r="A65" s="78"/>
      <c r="B65" s="78"/>
      <c r="C65" s="83">
        <v>35</v>
      </c>
      <c r="D65" s="146">
        <v>6016</v>
      </c>
      <c r="E65" s="104" t="s">
        <v>93</v>
      </c>
      <c r="F65" s="147"/>
      <c r="G65" s="82"/>
      <c r="H65" s="82"/>
      <c r="I65" s="78">
        <v>-32</v>
      </c>
      <c r="J65" s="158">
        <f>IF(J59=H58,H60,IF(J59=H60,H58,0))</f>
        <v>5949</v>
      </c>
      <c r="K65" s="88" t="str">
        <f>IF(K59=I58,I60,IF(K59=I60,I58,0))</f>
        <v>Кальмин Евгений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6016</v>
      </c>
      <c r="C66" s="88" t="str">
        <f>IF(E42=C41,C43,IF(E42=C43,C41,0))</f>
        <v>Бычков Артем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5949</v>
      </c>
      <c r="M66" s="80" t="str">
        <f>IF(M64=K63,K65,IF(M64=K65,K63,0))</f>
        <v>Кальмин Евгений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>
        <v>6016</v>
      </c>
      <c r="G67" s="104" t="s">
        <v>93</v>
      </c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0</v>
      </c>
      <c r="C68" s="80" t="str">
        <f>IF(E46=C45,C47,IF(E46=C47,C45,0))</f>
        <v>_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 t="str">
        <f>IF(E65=C64,C66,IF(E65=C66,C64,0))</f>
        <v>_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/>
      <c r="E69" s="152"/>
      <c r="F69" s="147"/>
      <c r="G69" s="100"/>
      <c r="H69" s="100"/>
      <c r="I69" s="78"/>
      <c r="J69" s="78"/>
      <c r="K69" s="83">
        <v>38</v>
      </c>
      <c r="L69" s="146"/>
      <c r="M69" s="104"/>
      <c r="N69" s="85"/>
      <c r="O69" s="85"/>
    </row>
    <row r="70" spans="1:15" ht="12.75">
      <c r="A70" s="78">
        <v>-19</v>
      </c>
      <c r="B70" s="158">
        <f>IF(D50=B49,B51,IF(D50=B51,B49,0))</f>
        <v>0</v>
      </c>
      <c r="C70" s="88" t="str">
        <f>IF(E50=C49,C51,IF(E50=C51,C49,0))</f>
        <v>_</v>
      </c>
      <c r="D70" s="90"/>
      <c r="E70" s="78">
        <v>-37</v>
      </c>
      <c r="F70" s="158">
        <f>IF(F67=D65,D69,IF(F67=D69,D65,0))</f>
        <v>0</v>
      </c>
      <c r="G70" s="80">
        <f>IF(G67=E65,E69,IF(G67=E69,E65,0))</f>
        <v>0</v>
      </c>
      <c r="H70" s="81"/>
      <c r="I70" s="78">
        <v>-36</v>
      </c>
      <c r="J70" s="158">
        <f>IF(D69=B68,B70,IF(D69=B70,B68,0))</f>
        <v>0</v>
      </c>
      <c r="K70" s="88">
        <f>IF(E69=C68,C70,IF(E69=C70,C68,0))</f>
        <v>0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 t="str">
        <f>IF(M69=K68,K70,IF(M69=K70,K68,0))</f>
        <v>_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D83" sqref="D83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'л4'!D6</f>
        <v>5611</v>
      </c>
      <c r="C2" s="117" t="str">
        <f>'л4'!E6</f>
        <v>Зайнашев Денис</v>
      </c>
      <c r="D2" s="118" t="str">
        <f>'л4'!C37</f>
        <v>_</v>
      </c>
      <c r="E2" s="166">
        <f>'л4'!B37</f>
        <v>0</v>
      </c>
    </row>
    <row r="3" spans="1:5" ht="12.75">
      <c r="A3" s="115">
        <v>2</v>
      </c>
      <c r="B3" s="165">
        <f>'л4'!D10</f>
        <v>5473</v>
      </c>
      <c r="C3" s="117" t="str">
        <f>'л4'!E10</f>
        <v>Терещенко Дмитрий</v>
      </c>
      <c r="D3" s="118" t="str">
        <f>'л4'!C39</f>
        <v>Бурикова Анастасия</v>
      </c>
      <c r="E3" s="166">
        <f>'л4'!B39</f>
        <v>6243</v>
      </c>
    </row>
    <row r="4" spans="1:5" ht="12.75">
      <c r="A4" s="115">
        <v>3</v>
      </c>
      <c r="B4" s="165">
        <f>'л4'!D14</f>
        <v>5817</v>
      </c>
      <c r="C4" s="117" t="str">
        <f>'л4'!E14</f>
        <v>Шамсутдинова Миляуша</v>
      </c>
      <c r="D4" s="118" t="str">
        <f>'л4'!C41</f>
        <v>Ишмухаметова Резеда</v>
      </c>
      <c r="E4" s="166">
        <f>'л4'!B41</f>
        <v>3867</v>
      </c>
    </row>
    <row r="5" spans="1:5" ht="12.75">
      <c r="A5" s="115">
        <v>4</v>
      </c>
      <c r="B5" s="165">
        <f>'л4'!D18</f>
        <v>5162</v>
      </c>
      <c r="C5" s="117" t="str">
        <f>'л4'!E18</f>
        <v>Гарифуллин Айрат</v>
      </c>
      <c r="D5" s="118" t="str">
        <f>'л4'!C43</f>
        <v>Бычков Артем</v>
      </c>
      <c r="E5" s="166">
        <f>'л4'!B43</f>
        <v>6016</v>
      </c>
    </row>
    <row r="6" spans="1:5" ht="12.75">
      <c r="A6" s="115">
        <v>5</v>
      </c>
      <c r="B6" s="165">
        <f>'л4'!D22</f>
        <v>6235</v>
      </c>
      <c r="C6" s="117" t="str">
        <f>'л4'!E22</f>
        <v>Сафиев Радмир</v>
      </c>
      <c r="D6" s="118" t="str">
        <f>'л4'!C45</f>
        <v>_</v>
      </c>
      <c r="E6" s="166">
        <f>'л4'!B45</f>
        <v>0</v>
      </c>
    </row>
    <row r="7" spans="1:5" ht="12.75">
      <c r="A7" s="115">
        <v>6</v>
      </c>
      <c r="B7" s="165">
        <f>'л4'!D26</f>
        <v>6025</v>
      </c>
      <c r="C7" s="117" t="str">
        <f>'л4'!E26</f>
        <v>Хамадиева Ленара</v>
      </c>
      <c r="D7" s="118" t="str">
        <f>'л4'!C47</f>
        <v>Фирсов Денис</v>
      </c>
      <c r="E7" s="166">
        <f>'л4'!B47</f>
        <v>6029</v>
      </c>
    </row>
    <row r="8" spans="1:5" ht="12.75">
      <c r="A8" s="115">
        <v>7</v>
      </c>
      <c r="B8" s="165">
        <f>'л4'!D30</f>
        <v>5912</v>
      </c>
      <c r="C8" s="117" t="str">
        <f>'л4'!E30</f>
        <v>Терещенко Александр</v>
      </c>
      <c r="D8" s="118" t="str">
        <f>'л4'!C49</f>
        <v>Кальмин Евгений</v>
      </c>
      <c r="E8" s="166">
        <f>'л4'!B49</f>
        <v>5949</v>
      </c>
    </row>
    <row r="9" spans="1:5" ht="12.75">
      <c r="A9" s="115">
        <v>8</v>
      </c>
      <c r="B9" s="165">
        <f>'л4'!D34</f>
        <v>6143</v>
      </c>
      <c r="C9" s="117" t="str">
        <f>'л4'!E34</f>
        <v>Фаттахов Родион</v>
      </c>
      <c r="D9" s="118" t="str">
        <f>'л4'!C51</f>
        <v>_</v>
      </c>
      <c r="E9" s="166">
        <f>'л4'!B51</f>
        <v>0</v>
      </c>
    </row>
    <row r="10" spans="1:5" ht="12.75">
      <c r="A10" s="115">
        <v>9</v>
      </c>
      <c r="B10" s="165">
        <f>'л4'!F8</f>
        <v>5611</v>
      </c>
      <c r="C10" s="117" t="str">
        <f>'л4'!G8</f>
        <v>Зайнашев Денис</v>
      </c>
      <c r="D10" s="118" t="str">
        <f>'л4'!E52</f>
        <v>Терещенко Дмитрий</v>
      </c>
      <c r="E10" s="166">
        <f>'л4'!D52</f>
        <v>5473</v>
      </c>
    </row>
    <row r="11" spans="1:5" ht="12.75">
      <c r="A11" s="115">
        <v>10</v>
      </c>
      <c r="B11" s="165">
        <f>'л4'!F16</f>
        <v>5162</v>
      </c>
      <c r="C11" s="117" t="str">
        <f>'л4'!G16</f>
        <v>Гарифуллин Айрат</v>
      </c>
      <c r="D11" s="118" t="str">
        <f>'л4'!E48</f>
        <v>Шамсутдинова Миляуша</v>
      </c>
      <c r="E11" s="166">
        <f>'л4'!D48</f>
        <v>5817</v>
      </c>
    </row>
    <row r="12" spans="1:5" ht="12.75">
      <c r="A12" s="115">
        <v>11</v>
      </c>
      <c r="B12" s="165">
        <f>'л4'!F24</f>
        <v>6235</v>
      </c>
      <c r="C12" s="117" t="str">
        <f>'л4'!G24</f>
        <v>Сафиев Радмир</v>
      </c>
      <c r="D12" s="118" t="str">
        <f>'л4'!E44</f>
        <v>Хамадиева Ленара</v>
      </c>
      <c r="E12" s="166">
        <f>'л4'!D44</f>
        <v>6025</v>
      </c>
    </row>
    <row r="13" spans="1:5" ht="12.75">
      <c r="A13" s="115">
        <v>12</v>
      </c>
      <c r="B13" s="165">
        <f>'л4'!F32</f>
        <v>6143</v>
      </c>
      <c r="C13" s="117" t="str">
        <f>'л4'!G32</f>
        <v>Фаттахов Родион</v>
      </c>
      <c r="D13" s="118" t="str">
        <f>'л4'!E40</f>
        <v>Терещенко Александр</v>
      </c>
      <c r="E13" s="166">
        <f>'л4'!D40</f>
        <v>5912</v>
      </c>
    </row>
    <row r="14" spans="1:5" ht="12.75">
      <c r="A14" s="115">
        <v>13</v>
      </c>
      <c r="B14" s="165">
        <f>'л4'!H12</f>
        <v>5162</v>
      </c>
      <c r="C14" s="117" t="str">
        <f>'л4'!I12</f>
        <v>Гарифуллин Айрат</v>
      </c>
      <c r="D14" s="118" t="str">
        <f>'л4'!I37</f>
        <v>Зайнашев Денис</v>
      </c>
      <c r="E14" s="166">
        <f>'л4'!H37</f>
        <v>5611</v>
      </c>
    </row>
    <row r="15" spans="1:5" ht="12.75">
      <c r="A15" s="115">
        <v>14</v>
      </c>
      <c r="B15" s="165">
        <f>'л4'!H28</f>
        <v>6235</v>
      </c>
      <c r="C15" s="117" t="str">
        <f>'л4'!I28</f>
        <v>Сафиев Радмир</v>
      </c>
      <c r="D15" s="118" t="str">
        <f>'л4'!I45</f>
        <v>Фаттахов Родион</v>
      </c>
      <c r="E15" s="166">
        <f>'л4'!H45</f>
        <v>6143</v>
      </c>
    </row>
    <row r="16" spans="1:5" ht="12.75">
      <c r="A16" s="115">
        <v>15</v>
      </c>
      <c r="B16" s="165">
        <f>'л4'!J20</f>
        <v>5162</v>
      </c>
      <c r="C16" s="117" t="str">
        <f>'л4'!K20</f>
        <v>Гарифуллин Айрат</v>
      </c>
      <c r="D16" s="118" t="str">
        <f>'л4'!K31</f>
        <v>Сафиев Радмир</v>
      </c>
      <c r="E16" s="166">
        <f>'л4'!J31</f>
        <v>6235</v>
      </c>
    </row>
    <row r="17" spans="1:5" ht="12.75">
      <c r="A17" s="115">
        <v>16</v>
      </c>
      <c r="B17" s="165">
        <f>'л4'!D38</f>
        <v>6243</v>
      </c>
      <c r="C17" s="117" t="str">
        <f>'л4'!E38</f>
        <v>Бурикова Анастасия</v>
      </c>
      <c r="D17" s="118" t="str">
        <f>'л4'!C64</f>
        <v>_</v>
      </c>
      <c r="E17" s="166">
        <f>'л4'!B64</f>
        <v>0</v>
      </c>
    </row>
    <row r="18" spans="1:5" ht="12.75">
      <c r="A18" s="115">
        <v>17</v>
      </c>
      <c r="B18" s="165">
        <f>'л4'!D42</f>
        <v>3867</v>
      </c>
      <c r="C18" s="117" t="str">
        <f>'л4'!E42</f>
        <v>Ишмухаметова Резеда</v>
      </c>
      <c r="D18" s="118" t="str">
        <f>'л4'!C66</f>
        <v>Бычков Артем</v>
      </c>
      <c r="E18" s="166">
        <f>'л4'!B66</f>
        <v>6016</v>
      </c>
    </row>
    <row r="19" spans="1:5" ht="12.75">
      <c r="A19" s="115">
        <v>18</v>
      </c>
      <c r="B19" s="165">
        <f>'л4'!D46</f>
        <v>6029</v>
      </c>
      <c r="C19" s="117" t="str">
        <f>'л4'!E46</f>
        <v>Фирсов Денис</v>
      </c>
      <c r="D19" s="118" t="str">
        <f>'л4'!C68</f>
        <v>_</v>
      </c>
      <c r="E19" s="166">
        <f>'л4'!B68</f>
        <v>0</v>
      </c>
    </row>
    <row r="20" spans="1:5" ht="12.75">
      <c r="A20" s="115">
        <v>19</v>
      </c>
      <c r="B20" s="165">
        <f>'л4'!D50</f>
        <v>5949</v>
      </c>
      <c r="C20" s="117" t="str">
        <f>'л4'!E50</f>
        <v>Кальмин Евгений</v>
      </c>
      <c r="D20" s="118" t="str">
        <f>'л4'!C70</f>
        <v>_</v>
      </c>
      <c r="E20" s="166">
        <f>'л4'!B70</f>
        <v>0</v>
      </c>
    </row>
    <row r="21" spans="1:5" ht="12.75">
      <c r="A21" s="115">
        <v>20</v>
      </c>
      <c r="B21" s="165">
        <f>'л4'!F39</f>
        <v>5912</v>
      </c>
      <c r="C21" s="117" t="str">
        <f>'л4'!G39</f>
        <v>Терещенко Александр</v>
      </c>
      <c r="D21" s="118" t="str">
        <f>'л4'!I54</f>
        <v>Бурикова Анастасия</v>
      </c>
      <c r="E21" s="166">
        <f>'л4'!H54</f>
        <v>6243</v>
      </c>
    </row>
    <row r="22" spans="1:5" ht="12.75">
      <c r="A22" s="115">
        <v>21</v>
      </c>
      <c r="B22" s="165">
        <f>'л4'!F43</f>
        <v>3867</v>
      </c>
      <c r="C22" s="117" t="str">
        <f>'л4'!G43</f>
        <v>Ишмухаметова Резеда</v>
      </c>
      <c r="D22" s="118" t="str">
        <f>'л4'!I56</f>
        <v>Хамадиева Ленара</v>
      </c>
      <c r="E22" s="166">
        <f>'л4'!H56</f>
        <v>6025</v>
      </c>
    </row>
    <row r="23" spans="1:5" ht="12.75">
      <c r="A23" s="115">
        <v>22</v>
      </c>
      <c r="B23" s="165">
        <f>'л4'!F47</f>
        <v>5817</v>
      </c>
      <c r="C23" s="117" t="str">
        <f>'л4'!G47</f>
        <v>Шамсутдинова Миляуша</v>
      </c>
      <c r="D23" s="118" t="str">
        <f>'л4'!I58</f>
        <v>Фирсов Денис</v>
      </c>
      <c r="E23" s="166">
        <f>'л4'!H58</f>
        <v>6029</v>
      </c>
    </row>
    <row r="24" spans="1:5" ht="12.75">
      <c r="A24" s="115">
        <v>23</v>
      </c>
      <c r="B24" s="165">
        <f>'л4'!F51</f>
        <v>5473</v>
      </c>
      <c r="C24" s="117" t="str">
        <f>'л4'!G51</f>
        <v>Терещенко Дмитрий</v>
      </c>
      <c r="D24" s="118" t="str">
        <f>'л4'!I60</f>
        <v>Кальмин Евгений</v>
      </c>
      <c r="E24" s="166">
        <f>'л4'!H60</f>
        <v>5949</v>
      </c>
    </row>
    <row r="25" spans="1:5" ht="12.75">
      <c r="A25" s="115">
        <v>24</v>
      </c>
      <c r="B25" s="165">
        <f>'л4'!H41</f>
        <v>3867</v>
      </c>
      <c r="C25" s="117" t="str">
        <f>'л4'!I41</f>
        <v>Ишмухаметова Резеда</v>
      </c>
      <c r="D25" s="118" t="str">
        <f>'л4'!C59</f>
        <v>Терещенко Александр</v>
      </c>
      <c r="E25" s="166">
        <f>'л4'!B59</f>
        <v>5912</v>
      </c>
    </row>
    <row r="26" spans="1:5" ht="12.75">
      <c r="A26" s="115">
        <v>25</v>
      </c>
      <c r="B26" s="165">
        <f>'л4'!H49</f>
        <v>5817</v>
      </c>
      <c r="C26" s="117" t="str">
        <f>'л4'!I49</f>
        <v>Шамсутдинова Миляуша</v>
      </c>
      <c r="D26" s="118" t="str">
        <f>'л4'!C61</f>
        <v>Терещенко Дмитрий</v>
      </c>
      <c r="E26" s="166">
        <f>'л4'!B61</f>
        <v>5473</v>
      </c>
    </row>
    <row r="27" spans="1:5" ht="12.75">
      <c r="A27" s="115">
        <v>26</v>
      </c>
      <c r="B27" s="165">
        <f>'л4'!J39</f>
        <v>5611</v>
      </c>
      <c r="C27" s="117" t="str">
        <f>'л4'!K39</f>
        <v>Зайнашев Денис</v>
      </c>
      <c r="D27" s="118" t="str">
        <f>'л4'!C54</f>
        <v>Ишмухаметова Резеда</v>
      </c>
      <c r="E27" s="166">
        <f>'л4'!B54</f>
        <v>3867</v>
      </c>
    </row>
    <row r="28" spans="1:5" ht="12.75">
      <c r="A28" s="115">
        <v>27</v>
      </c>
      <c r="B28" s="165">
        <f>'л4'!J47</f>
        <v>6143</v>
      </c>
      <c r="C28" s="117" t="str">
        <f>'л4'!K47</f>
        <v>Фаттахов Родион</v>
      </c>
      <c r="D28" s="118" t="str">
        <f>'л4'!C56</f>
        <v>Шамсутдинова Миляуша</v>
      </c>
      <c r="E28" s="166">
        <f>'л4'!B56</f>
        <v>5817</v>
      </c>
    </row>
    <row r="29" spans="1:5" ht="12.75">
      <c r="A29" s="115">
        <v>28</v>
      </c>
      <c r="B29" s="165">
        <f>'л4'!L43</f>
        <v>5611</v>
      </c>
      <c r="C29" s="117" t="str">
        <f>'л4'!M43</f>
        <v>Зайнашев Денис</v>
      </c>
      <c r="D29" s="118" t="str">
        <f>'л4'!M51</f>
        <v>Фаттахов Родион</v>
      </c>
      <c r="E29" s="166">
        <f>'л4'!L51</f>
        <v>6143</v>
      </c>
    </row>
    <row r="30" spans="1:5" ht="12.75">
      <c r="A30" s="115">
        <v>29</v>
      </c>
      <c r="B30" s="165">
        <f>'л4'!D55</f>
        <v>3867</v>
      </c>
      <c r="C30" s="117" t="str">
        <f>'л4'!E55</f>
        <v>Ишмухаметова Резеда</v>
      </c>
      <c r="D30" s="118" t="str">
        <f>'л4'!E57</f>
        <v>Шамсутдинова Миляуша</v>
      </c>
      <c r="E30" s="166">
        <f>'л4'!D57</f>
        <v>5817</v>
      </c>
    </row>
    <row r="31" spans="1:5" ht="12.75">
      <c r="A31" s="115">
        <v>30</v>
      </c>
      <c r="B31" s="165">
        <f>'л4'!D60</f>
        <v>5473</v>
      </c>
      <c r="C31" s="117" t="str">
        <f>'л4'!E60</f>
        <v>Терещенко Дмитрий</v>
      </c>
      <c r="D31" s="118" t="str">
        <f>'л4'!E62</f>
        <v>Терещенко Александр</v>
      </c>
      <c r="E31" s="166">
        <f>'л4'!D62</f>
        <v>5912</v>
      </c>
    </row>
    <row r="32" spans="1:5" ht="12.75">
      <c r="A32" s="115">
        <v>31</v>
      </c>
      <c r="B32" s="165">
        <f>'л4'!J55</f>
        <v>6025</v>
      </c>
      <c r="C32" s="117" t="str">
        <f>'л4'!K55</f>
        <v>Хамадиева Ленара</v>
      </c>
      <c r="D32" s="118" t="str">
        <f>'л4'!K63</f>
        <v>Бурикова Анастасия</v>
      </c>
      <c r="E32" s="166">
        <f>'л4'!J63</f>
        <v>6243</v>
      </c>
    </row>
    <row r="33" spans="1:5" ht="12.75">
      <c r="A33" s="115">
        <v>32</v>
      </c>
      <c r="B33" s="165">
        <f>'л4'!J59</f>
        <v>6029</v>
      </c>
      <c r="C33" s="117" t="str">
        <f>'л4'!K59</f>
        <v>Фирсов Денис</v>
      </c>
      <c r="D33" s="118" t="str">
        <f>'л4'!K65</f>
        <v>Кальмин Евгений</v>
      </c>
      <c r="E33" s="166">
        <f>'л4'!J65</f>
        <v>5949</v>
      </c>
    </row>
    <row r="34" spans="1:5" ht="12.75">
      <c r="A34" s="115">
        <v>33</v>
      </c>
      <c r="B34" s="165">
        <f>'л4'!L57</f>
        <v>6025</v>
      </c>
      <c r="C34" s="117" t="str">
        <f>'л4'!M57</f>
        <v>Хамадиева Ленара</v>
      </c>
      <c r="D34" s="118" t="str">
        <f>'л4'!M60</f>
        <v>Фирсов Денис</v>
      </c>
      <c r="E34" s="166">
        <f>'л4'!L60</f>
        <v>6029</v>
      </c>
    </row>
    <row r="35" spans="1:5" ht="12.75">
      <c r="A35" s="115">
        <v>34</v>
      </c>
      <c r="B35" s="165">
        <f>'л4'!L64</f>
        <v>6243</v>
      </c>
      <c r="C35" s="117" t="str">
        <f>'л4'!M64</f>
        <v>Бурикова Анастасия</v>
      </c>
      <c r="D35" s="118" t="str">
        <f>'л4'!M66</f>
        <v>Кальмин Евгений</v>
      </c>
      <c r="E35" s="166">
        <f>'л4'!L66</f>
        <v>5949</v>
      </c>
    </row>
    <row r="36" spans="1:5" ht="12.75">
      <c r="A36" s="115">
        <v>35</v>
      </c>
      <c r="B36" s="165">
        <f>'л4'!D65</f>
        <v>6016</v>
      </c>
      <c r="C36" s="117" t="str">
        <f>'л4'!E65</f>
        <v>Бычков Артем</v>
      </c>
      <c r="D36" s="118" t="str">
        <f>'л4'!K68</f>
        <v>_</v>
      </c>
      <c r="E36" s="166">
        <f>'л4'!J68</f>
        <v>0</v>
      </c>
    </row>
    <row r="37" spans="1:5" ht="12.75">
      <c r="A37" s="115">
        <v>36</v>
      </c>
      <c r="B37" s="165">
        <f>'л4'!D69</f>
        <v>0</v>
      </c>
      <c r="C37" s="117">
        <f>'л4'!E69</f>
        <v>0</v>
      </c>
      <c r="D37" s="118">
        <f>'л4'!K70</f>
        <v>0</v>
      </c>
      <c r="E37" s="166">
        <f>'л4'!J70</f>
        <v>0</v>
      </c>
    </row>
    <row r="38" spans="1:5" ht="12.75">
      <c r="A38" s="115">
        <v>37</v>
      </c>
      <c r="B38" s="165">
        <f>'л4'!F67</f>
        <v>6016</v>
      </c>
      <c r="C38" s="117" t="str">
        <f>'л4'!G67</f>
        <v>Бычков Артем</v>
      </c>
      <c r="D38" s="118">
        <f>'л4'!G70</f>
        <v>0</v>
      </c>
      <c r="E38" s="166">
        <f>'л4'!F70</f>
        <v>0</v>
      </c>
    </row>
    <row r="39" spans="1:5" ht="12.75">
      <c r="A39" s="115">
        <v>38</v>
      </c>
      <c r="B39" s="165">
        <f>'л4'!L69</f>
        <v>0</v>
      </c>
      <c r="C39" s="117">
        <f>'л4'!M69</f>
        <v>0</v>
      </c>
      <c r="D39" s="118" t="str">
        <f>'л4'!M71</f>
        <v>_</v>
      </c>
      <c r="E39" s="166">
        <f>'л4'!L71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B73" sqref="B73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77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5611</v>
      </c>
      <c r="B7" s="25" t="s">
        <v>78</v>
      </c>
      <c r="C7" s="23">
        <v>1</v>
      </c>
      <c r="D7" s="24" t="str">
        <f>'л5'!K20</f>
        <v>Гарифуллин Айрат</v>
      </c>
      <c r="E7" s="17"/>
      <c r="F7" s="17"/>
      <c r="G7" s="17"/>
      <c r="H7" s="17"/>
      <c r="I7" s="17"/>
      <c r="J7" s="17"/>
    </row>
    <row r="8" spans="1:10" ht="18">
      <c r="A8" s="21">
        <v>5949</v>
      </c>
      <c r="B8" s="22" t="s">
        <v>79</v>
      </c>
      <c r="C8" s="23">
        <v>2</v>
      </c>
      <c r="D8" s="24" t="str">
        <f>'л5'!K31</f>
        <v>Зайнашев Денис</v>
      </c>
      <c r="E8" s="17"/>
      <c r="F8" s="17"/>
      <c r="G8" s="17"/>
      <c r="H8" s="17"/>
      <c r="I8" s="17"/>
      <c r="J8" s="17"/>
    </row>
    <row r="9" spans="1:10" ht="18">
      <c r="A9" s="21">
        <v>6108</v>
      </c>
      <c r="B9" s="22" t="s">
        <v>80</v>
      </c>
      <c r="C9" s="23" t="s">
        <v>160</v>
      </c>
      <c r="D9" s="24" t="str">
        <f>'л5'!M43</f>
        <v>Хамадеева Ленара</v>
      </c>
      <c r="E9" s="17"/>
      <c r="F9" s="17"/>
      <c r="G9" s="17"/>
      <c r="H9" s="17"/>
      <c r="I9" s="17"/>
      <c r="J9" s="17"/>
    </row>
    <row r="10" spans="1:10" ht="18">
      <c r="A10" s="21">
        <v>6025</v>
      </c>
      <c r="B10" s="22" t="s">
        <v>81</v>
      </c>
      <c r="C10" s="23">
        <v>4</v>
      </c>
      <c r="D10" s="24" t="str">
        <f>'л5'!M51</f>
        <v>Кальмин Евгений</v>
      </c>
      <c r="E10" s="17"/>
      <c r="F10" s="17"/>
      <c r="G10" s="17"/>
      <c r="H10" s="17"/>
      <c r="I10" s="17"/>
      <c r="J10" s="17"/>
    </row>
    <row r="11" spans="1:10" ht="18">
      <c r="A11" s="21">
        <v>5817</v>
      </c>
      <c r="B11" s="22" t="s">
        <v>82</v>
      </c>
      <c r="C11" s="23" t="s">
        <v>161</v>
      </c>
      <c r="D11" s="24" t="str">
        <f>'л5'!E55</f>
        <v>Шамсутдинова Миляуша</v>
      </c>
      <c r="E11" s="17"/>
      <c r="F11" s="17"/>
      <c r="G11" s="17"/>
      <c r="H11" s="17"/>
      <c r="I11" s="17"/>
      <c r="J11" s="17"/>
    </row>
    <row r="12" spans="1:10" ht="18">
      <c r="A12" s="21">
        <v>6162</v>
      </c>
      <c r="B12" s="22" t="s">
        <v>83</v>
      </c>
      <c r="C12" s="23">
        <v>6</v>
      </c>
      <c r="D12" s="24" t="str">
        <f>'л5'!E57</f>
        <v>Раянов Амир</v>
      </c>
      <c r="E12" s="17"/>
      <c r="F12" s="17"/>
      <c r="G12" s="17"/>
      <c r="H12" s="17"/>
      <c r="I12" s="17"/>
      <c r="J12" s="17"/>
    </row>
    <row r="13" spans="1:10" ht="18">
      <c r="A13" s="21">
        <v>5517</v>
      </c>
      <c r="B13" s="22" t="s">
        <v>84</v>
      </c>
      <c r="C13" s="23">
        <v>7</v>
      </c>
      <c r="D13" s="24" t="str">
        <f>'л5'!E60</f>
        <v>Майоров Максим</v>
      </c>
      <c r="E13" s="17"/>
      <c r="F13" s="17"/>
      <c r="G13" s="17"/>
      <c r="H13" s="17"/>
      <c r="I13" s="17"/>
      <c r="J13" s="17"/>
    </row>
    <row r="14" spans="1:10" ht="18">
      <c r="A14" s="21">
        <v>6271</v>
      </c>
      <c r="B14" s="22" t="s">
        <v>85</v>
      </c>
      <c r="C14" s="23">
        <v>8</v>
      </c>
      <c r="D14" s="24" t="str">
        <f>'л5'!E62</f>
        <v>Шайдуллин Эмиль</v>
      </c>
      <c r="E14" s="17"/>
      <c r="F14" s="17"/>
      <c r="G14" s="17"/>
      <c r="H14" s="17"/>
      <c r="I14" s="17"/>
      <c r="J14" s="17"/>
    </row>
    <row r="15" spans="1:10" ht="18">
      <c r="A15" s="21">
        <v>6284</v>
      </c>
      <c r="B15" s="22" t="s">
        <v>86</v>
      </c>
      <c r="C15" s="23">
        <v>9</v>
      </c>
      <c r="D15" s="24" t="str">
        <f>'л5'!M57</f>
        <v>Юсупова София</v>
      </c>
      <c r="E15" s="17"/>
      <c r="F15" s="17"/>
      <c r="G15" s="17"/>
      <c r="H15" s="17"/>
      <c r="I15" s="17"/>
      <c r="J15" s="17"/>
    </row>
    <row r="16" spans="1:10" ht="18">
      <c r="A16" s="21">
        <v>5162</v>
      </c>
      <c r="B16" s="22" t="s">
        <v>87</v>
      </c>
      <c r="C16" s="23">
        <v>10</v>
      </c>
      <c r="D16" s="24" t="str">
        <f>'л5'!M60</f>
        <v>Шерышева Ирина</v>
      </c>
      <c r="E16" s="17"/>
      <c r="F16" s="17"/>
      <c r="G16" s="17"/>
      <c r="H16" s="17"/>
      <c r="I16" s="17"/>
      <c r="J16" s="17"/>
    </row>
    <row r="17" spans="1:10" ht="18">
      <c r="A17" s="21">
        <v>6282</v>
      </c>
      <c r="B17" s="22" t="s">
        <v>88</v>
      </c>
      <c r="C17" s="23">
        <v>11</v>
      </c>
      <c r="D17" s="24" t="str">
        <f>'л5'!M64</f>
        <v>Ганиева Светлана</v>
      </c>
      <c r="E17" s="17"/>
      <c r="F17" s="17"/>
      <c r="G17" s="17"/>
      <c r="H17" s="17"/>
      <c r="I17" s="17"/>
      <c r="J17" s="17"/>
    </row>
    <row r="18" spans="1:10" ht="18">
      <c r="A18" s="21">
        <v>6335</v>
      </c>
      <c r="B18" s="22" t="s">
        <v>89</v>
      </c>
      <c r="C18" s="23">
        <v>12</v>
      </c>
      <c r="D18" s="24" t="str">
        <f>'л5'!M66</f>
        <v>Шарипова Сабира</v>
      </c>
      <c r="E18" s="17"/>
      <c r="F18" s="17"/>
      <c r="G18" s="17"/>
      <c r="H18" s="17"/>
      <c r="I18" s="17"/>
      <c r="J18" s="17"/>
    </row>
    <row r="19" spans="1:10" ht="18">
      <c r="A19" s="21"/>
      <c r="B19" s="22" t="s">
        <v>29</v>
      </c>
      <c r="C19" s="23">
        <v>13</v>
      </c>
      <c r="D19" s="24">
        <f>'л5'!G67</f>
        <v>0</v>
      </c>
      <c r="E19" s="17"/>
      <c r="F19" s="17"/>
      <c r="G19" s="17"/>
      <c r="H19" s="17"/>
      <c r="I19" s="17"/>
      <c r="J19" s="17"/>
    </row>
    <row r="20" spans="1:10" ht="18">
      <c r="A20" s="21"/>
      <c r="B20" s="22" t="s">
        <v>29</v>
      </c>
      <c r="C20" s="23">
        <v>14</v>
      </c>
      <c r="D20" s="24">
        <f>'л5'!G70</f>
        <v>0</v>
      </c>
      <c r="E20" s="17"/>
      <c r="F20" s="17"/>
      <c r="G20" s="17"/>
      <c r="H20" s="17"/>
      <c r="I20" s="17"/>
      <c r="J20" s="17"/>
    </row>
    <row r="21" spans="1:10" ht="18">
      <c r="A21" s="21"/>
      <c r="B21" s="22" t="s">
        <v>29</v>
      </c>
      <c r="C21" s="23">
        <v>15</v>
      </c>
      <c r="D21" s="24">
        <f>'л5'!M69</f>
        <v>0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>
        <f>'л5'!M71</f>
        <v>0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B69" sqref="B69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CONCATENATE('с5'!A1," ",'с5'!F1,'с5'!G1," ",'с5'!H1," ",'с5'!I1)</f>
        <v>Открытый Кубок Республики Башкортостан 2016  - 43-й Этап. Пятая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'с5'!A2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'с5'!C2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'с5'!A3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'с5'!A7</f>
        <v>5611</v>
      </c>
      <c r="C5" s="80" t="str">
        <f>'с5'!B7</f>
        <v>Зайнашев Денис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5611</v>
      </c>
      <c r="E6" s="104" t="s">
        <v>78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'с5'!A22</f>
        <v>0</v>
      </c>
      <c r="C7" s="88" t="str">
        <f>'с5'!B22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5611</v>
      </c>
      <c r="G8" s="104" t="s">
        <v>78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'с5'!A15</f>
        <v>6284</v>
      </c>
      <c r="C9" s="80" t="str">
        <f>'с5'!B15</f>
        <v>Шерышева Ирина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6284</v>
      </c>
      <c r="E10" s="152" t="s">
        <v>86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'с5'!A14</f>
        <v>6271</v>
      </c>
      <c r="C11" s="88" t="str">
        <f>'с5'!B14</f>
        <v>Юсупова София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5611</v>
      </c>
      <c r="I12" s="104" t="s">
        <v>78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'с5'!A11</f>
        <v>5817</v>
      </c>
      <c r="C13" s="80" t="str">
        <f>'с5'!B11</f>
        <v>Шамсутдинова Миляуша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5817</v>
      </c>
      <c r="E14" s="85" t="s">
        <v>82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'с5'!A18</f>
        <v>6335</v>
      </c>
      <c r="C15" s="88" t="str">
        <f>'с5'!B18</f>
        <v>Шарипова Сабира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5817</v>
      </c>
      <c r="G16" s="152" t="s">
        <v>82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'с5'!A19</f>
        <v>0</v>
      </c>
      <c r="C17" s="80" t="str">
        <f>'с5'!B19</f>
        <v>_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6025</v>
      </c>
      <c r="E18" s="152" t="s">
        <v>81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'с5'!A10</f>
        <v>6025</v>
      </c>
      <c r="C19" s="88" t="str">
        <f>'с5'!B10</f>
        <v>Хамадеева Ленара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5162</v>
      </c>
      <c r="K20" s="104" t="s">
        <v>87</v>
      </c>
      <c r="L20" s="104"/>
      <c r="M20" s="104"/>
      <c r="N20" s="104"/>
      <c r="O20" s="104"/>
    </row>
    <row r="21" spans="1:15" ht="12.75">
      <c r="A21" s="78">
        <v>3</v>
      </c>
      <c r="B21" s="144">
        <f>'с5'!A9</f>
        <v>6108</v>
      </c>
      <c r="C21" s="80" t="str">
        <f>'с5'!B9</f>
        <v>Раянов Амир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6108</v>
      </c>
      <c r="E22" s="104" t="s">
        <v>80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'с5'!A20</f>
        <v>0</v>
      </c>
      <c r="C23" s="88" t="str">
        <f>'с5'!B20</f>
        <v>_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6108</v>
      </c>
      <c r="G24" s="104" t="s">
        <v>80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'с5'!A17</f>
        <v>6282</v>
      </c>
      <c r="C25" s="80" t="str">
        <f>'с5'!B17</f>
        <v>Ганиева Светлана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6162</v>
      </c>
      <c r="E26" s="152" t="s">
        <v>83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'с5'!A12</f>
        <v>6162</v>
      </c>
      <c r="C27" s="88" t="str">
        <f>'с5'!B12</f>
        <v>Майоров Максим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5162</v>
      </c>
      <c r="I28" s="152" t="s">
        <v>87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'с5'!A13</f>
        <v>5517</v>
      </c>
      <c r="C29" s="80" t="str">
        <f>'с5'!B13</f>
        <v>Шайдуллин Эмиль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5162</v>
      </c>
      <c r="E30" s="104" t="s">
        <v>87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'с5'!A16</f>
        <v>5162</v>
      </c>
      <c r="C31" s="88" t="str">
        <f>'с5'!B16</f>
        <v>Гарифуллин Айрат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5611</v>
      </c>
      <c r="K31" s="80" t="str">
        <f>IF(K20=I12,I28,IF(K20=I28,I12,0))</f>
        <v>Зайнашев Денис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5162</v>
      </c>
      <c r="G32" s="152" t="s">
        <v>87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'с5'!A21</f>
        <v>0</v>
      </c>
      <c r="C33" s="80" t="str">
        <f>'с5'!B21</f>
        <v>_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5949</v>
      </c>
      <c r="E34" s="152" t="s">
        <v>79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'с5'!A8</f>
        <v>5949</v>
      </c>
      <c r="C35" s="88" t="str">
        <f>'с5'!B8</f>
        <v>Кальмин Евгений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5817</v>
      </c>
      <c r="I37" s="80" t="str">
        <f>IF(I12=G8,G16,IF(I12=G16,G8,0))</f>
        <v>Шамсутдинова Миляуша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6271</v>
      </c>
      <c r="E38" s="160" t="s">
        <v>85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6271</v>
      </c>
      <c r="C39" s="88" t="str">
        <f>IF(E10=C9,C11,IF(E10=C11,C9,0))</f>
        <v>Юсупова София</v>
      </c>
      <c r="D39" s="90"/>
      <c r="E39" s="83">
        <v>20</v>
      </c>
      <c r="F39" s="146">
        <v>5949</v>
      </c>
      <c r="G39" s="160" t="s">
        <v>79</v>
      </c>
      <c r="H39" s="161"/>
      <c r="I39" s="83">
        <v>26</v>
      </c>
      <c r="J39" s="146">
        <v>5949</v>
      </c>
      <c r="K39" s="160" t="s">
        <v>79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5949</v>
      </c>
      <c r="E40" s="88" t="str">
        <f>IF(G32=E30,E34,IF(G32=E34,E30,0))</f>
        <v>Кальмин Евгений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6335</v>
      </c>
      <c r="C41" s="80" t="str">
        <f>IF(E14=C13,C15,IF(E14=C15,C13,0))</f>
        <v>Шарипова Сабира</v>
      </c>
      <c r="D41" s="81"/>
      <c r="E41" s="82"/>
      <c r="F41" s="82"/>
      <c r="G41" s="83">
        <v>24</v>
      </c>
      <c r="H41" s="146">
        <v>5949</v>
      </c>
      <c r="I41" s="162" t="s">
        <v>79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6335</v>
      </c>
      <c r="E42" s="160" t="s">
        <v>89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0</v>
      </c>
      <c r="C43" s="88" t="str">
        <f>IF(E18=C17,C19,IF(E18=C19,C17,0))</f>
        <v>_</v>
      </c>
      <c r="D43" s="90"/>
      <c r="E43" s="83">
        <v>21</v>
      </c>
      <c r="F43" s="146">
        <v>6162</v>
      </c>
      <c r="G43" s="162" t="s">
        <v>83</v>
      </c>
      <c r="H43" s="161"/>
      <c r="I43" s="86"/>
      <c r="J43" s="86"/>
      <c r="K43" s="83">
        <v>28</v>
      </c>
      <c r="L43" s="146">
        <v>6025</v>
      </c>
      <c r="M43" s="160" t="s">
        <v>81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6162</v>
      </c>
      <c r="E44" s="88" t="str">
        <f>IF(G24=E22,E26,IF(G24=E26,E22,0))</f>
        <v>Майоров Максим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0</v>
      </c>
      <c r="C45" s="80" t="str">
        <f>IF(E22=C21,C23,IF(E22=C23,C21,0))</f>
        <v>_</v>
      </c>
      <c r="D45" s="81"/>
      <c r="E45" s="82"/>
      <c r="F45" s="82"/>
      <c r="G45" s="78">
        <v>-14</v>
      </c>
      <c r="H45" s="158">
        <f>IF(H28=F24,F32,IF(H28=F32,F24,0))</f>
        <v>6108</v>
      </c>
      <c r="I45" s="80" t="str">
        <f>IF(I28=G24,G32,IF(I28=G32,G24,0))</f>
        <v>Раянов Амир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6282</v>
      </c>
      <c r="E46" s="160" t="s">
        <v>88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6282</v>
      </c>
      <c r="C47" s="88" t="str">
        <f>IF(E26=C25,C27,IF(E26=C27,C25,0))</f>
        <v>Ганиева Светлана</v>
      </c>
      <c r="D47" s="90"/>
      <c r="E47" s="83">
        <v>22</v>
      </c>
      <c r="F47" s="146">
        <v>6025</v>
      </c>
      <c r="G47" s="160" t="s">
        <v>81</v>
      </c>
      <c r="H47" s="161"/>
      <c r="I47" s="83">
        <v>27</v>
      </c>
      <c r="J47" s="146">
        <v>6025</v>
      </c>
      <c r="K47" s="162" t="s">
        <v>81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6025</v>
      </c>
      <c r="E48" s="88" t="str">
        <f>IF(G16=E14,E18,IF(G16=E18,E14,0))</f>
        <v>Хамадеева Ленара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5517</v>
      </c>
      <c r="C49" s="80" t="str">
        <f>IF(E30=C29,C31,IF(E30=C31,C29,0))</f>
        <v>Шайдуллин Эмиль</v>
      </c>
      <c r="D49" s="81"/>
      <c r="E49" s="82"/>
      <c r="F49" s="82"/>
      <c r="G49" s="83">
        <v>25</v>
      </c>
      <c r="H49" s="146">
        <v>6025</v>
      </c>
      <c r="I49" s="162" t="s">
        <v>81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5517</v>
      </c>
      <c r="E50" s="160" t="s">
        <v>84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0</v>
      </c>
      <c r="C51" s="88" t="str">
        <f>IF(E34=C33,C35,IF(E34=C35,C33,0))</f>
        <v>_</v>
      </c>
      <c r="D51" s="90"/>
      <c r="E51" s="83">
        <v>23</v>
      </c>
      <c r="F51" s="146">
        <v>5517</v>
      </c>
      <c r="G51" s="162" t="s">
        <v>84</v>
      </c>
      <c r="H51" s="161"/>
      <c r="I51" s="86"/>
      <c r="J51" s="86"/>
      <c r="K51" s="78">
        <v>-28</v>
      </c>
      <c r="L51" s="158">
        <f>IF(L43=J39,J47,IF(L43=J47,J39,0))</f>
        <v>5949</v>
      </c>
      <c r="M51" s="80" t="str">
        <f>IF(M43=K39,K47,IF(M43=K47,K39,0))</f>
        <v>Кальмин Евгений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6284</v>
      </c>
      <c r="E52" s="88" t="str">
        <f>IF(G8=E6,E10,IF(G8=E10,E6,0))</f>
        <v>Шерышева Ирина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5817</v>
      </c>
      <c r="C54" s="80" t="str">
        <f>IF(K39=I37,I41,IF(K39=I41,I37,0))</f>
        <v>Шамсутдинова Миляуша</v>
      </c>
      <c r="D54" s="81"/>
      <c r="E54" s="82"/>
      <c r="F54" s="82"/>
      <c r="G54" s="78">
        <v>-20</v>
      </c>
      <c r="H54" s="158">
        <f>IF(F39=D38,D40,IF(F39=D40,D38,0))</f>
        <v>6271</v>
      </c>
      <c r="I54" s="80" t="str">
        <f>IF(G39=E38,E40,IF(G39=E40,E38,0))</f>
        <v>Юсупова София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5817</v>
      </c>
      <c r="E55" s="104" t="s">
        <v>82</v>
      </c>
      <c r="F55" s="147"/>
      <c r="G55" s="78"/>
      <c r="H55" s="78"/>
      <c r="I55" s="83">
        <v>31</v>
      </c>
      <c r="J55" s="146">
        <v>6271</v>
      </c>
      <c r="K55" s="104" t="s">
        <v>85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6108</v>
      </c>
      <c r="C56" s="88" t="str">
        <f>IF(K47=I45,I49,IF(K47=I49,I45,0))</f>
        <v>Раянов Амир</v>
      </c>
      <c r="D56" s="90"/>
      <c r="E56" s="106" t="s">
        <v>32</v>
      </c>
      <c r="F56" s="106"/>
      <c r="G56" s="78">
        <v>-21</v>
      </c>
      <c r="H56" s="158">
        <f>IF(F43=D42,D44,IF(F43=D44,D42,0))</f>
        <v>6335</v>
      </c>
      <c r="I56" s="88" t="str">
        <f>IF(G43=E42,E44,IF(G43=E44,E42,0))</f>
        <v>Шарипова Сабира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6108</v>
      </c>
      <c r="E57" s="80" t="str">
        <f>IF(E55=C54,C56,IF(E55=C56,C54,0))</f>
        <v>Раянов Амир</v>
      </c>
      <c r="F57" s="81"/>
      <c r="G57" s="78"/>
      <c r="H57" s="78"/>
      <c r="I57" s="82"/>
      <c r="J57" s="82"/>
      <c r="K57" s="83">
        <v>33</v>
      </c>
      <c r="L57" s="146">
        <v>6271</v>
      </c>
      <c r="M57" s="104" t="s">
        <v>85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6282</v>
      </c>
      <c r="I58" s="80" t="str">
        <f>IF(G47=E46,E48,IF(G47=E48,E46,0))</f>
        <v>Ганиева Светлана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6162</v>
      </c>
      <c r="C59" s="80" t="str">
        <f>IF(I41=G39,G43,IF(I41=G43,G39,0))</f>
        <v>Майоров Максим</v>
      </c>
      <c r="D59" s="81"/>
      <c r="E59" s="82"/>
      <c r="F59" s="82"/>
      <c r="G59" s="78"/>
      <c r="H59" s="78"/>
      <c r="I59" s="83">
        <v>32</v>
      </c>
      <c r="J59" s="146">
        <v>6284</v>
      </c>
      <c r="K59" s="152" t="s">
        <v>86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6162</v>
      </c>
      <c r="E60" s="104" t="s">
        <v>83</v>
      </c>
      <c r="F60" s="147"/>
      <c r="G60" s="78">
        <v>-23</v>
      </c>
      <c r="H60" s="158">
        <f>IF(F51=D50,D52,IF(F51=D52,D50,0))</f>
        <v>6284</v>
      </c>
      <c r="I60" s="88" t="str">
        <f>IF(G51=E50,E52,IF(G51=E52,E50,0))</f>
        <v>Шерышева Ирина</v>
      </c>
      <c r="J60" s="90"/>
      <c r="K60" s="78">
        <v>-33</v>
      </c>
      <c r="L60" s="158">
        <f>IF(L57=J55,J59,IF(L57=J59,J55,0))</f>
        <v>6284</v>
      </c>
      <c r="M60" s="80" t="str">
        <f>IF(M57=K55,K59,IF(M57=K59,K55,0))</f>
        <v>Шерышева Ирина</v>
      </c>
      <c r="N60" s="85"/>
      <c r="O60" s="85"/>
    </row>
    <row r="61" spans="1:15" ht="12.75">
      <c r="A61" s="78">
        <v>-25</v>
      </c>
      <c r="B61" s="158">
        <f>IF(H49=F47,F51,IF(H49=F51,F47,0))</f>
        <v>5517</v>
      </c>
      <c r="C61" s="88" t="str">
        <f>IF(I49=G47,G51,IF(I49=G51,G47,0))</f>
        <v>Шайдуллин Эмиль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5517</v>
      </c>
      <c r="E62" s="80" t="str">
        <f>IF(E60=C59,C61,IF(E60=C61,C59,0))</f>
        <v>Шайдуллин Эмиль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6335</v>
      </c>
      <c r="K63" s="80" t="str">
        <f>IF(K55=I54,I56,IF(K55=I56,I54,0))</f>
        <v>Шарипова Сабира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6282</v>
      </c>
      <c r="M64" s="104" t="s">
        <v>88</v>
      </c>
      <c r="N64" s="85"/>
      <c r="O64" s="85"/>
    </row>
    <row r="65" spans="1:15" ht="12.75">
      <c r="A65" s="78"/>
      <c r="B65" s="78"/>
      <c r="C65" s="83">
        <v>35</v>
      </c>
      <c r="D65" s="146"/>
      <c r="E65" s="104"/>
      <c r="F65" s="147"/>
      <c r="G65" s="82"/>
      <c r="H65" s="82"/>
      <c r="I65" s="78">
        <v>-32</v>
      </c>
      <c r="J65" s="158">
        <f>IF(J59=H58,H60,IF(J59=H60,H58,0))</f>
        <v>6282</v>
      </c>
      <c r="K65" s="88" t="str">
        <f>IF(K59=I58,I60,IF(K59=I60,I58,0))</f>
        <v>Ганиева Светлана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0</v>
      </c>
      <c r="C66" s="88" t="str">
        <f>IF(E42=C41,C43,IF(E42=C43,C41,0))</f>
        <v>_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6335</v>
      </c>
      <c r="M66" s="80" t="str">
        <f>IF(M64=K63,K65,IF(M64=K65,K63,0))</f>
        <v>Шарипова Сабира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/>
      <c r="G67" s="104"/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0</v>
      </c>
      <c r="C68" s="80" t="str">
        <f>IF(E46=C45,C47,IF(E46=C47,C45,0))</f>
        <v>_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>
        <f>IF(E65=C64,C66,IF(E65=C66,C64,0))</f>
        <v>0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/>
      <c r="E69" s="152"/>
      <c r="F69" s="147"/>
      <c r="G69" s="100"/>
      <c r="H69" s="100"/>
      <c r="I69" s="78"/>
      <c r="J69" s="78"/>
      <c r="K69" s="83">
        <v>38</v>
      </c>
      <c r="L69" s="146"/>
      <c r="M69" s="104"/>
      <c r="N69" s="85"/>
      <c r="O69" s="85"/>
    </row>
    <row r="70" spans="1:15" ht="12.75">
      <c r="A70" s="78">
        <v>-19</v>
      </c>
      <c r="B70" s="158">
        <f>IF(D50=B49,B51,IF(D50=B51,B49,0))</f>
        <v>0</v>
      </c>
      <c r="C70" s="88" t="str">
        <f>IF(E50=C49,C51,IF(E50=C51,C49,0))</f>
        <v>_</v>
      </c>
      <c r="D70" s="90"/>
      <c r="E70" s="78">
        <v>-37</v>
      </c>
      <c r="F70" s="158">
        <f>IF(F67=D65,D69,IF(F67=D69,D65,0))</f>
        <v>0</v>
      </c>
      <c r="G70" s="80">
        <f>IF(G67=E65,E69,IF(G67=E69,E65,0))</f>
        <v>0</v>
      </c>
      <c r="H70" s="81"/>
      <c r="I70" s="78">
        <v>-36</v>
      </c>
      <c r="J70" s="158">
        <f>IF(D69=B68,B70,IF(D69=B70,B68,0))</f>
        <v>0</v>
      </c>
      <c r="K70" s="88">
        <f>IF(E69=C68,C70,IF(E69=C70,C68,0))</f>
        <v>0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>
        <f>IF(M69=K68,K70,IF(M69=K70,K68,0))</f>
        <v>0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B69" sqref="B69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'л5'!D6</f>
        <v>5611</v>
      </c>
      <c r="C2" s="117" t="str">
        <f>'л5'!E6</f>
        <v>Зайнашев Денис</v>
      </c>
      <c r="D2" s="118" t="str">
        <f>'л5'!C37</f>
        <v>_</v>
      </c>
      <c r="E2" s="166">
        <f>'л5'!B37</f>
        <v>0</v>
      </c>
    </row>
    <row r="3" spans="1:5" ht="12.75">
      <c r="A3" s="115">
        <v>2</v>
      </c>
      <c r="B3" s="165">
        <f>'л5'!D10</f>
        <v>6284</v>
      </c>
      <c r="C3" s="117" t="str">
        <f>'л5'!E10</f>
        <v>Шерышева Ирина</v>
      </c>
      <c r="D3" s="118" t="str">
        <f>'л5'!C39</f>
        <v>Юсупова София</v>
      </c>
      <c r="E3" s="166">
        <f>'л5'!B39</f>
        <v>6271</v>
      </c>
    </row>
    <row r="4" spans="1:5" ht="12.75">
      <c r="A4" s="115">
        <v>3</v>
      </c>
      <c r="B4" s="165">
        <f>'л5'!D14</f>
        <v>5817</v>
      </c>
      <c r="C4" s="117" t="str">
        <f>'л5'!E14</f>
        <v>Шамсутдинова Миляуша</v>
      </c>
      <c r="D4" s="118" t="str">
        <f>'л5'!C41</f>
        <v>Шарипова Сабира</v>
      </c>
      <c r="E4" s="166">
        <f>'л5'!B41</f>
        <v>6335</v>
      </c>
    </row>
    <row r="5" spans="1:5" ht="12.75">
      <c r="A5" s="115">
        <v>4</v>
      </c>
      <c r="B5" s="165">
        <f>'л5'!D18</f>
        <v>6025</v>
      </c>
      <c r="C5" s="117" t="str">
        <f>'л5'!E18</f>
        <v>Хамадеева Ленара</v>
      </c>
      <c r="D5" s="118" t="str">
        <f>'л5'!C43</f>
        <v>_</v>
      </c>
      <c r="E5" s="166">
        <f>'л5'!B43</f>
        <v>0</v>
      </c>
    </row>
    <row r="6" spans="1:5" ht="12.75">
      <c r="A6" s="115">
        <v>5</v>
      </c>
      <c r="B6" s="165">
        <f>'л5'!D22</f>
        <v>6108</v>
      </c>
      <c r="C6" s="117" t="str">
        <f>'л5'!E22</f>
        <v>Раянов Амир</v>
      </c>
      <c r="D6" s="118" t="str">
        <f>'л5'!C45</f>
        <v>_</v>
      </c>
      <c r="E6" s="166">
        <f>'л5'!B45</f>
        <v>0</v>
      </c>
    </row>
    <row r="7" spans="1:5" ht="12.75">
      <c r="A7" s="115">
        <v>6</v>
      </c>
      <c r="B7" s="165">
        <f>'л5'!D26</f>
        <v>6162</v>
      </c>
      <c r="C7" s="117" t="str">
        <f>'л5'!E26</f>
        <v>Майоров Максим</v>
      </c>
      <c r="D7" s="118" t="str">
        <f>'л5'!C47</f>
        <v>Ганиева Светлана</v>
      </c>
      <c r="E7" s="166">
        <f>'л5'!B47</f>
        <v>6282</v>
      </c>
    </row>
    <row r="8" spans="1:5" ht="12.75">
      <c r="A8" s="115">
        <v>7</v>
      </c>
      <c r="B8" s="165">
        <f>'л5'!D30</f>
        <v>5162</v>
      </c>
      <c r="C8" s="117" t="str">
        <f>'л5'!E30</f>
        <v>Гарифуллин Айрат</v>
      </c>
      <c r="D8" s="118" t="str">
        <f>'л5'!C49</f>
        <v>Шайдуллин Эмиль</v>
      </c>
      <c r="E8" s="166">
        <f>'л5'!B49</f>
        <v>5517</v>
      </c>
    </row>
    <row r="9" spans="1:5" ht="12.75">
      <c r="A9" s="115">
        <v>8</v>
      </c>
      <c r="B9" s="165">
        <f>'л5'!D34</f>
        <v>5949</v>
      </c>
      <c r="C9" s="117" t="str">
        <f>'л5'!E34</f>
        <v>Кальмин Евгений</v>
      </c>
      <c r="D9" s="118" t="str">
        <f>'л5'!C51</f>
        <v>_</v>
      </c>
      <c r="E9" s="166">
        <f>'л5'!B51</f>
        <v>0</v>
      </c>
    </row>
    <row r="10" spans="1:5" ht="12.75">
      <c r="A10" s="115">
        <v>9</v>
      </c>
      <c r="B10" s="165">
        <f>'л5'!F8</f>
        <v>5611</v>
      </c>
      <c r="C10" s="117" t="str">
        <f>'л5'!G8</f>
        <v>Зайнашев Денис</v>
      </c>
      <c r="D10" s="118" t="str">
        <f>'л5'!E52</f>
        <v>Шерышева Ирина</v>
      </c>
      <c r="E10" s="166">
        <f>'л5'!D52</f>
        <v>6284</v>
      </c>
    </row>
    <row r="11" spans="1:5" ht="12.75">
      <c r="A11" s="115">
        <v>10</v>
      </c>
      <c r="B11" s="165">
        <f>'л5'!F16</f>
        <v>5817</v>
      </c>
      <c r="C11" s="117" t="str">
        <f>'л5'!G16</f>
        <v>Шамсутдинова Миляуша</v>
      </c>
      <c r="D11" s="118" t="str">
        <f>'л5'!E48</f>
        <v>Хамадеева Ленара</v>
      </c>
      <c r="E11" s="166">
        <f>'л5'!D48</f>
        <v>6025</v>
      </c>
    </row>
    <row r="12" spans="1:5" ht="12.75">
      <c r="A12" s="115">
        <v>11</v>
      </c>
      <c r="B12" s="165">
        <f>'л5'!F24</f>
        <v>6108</v>
      </c>
      <c r="C12" s="117" t="str">
        <f>'л5'!G24</f>
        <v>Раянов Амир</v>
      </c>
      <c r="D12" s="118" t="str">
        <f>'л5'!E44</f>
        <v>Майоров Максим</v>
      </c>
      <c r="E12" s="166">
        <f>'л5'!D44</f>
        <v>6162</v>
      </c>
    </row>
    <row r="13" spans="1:5" ht="12.75">
      <c r="A13" s="115">
        <v>12</v>
      </c>
      <c r="B13" s="165">
        <f>'л5'!F32</f>
        <v>5162</v>
      </c>
      <c r="C13" s="117" t="str">
        <f>'л5'!G32</f>
        <v>Гарифуллин Айрат</v>
      </c>
      <c r="D13" s="118" t="str">
        <f>'л5'!E40</f>
        <v>Кальмин Евгений</v>
      </c>
      <c r="E13" s="166">
        <f>'л5'!D40</f>
        <v>5949</v>
      </c>
    </row>
    <row r="14" spans="1:5" ht="12.75">
      <c r="A14" s="115">
        <v>13</v>
      </c>
      <c r="B14" s="165">
        <f>'л5'!H12</f>
        <v>5611</v>
      </c>
      <c r="C14" s="117" t="str">
        <f>'л5'!I12</f>
        <v>Зайнашев Денис</v>
      </c>
      <c r="D14" s="118" t="str">
        <f>'л5'!I37</f>
        <v>Шамсутдинова Миляуша</v>
      </c>
      <c r="E14" s="166">
        <f>'л5'!H37</f>
        <v>5817</v>
      </c>
    </row>
    <row r="15" spans="1:5" ht="12.75">
      <c r="A15" s="115">
        <v>14</v>
      </c>
      <c r="B15" s="165">
        <f>'л5'!H28</f>
        <v>5162</v>
      </c>
      <c r="C15" s="117" t="str">
        <f>'л5'!I28</f>
        <v>Гарифуллин Айрат</v>
      </c>
      <c r="D15" s="118" t="str">
        <f>'л5'!I45</f>
        <v>Раянов Амир</v>
      </c>
      <c r="E15" s="166">
        <f>'л5'!H45</f>
        <v>6108</v>
      </c>
    </row>
    <row r="16" spans="1:5" ht="12.75">
      <c r="A16" s="115">
        <v>15</v>
      </c>
      <c r="B16" s="165">
        <f>'л5'!J20</f>
        <v>5162</v>
      </c>
      <c r="C16" s="117" t="str">
        <f>'л5'!K20</f>
        <v>Гарифуллин Айрат</v>
      </c>
      <c r="D16" s="118" t="str">
        <f>'л5'!K31</f>
        <v>Зайнашев Денис</v>
      </c>
      <c r="E16" s="166">
        <f>'л5'!J31</f>
        <v>5611</v>
      </c>
    </row>
    <row r="17" spans="1:5" ht="12.75">
      <c r="A17" s="115">
        <v>16</v>
      </c>
      <c r="B17" s="165">
        <f>'л5'!D38</f>
        <v>6271</v>
      </c>
      <c r="C17" s="117" t="str">
        <f>'л5'!E38</f>
        <v>Юсупова София</v>
      </c>
      <c r="D17" s="118" t="str">
        <f>'л5'!C64</f>
        <v>_</v>
      </c>
      <c r="E17" s="166">
        <f>'л5'!B64</f>
        <v>0</v>
      </c>
    </row>
    <row r="18" spans="1:5" ht="12.75">
      <c r="A18" s="115">
        <v>17</v>
      </c>
      <c r="B18" s="165">
        <f>'л5'!D42</f>
        <v>6335</v>
      </c>
      <c r="C18" s="117" t="str">
        <f>'л5'!E42</f>
        <v>Шарипова Сабира</v>
      </c>
      <c r="D18" s="118" t="str">
        <f>'л5'!C66</f>
        <v>_</v>
      </c>
      <c r="E18" s="166">
        <f>'л5'!B66</f>
        <v>0</v>
      </c>
    </row>
    <row r="19" spans="1:5" ht="12.75">
      <c r="A19" s="115">
        <v>18</v>
      </c>
      <c r="B19" s="165">
        <f>'л5'!D46</f>
        <v>6282</v>
      </c>
      <c r="C19" s="117" t="str">
        <f>'л5'!E46</f>
        <v>Ганиева Светлана</v>
      </c>
      <c r="D19" s="118" t="str">
        <f>'л5'!C68</f>
        <v>_</v>
      </c>
      <c r="E19" s="166">
        <f>'л5'!B68</f>
        <v>0</v>
      </c>
    </row>
    <row r="20" spans="1:5" ht="12.75">
      <c r="A20" s="115">
        <v>19</v>
      </c>
      <c r="B20" s="165">
        <f>'л5'!D50</f>
        <v>5517</v>
      </c>
      <c r="C20" s="117" t="str">
        <f>'л5'!E50</f>
        <v>Шайдуллин Эмиль</v>
      </c>
      <c r="D20" s="118" t="str">
        <f>'л5'!C70</f>
        <v>_</v>
      </c>
      <c r="E20" s="166">
        <f>'л5'!B70</f>
        <v>0</v>
      </c>
    </row>
    <row r="21" spans="1:5" ht="12.75">
      <c r="A21" s="115">
        <v>20</v>
      </c>
      <c r="B21" s="165">
        <f>'л5'!F39</f>
        <v>5949</v>
      </c>
      <c r="C21" s="117" t="str">
        <f>'л5'!G39</f>
        <v>Кальмин Евгений</v>
      </c>
      <c r="D21" s="118" t="str">
        <f>'л5'!I54</f>
        <v>Юсупова София</v>
      </c>
      <c r="E21" s="166">
        <f>'л5'!H54</f>
        <v>6271</v>
      </c>
    </row>
    <row r="22" spans="1:5" ht="12.75">
      <c r="A22" s="115">
        <v>21</v>
      </c>
      <c r="B22" s="165">
        <f>'л5'!F43</f>
        <v>6162</v>
      </c>
      <c r="C22" s="117" t="str">
        <f>'л5'!G43</f>
        <v>Майоров Максим</v>
      </c>
      <c r="D22" s="118" t="str">
        <f>'л5'!I56</f>
        <v>Шарипова Сабира</v>
      </c>
      <c r="E22" s="166">
        <f>'л5'!H56</f>
        <v>6335</v>
      </c>
    </row>
    <row r="23" spans="1:5" ht="12.75">
      <c r="A23" s="115">
        <v>22</v>
      </c>
      <c r="B23" s="165">
        <f>'л5'!F47</f>
        <v>6025</v>
      </c>
      <c r="C23" s="117" t="str">
        <f>'л5'!G47</f>
        <v>Хамадеева Ленара</v>
      </c>
      <c r="D23" s="118" t="str">
        <f>'л5'!I58</f>
        <v>Ганиева Светлана</v>
      </c>
      <c r="E23" s="166">
        <f>'л5'!H58</f>
        <v>6282</v>
      </c>
    </row>
    <row r="24" spans="1:5" ht="12.75">
      <c r="A24" s="115">
        <v>23</v>
      </c>
      <c r="B24" s="165">
        <f>'л5'!F51</f>
        <v>5517</v>
      </c>
      <c r="C24" s="117" t="str">
        <f>'л5'!G51</f>
        <v>Шайдуллин Эмиль</v>
      </c>
      <c r="D24" s="118" t="str">
        <f>'л5'!I60</f>
        <v>Шерышева Ирина</v>
      </c>
      <c r="E24" s="166">
        <f>'л5'!H60</f>
        <v>6284</v>
      </c>
    </row>
    <row r="25" spans="1:5" ht="12.75">
      <c r="A25" s="115">
        <v>24</v>
      </c>
      <c r="B25" s="165">
        <f>'л5'!H41</f>
        <v>5949</v>
      </c>
      <c r="C25" s="117" t="str">
        <f>'л5'!I41</f>
        <v>Кальмин Евгений</v>
      </c>
      <c r="D25" s="118" t="str">
        <f>'л5'!C59</f>
        <v>Майоров Максим</v>
      </c>
      <c r="E25" s="166">
        <f>'л5'!B59</f>
        <v>6162</v>
      </c>
    </row>
    <row r="26" spans="1:5" ht="12.75">
      <c r="A26" s="115">
        <v>25</v>
      </c>
      <c r="B26" s="165">
        <f>'л5'!H49</f>
        <v>6025</v>
      </c>
      <c r="C26" s="117" t="str">
        <f>'л5'!I49</f>
        <v>Хамадеева Ленара</v>
      </c>
      <c r="D26" s="118" t="str">
        <f>'л5'!C61</f>
        <v>Шайдуллин Эмиль</v>
      </c>
      <c r="E26" s="166">
        <f>'л5'!B61</f>
        <v>5517</v>
      </c>
    </row>
    <row r="27" spans="1:5" ht="12.75">
      <c r="A27" s="115">
        <v>26</v>
      </c>
      <c r="B27" s="165">
        <f>'л5'!J39</f>
        <v>5949</v>
      </c>
      <c r="C27" s="117" t="str">
        <f>'л5'!K39</f>
        <v>Кальмин Евгений</v>
      </c>
      <c r="D27" s="118" t="str">
        <f>'л5'!C54</f>
        <v>Шамсутдинова Миляуша</v>
      </c>
      <c r="E27" s="166">
        <f>'л5'!B54</f>
        <v>5817</v>
      </c>
    </row>
    <row r="28" spans="1:5" ht="12.75">
      <c r="A28" s="115">
        <v>27</v>
      </c>
      <c r="B28" s="165">
        <f>'л5'!J47</f>
        <v>6025</v>
      </c>
      <c r="C28" s="117" t="str">
        <f>'л5'!K47</f>
        <v>Хамадеева Ленара</v>
      </c>
      <c r="D28" s="118" t="str">
        <f>'л5'!C56</f>
        <v>Раянов Амир</v>
      </c>
      <c r="E28" s="166">
        <f>'л5'!B56</f>
        <v>6108</v>
      </c>
    </row>
    <row r="29" spans="1:5" ht="12.75">
      <c r="A29" s="115">
        <v>28</v>
      </c>
      <c r="B29" s="165">
        <f>'л5'!L43</f>
        <v>6025</v>
      </c>
      <c r="C29" s="117" t="str">
        <f>'л5'!M43</f>
        <v>Хамадеева Ленара</v>
      </c>
      <c r="D29" s="118" t="str">
        <f>'л5'!M51</f>
        <v>Кальмин Евгений</v>
      </c>
      <c r="E29" s="166">
        <f>'л5'!L51</f>
        <v>5949</v>
      </c>
    </row>
    <row r="30" spans="1:5" ht="12.75">
      <c r="A30" s="115">
        <v>29</v>
      </c>
      <c r="B30" s="165">
        <f>'л5'!D55</f>
        <v>5817</v>
      </c>
      <c r="C30" s="117" t="str">
        <f>'л5'!E55</f>
        <v>Шамсутдинова Миляуша</v>
      </c>
      <c r="D30" s="118" t="str">
        <f>'л5'!E57</f>
        <v>Раянов Амир</v>
      </c>
      <c r="E30" s="166">
        <f>'л5'!D57</f>
        <v>6108</v>
      </c>
    </row>
    <row r="31" spans="1:5" ht="12.75">
      <c r="A31" s="115">
        <v>30</v>
      </c>
      <c r="B31" s="165">
        <f>'л5'!D60</f>
        <v>6162</v>
      </c>
      <c r="C31" s="117" t="str">
        <f>'л5'!E60</f>
        <v>Майоров Максим</v>
      </c>
      <c r="D31" s="118" t="str">
        <f>'л5'!E62</f>
        <v>Шайдуллин Эмиль</v>
      </c>
      <c r="E31" s="166">
        <f>'л5'!D62</f>
        <v>5517</v>
      </c>
    </row>
    <row r="32" spans="1:5" ht="12.75">
      <c r="A32" s="115">
        <v>31</v>
      </c>
      <c r="B32" s="165">
        <f>'л5'!J55</f>
        <v>6271</v>
      </c>
      <c r="C32" s="117" t="str">
        <f>'л5'!K55</f>
        <v>Юсупова София</v>
      </c>
      <c r="D32" s="118" t="str">
        <f>'л5'!K63</f>
        <v>Шарипова Сабира</v>
      </c>
      <c r="E32" s="166">
        <f>'л5'!J63</f>
        <v>6335</v>
      </c>
    </row>
    <row r="33" spans="1:5" ht="12.75">
      <c r="A33" s="115">
        <v>32</v>
      </c>
      <c r="B33" s="165">
        <f>'л5'!J59</f>
        <v>6284</v>
      </c>
      <c r="C33" s="117" t="str">
        <f>'л5'!K59</f>
        <v>Шерышева Ирина</v>
      </c>
      <c r="D33" s="118" t="str">
        <f>'л5'!K65</f>
        <v>Ганиева Светлана</v>
      </c>
      <c r="E33" s="166">
        <f>'л5'!J65</f>
        <v>6282</v>
      </c>
    </row>
    <row r="34" spans="1:5" ht="12.75">
      <c r="A34" s="115">
        <v>33</v>
      </c>
      <c r="B34" s="165">
        <f>'л5'!L57</f>
        <v>6271</v>
      </c>
      <c r="C34" s="117" t="str">
        <f>'л5'!M57</f>
        <v>Юсупова София</v>
      </c>
      <c r="D34" s="118" t="str">
        <f>'л5'!M60</f>
        <v>Шерышева Ирина</v>
      </c>
      <c r="E34" s="166">
        <f>'л5'!L60</f>
        <v>6284</v>
      </c>
    </row>
    <row r="35" spans="1:5" ht="12.75">
      <c r="A35" s="115">
        <v>34</v>
      </c>
      <c r="B35" s="165">
        <f>'л5'!L64</f>
        <v>6282</v>
      </c>
      <c r="C35" s="117" t="str">
        <f>'л5'!M64</f>
        <v>Ганиева Светлана</v>
      </c>
      <c r="D35" s="118" t="str">
        <f>'л5'!M66</f>
        <v>Шарипова Сабира</v>
      </c>
      <c r="E35" s="166">
        <f>'л5'!L66</f>
        <v>6335</v>
      </c>
    </row>
    <row r="36" spans="1:5" ht="12.75">
      <c r="A36" s="115">
        <v>35</v>
      </c>
      <c r="B36" s="165">
        <f>'л5'!D65</f>
        <v>0</v>
      </c>
      <c r="C36" s="117">
        <f>'л5'!E65</f>
        <v>0</v>
      </c>
      <c r="D36" s="118">
        <f>'л5'!K68</f>
        <v>0</v>
      </c>
      <c r="E36" s="166">
        <f>'л5'!J68</f>
        <v>0</v>
      </c>
    </row>
    <row r="37" spans="1:5" ht="12.75">
      <c r="A37" s="115">
        <v>36</v>
      </c>
      <c r="B37" s="165">
        <f>'л5'!D69</f>
        <v>0</v>
      </c>
      <c r="C37" s="117">
        <f>'л5'!E69</f>
        <v>0</v>
      </c>
      <c r="D37" s="118">
        <f>'л5'!K70</f>
        <v>0</v>
      </c>
      <c r="E37" s="166">
        <f>'л5'!J70</f>
        <v>0</v>
      </c>
    </row>
    <row r="38" spans="1:5" ht="12.75">
      <c r="A38" s="115">
        <v>37</v>
      </c>
      <c r="B38" s="165">
        <f>'л5'!F67</f>
        <v>0</v>
      </c>
      <c r="C38" s="117">
        <f>'л5'!G67</f>
        <v>0</v>
      </c>
      <c r="D38" s="118">
        <f>'л5'!G70</f>
        <v>0</v>
      </c>
      <c r="E38" s="166">
        <f>'л5'!F70</f>
        <v>0</v>
      </c>
    </row>
    <row r="39" spans="1:5" ht="12.75">
      <c r="A39" s="115">
        <v>38</v>
      </c>
      <c r="B39" s="165">
        <f>'л5'!L69</f>
        <v>0</v>
      </c>
      <c r="C39" s="117">
        <f>'л5'!M69</f>
        <v>0</v>
      </c>
      <c r="D39" s="118">
        <f>'л5'!M71</f>
        <v>0</v>
      </c>
      <c r="E39" s="166">
        <f>'л5'!L71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zoomScalePageLayoutView="0" workbookViewId="0" topLeftCell="A1">
      <selection activeCell="E55" sqref="E55"/>
    </sheetView>
  </sheetViews>
  <sheetFormatPr defaultColWidth="4.75390625" defaultRowHeight="19.5" customHeight="1"/>
  <cols>
    <col min="1" max="18" width="5.75390625" style="123" customWidth="1"/>
    <col min="19" max="16384" width="4.75390625" style="123" customWidth="1"/>
  </cols>
  <sheetData>
    <row r="1" spans="1:37" ht="27">
      <c r="A1" s="121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</row>
    <row r="2" spans="1:37" ht="18">
      <c r="A2" s="124" t="s">
        <v>66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1:37" ht="18">
      <c r="A3" s="125">
        <v>42671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</row>
    <row r="4" spans="1:37" ht="19.5" customHeight="1">
      <c r="A4" s="126"/>
      <c r="B4" s="126"/>
      <c r="C4" s="126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7" ht="39.75" customHeight="1">
      <c r="A5" s="128" t="s">
        <v>8</v>
      </c>
      <c r="B5" s="129" t="s">
        <v>67</v>
      </c>
      <c r="C5" s="130"/>
      <c r="D5" s="130"/>
      <c r="E5" s="130"/>
      <c r="F5" s="130"/>
      <c r="G5" s="130"/>
      <c r="H5" s="131"/>
      <c r="I5" s="132">
        <v>1</v>
      </c>
      <c r="J5" s="132"/>
      <c r="K5" s="132">
        <v>2</v>
      </c>
      <c r="L5" s="132"/>
      <c r="M5" s="132">
        <v>3</v>
      </c>
      <c r="N5" s="132"/>
      <c r="O5" s="132">
        <v>4</v>
      </c>
      <c r="P5" s="132"/>
      <c r="Q5" s="133" t="s">
        <v>68</v>
      </c>
      <c r="R5" s="133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</row>
    <row r="6" spans="1:37" ht="39.75" customHeight="1">
      <c r="A6" s="134">
        <v>1</v>
      </c>
      <c r="B6" s="135" t="s">
        <v>14</v>
      </c>
      <c r="C6" s="135"/>
      <c r="D6" s="135"/>
      <c r="E6" s="135"/>
      <c r="F6" s="135"/>
      <c r="G6" s="135"/>
      <c r="H6" s="135"/>
      <c r="I6" s="136"/>
      <c r="J6" s="136"/>
      <c r="K6" s="137" t="s">
        <v>69</v>
      </c>
      <c r="L6" s="137"/>
      <c r="M6" s="137" t="s">
        <v>70</v>
      </c>
      <c r="N6" s="137"/>
      <c r="O6" s="137" t="s">
        <v>70</v>
      </c>
      <c r="P6" s="137"/>
      <c r="Q6" s="138" t="s">
        <v>69</v>
      </c>
      <c r="R6" s="138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</row>
    <row r="7" spans="1:37" ht="39.75" customHeight="1">
      <c r="A7" s="134">
        <v>2</v>
      </c>
      <c r="B7" s="135" t="s">
        <v>71</v>
      </c>
      <c r="C7" s="135"/>
      <c r="D7" s="135"/>
      <c r="E7" s="135"/>
      <c r="F7" s="135"/>
      <c r="G7" s="135"/>
      <c r="H7" s="135"/>
      <c r="I7" s="137" t="s">
        <v>70</v>
      </c>
      <c r="J7" s="137"/>
      <c r="K7" s="136"/>
      <c r="L7" s="136"/>
      <c r="M7" s="137" t="s">
        <v>70</v>
      </c>
      <c r="N7" s="137"/>
      <c r="O7" s="137" t="s">
        <v>70</v>
      </c>
      <c r="P7" s="137"/>
      <c r="Q7" s="138" t="s">
        <v>72</v>
      </c>
      <c r="R7" s="138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</row>
    <row r="8" spans="1:37" ht="39.75" customHeight="1">
      <c r="A8" s="134">
        <v>3</v>
      </c>
      <c r="B8" s="135" t="s">
        <v>73</v>
      </c>
      <c r="C8" s="135"/>
      <c r="D8" s="135"/>
      <c r="E8" s="135"/>
      <c r="F8" s="135"/>
      <c r="G8" s="135"/>
      <c r="H8" s="135"/>
      <c r="I8" s="137" t="s">
        <v>74</v>
      </c>
      <c r="J8" s="137"/>
      <c r="K8" s="137" t="s">
        <v>74</v>
      </c>
      <c r="L8" s="137"/>
      <c r="M8" s="136"/>
      <c r="N8" s="136"/>
      <c r="O8" s="137" t="s">
        <v>70</v>
      </c>
      <c r="P8" s="137"/>
      <c r="Q8" s="138" t="s">
        <v>70</v>
      </c>
      <c r="R8" s="138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</row>
    <row r="9" spans="1:37" ht="39.75" customHeight="1">
      <c r="A9" s="134">
        <v>4</v>
      </c>
      <c r="B9" s="139" t="s">
        <v>75</v>
      </c>
      <c r="C9" s="139"/>
      <c r="D9" s="139"/>
      <c r="E9" s="139"/>
      <c r="F9" s="139"/>
      <c r="G9" s="139"/>
      <c r="H9" s="139"/>
      <c r="I9" s="137" t="s">
        <v>74</v>
      </c>
      <c r="J9" s="137"/>
      <c r="K9" s="137" t="s">
        <v>74</v>
      </c>
      <c r="L9" s="137"/>
      <c r="M9" s="137" t="s">
        <v>69</v>
      </c>
      <c r="N9" s="137"/>
      <c r="O9" s="136"/>
      <c r="P9" s="136"/>
      <c r="Q9" s="138" t="s">
        <v>76</v>
      </c>
      <c r="R9" s="138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</row>
    <row r="10" spans="1:37" ht="19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</row>
    <row r="11" spans="1:37" ht="19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</row>
    <row r="12" spans="1:37" ht="19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</row>
    <row r="13" spans="1:37" ht="19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</row>
    <row r="14" spans="1:37" ht="19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</row>
    <row r="15" spans="1:37" ht="19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</row>
    <row r="16" spans="1:37" ht="19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</row>
    <row r="17" spans="1:37" ht="19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</row>
    <row r="18" spans="1:37" ht="19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</row>
    <row r="19" spans="1:37" ht="19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</row>
    <row r="20" spans="1:37" ht="19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</row>
    <row r="21" spans="1:37" ht="19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</row>
    <row r="22" spans="1:37" ht="19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</row>
    <row r="23" spans="1:37" ht="19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</row>
    <row r="24" spans="1:37" ht="19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</row>
    <row r="25" spans="1:37" ht="19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</row>
    <row r="26" spans="1:37" ht="19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</row>
    <row r="27" spans="1:37" ht="19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</row>
    <row r="28" spans="1:37" ht="19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</row>
    <row r="29" spans="1:37" ht="19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</row>
    <row r="30" spans="1:37" ht="19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</row>
    <row r="31" spans="1:37" ht="19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</row>
    <row r="32" spans="1:37" ht="19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</row>
    <row r="33" spans="1:37" ht="19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</row>
    <row r="34" spans="1:37" ht="19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</row>
    <row r="35" spans="1:37" ht="19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</row>
    <row r="36" spans="1:37" ht="19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</row>
    <row r="37" spans="1:37" ht="19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</row>
    <row r="38" spans="1:37" ht="19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</row>
    <row r="39" spans="1:37" ht="19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</row>
    <row r="40" spans="1:37" ht="19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</row>
    <row r="41" spans="1:37" ht="19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</row>
    <row r="42" spans="1:37" ht="19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</row>
    <row r="43" spans="1:37" ht="19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</row>
    <row r="44" spans="1:37" ht="19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</row>
    <row r="45" spans="1:37" ht="19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</row>
    <row r="46" spans="1:37" ht="19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</row>
    <row r="47" spans="1:37" ht="19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</row>
    <row r="48" spans="1:37" ht="19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</row>
    <row r="49" spans="1:37" ht="19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</row>
    <row r="50" spans="1:37" ht="19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</row>
    <row r="51" spans="1:37" ht="19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</row>
    <row r="52" spans="1:37" ht="19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</row>
    <row r="53" spans="1:37" ht="19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</row>
    <row r="54" spans="1:37" ht="19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</row>
    <row r="55" spans="1:37" ht="19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</row>
    <row r="56" spans="1:37" ht="19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</row>
    <row r="57" spans="1:37" ht="19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</row>
    <row r="58" spans="1:37" ht="19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</row>
    <row r="59" spans="1:37" ht="19.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</row>
    <row r="60" spans="1:37" ht="19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</row>
    <row r="61" spans="1:37" ht="19.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</row>
    <row r="62" spans="1:37" ht="19.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</row>
    <row r="63" spans="1:37" ht="19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</row>
    <row r="64" spans="1:37" ht="19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</row>
    <row r="65" spans="1:37" ht="19.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</row>
    <row r="66" spans="1:37" ht="19.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</row>
    <row r="67" spans="1:37" ht="19.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</row>
    <row r="68" spans="1:37" ht="19.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</row>
    <row r="69" spans="1:37" ht="19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</row>
    <row r="70" spans="1:37" ht="19.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</row>
    <row r="71" spans="1:37" ht="19.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</row>
    <row r="72" spans="1:37" ht="19.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</row>
    <row r="73" spans="1:37" ht="19.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</row>
    <row r="74" spans="1:37" ht="19.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</row>
    <row r="75" spans="1:37" ht="19.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</row>
    <row r="76" spans="1:37" ht="19.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</row>
    <row r="77" spans="1:37" ht="19.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</row>
    <row r="78" spans="1:37" ht="19.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</row>
    <row r="79" spans="1:37" ht="19.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</row>
    <row r="80" spans="1:37" ht="19.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</row>
  </sheetData>
  <sheetProtection sheet="1"/>
  <mergeCells count="34">
    <mergeCell ref="D4:R4"/>
    <mergeCell ref="A2:R2"/>
    <mergeCell ref="A3:R3"/>
    <mergeCell ref="A1:R1"/>
    <mergeCell ref="I5:J5"/>
    <mergeCell ref="K5:L5"/>
    <mergeCell ref="M5:N5"/>
    <mergeCell ref="O5:P5"/>
    <mergeCell ref="K7:L7"/>
    <mergeCell ref="I8:J8"/>
    <mergeCell ref="K8:L8"/>
    <mergeCell ref="M8:N8"/>
    <mergeCell ref="I7:J7"/>
    <mergeCell ref="O6:P6"/>
    <mergeCell ref="I6:J6"/>
    <mergeCell ref="M6:N6"/>
    <mergeCell ref="K6:L6"/>
    <mergeCell ref="M9:N9"/>
    <mergeCell ref="O9:P9"/>
    <mergeCell ref="Q9:R9"/>
    <mergeCell ref="M7:N7"/>
    <mergeCell ref="O8:P8"/>
    <mergeCell ref="Q8:R8"/>
    <mergeCell ref="O7:P7"/>
    <mergeCell ref="B7:H7"/>
    <mergeCell ref="B8:H8"/>
    <mergeCell ref="B9:H9"/>
    <mergeCell ref="Q5:R5"/>
    <mergeCell ref="I9:J9"/>
    <mergeCell ref="K9:L9"/>
    <mergeCell ref="B5:H5"/>
    <mergeCell ref="Q6:R6"/>
    <mergeCell ref="Q7:R7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B82" sqref="B82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42672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6"/>
      <c r="H4" s="16"/>
      <c r="I4" s="16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465</v>
      </c>
      <c r="B7" s="22" t="s">
        <v>10</v>
      </c>
      <c r="C7" s="23">
        <v>1</v>
      </c>
      <c r="D7" s="24" t="str">
        <f>лС1!M36</f>
        <v>Горбунов Валентин</v>
      </c>
      <c r="E7" s="17"/>
      <c r="F7" s="17"/>
      <c r="G7" s="17"/>
      <c r="H7" s="17"/>
      <c r="I7" s="17"/>
      <c r="J7" s="17"/>
    </row>
    <row r="8" spans="1:10" ht="18">
      <c r="A8" s="21">
        <v>2540</v>
      </c>
      <c r="B8" s="22" t="s">
        <v>11</v>
      </c>
      <c r="C8" s="23">
        <v>2</v>
      </c>
      <c r="D8" s="24" t="str">
        <f>лС1!M56</f>
        <v>Рудаков Константин</v>
      </c>
      <c r="E8" s="17"/>
      <c r="F8" s="17"/>
      <c r="G8" s="17"/>
      <c r="H8" s="17"/>
      <c r="I8" s="17"/>
      <c r="J8" s="17"/>
    </row>
    <row r="9" spans="1:10" ht="18">
      <c r="A9" s="21">
        <v>6157</v>
      </c>
      <c r="B9" s="22" t="s">
        <v>12</v>
      </c>
      <c r="C9" s="23">
        <v>3</v>
      </c>
      <c r="D9" s="24" t="str">
        <f>лС2!Q23</f>
        <v>Семенов Сергей</v>
      </c>
      <c r="E9" s="17"/>
      <c r="F9" s="17"/>
      <c r="G9" s="17"/>
      <c r="H9" s="17"/>
      <c r="I9" s="17"/>
      <c r="J9" s="17"/>
    </row>
    <row r="10" spans="1:10" ht="18">
      <c r="A10" s="21">
        <v>446</v>
      </c>
      <c r="B10" s="22" t="s">
        <v>13</v>
      </c>
      <c r="C10" s="23">
        <v>4</v>
      </c>
      <c r="D10" s="24" t="str">
        <f>лС2!Q33</f>
        <v>Уткулов Ринат</v>
      </c>
      <c r="E10" s="17"/>
      <c r="F10" s="17"/>
      <c r="G10" s="17"/>
      <c r="H10" s="17"/>
      <c r="I10" s="17"/>
      <c r="J10" s="17"/>
    </row>
    <row r="11" spans="1:10" ht="18">
      <c r="A11" s="21">
        <v>370</v>
      </c>
      <c r="B11" s="22" t="s">
        <v>14</v>
      </c>
      <c r="C11" s="23">
        <v>5</v>
      </c>
      <c r="D11" s="24" t="str">
        <f>лС1!M63</f>
        <v>Коробко Павел</v>
      </c>
      <c r="E11" s="17"/>
      <c r="F11" s="17"/>
      <c r="G11" s="17"/>
      <c r="H11" s="17"/>
      <c r="I11" s="17"/>
      <c r="J11" s="17"/>
    </row>
    <row r="12" spans="1:10" ht="18">
      <c r="A12" s="21">
        <v>1672</v>
      </c>
      <c r="B12" s="22" t="s">
        <v>15</v>
      </c>
      <c r="C12" s="23">
        <v>6</v>
      </c>
      <c r="D12" s="24" t="str">
        <f>лС1!M65</f>
        <v>Топорков Юрий</v>
      </c>
      <c r="E12" s="17"/>
      <c r="F12" s="17"/>
      <c r="G12" s="17"/>
      <c r="H12" s="17"/>
      <c r="I12" s="17"/>
      <c r="J12" s="17"/>
    </row>
    <row r="13" spans="1:10" ht="18">
      <c r="A13" s="21">
        <v>2468</v>
      </c>
      <c r="B13" s="22" t="s">
        <v>16</v>
      </c>
      <c r="C13" s="23">
        <v>7</v>
      </c>
      <c r="D13" s="24" t="str">
        <f>лС1!M68</f>
        <v>Удников Олег</v>
      </c>
      <c r="E13" s="17"/>
      <c r="F13" s="17"/>
      <c r="G13" s="17"/>
      <c r="H13" s="17"/>
      <c r="I13" s="17"/>
      <c r="J13" s="17"/>
    </row>
    <row r="14" spans="1:10" ht="18">
      <c r="A14" s="21">
        <v>502</v>
      </c>
      <c r="B14" s="22" t="s">
        <v>17</v>
      </c>
      <c r="C14" s="23">
        <v>8</v>
      </c>
      <c r="D14" s="24" t="str">
        <f>лС1!M70</f>
        <v>Мицул Тимофей</v>
      </c>
      <c r="E14" s="17"/>
      <c r="F14" s="17"/>
      <c r="G14" s="17"/>
      <c r="H14" s="17"/>
      <c r="I14" s="17"/>
      <c r="J14" s="17"/>
    </row>
    <row r="15" spans="1:10" ht="18">
      <c r="A15" s="21">
        <v>2587</v>
      </c>
      <c r="B15" s="22" t="s">
        <v>18</v>
      </c>
      <c r="C15" s="23">
        <v>9</v>
      </c>
      <c r="D15" s="24" t="str">
        <f>лС1!G72</f>
        <v>Стародубцев Олег</v>
      </c>
      <c r="E15" s="17"/>
      <c r="F15" s="17"/>
      <c r="G15" s="17"/>
      <c r="H15" s="17"/>
      <c r="I15" s="17"/>
      <c r="J15" s="17"/>
    </row>
    <row r="16" spans="1:10" ht="18">
      <c r="A16" s="21">
        <v>3305</v>
      </c>
      <c r="B16" s="22" t="s">
        <v>19</v>
      </c>
      <c r="C16" s="23">
        <v>10</v>
      </c>
      <c r="D16" s="24" t="str">
        <f>лС1!G75</f>
        <v>Саяхов Радик</v>
      </c>
      <c r="E16" s="17"/>
      <c r="F16" s="17"/>
      <c r="G16" s="17"/>
      <c r="H16" s="17"/>
      <c r="I16" s="17"/>
      <c r="J16" s="17"/>
    </row>
    <row r="17" spans="1:10" ht="18">
      <c r="A17" s="21">
        <v>466</v>
      </c>
      <c r="B17" s="22" t="s">
        <v>20</v>
      </c>
      <c r="C17" s="23">
        <v>11</v>
      </c>
      <c r="D17" s="24" t="str">
        <f>лС1!M73</f>
        <v>Семенов Юрий</v>
      </c>
      <c r="E17" s="17"/>
      <c r="F17" s="17"/>
      <c r="G17" s="17"/>
      <c r="H17" s="17"/>
      <c r="I17" s="17"/>
      <c r="J17" s="17"/>
    </row>
    <row r="18" spans="1:10" ht="18">
      <c r="A18" s="21">
        <v>2784</v>
      </c>
      <c r="B18" s="22" t="s">
        <v>21</v>
      </c>
      <c r="C18" s="23">
        <v>12</v>
      </c>
      <c r="D18" s="24" t="str">
        <f>лС1!M75</f>
        <v>Березкин Борис</v>
      </c>
      <c r="E18" s="17"/>
      <c r="F18" s="17"/>
      <c r="G18" s="17"/>
      <c r="H18" s="17"/>
      <c r="I18" s="17"/>
      <c r="J18" s="17"/>
    </row>
    <row r="19" spans="1:10" ht="18">
      <c r="A19" s="21">
        <v>6001</v>
      </c>
      <c r="B19" s="25" t="s">
        <v>22</v>
      </c>
      <c r="C19" s="23">
        <v>13</v>
      </c>
      <c r="D19" s="24" t="str">
        <f>лС2!Q41</f>
        <v>Толкачев Иван</v>
      </c>
      <c r="E19" s="17"/>
      <c r="F19" s="17"/>
      <c r="G19" s="17"/>
      <c r="H19" s="17"/>
      <c r="I19" s="17"/>
      <c r="J19" s="17"/>
    </row>
    <row r="20" spans="1:10" ht="18">
      <c r="A20" s="21">
        <v>6222</v>
      </c>
      <c r="B20" s="22" t="s">
        <v>23</v>
      </c>
      <c r="C20" s="23">
        <v>14</v>
      </c>
      <c r="D20" s="24" t="str">
        <f>лС2!Q45</f>
        <v>Зиновьев Александр</v>
      </c>
      <c r="E20" s="17"/>
      <c r="F20" s="17"/>
      <c r="G20" s="17"/>
      <c r="H20" s="17"/>
      <c r="I20" s="17"/>
      <c r="J20" s="17"/>
    </row>
    <row r="21" spans="1:10" ht="18">
      <c r="A21" s="21">
        <v>39</v>
      </c>
      <c r="B21" s="22" t="s">
        <v>24</v>
      </c>
      <c r="C21" s="23">
        <v>15</v>
      </c>
      <c r="D21" s="24" t="str">
        <f>лС2!Q47</f>
        <v>Халиуллин Георгий</v>
      </c>
      <c r="E21" s="17"/>
      <c r="F21" s="17"/>
      <c r="G21" s="17"/>
      <c r="H21" s="17"/>
      <c r="I21" s="17"/>
      <c r="J21" s="17"/>
    </row>
    <row r="22" spans="1:10" ht="18">
      <c r="A22" s="21">
        <v>6096</v>
      </c>
      <c r="B22" s="22" t="s">
        <v>25</v>
      </c>
      <c r="C22" s="23">
        <v>16</v>
      </c>
      <c r="D22" s="24" t="str">
        <f>лС2!Q49</f>
        <v>Небера Максим</v>
      </c>
      <c r="E22" s="17"/>
      <c r="F22" s="17"/>
      <c r="G22" s="17"/>
      <c r="H22" s="17"/>
      <c r="I22" s="17"/>
      <c r="J22" s="17"/>
    </row>
    <row r="23" spans="1:10" ht="18">
      <c r="A23" s="21">
        <v>3189</v>
      </c>
      <c r="B23" s="22" t="s">
        <v>26</v>
      </c>
      <c r="C23" s="23">
        <v>17</v>
      </c>
      <c r="D23" s="24" t="str">
        <f>лС2!I45</f>
        <v>Шапошников Александр</v>
      </c>
      <c r="E23" s="17"/>
      <c r="F23" s="17"/>
      <c r="G23" s="17"/>
      <c r="H23" s="17"/>
      <c r="I23" s="17"/>
      <c r="J23" s="17"/>
    </row>
    <row r="24" spans="1:10" ht="18">
      <c r="A24" s="21">
        <v>491</v>
      </c>
      <c r="B24" s="22" t="s">
        <v>27</v>
      </c>
      <c r="C24" s="23">
        <v>18</v>
      </c>
      <c r="D24" s="24" t="str">
        <f>лС2!I51</f>
        <v>Даутов Руслан</v>
      </c>
      <c r="E24" s="17"/>
      <c r="F24" s="17"/>
      <c r="G24" s="17"/>
      <c r="H24" s="17"/>
      <c r="I24" s="17"/>
      <c r="J24" s="17"/>
    </row>
    <row r="25" spans="1:10" ht="18">
      <c r="A25" s="21">
        <v>6295</v>
      </c>
      <c r="B25" s="22" t="s">
        <v>28</v>
      </c>
      <c r="C25" s="23">
        <v>19</v>
      </c>
      <c r="D25" s="24" t="str">
        <f>лС2!I54</f>
        <v>Тарараев Петр</v>
      </c>
      <c r="E25" s="17"/>
      <c r="F25" s="17"/>
      <c r="G25" s="17"/>
      <c r="H25" s="17"/>
      <c r="I25" s="17"/>
      <c r="J25" s="17"/>
    </row>
    <row r="26" spans="1:10" ht="18">
      <c r="A26" s="21"/>
      <c r="B26" s="22" t="s">
        <v>29</v>
      </c>
      <c r="C26" s="23">
        <v>20</v>
      </c>
      <c r="D26" s="24">
        <f>лС2!I56</f>
        <v>0</v>
      </c>
      <c r="E26" s="17"/>
      <c r="F26" s="17"/>
      <c r="G26" s="17"/>
      <c r="H26" s="17"/>
      <c r="I26" s="17"/>
      <c r="J26" s="17"/>
    </row>
    <row r="27" spans="1:10" ht="18">
      <c r="A27" s="21"/>
      <c r="B27" s="22" t="s">
        <v>29</v>
      </c>
      <c r="C27" s="23">
        <v>21</v>
      </c>
      <c r="D27" s="24">
        <f>лС2!Q54</f>
        <v>0</v>
      </c>
      <c r="E27" s="17"/>
      <c r="F27" s="17"/>
      <c r="G27" s="17"/>
      <c r="H27" s="17"/>
      <c r="I27" s="17"/>
      <c r="J27" s="17"/>
    </row>
    <row r="28" spans="1:10" ht="18">
      <c r="A28" s="21"/>
      <c r="B28" s="22" t="s">
        <v>29</v>
      </c>
      <c r="C28" s="23">
        <v>22</v>
      </c>
      <c r="D28" s="24">
        <f>лС2!Q58</f>
        <v>0</v>
      </c>
      <c r="E28" s="17"/>
      <c r="F28" s="17"/>
      <c r="G28" s="17"/>
      <c r="H28" s="17"/>
      <c r="I28" s="17"/>
      <c r="J28" s="17"/>
    </row>
    <row r="29" spans="1:10" ht="18">
      <c r="A29" s="21"/>
      <c r="B29" s="22" t="s">
        <v>29</v>
      </c>
      <c r="C29" s="23">
        <v>23</v>
      </c>
      <c r="D29" s="24">
        <f>лС2!Q60</f>
        <v>0</v>
      </c>
      <c r="E29" s="17"/>
      <c r="F29" s="17"/>
      <c r="G29" s="17"/>
      <c r="H29" s="17"/>
      <c r="I29" s="17"/>
      <c r="J29" s="17"/>
    </row>
    <row r="30" spans="1:10" ht="18">
      <c r="A30" s="21"/>
      <c r="B30" s="22" t="s">
        <v>29</v>
      </c>
      <c r="C30" s="23">
        <v>24</v>
      </c>
      <c r="D30" s="24">
        <f>лС2!Q62</f>
        <v>0</v>
      </c>
      <c r="E30" s="17"/>
      <c r="F30" s="17"/>
      <c r="G30" s="17"/>
      <c r="H30" s="17"/>
      <c r="I30" s="17"/>
      <c r="J30" s="17"/>
    </row>
    <row r="31" spans="1:10" ht="18">
      <c r="A31" s="21"/>
      <c r="B31" s="22" t="s">
        <v>29</v>
      </c>
      <c r="C31" s="23">
        <v>25</v>
      </c>
      <c r="D31" s="24">
        <f>лС2!I64</f>
        <v>0</v>
      </c>
      <c r="E31" s="17"/>
      <c r="F31" s="17"/>
      <c r="G31" s="17"/>
      <c r="H31" s="17"/>
      <c r="I31" s="17"/>
      <c r="J31" s="17"/>
    </row>
    <row r="32" spans="1:10" ht="18">
      <c r="A32" s="21"/>
      <c r="B32" s="22" t="s">
        <v>29</v>
      </c>
      <c r="C32" s="23">
        <v>26</v>
      </c>
      <c r="D32" s="24">
        <f>лС2!I70</f>
        <v>0</v>
      </c>
      <c r="E32" s="17"/>
      <c r="F32" s="17"/>
      <c r="G32" s="17"/>
      <c r="H32" s="17"/>
      <c r="I32" s="17"/>
      <c r="J32" s="17"/>
    </row>
    <row r="33" spans="1:10" ht="18">
      <c r="A33" s="21"/>
      <c r="B33" s="22" t="s">
        <v>29</v>
      </c>
      <c r="C33" s="23">
        <v>27</v>
      </c>
      <c r="D33" s="24">
        <f>лС2!I73</f>
        <v>0</v>
      </c>
      <c r="E33" s="17"/>
      <c r="F33" s="17"/>
      <c r="G33" s="17"/>
      <c r="H33" s="17"/>
      <c r="I33" s="17"/>
      <c r="J33" s="17"/>
    </row>
    <row r="34" spans="1:10" ht="18">
      <c r="A34" s="21"/>
      <c r="B34" s="22" t="s">
        <v>29</v>
      </c>
      <c r="C34" s="23">
        <v>28</v>
      </c>
      <c r="D34" s="24">
        <f>лС2!I75</f>
        <v>0</v>
      </c>
      <c r="E34" s="17"/>
      <c r="F34" s="17"/>
      <c r="G34" s="17"/>
      <c r="H34" s="17"/>
      <c r="I34" s="17"/>
      <c r="J34" s="17"/>
    </row>
    <row r="35" spans="1:10" ht="18">
      <c r="A35" s="21"/>
      <c r="B35" s="22" t="s">
        <v>29</v>
      </c>
      <c r="C35" s="23">
        <v>29</v>
      </c>
      <c r="D35" s="24">
        <f>лС2!Q67</f>
        <v>0</v>
      </c>
      <c r="E35" s="17"/>
      <c r="F35" s="17"/>
      <c r="G35" s="17"/>
      <c r="H35" s="17"/>
      <c r="I35" s="17"/>
      <c r="J35" s="17"/>
    </row>
    <row r="36" spans="1:10" ht="18">
      <c r="A36" s="21"/>
      <c r="B36" s="22" t="s">
        <v>29</v>
      </c>
      <c r="C36" s="23">
        <v>30</v>
      </c>
      <c r="D36" s="24">
        <f>лС2!Q71</f>
        <v>0</v>
      </c>
      <c r="E36" s="17"/>
      <c r="F36" s="17"/>
      <c r="G36" s="17"/>
      <c r="H36" s="17"/>
      <c r="I36" s="17"/>
      <c r="J36" s="17"/>
    </row>
    <row r="37" spans="1:10" ht="18">
      <c r="A37" s="21"/>
      <c r="B37" s="22" t="s">
        <v>29</v>
      </c>
      <c r="C37" s="23">
        <v>31</v>
      </c>
      <c r="D37" s="24">
        <f>лС2!Q73</f>
        <v>0</v>
      </c>
      <c r="E37" s="17"/>
      <c r="F37" s="17"/>
      <c r="G37" s="17"/>
      <c r="H37" s="17"/>
      <c r="I37" s="17"/>
      <c r="J37" s="17"/>
    </row>
    <row r="38" spans="1:10" ht="18">
      <c r="A38" s="21"/>
      <c r="B38" s="22" t="s">
        <v>29</v>
      </c>
      <c r="C38" s="23">
        <v>32</v>
      </c>
      <c r="D38" s="24" t="str">
        <f>лС2!Q75</f>
        <v>_</v>
      </c>
      <c r="E38" s="17"/>
      <c r="F38" s="17"/>
      <c r="G38" s="17"/>
      <c r="H38" s="17"/>
      <c r="I38" s="17"/>
      <c r="J38" s="17"/>
    </row>
  </sheetData>
  <sheetProtection sheet="1"/>
  <mergeCells count="5">
    <mergeCell ref="A1:E1"/>
    <mergeCell ref="A4:F4"/>
    <mergeCell ref="A2:B2"/>
    <mergeCell ref="C2:I2"/>
    <mergeCell ref="A3:B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B82" sqref="B82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26" t="str">
        <f>CONCATENATE(сС!A1," ",сС!F1,сС!G1," ",сС!H1," ",сС!I1)</f>
        <v>Открытый Кубок Республики Башкортостан 2016  - 43-й Этап. Старшая лига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>
      <c r="A2" s="28" t="str">
        <f>сС!A2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сС!C2</f>
        <v>ДЕНЬ ТРЕНЕРА</v>
      </c>
      <c r="H2" s="29"/>
      <c r="I2" s="29"/>
      <c r="J2" s="29"/>
      <c r="K2" s="29"/>
      <c r="L2" s="29"/>
      <c r="M2" s="29"/>
    </row>
    <row r="3" spans="1:13" ht="12.75">
      <c r="A3" s="30">
        <f>сС!A3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5" ht="10.5" customHeight="1">
      <c r="A5" s="32">
        <v>1</v>
      </c>
      <c r="B5" s="33">
        <f>сС!A7</f>
        <v>465</v>
      </c>
      <c r="C5" s="34" t="str">
        <f>сС!B7</f>
        <v>Семенов Сергей</v>
      </c>
      <c r="D5" s="35"/>
      <c r="E5" s="31"/>
      <c r="F5" s="31"/>
      <c r="G5" s="31"/>
      <c r="H5" s="31"/>
      <c r="I5" s="31"/>
      <c r="J5" s="31"/>
      <c r="K5" s="31"/>
      <c r="L5" s="31"/>
      <c r="M5" s="3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0.5" customHeight="1">
      <c r="A6" s="32"/>
      <c r="B6" s="37"/>
      <c r="C6" s="38">
        <v>1</v>
      </c>
      <c r="D6" s="39">
        <v>465</v>
      </c>
      <c r="E6" s="40" t="s">
        <v>10</v>
      </c>
      <c r="F6" s="41"/>
      <c r="G6" s="31"/>
      <c r="H6" s="42"/>
      <c r="I6" s="31"/>
      <c r="J6" s="42"/>
      <c r="K6" s="31"/>
      <c r="L6" s="42"/>
      <c r="M6" s="3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0.5" customHeight="1">
      <c r="A7" s="32">
        <v>32</v>
      </c>
      <c r="B7" s="33">
        <f>сС!A38</f>
        <v>0</v>
      </c>
      <c r="C7" s="43" t="str">
        <f>сС!B38</f>
        <v>_</v>
      </c>
      <c r="D7" s="44"/>
      <c r="E7" s="45"/>
      <c r="F7" s="41"/>
      <c r="G7" s="31"/>
      <c r="H7" s="42"/>
      <c r="I7" s="31"/>
      <c r="J7" s="42"/>
      <c r="K7" s="31"/>
      <c r="L7" s="42"/>
      <c r="M7" s="3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0.5" customHeight="1">
      <c r="A8" s="32"/>
      <c r="B8" s="37"/>
      <c r="C8" s="31"/>
      <c r="D8" s="42"/>
      <c r="E8" s="38">
        <v>17</v>
      </c>
      <c r="F8" s="39">
        <v>465</v>
      </c>
      <c r="G8" s="40" t="s">
        <v>10</v>
      </c>
      <c r="H8" s="41"/>
      <c r="I8" s="31"/>
      <c r="J8" s="42"/>
      <c r="K8" s="31"/>
      <c r="L8" s="42"/>
      <c r="M8" s="3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0.5" customHeight="1">
      <c r="A9" s="32">
        <v>17</v>
      </c>
      <c r="B9" s="33">
        <f>сС!A23</f>
        <v>3189</v>
      </c>
      <c r="C9" s="34" t="str">
        <f>сС!B23</f>
        <v>Саяхов Радик</v>
      </c>
      <c r="D9" s="46"/>
      <c r="E9" s="38"/>
      <c r="F9" s="47"/>
      <c r="G9" s="45"/>
      <c r="H9" s="41"/>
      <c r="I9" s="31"/>
      <c r="J9" s="42"/>
      <c r="K9" s="31"/>
      <c r="L9" s="42"/>
      <c r="M9" s="3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0.5" customHeight="1">
      <c r="A10" s="32"/>
      <c r="B10" s="37"/>
      <c r="C10" s="38">
        <v>2</v>
      </c>
      <c r="D10" s="39">
        <v>6096</v>
      </c>
      <c r="E10" s="48" t="s">
        <v>25</v>
      </c>
      <c r="F10" s="49"/>
      <c r="G10" s="45"/>
      <c r="H10" s="41"/>
      <c r="I10" s="31"/>
      <c r="J10" s="42"/>
      <c r="K10" s="31"/>
      <c r="L10" s="42"/>
      <c r="M10" s="3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0.5" customHeight="1">
      <c r="A11" s="32">
        <v>16</v>
      </c>
      <c r="B11" s="33">
        <f>сС!A22</f>
        <v>6096</v>
      </c>
      <c r="C11" s="43" t="str">
        <f>сС!B22</f>
        <v>Небера Максим</v>
      </c>
      <c r="D11" s="44"/>
      <c r="E11" s="32"/>
      <c r="F11" s="50"/>
      <c r="G11" s="45"/>
      <c r="H11" s="41"/>
      <c r="I11" s="31"/>
      <c r="J11" s="42"/>
      <c r="K11" s="31"/>
      <c r="L11" s="42"/>
      <c r="M11" s="3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0.5" customHeight="1">
      <c r="A12" s="32"/>
      <c r="B12" s="37"/>
      <c r="C12" s="31"/>
      <c r="D12" s="42"/>
      <c r="E12" s="32"/>
      <c r="F12" s="50"/>
      <c r="G12" s="38">
        <v>25</v>
      </c>
      <c r="H12" s="39">
        <v>465</v>
      </c>
      <c r="I12" s="40" t="s">
        <v>10</v>
      </c>
      <c r="J12" s="41"/>
      <c r="K12" s="31"/>
      <c r="L12" s="42"/>
      <c r="M12" s="4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2" customHeight="1">
      <c r="A13" s="32">
        <v>9</v>
      </c>
      <c r="B13" s="33">
        <f>сС!A15</f>
        <v>2587</v>
      </c>
      <c r="C13" s="34" t="str">
        <f>сС!B15</f>
        <v>Стародубцев Олег</v>
      </c>
      <c r="D13" s="46"/>
      <c r="E13" s="32"/>
      <c r="F13" s="50"/>
      <c r="G13" s="38"/>
      <c r="H13" s="47"/>
      <c r="I13" s="45"/>
      <c r="J13" s="41"/>
      <c r="K13" s="31"/>
      <c r="L13" s="42"/>
      <c r="M13" s="42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" customHeight="1">
      <c r="A14" s="32"/>
      <c r="B14" s="37"/>
      <c r="C14" s="38">
        <v>3</v>
      </c>
      <c r="D14" s="39">
        <v>2587</v>
      </c>
      <c r="E14" s="51" t="s">
        <v>18</v>
      </c>
      <c r="F14" s="52"/>
      <c r="G14" s="38"/>
      <c r="H14" s="49"/>
      <c r="I14" s="45"/>
      <c r="J14" s="41"/>
      <c r="K14" s="31"/>
      <c r="L14" s="42"/>
      <c r="M14" s="4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" customHeight="1">
      <c r="A15" s="32">
        <v>24</v>
      </c>
      <c r="B15" s="33">
        <f>сС!A30</f>
        <v>0</v>
      </c>
      <c r="C15" s="43" t="str">
        <f>сС!B30</f>
        <v>_</v>
      </c>
      <c r="D15" s="44"/>
      <c r="E15" s="38"/>
      <c r="F15" s="41"/>
      <c r="G15" s="38"/>
      <c r="H15" s="49"/>
      <c r="I15" s="45"/>
      <c r="J15" s="41"/>
      <c r="K15" s="31"/>
      <c r="L15" s="42"/>
      <c r="M15" s="42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" customHeight="1">
      <c r="A16" s="32"/>
      <c r="B16" s="37"/>
      <c r="C16" s="31"/>
      <c r="D16" s="42"/>
      <c r="E16" s="38">
        <v>18</v>
      </c>
      <c r="F16" s="39">
        <v>502</v>
      </c>
      <c r="G16" s="48" t="s">
        <v>17</v>
      </c>
      <c r="H16" s="49"/>
      <c r="I16" s="45"/>
      <c r="J16" s="41"/>
      <c r="K16" s="31"/>
      <c r="L16" s="42"/>
      <c r="M16" s="4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" customHeight="1">
      <c r="A17" s="32">
        <v>25</v>
      </c>
      <c r="B17" s="33">
        <f>сС!A31</f>
        <v>0</v>
      </c>
      <c r="C17" s="34" t="str">
        <f>сС!B31</f>
        <v>_</v>
      </c>
      <c r="D17" s="46"/>
      <c r="E17" s="38"/>
      <c r="F17" s="47"/>
      <c r="G17" s="32"/>
      <c r="H17" s="50"/>
      <c r="I17" s="45"/>
      <c r="J17" s="41"/>
      <c r="K17" s="31"/>
      <c r="L17" s="42"/>
      <c r="M17" s="42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2" customHeight="1">
      <c r="A18" s="32"/>
      <c r="B18" s="37"/>
      <c r="C18" s="38">
        <v>4</v>
      </c>
      <c r="D18" s="39">
        <v>502</v>
      </c>
      <c r="E18" s="48" t="s">
        <v>17</v>
      </c>
      <c r="F18" s="49"/>
      <c r="G18" s="32"/>
      <c r="H18" s="50"/>
      <c r="I18" s="45"/>
      <c r="J18" s="41"/>
      <c r="K18" s="31"/>
      <c r="L18" s="42"/>
      <c r="M18" s="3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2" customHeight="1">
      <c r="A19" s="32">
        <v>8</v>
      </c>
      <c r="B19" s="33">
        <f>сС!A14</f>
        <v>502</v>
      </c>
      <c r="C19" s="43" t="str">
        <f>сС!B14</f>
        <v>Топорков Юрий</v>
      </c>
      <c r="D19" s="44"/>
      <c r="E19" s="32"/>
      <c r="F19" s="50"/>
      <c r="G19" s="32"/>
      <c r="H19" s="50"/>
      <c r="I19" s="45"/>
      <c r="J19" s="41"/>
      <c r="K19" s="31"/>
      <c r="L19" s="42"/>
      <c r="M19" s="3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2" customHeight="1">
      <c r="A20" s="32"/>
      <c r="B20" s="37"/>
      <c r="C20" s="31"/>
      <c r="D20" s="42"/>
      <c r="E20" s="32"/>
      <c r="F20" s="50"/>
      <c r="G20" s="32"/>
      <c r="H20" s="50"/>
      <c r="I20" s="38">
        <v>29</v>
      </c>
      <c r="J20" s="39">
        <v>446</v>
      </c>
      <c r="K20" s="40" t="s">
        <v>13</v>
      </c>
      <c r="L20" s="41"/>
      <c r="M20" s="3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" customHeight="1">
      <c r="A21" s="32">
        <v>5</v>
      </c>
      <c r="B21" s="33">
        <f>сС!A11</f>
        <v>370</v>
      </c>
      <c r="C21" s="34" t="str">
        <f>сС!B11</f>
        <v>Мицул Тимофей</v>
      </c>
      <c r="D21" s="46"/>
      <c r="E21" s="32"/>
      <c r="F21" s="50"/>
      <c r="G21" s="32"/>
      <c r="H21" s="50"/>
      <c r="I21" s="45"/>
      <c r="J21" s="53"/>
      <c r="K21" s="45"/>
      <c r="L21" s="41"/>
      <c r="M21" s="3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2" customHeight="1">
      <c r="A22" s="32"/>
      <c r="B22" s="37"/>
      <c r="C22" s="38">
        <v>5</v>
      </c>
      <c r="D22" s="39">
        <v>370</v>
      </c>
      <c r="E22" s="51" t="s">
        <v>14</v>
      </c>
      <c r="F22" s="52"/>
      <c r="G22" s="32"/>
      <c r="H22" s="50"/>
      <c r="I22" s="45"/>
      <c r="J22" s="54"/>
      <c r="K22" s="45"/>
      <c r="L22" s="41"/>
      <c r="M22" s="3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2" customHeight="1">
      <c r="A23" s="32">
        <v>28</v>
      </c>
      <c r="B23" s="33">
        <f>сС!A34</f>
        <v>0</v>
      </c>
      <c r="C23" s="43" t="str">
        <f>сС!B34</f>
        <v>_</v>
      </c>
      <c r="D23" s="44"/>
      <c r="E23" s="38"/>
      <c r="F23" s="41"/>
      <c r="G23" s="32"/>
      <c r="H23" s="50"/>
      <c r="I23" s="45"/>
      <c r="J23" s="54"/>
      <c r="K23" s="45"/>
      <c r="L23" s="41"/>
      <c r="M23" s="3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2" customHeight="1">
      <c r="A24" s="32"/>
      <c r="B24" s="37"/>
      <c r="C24" s="31"/>
      <c r="D24" s="42"/>
      <c r="E24" s="38">
        <v>19</v>
      </c>
      <c r="F24" s="39">
        <v>370</v>
      </c>
      <c r="G24" s="51" t="s">
        <v>14</v>
      </c>
      <c r="H24" s="52"/>
      <c r="I24" s="45"/>
      <c r="J24" s="54"/>
      <c r="K24" s="45"/>
      <c r="L24" s="41"/>
      <c r="M24" s="3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2" customHeight="1">
      <c r="A25" s="32">
        <v>21</v>
      </c>
      <c r="B25" s="33">
        <f>сС!A27</f>
        <v>0</v>
      </c>
      <c r="C25" s="34" t="str">
        <f>сС!B27</f>
        <v>_</v>
      </c>
      <c r="D25" s="46"/>
      <c r="E25" s="38"/>
      <c r="F25" s="47"/>
      <c r="G25" s="38"/>
      <c r="H25" s="41"/>
      <c r="I25" s="45"/>
      <c r="J25" s="54"/>
      <c r="K25" s="45"/>
      <c r="L25" s="41"/>
      <c r="M25" s="3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2" customHeight="1">
      <c r="A26" s="32"/>
      <c r="B26" s="37"/>
      <c r="C26" s="38">
        <v>6</v>
      </c>
      <c r="D26" s="39">
        <v>2784</v>
      </c>
      <c r="E26" s="48" t="s">
        <v>21</v>
      </c>
      <c r="F26" s="49"/>
      <c r="G26" s="38"/>
      <c r="H26" s="41"/>
      <c r="I26" s="45"/>
      <c r="J26" s="54"/>
      <c r="K26" s="45"/>
      <c r="L26" s="41"/>
      <c r="M26" s="3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2" customHeight="1">
      <c r="A27" s="32">
        <v>12</v>
      </c>
      <c r="B27" s="33">
        <f>сС!A18</f>
        <v>2784</v>
      </c>
      <c r="C27" s="43" t="str">
        <f>сС!B18</f>
        <v>Толкачев Иван</v>
      </c>
      <c r="D27" s="44"/>
      <c r="E27" s="32"/>
      <c r="F27" s="50"/>
      <c r="G27" s="38"/>
      <c r="H27" s="41"/>
      <c r="I27" s="45"/>
      <c r="J27" s="54"/>
      <c r="K27" s="45"/>
      <c r="L27" s="41"/>
      <c r="M27" s="3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2" customHeight="1">
      <c r="A28" s="32"/>
      <c r="B28" s="37"/>
      <c r="C28" s="31"/>
      <c r="D28" s="42"/>
      <c r="E28" s="32"/>
      <c r="F28" s="50"/>
      <c r="G28" s="38">
        <v>26</v>
      </c>
      <c r="H28" s="39">
        <v>446</v>
      </c>
      <c r="I28" s="55" t="s">
        <v>13</v>
      </c>
      <c r="J28" s="54"/>
      <c r="K28" s="45"/>
      <c r="L28" s="41"/>
      <c r="M28" s="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2" customHeight="1">
      <c r="A29" s="32">
        <v>13</v>
      </c>
      <c r="B29" s="33">
        <f>сС!A19</f>
        <v>6001</v>
      </c>
      <c r="C29" s="34" t="str">
        <f>сС!B19</f>
        <v>Березкин Борис</v>
      </c>
      <c r="D29" s="46"/>
      <c r="E29" s="32"/>
      <c r="F29" s="50"/>
      <c r="G29" s="38"/>
      <c r="H29" s="47"/>
      <c r="I29" s="31"/>
      <c r="J29" s="42"/>
      <c r="K29" s="45"/>
      <c r="L29" s="41"/>
      <c r="M29" s="3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2" customHeight="1">
      <c r="A30" s="32"/>
      <c r="B30" s="37"/>
      <c r="C30" s="38">
        <v>7</v>
      </c>
      <c r="D30" s="39">
        <v>6001</v>
      </c>
      <c r="E30" s="51" t="s">
        <v>22</v>
      </c>
      <c r="F30" s="52"/>
      <c r="G30" s="38"/>
      <c r="H30" s="49"/>
      <c r="I30" s="31"/>
      <c r="J30" s="42"/>
      <c r="K30" s="45"/>
      <c r="L30" s="41"/>
      <c r="M30" s="3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2" customHeight="1">
      <c r="A31" s="32">
        <v>20</v>
      </c>
      <c r="B31" s="33">
        <f>сС!A26</f>
        <v>0</v>
      </c>
      <c r="C31" s="43" t="str">
        <f>сС!B26</f>
        <v>_</v>
      </c>
      <c r="D31" s="44"/>
      <c r="E31" s="38"/>
      <c r="F31" s="41"/>
      <c r="G31" s="38"/>
      <c r="H31" s="49"/>
      <c r="I31" s="31"/>
      <c r="J31" s="42"/>
      <c r="K31" s="45"/>
      <c r="L31" s="41"/>
      <c r="M31" s="31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2" customHeight="1">
      <c r="A32" s="32"/>
      <c r="B32" s="37"/>
      <c r="C32" s="31"/>
      <c r="D32" s="42"/>
      <c r="E32" s="38">
        <v>20</v>
      </c>
      <c r="F32" s="39">
        <v>446</v>
      </c>
      <c r="G32" s="48" t="s">
        <v>13</v>
      </c>
      <c r="H32" s="49"/>
      <c r="I32" s="31"/>
      <c r="J32" s="42"/>
      <c r="K32" s="45"/>
      <c r="L32" s="41"/>
      <c r="M32" s="3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2" customHeight="1">
      <c r="A33" s="32">
        <v>29</v>
      </c>
      <c r="B33" s="33">
        <f>сС!A35</f>
        <v>0</v>
      </c>
      <c r="C33" s="34" t="str">
        <f>сС!B35</f>
        <v>_</v>
      </c>
      <c r="D33" s="46"/>
      <c r="E33" s="38"/>
      <c r="F33" s="47"/>
      <c r="G33" s="32"/>
      <c r="H33" s="50"/>
      <c r="I33" s="31"/>
      <c r="J33" s="42"/>
      <c r="K33" s="45"/>
      <c r="L33" s="41"/>
      <c r="M33" s="3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2" customHeight="1">
      <c r="A34" s="32"/>
      <c r="B34" s="37"/>
      <c r="C34" s="38">
        <v>8</v>
      </c>
      <c r="D34" s="39">
        <v>446</v>
      </c>
      <c r="E34" s="48" t="s">
        <v>13</v>
      </c>
      <c r="F34" s="49"/>
      <c r="G34" s="32"/>
      <c r="H34" s="50"/>
      <c r="I34" s="31"/>
      <c r="J34" s="42"/>
      <c r="K34" s="45"/>
      <c r="L34" s="41"/>
      <c r="M34" s="31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2" customHeight="1">
      <c r="A35" s="32">
        <v>4</v>
      </c>
      <c r="B35" s="33">
        <f>сС!A10</f>
        <v>446</v>
      </c>
      <c r="C35" s="43" t="str">
        <f>сС!B10</f>
        <v>Рудаков Константин</v>
      </c>
      <c r="D35" s="44"/>
      <c r="E35" s="32"/>
      <c r="F35" s="50"/>
      <c r="G35" s="32"/>
      <c r="H35" s="50"/>
      <c r="I35" s="31"/>
      <c r="J35" s="42"/>
      <c r="K35" s="45"/>
      <c r="L35" s="41"/>
      <c r="M35" s="3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2" customHeight="1">
      <c r="A36" s="32"/>
      <c r="B36" s="37"/>
      <c r="C36" s="31"/>
      <c r="D36" s="42"/>
      <c r="E36" s="32"/>
      <c r="F36" s="50"/>
      <c r="G36" s="32"/>
      <c r="H36" s="50"/>
      <c r="I36" s="31"/>
      <c r="J36" s="42"/>
      <c r="K36" s="38">
        <v>31</v>
      </c>
      <c r="L36" s="56">
        <v>2540</v>
      </c>
      <c r="M36" s="40" t="s">
        <v>11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2" customHeight="1">
      <c r="A37" s="32">
        <v>3</v>
      </c>
      <c r="B37" s="33">
        <f>сС!A9</f>
        <v>6157</v>
      </c>
      <c r="C37" s="34" t="str">
        <f>сС!B9</f>
        <v>Удников Олег</v>
      </c>
      <c r="D37" s="46"/>
      <c r="E37" s="32"/>
      <c r="F37" s="50"/>
      <c r="G37" s="32"/>
      <c r="H37" s="50"/>
      <c r="I37" s="31"/>
      <c r="J37" s="42"/>
      <c r="K37" s="45"/>
      <c r="L37" s="41"/>
      <c r="M37" s="57" t="s">
        <v>30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2" customHeight="1">
      <c r="A38" s="32"/>
      <c r="B38" s="37"/>
      <c r="C38" s="38">
        <v>9</v>
      </c>
      <c r="D38" s="39">
        <v>6157</v>
      </c>
      <c r="E38" s="51" t="s">
        <v>12</v>
      </c>
      <c r="F38" s="52"/>
      <c r="G38" s="32"/>
      <c r="H38" s="50"/>
      <c r="I38" s="31"/>
      <c r="J38" s="42"/>
      <c r="K38" s="45"/>
      <c r="L38" s="41"/>
      <c r="M38" s="31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2" customHeight="1">
      <c r="A39" s="32">
        <v>30</v>
      </c>
      <c r="B39" s="33">
        <f>сС!A36</f>
        <v>0</v>
      </c>
      <c r="C39" s="43" t="str">
        <f>сС!B36</f>
        <v>_</v>
      </c>
      <c r="D39" s="44"/>
      <c r="E39" s="38"/>
      <c r="F39" s="41"/>
      <c r="G39" s="32"/>
      <c r="H39" s="50"/>
      <c r="I39" s="31"/>
      <c r="J39" s="42"/>
      <c r="K39" s="45"/>
      <c r="L39" s="41"/>
      <c r="M39" s="31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" customHeight="1">
      <c r="A40" s="32"/>
      <c r="B40" s="37"/>
      <c r="C40" s="31"/>
      <c r="D40" s="42"/>
      <c r="E40" s="38">
        <v>21</v>
      </c>
      <c r="F40" s="39">
        <v>6157</v>
      </c>
      <c r="G40" s="51" t="s">
        <v>12</v>
      </c>
      <c r="H40" s="52"/>
      <c r="I40" s="31"/>
      <c r="J40" s="42"/>
      <c r="K40" s="45"/>
      <c r="L40" s="41"/>
      <c r="M40" s="3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2" customHeight="1">
      <c r="A41" s="32">
        <v>19</v>
      </c>
      <c r="B41" s="33">
        <f>сС!A25</f>
        <v>6295</v>
      </c>
      <c r="C41" s="34" t="str">
        <f>сС!B25</f>
        <v>Халиуллин Георгий</v>
      </c>
      <c r="D41" s="46"/>
      <c r="E41" s="38"/>
      <c r="F41" s="47"/>
      <c r="G41" s="38"/>
      <c r="H41" s="41"/>
      <c r="I41" s="31"/>
      <c r="J41" s="42"/>
      <c r="K41" s="45"/>
      <c r="L41" s="41"/>
      <c r="M41" s="3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2" customHeight="1">
      <c r="A42" s="32"/>
      <c r="B42" s="37"/>
      <c r="C42" s="38">
        <v>10</v>
      </c>
      <c r="D42" s="39">
        <v>6295</v>
      </c>
      <c r="E42" s="48" t="s">
        <v>28</v>
      </c>
      <c r="F42" s="49"/>
      <c r="G42" s="38"/>
      <c r="H42" s="41"/>
      <c r="I42" s="31"/>
      <c r="J42" s="42"/>
      <c r="K42" s="45"/>
      <c r="L42" s="41"/>
      <c r="M42" s="3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2" customHeight="1">
      <c r="A43" s="32">
        <v>14</v>
      </c>
      <c r="B43" s="33">
        <f>сС!A20</f>
        <v>6222</v>
      </c>
      <c r="C43" s="43" t="str">
        <f>сС!B20</f>
        <v>Даутов Руслан</v>
      </c>
      <c r="D43" s="44"/>
      <c r="E43" s="32"/>
      <c r="F43" s="50"/>
      <c r="G43" s="38"/>
      <c r="H43" s="41"/>
      <c r="I43" s="31"/>
      <c r="J43" s="42"/>
      <c r="K43" s="45"/>
      <c r="L43" s="41"/>
      <c r="M43" s="3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2" customHeight="1">
      <c r="A44" s="32"/>
      <c r="B44" s="37"/>
      <c r="C44" s="31"/>
      <c r="D44" s="42"/>
      <c r="E44" s="32"/>
      <c r="F44" s="50"/>
      <c r="G44" s="38">
        <v>27</v>
      </c>
      <c r="H44" s="39">
        <v>1672</v>
      </c>
      <c r="I44" s="40" t="s">
        <v>15</v>
      </c>
      <c r="J44" s="41"/>
      <c r="K44" s="45"/>
      <c r="L44" s="41"/>
      <c r="M44" s="31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" customHeight="1">
      <c r="A45" s="32">
        <v>11</v>
      </c>
      <c r="B45" s="33">
        <f>сС!A17</f>
        <v>466</v>
      </c>
      <c r="C45" s="34" t="str">
        <f>сС!B17</f>
        <v>Семенов Юрий</v>
      </c>
      <c r="D45" s="46"/>
      <c r="E45" s="32"/>
      <c r="F45" s="50"/>
      <c r="G45" s="38"/>
      <c r="H45" s="47"/>
      <c r="I45" s="45"/>
      <c r="J45" s="41"/>
      <c r="K45" s="45"/>
      <c r="L45" s="41"/>
      <c r="M45" s="3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" customHeight="1">
      <c r="A46" s="32"/>
      <c r="B46" s="37"/>
      <c r="C46" s="38">
        <v>11</v>
      </c>
      <c r="D46" s="39">
        <v>466</v>
      </c>
      <c r="E46" s="51" t="s">
        <v>20</v>
      </c>
      <c r="F46" s="52"/>
      <c r="G46" s="38"/>
      <c r="H46" s="49"/>
      <c r="I46" s="45"/>
      <c r="J46" s="41"/>
      <c r="K46" s="45"/>
      <c r="L46" s="41"/>
      <c r="M46" s="31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2" customHeight="1">
      <c r="A47" s="32">
        <v>22</v>
      </c>
      <c r="B47" s="33">
        <f>сС!A28</f>
        <v>0</v>
      </c>
      <c r="C47" s="43" t="str">
        <f>сС!B28</f>
        <v>_</v>
      </c>
      <c r="D47" s="44"/>
      <c r="E47" s="38"/>
      <c r="F47" s="41"/>
      <c r="G47" s="38"/>
      <c r="H47" s="49"/>
      <c r="I47" s="45"/>
      <c r="J47" s="41"/>
      <c r="K47" s="45"/>
      <c r="L47" s="41"/>
      <c r="M47" s="31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2" customHeight="1">
      <c r="A48" s="32"/>
      <c r="B48" s="37"/>
      <c r="C48" s="31"/>
      <c r="D48" s="42"/>
      <c r="E48" s="38">
        <v>22</v>
      </c>
      <c r="F48" s="39">
        <v>1672</v>
      </c>
      <c r="G48" s="48" t="s">
        <v>15</v>
      </c>
      <c r="H48" s="49"/>
      <c r="I48" s="45"/>
      <c r="J48" s="41"/>
      <c r="K48" s="45"/>
      <c r="L48" s="41"/>
      <c r="M48" s="3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2" customHeight="1">
      <c r="A49" s="32">
        <v>27</v>
      </c>
      <c r="B49" s="33">
        <f>сС!A33</f>
        <v>0</v>
      </c>
      <c r="C49" s="34" t="str">
        <f>сС!B33</f>
        <v>_</v>
      </c>
      <c r="D49" s="46"/>
      <c r="E49" s="38"/>
      <c r="F49" s="47"/>
      <c r="G49" s="32"/>
      <c r="H49" s="50"/>
      <c r="I49" s="45"/>
      <c r="J49" s="41"/>
      <c r="K49" s="45"/>
      <c r="L49" s="41"/>
      <c r="M49" s="31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2" customHeight="1">
      <c r="A50" s="32"/>
      <c r="B50" s="37"/>
      <c r="C50" s="38">
        <v>12</v>
      </c>
      <c r="D50" s="33">
        <v>1672</v>
      </c>
      <c r="E50" s="34" t="s">
        <v>15</v>
      </c>
      <c r="F50" s="49"/>
      <c r="G50" s="32"/>
      <c r="H50" s="50"/>
      <c r="I50" s="45"/>
      <c r="J50" s="41"/>
      <c r="K50" s="45"/>
      <c r="L50" s="41"/>
      <c r="M50" s="3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2" customHeight="1">
      <c r="A51" s="32">
        <v>6</v>
      </c>
      <c r="B51" s="33">
        <f>сС!A12</f>
        <v>1672</v>
      </c>
      <c r="C51" s="43" t="str">
        <f>сС!B12</f>
        <v>Уткулов Ринат</v>
      </c>
      <c r="D51" s="44"/>
      <c r="E51" s="32"/>
      <c r="F51" s="50"/>
      <c r="G51" s="31"/>
      <c r="H51" s="42"/>
      <c r="I51" s="45"/>
      <c r="J51" s="41"/>
      <c r="K51" s="45"/>
      <c r="L51" s="41"/>
      <c r="M51" s="31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2" customHeight="1">
      <c r="A52" s="32"/>
      <c r="B52" s="37"/>
      <c r="C52" s="31"/>
      <c r="D52" s="42"/>
      <c r="E52" s="32"/>
      <c r="F52" s="50"/>
      <c r="G52" s="31"/>
      <c r="H52" s="42"/>
      <c r="I52" s="38">
        <v>30</v>
      </c>
      <c r="J52" s="39">
        <v>2540</v>
      </c>
      <c r="K52" s="55" t="s">
        <v>11</v>
      </c>
      <c r="L52" s="41"/>
      <c r="M52" s="31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2" customHeight="1">
      <c r="A53" s="32">
        <v>7</v>
      </c>
      <c r="B53" s="33">
        <f>сС!A13</f>
        <v>2468</v>
      </c>
      <c r="C53" s="34" t="str">
        <f>сС!B13</f>
        <v>Коробко Павел</v>
      </c>
      <c r="D53" s="46"/>
      <c r="E53" s="32"/>
      <c r="F53" s="50"/>
      <c r="G53" s="31"/>
      <c r="H53" s="42"/>
      <c r="I53" s="45"/>
      <c r="J53" s="53"/>
      <c r="K53" s="31"/>
      <c r="L53" s="42"/>
      <c r="M53" s="31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" customHeight="1">
      <c r="A54" s="32"/>
      <c r="B54" s="37"/>
      <c r="C54" s="38">
        <v>13</v>
      </c>
      <c r="D54" s="39">
        <v>2468</v>
      </c>
      <c r="E54" s="51" t="s">
        <v>16</v>
      </c>
      <c r="F54" s="52"/>
      <c r="G54" s="31"/>
      <c r="H54" s="42"/>
      <c r="I54" s="45"/>
      <c r="J54" s="58"/>
      <c r="K54" s="31"/>
      <c r="L54" s="42"/>
      <c r="M54" s="31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" customHeight="1">
      <c r="A55" s="32">
        <v>26</v>
      </c>
      <c r="B55" s="33">
        <f>сС!A32</f>
        <v>0</v>
      </c>
      <c r="C55" s="43" t="str">
        <f>сС!B32</f>
        <v>_</v>
      </c>
      <c r="D55" s="44"/>
      <c r="E55" s="38"/>
      <c r="F55" s="41"/>
      <c r="G55" s="31"/>
      <c r="H55" s="42"/>
      <c r="I55" s="45"/>
      <c r="J55" s="58"/>
      <c r="K55" s="31"/>
      <c r="L55" s="42"/>
      <c r="M55" s="31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" customHeight="1">
      <c r="A56" s="32"/>
      <c r="B56" s="37"/>
      <c r="C56" s="31"/>
      <c r="D56" s="42"/>
      <c r="E56" s="38">
        <v>23</v>
      </c>
      <c r="F56" s="39">
        <v>2468</v>
      </c>
      <c r="G56" s="40" t="s">
        <v>16</v>
      </c>
      <c r="H56" s="41"/>
      <c r="I56" s="45"/>
      <c r="J56" s="58"/>
      <c r="K56" s="59">
        <v>-31</v>
      </c>
      <c r="L56" s="33">
        <f>IF(L36=J20,J52,IF(L36=J52,J20,0))</f>
        <v>446</v>
      </c>
      <c r="M56" s="34" t="str">
        <f>IF(M36=K20,K52,IF(M36=K52,K20,0))</f>
        <v>Рудаков Константин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2" customHeight="1">
      <c r="A57" s="32">
        <v>23</v>
      </c>
      <c r="B57" s="33">
        <f>сС!A29</f>
        <v>0</v>
      </c>
      <c r="C57" s="34" t="str">
        <f>сС!B29</f>
        <v>_</v>
      </c>
      <c r="D57" s="46"/>
      <c r="E57" s="45"/>
      <c r="F57" s="47"/>
      <c r="G57" s="45"/>
      <c r="H57" s="41"/>
      <c r="I57" s="45"/>
      <c r="J57" s="58"/>
      <c r="K57" s="31"/>
      <c r="L57" s="42"/>
      <c r="M57" s="57" t="s">
        <v>31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" customHeight="1">
      <c r="A58" s="32"/>
      <c r="B58" s="37"/>
      <c r="C58" s="38">
        <v>14</v>
      </c>
      <c r="D58" s="39">
        <v>3305</v>
      </c>
      <c r="E58" s="55" t="s">
        <v>19</v>
      </c>
      <c r="F58" s="49"/>
      <c r="G58" s="45"/>
      <c r="H58" s="41"/>
      <c r="I58" s="45"/>
      <c r="J58" s="58"/>
      <c r="K58" s="31"/>
      <c r="L58" s="42"/>
      <c r="M58" s="3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" customHeight="1">
      <c r="A59" s="32">
        <v>10</v>
      </c>
      <c r="B59" s="33">
        <f>сС!A16</f>
        <v>3305</v>
      </c>
      <c r="C59" s="43" t="str">
        <f>сС!B16</f>
        <v>Зиновьев Александр</v>
      </c>
      <c r="D59" s="44"/>
      <c r="E59" s="31"/>
      <c r="F59" s="50"/>
      <c r="G59" s="45"/>
      <c r="H59" s="41"/>
      <c r="I59" s="45"/>
      <c r="J59" s="58"/>
      <c r="K59" s="31"/>
      <c r="L59" s="42"/>
      <c r="M59" s="31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" customHeight="1">
      <c r="A60" s="32"/>
      <c r="B60" s="37"/>
      <c r="C60" s="31"/>
      <c r="D60" s="42"/>
      <c r="E60" s="31"/>
      <c r="F60" s="50"/>
      <c r="G60" s="38">
        <v>28</v>
      </c>
      <c r="H60" s="39">
        <v>2540</v>
      </c>
      <c r="I60" s="55" t="s">
        <v>11</v>
      </c>
      <c r="J60" s="60"/>
      <c r="K60" s="31"/>
      <c r="L60" s="42"/>
      <c r="M60" s="31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" customHeight="1">
      <c r="A61" s="32">
        <v>15</v>
      </c>
      <c r="B61" s="33">
        <f>сС!A21</f>
        <v>39</v>
      </c>
      <c r="C61" s="34" t="str">
        <f>сС!B21</f>
        <v>Шапошников Александр</v>
      </c>
      <c r="D61" s="46"/>
      <c r="E61" s="31"/>
      <c r="F61" s="50"/>
      <c r="G61" s="45"/>
      <c r="H61" s="47"/>
      <c r="I61" s="31"/>
      <c r="J61" s="31"/>
      <c r="K61" s="31"/>
      <c r="L61" s="42"/>
      <c r="M61" s="3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" customHeight="1">
      <c r="A62" s="32"/>
      <c r="B62" s="37"/>
      <c r="C62" s="38">
        <v>15</v>
      </c>
      <c r="D62" s="39">
        <v>39</v>
      </c>
      <c r="E62" s="40" t="s">
        <v>24</v>
      </c>
      <c r="F62" s="52"/>
      <c r="G62" s="45"/>
      <c r="H62" s="49"/>
      <c r="I62" s="32">
        <v>-58</v>
      </c>
      <c r="J62" s="33">
        <f>IF(лС2!N15=лС2!L11,лС2!L19,IF(лС2!N15=лС2!L19,лС2!L11,0))</f>
        <v>502</v>
      </c>
      <c r="K62" s="34" t="str">
        <f>IF(лС2!O15=лС2!M11,лС2!M19,IF(лС2!O15=лС2!M19,лС2!M11,0))</f>
        <v>Топорков Юрий</v>
      </c>
      <c r="L62" s="46"/>
      <c r="M62" s="3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" customHeight="1">
      <c r="A63" s="32">
        <v>18</v>
      </c>
      <c r="B63" s="33">
        <f>сС!A24</f>
        <v>491</v>
      </c>
      <c r="C63" s="43" t="str">
        <f>сС!B24</f>
        <v>Тарараев Петр</v>
      </c>
      <c r="D63" s="44"/>
      <c r="E63" s="45"/>
      <c r="F63" s="41"/>
      <c r="G63" s="45"/>
      <c r="H63" s="49"/>
      <c r="I63" s="32"/>
      <c r="J63" s="50"/>
      <c r="K63" s="38">
        <v>61</v>
      </c>
      <c r="L63" s="56">
        <v>2468</v>
      </c>
      <c r="M63" s="40" t="s">
        <v>16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" customHeight="1">
      <c r="A64" s="32"/>
      <c r="B64" s="37"/>
      <c r="C64" s="31"/>
      <c r="D64" s="42"/>
      <c r="E64" s="38">
        <v>24</v>
      </c>
      <c r="F64" s="39">
        <v>2540</v>
      </c>
      <c r="G64" s="55" t="s">
        <v>11</v>
      </c>
      <c r="H64" s="49"/>
      <c r="I64" s="32">
        <v>-59</v>
      </c>
      <c r="J64" s="33">
        <f>IF(лС2!N31=лС2!L27,лС2!L35,IF(лС2!N31=лС2!L35,лС2!L27,0))</f>
        <v>2468</v>
      </c>
      <c r="K64" s="43" t="str">
        <f>IF(лС2!O31=лС2!M27,лС2!M35,IF(лС2!O31=лС2!M35,лС2!M27,0))</f>
        <v>Коробко Павел</v>
      </c>
      <c r="L64" s="46"/>
      <c r="M64" s="57" t="s">
        <v>32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2" customHeight="1">
      <c r="A65" s="32">
        <v>31</v>
      </c>
      <c r="B65" s="33">
        <f>сС!A37</f>
        <v>0</v>
      </c>
      <c r="C65" s="34" t="str">
        <f>сС!B37</f>
        <v>_</v>
      </c>
      <c r="D65" s="46"/>
      <c r="E65" s="45"/>
      <c r="F65" s="47"/>
      <c r="G65" s="31"/>
      <c r="H65" s="42"/>
      <c r="I65" s="31"/>
      <c r="J65" s="42"/>
      <c r="K65" s="32">
        <v>-61</v>
      </c>
      <c r="L65" s="33">
        <f>IF(L63=J62,J64,IF(L63=J64,J62,0))</f>
        <v>502</v>
      </c>
      <c r="M65" s="34" t="str">
        <f>IF(M63=K62,K64,IF(M63=K64,K62,0))</f>
        <v>Топорков Юрий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2" customHeight="1">
      <c r="A66" s="32"/>
      <c r="B66" s="37"/>
      <c r="C66" s="38">
        <v>16</v>
      </c>
      <c r="D66" s="39">
        <v>2540</v>
      </c>
      <c r="E66" s="55" t="s">
        <v>11</v>
      </c>
      <c r="F66" s="49"/>
      <c r="G66" s="31"/>
      <c r="H66" s="42"/>
      <c r="I66" s="31"/>
      <c r="J66" s="42"/>
      <c r="K66" s="31"/>
      <c r="L66" s="42"/>
      <c r="M66" s="57" t="s">
        <v>33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2" customHeight="1">
      <c r="A67" s="32">
        <v>2</v>
      </c>
      <c r="B67" s="33">
        <f>сС!A8</f>
        <v>2540</v>
      </c>
      <c r="C67" s="43" t="str">
        <f>сС!B8</f>
        <v>Горбунов Валентин</v>
      </c>
      <c r="D67" s="44"/>
      <c r="E67" s="31"/>
      <c r="F67" s="50"/>
      <c r="G67" s="31"/>
      <c r="H67" s="42"/>
      <c r="I67" s="32">
        <v>-56</v>
      </c>
      <c r="J67" s="33">
        <f>IF(лС2!L11=лС2!J7,лС2!J15,IF(лС2!L11=лС2!J15,лС2!J7,0))</f>
        <v>370</v>
      </c>
      <c r="K67" s="34" t="str">
        <f>IF(лС2!M11=лС2!K7,лС2!K15,IF(лС2!M11=лС2!K15,лС2!K7,0))</f>
        <v>Мицул Тимофей</v>
      </c>
      <c r="L67" s="46"/>
      <c r="M67" s="31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2" customHeight="1">
      <c r="A68" s="32"/>
      <c r="B68" s="37"/>
      <c r="C68" s="31"/>
      <c r="D68" s="42"/>
      <c r="E68" s="31"/>
      <c r="F68" s="50"/>
      <c r="G68" s="31"/>
      <c r="H68" s="42"/>
      <c r="I68" s="32"/>
      <c r="J68" s="50"/>
      <c r="K68" s="38">
        <v>62</v>
      </c>
      <c r="L68" s="56">
        <v>6157</v>
      </c>
      <c r="M68" s="40" t="s">
        <v>12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2" customHeight="1">
      <c r="A69" s="32">
        <v>-52</v>
      </c>
      <c r="B69" s="33">
        <f>IF(лС2!J7=лС2!H5,лС2!H9,IF(лС2!J7=лС2!H9,лС2!H5,0))</f>
        <v>3189</v>
      </c>
      <c r="C69" s="34" t="str">
        <f>IF(лС2!K7=лС2!I5,лС2!I9,IF(лС2!K7=лС2!I9,лС2!I5,0))</f>
        <v>Саяхов Радик</v>
      </c>
      <c r="D69" s="46"/>
      <c r="E69" s="31"/>
      <c r="F69" s="50"/>
      <c r="G69" s="31"/>
      <c r="H69" s="42"/>
      <c r="I69" s="32">
        <v>-57</v>
      </c>
      <c r="J69" s="33">
        <f>IF(лС2!L27=лС2!J23,лС2!J31,IF(лС2!L27=лС2!J31,лС2!J23,0))</f>
        <v>6157</v>
      </c>
      <c r="K69" s="43" t="str">
        <f>IF(лС2!M27=лС2!K23,лС2!K31,IF(лС2!M27=лС2!K31,лС2!K23,0))</f>
        <v>Удников Олег</v>
      </c>
      <c r="L69" s="46"/>
      <c r="M69" s="57" t="s">
        <v>34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2" customHeight="1">
      <c r="A70" s="32"/>
      <c r="B70" s="37"/>
      <c r="C70" s="38">
        <v>63</v>
      </c>
      <c r="D70" s="56">
        <v>3189</v>
      </c>
      <c r="E70" s="40" t="s">
        <v>26</v>
      </c>
      <c r="F70" s="52"/>
      <c r="G70" s="31"/>
      <c r="H70" s="42"/>
      <c r="I70" s="32"/>
      <c r="J70" s="50"/>
      <c r="K70" s="32">
        <v>-62</v>
      </c>
      <c r="L70" s="33">
        <f>IF(L68=J67,J69,IF(L68=J69,J67,0))</f>
        <v>370</v>
      </c>
      <c r="M70" s="34" t="str">
        <f>IF(M68=K67,K69,IF(M68=K69,K67,0))</f>
        <v>Мицул Тимофей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2" customHeight="1">
      <c r="A71" s="32">
        <v>-53</v>
      </c>
      <c r="B71" s="33">
        <f>IF(лС2!J15=лС2!H13,лС2!H17,IF(лС2!J15=лС2!H17,лС2!H13,0))</f>
        <v>466</v>
      </c>
      <c r="C71" s="43" t="str">
        <f>IF(лС2!K15=лС2!I13,лС2!I17,IF(лС2!K15=лС2!I17,лС2!I13,0))</f>
        <v>Семенов Юрий</v>
      </c>
      <c r="D71" s="44"/>
      <c r="E71" s="45"/>
      <c r="F71" s="41"/>
      <c r="G71" s="61"/>
      <c r="H71" s="41"/>
      <c r="I71" s="32"/>
      <c r="J71" s="50"/>
      <c r="K71" s="31"/>
      <c r="L71" s="42"/>
      <c r="M71" s="57" t="s">
        <v>35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2" customHeight="1">
      <c r="A72" s="32"/>
      <c r="B72" s="37"/>
      <c r="C72" s="31"/>
      <c r="D72" s="42"/>
      <c r="E72" s="38">
        <v>65</v>
      </c>
      <c r="F72" s="56">
        <v>2587</v>
      </c>
      <c r="G72" s="40" t="s">
        <v>18</v>
      </c>
      <c r="H72" s="41"/>
      <c r="I72" s="32">
        <v>-63</v>
      </c>
      <c r="J72" s="33">
        <f>IF(D70=B69,B71,IF(D70=B71,B69,0))</f>
        <v>466</v>
      </c>
      <c r="K72" s="34" t="str">
        <f>IF(E70=C69,C71,IF(E70=C71,C69,0))</f>
        <v>Семенов Юрий</v>
      </c>
      <c r="L72" s="46"/>
      <c r="M72" s="3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2" customHeight="1">
      <c r="A73" s="32">
        <v>-54</v>
      </c>
      <c r="B73" s="33">
        <f>IF(лС2!J23=лС2!H21,лС2!H25,IF(лС2!J23=лС2!H25,лС2!H21,0))</f>
        <v>6001</v>
      </c>
      <c r="C73" s="34" t="str">
        <f>IF(лС2!K23=лС2!I21,лС2!I25,IF(лС2!K23=лС2!I25,лС2!I21,0))</f>
        <v>Березкин Борис</v>
      </c>
      <c r="D73" s="46"/>
      <c r="E73" s="45"/>
      <c r="F73" s="41"/>
      <c r="G73" s="62" t="s">
        <v>36</v>
      </c>
      <c r="H73" s="63"/>
      <c r="I73" s="32"/>
      <c r="J73" s="50"/>
      <c r="K73" s="38">
        <v>66</v>
      </c>
      <c r="L73" s="56">
        <v>466</v>
      </c>
      <c r="M73" s="40" t="s">
        <v>20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2" customHeight="1">
      <c r="A74" s="32"/>
      <c r="B74" s="37"/>
      <c r="C74" s="38">
        <v>64</v>
      </c>
      <c r="D74" s="56">
        <v>2587</v>
      </c>
      <c r="E74" s="55" t="s">
        <v>18</v>
      </c>
      <c r="F74" s="41"/>
      <c r="G74" s="64"/>
      <c r="H74" s="42"/>
      <c r="I74" s="32">
        <v>-64</v>
      </c>
      <c r="J74" s="33">
        <f>IF(D74=B73,B75,IF(D74=B75,B73,0))</f>
        <v>6001</v>
      </c>
      <c r="K74" s="43" t="str">
        <f>IF(E74=C73,C75,IF(E74=C75,C73,0))</f>
        <v>Березкин Борис</v>
      </c>
      <c r="L74" s="46"/>
      <c r="M74" s="57" t="s">
        <v>37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2" customHeight="1">
      <c r="A75" s="32">
        <v>-55</v>
      </c>
      <c r="B75" s="33">
        <f>IF(лС2!J31=лС2!H29,лС2!H33,IF(лС2!J31=лС2!H33,лС2!H29,0))</f>
        <v>2587</v>
      </c>
      <c r="C75" s="43" t="str">
        <f>IF(лС2!K31=лС2!I29,лС2!I33,IF(лС2!K31=лС2!I33,лС2!I29,0))</f>
        <v>Стародубцев Олег</v>
      </c>
      <c r="D75" s="46"/>
      <c r="E75" s="32">
        <v>-65</v>
      </c>
      <c r="F75" s="33">
        <f>IF(F72=D70,D74,IF(F72=D74,D70,0))</f>
        <v>3189</v>
      </c>
      <c r="G75" s="34" t="str">
        <f>IF(G72=E70,E74,IF(G72=E74,E70,0))</f>
        <v>Саяхов Радик</v>
      </c>
      <c r="H75" s="46"/>
      <c r="I75" s="31"/>
      <c r="J75" s="31"/>
      <c r="K75" s="32">
        <v>-66</v>
      </c>
      <c r="L75" s="33">
        <f>IF(L73=J72,J74,IF(L73=J74,J72,0))</f>
        <v>6001</v>
      </c>
      <c r="M75" s="34" t="str">
        <f>IF(M73=K72,K74,IF(M73=K74,K72,0))</f>
        <v>Березкин Борис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2" customHeight="1">
      <c r="A76" s="32"/>
      <c r="B76" s="65"/>
      <c r="C76" s="31"/>
      <c r="D76" s="42"/>
      <c r="E76" s="31"/>
      <c r="F76" s="42"/>
      <c r="G76" s="57" t="s">
        <v>38</v>
      </c>
      <c r="H76" s="66"/>
      <c r="I76" s="31"/>
      <c r="J76" s="31"/>
      <c r="K76" s="31"/>
      <c r="L76" s="42"/>
      <c r="M76" s="57" t="s">
        <v>39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9" customHeight="1">
      <c r="A77" s="67"/>
      <c r="B77" s="68"/>
      <c r="C77" s="67"/>
      <c r="D77" s="69"/>
      <c r="E77" s="67"/>
      <c r="F77" s="69"/>
      <c r="G77" s="67"/>
      <c r="H77" s="69"/>
      <c r="I77" s="67"/>
      <c r="J77" s="67"/>
      <c r="K77" s="67"/>
      <c r="L77" s="69"/>
      <c r="M77" s="6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9" customHeight="1">
      <c r="A78" s="67"/>
      <c r="B78" s="68"/>
      <c r="C78" s="67"/>
      <c r="D78" s="69"/>
      <c r="E78" s="67"/>
      <c r="F78" s="69"/>
      <c r="G78" s="67"/>
      <c r="H78" s="69"/>
      <c r="I78" s="67"/>
      <c r="J78" s="67"/>
      <c r="K78" s="67"/>
      <c r="L78" s="69"/>
      <c r="M78" s="67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9" customHeight="1">
      <c r="A79" s="70"/>
      <c r="B79" s="71"/>
      <c r="C79" s="70"/>
      <c r="D79" s="72"/>
      <c r="E79" s="70"/>
      <c r="F79" s="72"/>
      <c r="G79" s="70"/>
      <c r="H79" s="72"/>
      <c r="I79" s="70"/>
      <c r="J79" s="70"/>
      <c r="K79" s="70"/>
      <c r="L79" s="72"/>
      <c r="M79" s="70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2.75">
      <c r="A80" s="70"/>
      <c r="B80" s="71"/>
      <c r="C80" s="70"/>
      <c r="D80" s="72"/>
      <c r="E80" s="70"/>
      <c r="F80" s="72"/>
      <c r="G80" s="70"/>
      <c r="H80" s="72"/>
      <c r="I80" s="70"/>
      <c r="J80" s="70"/>
      <c r="K80" s="70"/>
      <c r="L80" s="72"/>
      <c r="M80" s="70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13" ht="12.75">
      <c r="A81" s="67"/>
      <c r="B81" s="68"/>
      <c r="C81" s="67"/>
      <c r="D81" s="69"/>
      <c r="E81" s="67"/>
      <c r="F81" s="69"/>
      <c r="G81" s="67"/>
      <c r="H81" s="69"/>
      <c r="I81" s="67"/>
      <c r="J81" s="67"/>
      <c r="K81" s="67"/>
      <c r="L81" s="69"/>
      <c r="M81" s="67"/>
    </row>
    <row r="82" spans="1:13" ht="12.75">
      <c r="A82" s="67"/>
      <c r="B82" s="67"/>
      <c r="C82" s="67"/>
      <c r="D82" s="69"/>
      <c r="E82" s="67"/>
      <c r="F82" s="69"/>
      <c r="G82" s="67"/>
      <c r="H82" s="69"/>
      <c r="I82" s="67"/>
      <c r="J82" s="67"/>
      <c r="K82" s="67"/>
      <c r="L82" s="69"/>
      <c r="M82" s="67"/>
    </row>
    <row r="83" spans="1:13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1:13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13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1:13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1:13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1:13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1:13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1:13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1:13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D77" sqref="D77"/>
    </sheetView>
  </sheetViews>
  <sheetFormatPr defaultColWidth="9.00390625" defaultRowHeight="12.75"/>
  <cols>
    <col min="1" max="1" width="4.00390625" style="74" customWidth="1"/>
    <col min="2" max="2" width="3.75390625" style="74" customWidth="1"/>
    <col min="3" max="3" width="10.75390625" style="74" customWidth="1"/>
    <col min="4" max="4" width="3.75390625" style="74" customWidth="1"/>
    <col min="5" max="5" width="10.75390625" style="74" customWidth="1"/>
    <col min="6" max="6" width="3.75390625" style="74" customWidth="1"/>
    <col min="7" max="7" width="9.75390625" style="74" customWidth="1"/>
    <col min="8" max="8" width="3.75390625" style="74" customWidth="1"/>
    <col min="9" max="9" width="9.75390625" style="74" customWidth="1"/>
    <col min="10" max="10" width="3.75390625" style="74" customWidth="1"/>
    <col min="11" max="11" width="9.75390625" style="74" customWidth="1"/>
    <col min="12" max="12" width="3.75390625" style="74" customWidth="1"/>
    <col min="13" max="13" width="10.75390625" style="74" customWidth="1"/>
    <col min="14" max="14" width="3.75390625" style="74" customWidth="1"/>
    <col min="15" max="15" width="10.75390625" style="74" customWidth="1"/>
    <col min="16" max="16" width="3.75390625" style="74" customWidth="1"/>
    <col min="17" max="18" width="5.75390625" style="74" customWidth="1"/>
    <col min="19" max="19" width="4.75390625" style="74" customWidth="1"/>
    <col min="20" max="16384" width="9.125" style="74" customWidth="1"/>
  </cols>
  <sheetData>
    <row r="1" spans="1:19" ht="15" customHeight="1">
      <c r="A1" s="73" t="str">
        <f>лМ1!A1</f>
        <v>Открытый Кубок Республики Башкортостан 2016  - 43-й Этап. Мастерская лига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" customHeight="1">
      <c r="A2" s="75" t="str">
        <f>сМ!A2</f>
        <v>Официальное республиканское спортивное соревнование</v>
      </c>
      <c r="B2" s="75"/>
      <c r="C2" s="75"/>
      <c r="D2" s="75"/>
      <c r="E2" s="75"/>
      <c r="F2" s="75"/>
      <c r="G2" s="75"/>
      <c r="H2" s="76" t="str">
        <f>сМ!C2</f>
        <v>ДЕНЬ ТРЕНЕРА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30">
        <f>сМ!A3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ht="12.75" customHeight="1">
      <c r="A5" s="78">
        <v>-1</v>
      </c>
      <c r="B5" s="79">
        <f>IF(лМ1!D6=лМ1!B5,лМ1!B7,IF(лМ1!D6=лМ1!B7,лМ1!B5,0))</f>
        <v>5532</v>
      </c>
      <c r="C5" s="80" t="str">
        <f>IF(лМ1!E6=лМ1!C5,лМ1!C7,IF(лМ1!E6=лМ1!C7,лМ1!C5,0))</f>
        <v>Сюндюков Эльдар</v>
      </c>
      <c r="D5" s="81"/>
      <c r="E5" s="82"/>
      <c r="F5" s="82"/>
      <c r="G5" s="78">
        <v>-25</v>
      </c>
      <c r="H5" s="79">
        <f>IF(лМ1!H12=лМ1!F8,лМ1!F16,IF(лМ1!H12=лМ1!F16,лМ1!F8,0))</f>
        <v>1468</v>
      </c>
      <c r="I5" s="80" t="str">
        <f>IF(лМ1!I12=лМ1!G8,лМ1!G16,IF(лМ1!I12=лМ1!G16,лМ1!G8,0))</f>
        <v>Маневич Сергей</v>
      </c>
      <c r="J5" s="81"/>
      <c r="K5" s="82"/>
      <c r="L5" s="82"/>
      <c r="M5" s="82"/>
      <c r="N5" s="82"/>
      <c r="O5" s="82"/>
      <c r="P5" s="82"/>
      <c r="Q5" s="82"/>
      <c r="R5" s="82"/>
      <c r="S5" s="82"/>
      <c r="T5"/>
      <c r="U5"/>
      <c r="V5"/>
      <c r="W5"/>
      <c r="X5"/>
      <c r="Y5"/>
      <c r="Z5"/>
      <c r="AA5"/>
    </row>
    <row r="6" spans="1:27" ht="12.75" customHeight="1">
      <c r="A6" s="78"/>
      <c r="B6" s="78"/>
      <c r="C6" s="83">
        <v>32</v>
      </c>
      <c r="D6" s="84">
        <v>4567</v>
      </c>
      <c r="E6" s="85" t="s">
        <v>131</v>
      </c>
      <c r="F6" s="86"/>
      <c r="G6" s="82"/>
      <c r="H6" s="82"/>
      <c r="I6" s="87"/>
      <c r="J6" s="86"/>
      <c r="K6" s="82"/>
      <c r="L6" s="82"/>
      <c r="M6" s="82"/>
      <c r="N6" s="82"/>
      <c r="O6" s="82"/>
      <c r="P6" s="82"/>
      <c r="Q6" s="82"/>
      <c r="R6" s="82"/>
      <c r="S6" s="82"/>
      <c r="T6"/>
      <c r="U6"/>
      <c r="V6"/>
      <c r="W6"/>
      <c r="X6"/>
      <c r="Y6"/>
      <c r="Z6"/>
      <c r="AA6"/>
    </row>
    <row r="7" spans="1:27" ht="12.75" customHeight="1">
      <c r="A7" s="78">
        <v>-2</v>
      </c>
      <c r="B7" s="79">
        <f>IF(лМ1!D10=лМ1!B9,лМ1!B11,IF(лМ1!D10=лМ1!B11,лМ1!B9,0))</f>
        <v>4567</v>
      </c>
      <c r="C7" s="88" t="str">
        <f>IF(лМ1!E10=лМ1!C9,лМ1!C11,IF(лМ1!E10=лМ1!C11,лМ1!C9,0))</f>
        <v>Миксонов Эренбург</v>
      </c>
      <c r="D7" s="89"/>
      <c r="E7" s="83">
        <v>40</v>
      </c>
      <c r="F7" s="84">
        <v>293</v>
      </c>
      <c r="G7" s="85" t="s">
        <v>130</v>
      </c>
      <c r="H7" s="86"/>
      <c r="I7" s="83">
        <v>52</v>
      </c>
      <c r="J7" s="84">
        <v>293</v>
      </c>
      <c r="K7" s="85" t="s">
        <v>130</v>
      </c>
      <c r="L7" s="86"/>
      <c r="M7" s="82"/>
      <c r="N7" s="82"/>
      <c r="O7" s="82"/>
      <c r="P7" s="82"/>
      <c r="Q7" s="82"/>
      <c r="R7" s="82"/>
      <c r="S7" s="82"/>
      <c r="T7"/>
      <c r="U7"/>
      <c r="V7"/>
      <c r="W7"/>
      <c r="X7"/>
      <c r="Y7"/>
      <c r="Z7"/>
      <c r="AA7"/>
    </row>
    <row r="8" spans="1:27" ht="12.75" customHeight="1">
      <c r="A8" s="78"/>
      <c r="B8" s="78"/>
      <c r="C8" s="78">
        <v>-24</v>
      </c>
      <c r="D8" s="79">
        <f>IF(лМ1!F64=лМ1!D62,лМ1!D66,IF(лМ1!F64=лМ1!D66,лМ1!D62,0))</f>
        <v>293</v>
      </c>
      <c r="E8" s="88" t="str">
        <f>IF(лМ1!G64=лМ1!E62,лМ1!E66,IF(лМ1!G64=лМ1!E66,лМ1!E62,0))</f>
        <v>Кондратьев Игорь</v>
      </c>
      <c r="F8" s="90"/>
      <c r="G8" s="87"/>
      <c r="H8" s="91"/>
      <c r="I8" s="87"/>
      <c r="J8" s="92"/>
      <c r="K8" s="87"/>
      <c r="L8" s="86"/>
      <c r="M8" s="82"/>
      <c r="N8" s="82"/>
      <c r="O8" s="82"/>
      <c r="P8" s="82"/>
      <c r="Q8" s="82"/>
      <c r="R8" s="82"/>
      <c r="S8" s="82"/>
      <c r="T8"/>
      <c r="U8"/>
      <c r="V8"/>
      <c r="W8"/>
      <c r="X8"/>
      <c r="Y8"/>
      <c r="Z8"/>
      <c r="AA8"/>
    </row>
    <row r="9" spans="1:27" ht="12.75" customHeight="1">
      <c r="A9" s="78">
        <v>-3</v>
      </c>
      <c r="B9" s="79">
        <f>IF(лМ1!D14=лМ1!B13,лМ1!B15,IF(лМ1!D14=лМ1!B15,лМ1!B13,0))</f>
        <v>3242</v>
      </c>
      <c r="C9" s="80" t="str">
        <f>IF(лМ1!E14=лМ1!C13,лМ1!C15,IF(лМ1!E14=лМ1!C15,лМ1!C13,0))</f>
        <v>Никитин Михаил</v>
      </c>
      <c r="D9" s="93"/>
      <c r="E9" s="82"/>
      <c r="F9" s="82"/>
      <c r="G9" s="83">
        <v>48</v>
      </c>
      <c r="H9" s="94">
        <v>293</v>
      </c>
      <c r="I9" s="95" t="s">
        <v>130</v>
      </c>
      <c r="J9" s="91"/>
      <c r="K9" s="87"/>
      <c r="L9" s="86"/>
      <c r="M9" s="82"/>
      <c r="N9" s="82"/>
      <c r="O9" s="82"/>
      <c r="P9" s="82"/>
      <c r="Q9" s="82"/>
      <c r="R9" s="82"/>
      <c r="S9" s="82"/>
      <c r="T9"/>
      <c r="U9"/>
      <c r="V9"/>
      <c r="W9"/>
      <c r="X9"/>
      <c r="Y9"/>
      <c r="Z9"/>
      <c r="AA9"/>
    </row>
    <row r="10" spans="1:27" ht="12.75" customHeight="1">
      <c r="A10" s="78"/>
      <c r="B10" s="78"/>
      <c r="C10" s="83">
        <v>33</v>
      </c>
      <c r="D10" s="84">
        <v>3242</v>
      </c>
      <c r="E10" s="85" t="s">
        <v>142</v>
      </c>
      <c r="F10" s="86"/>
      <c r="G10" s="83"/>
      <c r="H10" s="96"/>
      <c r="I10" s="86"/>
      <c r="J10" s="86"/>
      <c r="K10" s="87"/>
      <c r="L10" s="86"/>
      <c r="M10" s="82"/>
      <c r="N10" s="82"/>
      <c r="O10" s="82"/>
      <c r="P10" s="82"/>
      <c r="Q10" s="82"/>
      <c r="R10" s="82"/>
      <c r="S10" s="82"/>
      <c r="T10"/>
      <c r="U10"/>
      <c r="V10"/>
      <c r="W10"/>
      <c r="X10"/>
      <c r="Y10"/>
      <c r="Z10"/>
      <c r="AA10"/>
    </row>
    <row r="11" spans="1:27" ht="12.75" customHeight="1">
      <c r="A11" s="78">
        <v>-4</v>
      </c>
      <c r="B11" s="79">
        <f>IF(лМ1!D18=лМ1!B17,лМ1!B19,IF(лМ1!D18=лМ1!B19,лМ1!B17,0))</f>
        <v>1122</v>
      </c>
      <c r="C11" s="88" t="str">
        <f>IF(лМ1!E18=лМ1!C17,лМ1!C19,IF(лМ1!E18=лМ1!C19,лМ1!C17,0))</f>
        <v>Исмагилов Вадим</v>
      </c>
      <c r="D11" s="89"/>
      <c r="E11" s="83">
        <v>41</v>
      </c>
      <c r="F11" s="84">
        <v>2288</v>
      </c>
      <c r="G11" s="97" t="s">
        <v>139</v>
      </c>
      <c r="H11" s="96"/>
      <c r="I11" s="86"/>
      <c r="J11" s="86"/>
      <c r="K11" s="83">
        <v>56</v>
      </c>
      <c r="L11" s="84">
        <v>3468</v>
      </c>
      <c r="M11" s="85" t="s">
        <v>150</v>
      </c>
      <c r="N11" s="86"/>
      <c r="O11" s="86"/>
      <c r="P11" s="86"/>
      <c r="Q11" s="82"/>
      <c r="R11" s="82"/>
      <c r="S11" s="82"/>
      <c r="T11"/>
      <c r="U11"/>
      <c r="V11"/>
      <c r="W11"/>
      <c r="X11"/>
      <c r="Y11"/>
      <c r="Z11"/>
      <c r="AA11"/>
    </row>
    <row r="12" spans="1:27" ht="12.75" customHeight="1">
      <c r="A12" s="78"/>
      <c r="B12" s="78"/>
      <c r="C12" s="78">
        <v>-23</v>
      </c>
      <c r="D12" s="79">
        <f>IF(лМ1!F56=лМ1!D54,лМ1!D58,IF(лМ1!F56=лМ1!D58,лМ1!D54,0))</f>
        <v>2288</v>
      </c>
      <c r="E12" s="88" t="str">
        <f>IF(лМ1!G56=лМ1!E54,лМ1!E58,IF(лМ1!G56=лМ1!E58,лМ1!E54,0))</f>
        <v>Тодрамович Александр</v>
      </c>
      <c r="F12" s="90"/>
      <c r="G12" s="78"/>
      <c r="H12" s="78"/>
      <c r="I12" s="86"/>
      <c r="J12" s="86"/>
      <c r="K12" s="87"/>
      <c r="L12" s="92"/>
      <c r="M12" s="87"/>
      <c r="N12" s="86"/>
      <c r="O12" s="86"/>
      <c r="P12" s="86"/>
      <c r="Q12" s="82"/>
      <c r="R12" s="82"/>
      <c r="S12" s="82"/>
      <c r="T12"/>
      <c r="U12"/>
      <c r="V12"/>
      <c r="W12"/>
      <c r="X12"/>
      <c r="Y12"/>
      <c r="Z12"/>
      <c r="AA12"/>
    </row>
    <row r="13" spans="1:27" ht="12.75" customHeight="1">
      <c r="A13" s="78">
        <v>-5</v>
      </c>
      <c r="B13" s="79">
        <f>IF(лМ1!D22=лМ1!B21,лМ1!B23,IF(лМ1!D22=лМ1!B23,лМ1!B21,0))</f>
        <v>466</v>
      </c>
      <c r="C13" s="80" t="str">
        <f>IF(лМ1!E22=лМ1!C21,лМ1!C23,IF(лМ1!E22=лМ1!C23,лМ1!C21,0))</f>
        <v>Семенов Юрий</v>
      </c>
      <c r="D13" s="93"/>
      <c r="E13" s="82"/>
      <c r="F13" s="82"/>
      <c r="G13" s="78">
        <v>-26</v>
      </c>
      <c r="H13" s="79">
        <f>IF(лМ1!H28=лМ1!F24,лМ1!F32,IF(лМ1!H28=лМ1!F32,лМ1!F24,0))</f>
        <v>3468</v>
      </c>
      <c r="I13" s="80" t="str">
        <f>IF(лМ1!I28=лМ1!G24,лМ1!G32,IF(лМ1!I28=лМ1!G32,лМ1!G24,0))</f>
        <v>Семенов Константин</v>
      </c>
      <c r="J13" s="81"/>
      <c r="K13" s="87"/>
      <c r="L13" s="91"/>
      <c r="M13" s="87"/>
      <c r="N13" s="86"/>
      <c r="O13" s="86"/>
      <c r="P13" s="86"/>
      <c r="Q13" s="82"/>
      <c r="R13" s="82"/>
      <c r="S13" s="82"/>
      <c r="T13"/>
      <c r="U13"/>
      <c r="V13"/>
      <c r="W13"/>
      <c r="X13"/>
      <c r="Y13"/>
      <c r="Z13"/>
      <c r="AA13"/>
    </row>
    <row r="14" spans="1:27" ht="12.75" customHeight="1">
      <c r="A14" s="78"/>
      <c r="B14" s="78"/>
      <c r="C14" s="83">
        <v>34</v>
      </c>
      <c r="D14" s="84">
        <v>2616</v>
      </c>
      <c r="E14" s="85" t="s">
        <v>129</v>
      </c>
      <c r="F14" s="86"/>
      <c r="G14" s="78"/>
      <c r="H14" s="78"/>
      <c r="I14" s="87"/>
      <c r="J14" s="86"/>
      <c r="K14" s="87"/>
      <c r="L14" s="91"/>
      <c r="M14" s="87"/>
      <c r="N14" s="86"/>
      <c r="O14" s="86"/>
      <c r="P14" s="86"/>
      <c r="Q14" s="82"/>
      <c r="R14" s="82"/>
      <c r="S14" s="82"/>
      <c r="T14"/>
      <c r="U14"/>
      <c r="V14"/>
      <c r="W14"/>
      <c r="X14"/>
      <c r="Y14"/>
      <c r="Z14"/>
      <c r="AA14"/>
    </row>
    <row r="15" spans="1:27" ht="12.75" customHeight="1">
      <c r="A15" s="78">
        <v>-6</v>
      </c>
      <c r="B15" s="79">
        <f>IF(лМ1!D26=лМ1!B25,лМ1!B27,IF(лМ1!D26=лМ1!B27,лМ1!B25,0))</f>
        <v>2616</v>
      </c>
      <c r="C15" s="88" t="str">
        <f>IF(лМ1!E26=лМ1!C25,лМ1!C27,IF(лМ1!E26=лМ1!C27,лМ1!C25,0))</f>
        <v>Ишметов Александр</v>
      </c>
      <c r="D15" s="89"/>
      <c r="E15" s="83">
        <v>42</v>
      </c>
      <c r="F15" s="84">
        <v>4858</v>
      </c>
      <c r="G15" s="98" t="s">
        <v>158</v>
      </c>
      <c r="H15" s="96"/>
      <c r="I15" s="83">
        <v>53</v>
      </c>
      <c r="J15" s="84">
        <v>3468</v>
      </c>
      <c r="K15" s="95" t="s">
        <v>150</v>
      </c>
      <c r="L15" s="91"/>
      <c r="M15" s="83">
        <v>58</v>
      </c>
      <c r="N15" s="84">
        <v>100</v>
      </c>
      <c r="O15" s="85" t="s">
        <v>157</v>
      </c>
      <c r="P15" s="86"/>
      <c r="Q15" s="82"/>
      <c r="R15" s="82"/>
      <c r="S15" s="82"/>
      <c r="T15"/>
      <c r="U15"/>
      <c r="V15"/>
      <c r="W15"/>
      <c r="X15"/>
      <c r="Y15"/>
      <c r="Z15"/>
      <c r="AA15"/>
    </row>
    <row r="16" spans="1:27" ht="12.75" customHeight="1">
      <c r="A16" s="78"/>
      <c r="B16" s="78"/>
      <c r="C16" s="78">
        <v>-22</v>
      </c>
      <c r="D16" s="79">
        <f>IF(лМ1!F48=лМ1!D46,лМ1!D50,IF(лМ1!F48=лМ1!D50,лМ1!D46,0))</f>
        <v>4858</v>
      </c>
      <c r="E16" s="88" t="str">
        <f>IF(лМ1!G48=лМ1!E46,лМ1!E50,IF(лМ1!G48=лМ1!E50,лМ1!E46,0))</f>
        <v>Иванов Виталий</v>
      </c>
      <c r="F16" s="90"/>
      <c r="G16" s="83"/>
      <c r="H16" s="91"/>
      <c r="I16" s="87"/>
      <c r="J16" s="92"/>
      <c r="K16" s="82"/>
      <c r="L16" s="82"/>
      <c r="M16" s="87"/>
      <c r="N16" s="92"/>
      <c r="O16" s="87"/>
      <c r="P16" s="86"/>
      <c r="Q16" s="82"/>
      <c r="R16" s="82"/>
      <c r="S16" s="82"/>
      <c r="T16"/>
      <c r="U16"/>
      <c r="V16"/>
      <c r="W16"/>
      <c r="X16"/>
      <c r="Y16"/>
      <c r="Z16"/>
      <c r="AA16"/>
    </row>
    <row r="17" spans="1:27" ht="12.75" customHeight="1">
      <c r="A17" s="78">
        <v>-7</v>
      </c>
      <c r="B17" s="79">
        <f>IF(лМ1!D30=лМ1!B29,лМ1!B31,IF(лМ1!D30=лМ1!B31,лМ1!B29,0))</f>
        <v>6157</v>
      </c>
      <c r="C17" s="80" t="str">
        <f>IF(лМ1!E30=лМ1!C29,лМ1!C31,IF(лМ1!E30=лМ1!C31,лМ1!C29,0))</f>
        <v>Удников Олег</v>
      </c>
      <c r="D17" s="93"/>
      <c r="E17" s="82"/>
      <c r="F17" s="82"/>
      <c r="G17" s="83">
        <v>49</v>
      </c>
      <c r="H17" s="94">
        <v>446</v>
      </c>
      <c r="I17" s="95" t="s">
        <v>13</v>
      </c>
      <c r="J17" s="91"/>
      <c r="K17" s="82"/>
      <c r="L17" s="82"/>
      <c r="M17" s="87"/>
      <c r="N17" s="91"/>
      <c r="O17" s="87"/>
      <c r="P17" s="86"/>
      <c r="Q17" s="82"/>
      <c r="R17" s="82"/>
      <c r="S17" s="82"/>
      <c r="T17"/>
      <c r="U17"/>
      <c r="V17"/>
      <c r="W17"/>
      <c r="X17"/>
      <c r="Y17"/>
      <c r="Z17"/>
      <c r="AA17"/>
    </row>
    <row r="18" spans="1:27" ht="12.75" customHeight="1">
      <c r="A18" s="78"/>
      <c r="B18" s="78"/>
      <c r="C18" s="83">
        <v>35</v>
      </c>
      <c r="D18" s="84">
        <v>6157</v>
      </c>
      <c r="E18" s="85" t="s">
        <v>12</v>
      </c>
      <c r="F18" s="86"/>
      <c r="G18" s="83"/>
      <c r="H18" s="96"/>
      <c r="I18" s="86"/>
      <c r="J18" s="86"/>
      <c r="K18" s="82"/>
      <c r="L18" s="82"/>
      <c r="M18" s="87"/>
      <c r="N18" s="91"/>
      <c r="O18" s="87"/>
      <c r="P18" s="86"/>
      <c r="Q18" s="82"/>
      <c r="R18" s="82"/>
      <c r="S18" s="82"/>
      <c r="T18"/>
      <c r="U18"/>
      <c r="V18"/>
      <c r="W18"/>
      <c r="X18"/>
      <c r="Y18"/>
      <c r="Z18"/>
      <c r="AA18"/>
    </row>
    <row r="19" spans="1:27" ht="12.75" customHeight="1">
      <c r="A19" s="78">
        <v>-8</v>
      </c>
      <c r="B19" s="79">
        <f>IF(лМ1!D34=лМ1!B33,лМ1!B35,IF(лМ1!D34=лМ1!B35,лМ1!B33,0))</f>
        <v>2784</v>
      </c>
      <c r="C19" s="88" t="str">
        <f>IF(лМ1!E34=лМ1!C33,лМ1!C35,IF(лМ1!E34=лМ1!C35,лМ1!C33,0))</f>
        <v>Толкачев Иван</v>
      </c>
      <c r="D19" s="89"/>
      <c r="E19" s="83">
        <v>43</v>
      </c>
      <c r="F19" s="84">
        <v>446</v>
      </c>
      <c r="G19" s="97" t="s">
        <v>13</v>
      </c>
      <c r="H19" s="96"/>
      <c r="I19" s="86"/>
      <c r="J19" s="86"/>
      <c r="K19" s="78">
        <v>-30</v>
      </c>
      <c r="L19" s="79">
        <f>IF(лМ1!J52=лМ1!H44,лМ1!H60,IF(лМ1!J52=лМ1!H60,лМ1!H44,0))</f>
        <v>100</v>
      </c>
      <c r="M19" s="88" t="str">
        <f>IF(лМ1!K52=лМ1!I44,лМ1!I60,IF(лМ1!K52=лМ1!I60,лМ1!I44,0))</f>
        <v>Аббасов Рустамхон</v>
      </c>
      <c r="N19" s="99"/>
      <c r="O19" s="87"/>
      <c r="P19" s="86"/>
      <c r="Q19" s="82"/>
      <c r="R19" s="82"/>
      <c r="S19" s="82"/>
      <c r="T19"/>
      <c r="U19"/>
      <c r="V19"/>
      <c r="W19"/>
      <c r="X19"/>
      <c r="Y19"/>
      <c r="Z19"/>
      <c r="AA19"/>
    </row>
    <row r="20" spans="1:27" ht="12.75" customHeight="1">
      <c r="A20" s="78"/>
      <c r="B20" s="78"/>
      <c r="C20" s="78">
        <v>-21</v>
      </c>
      <c r="D20" s="79">
        <f>IF(лМ1!F40=лМ1!D38,лМ1!D42,IF(лМ1!F40=лМ1!D42,лМ1!D38,0))</f>
        <v>446</v>
      </c>
      <c r="E20" s="88" t="str">
        <f>IF(лМ1!G40=лМ1!E38,лМ1!E42,IF(лМ1!G40=лМ1!E42,лМ1!E38,0))</f>
        <v>Рудаков Константин</v>
      </c>
      <c r="F20" s="90"/>
      <c r="G20" s="78"/>
      <c r="H20" s="78"/>
      <c r="I20" s="86"/>
      <c r="J20" s="86"/>
      <c r="K20" s="82"/>
      <c r="L20" s="82"/>
      <c r="M20" s="86"/>
      <c r="N20" s="86"/>
      <c r="O20" s="87"/>
      <c r="P20" s="86"/>
      <c r="Q20" s="82"/>
      <c r="R20" s="82"/>
      <c r="S20" s="82"/>
      <c r="T20"/>
      <c r="U20"/>
      <c r="V20"/>
      <c r="W20"/>
      <c r="X20"/>
      <c r="Y20"/>
      <c r="Z20"/>
      <c r="AA20"/>
    </row>
    <row r="21" spans="1:27" ht="12.75" customHeight="1">
      <c r="A21" s="78">
        <v>-9</v>
      </c>
      <c r="B21" s="79">
        <f>IF(лМ1!D38=лМ1!B37,лМ1!B39,IF(лМ1!D38=лМ1!B39,лМ1!B37,0))</f>
        <v>5904</v>
      </c>
      <c r="C21" s="80" t="str">
        <f>IF(лМ1!E38=лМ1!C37,лМ1!C39,IF(лМ1!E38=лМ1!C39,лМ1!C37,0))</f>
        <v>Асфандияров Роман</v>
      </c>
      <c r="D21" s="93"/>
      <c r="E21" s="82"/>
      <c r="F21" s="82"/>
      <c r="G21" s="78">
        <v>-27</v>
      </c>
      <c r="H21" s="79">
        <f>IF(лМ1!H44=лМ1!F40,лМ1!F48,IF(лМ1!H44=лМ1!F48,лМ1!F40,0))</f>
        <v>2540</v>
      </c>
      <c r="I21" s="80" t="str">
        <f>IF(лМ1!I44=лМ1!G40,лМ1!G48,IF(лМ1!I44=лМ1!G48,лМ1!G40,0))</f>
        <v>Горбунов Валентин</v>
      </c>
      <c r="J21" s="81"/>
      <c r="K21" s="82"/>
      <c r="L21" s="82"/>
      <c r="M21" s="86"/>
      <c r="N21" s="86"/>
      <c r="O21" s="87"/>
      <c r="P21" s="86"/>
      <c r="Q21" s="82"/>
      <c r="R21" s="82"/>
      <c r="S21" s="82"/>
      <c r="T21"/>
      <c r="U21"/>
      <c r="V21"/>
      <c r="W21"/>
      <c r="X21"/>
      <c r="Y21"/>
      <c r="Z21"/>
      <c r="AA21"/>
    </row>
    <row r="22" spans="1:27" ht="12.75" customHeight="1">
      <c r="A22" s="78"/>
      <c r="B22" s="78"/>
      <c r="C22" s="83">
        <v>36</v>
      </c>
      <c r="D22" s="84">
        <v>5422</v>
      </c>
      <c r="E22" s="85" t="s">
        <v>135</v>
      </c>
      <c r="F22" s="86"/>
      <c r="G22" s="78"/>
      <c r="H22" s="78"/>
      <c r="I22" s="87"/>
      <c r="J22" s="86"/>
      <c r="K22" s="82"/>
      <c r="L22" s="82"/>
      <c r="M22" s="86"/>
      <c r="N22" s="86"/>
      <c r="O22" s="87"/>
      <c r="P22" s="86"/>
      <c r="Q22" s="82"/>
      <c r="R22" s="82"/>
      <c r="S22" s="82"/>
      <c r="T22"/>
      <c r="U22"/>
      <c r="V22"/>
      <c r="W22"/>
      <c r="X22"/>
      <c r="Y22"/>
      <c r="Z22"/>
      <c r="AA22"/>
    </row>
    <row r="23" spans="1:27" ht="12.75" customHeight="1">
      <c r="A23" s="78">
        <v>-10</v>
      </c>
      <c r="B23" s="79">
        <f>IF(лМ1!D42=лМ1!B41,лМ1!B43,IF(лМ1!D42=лМ1!B43,лМ1!B41,0))</f>
        <v>5422</v>
      </c>
      <c r="C23" s="88" t="str">
        <f>IF(лМ1!E42=лМ1!C41,лМ1!C43,IF(лМ1!E42=лМ1!C43,лМ1!C41,0))</f>
        <v>Шангареев Ильнур</v>
      </c>
      <c r="D23" s="89"/>
      <c r="E23" s="83">
        <v>44</v>
      </c>
      <c r="F23" s="84">
        <v>5422</v>
      </c>
      <c r="G23" s="98" t="s">
        <v>135</v>
      </c>
      <c r="H23" s="96"/>
      <c r="I23" s="83">
        <v>54</v>
      </c>
      <c r="J23" s="84">
        <v>5422</v>
      </c>
      <c r="K23" s="85" t="s">
        <v>135</v>
      </c>
      <c r="L23" s="86"/>
      <c r="M23" s="86"/>
      <c r="N23" s="86"/>
      <c r="O23" s="83">
        <v>60</v>
      </c>
      <c r="P23" s="94">
        <v>100</v>
      </c>
      <c r="Q23" s="85" t="s">
        <v>157</v>
      </c>
      <c r="R23" s="85"/>
      <c r="S23" s="85"/>
      <c r="T23"/>
      <c r="U23"/>
      <c r="V23"/>
      <c r="W23"/>
      <c r="X23"/>
      <c r="Y23"/>
      <c r="Z23"/>
      <c r="AA23"/>
    </row>
    <row r="24" spans="1:27" ht="12.75" customHeight="1">
      <c r="A24" s="78"/>
      <c r="B24" s="78"/>
      <c r="C24" s="78">
        <v>-20</v>
      </c>
      <c r="D24" s="79">
        <f>IF(лМ1!F32=лМ1!D30,лМ1!D34,IF(лМ1!F32=лМ1!D34,лМ1!D30,0))</f>
        <v>5464</v>
      </c>
      <c r="E24" s="88" t="str">
        <f>IF(лМ1!G32=лМ1!E30,лМ1!E34,IF(лМ1!G32=лМ1!E34,лМ1!E30,0))</f>
        <v>Шебалин Алексей</v>
      </c>
      <c r="F24" s="90"/>
      <c r="G24" s="83"/>
      <c r="H24" s="91"/>
      <c r="I24" s="87"/>
      <c r="J24" s="92"/>
      <c r="K24" s="87"/>
      <c r="L24" s="86"/>
      <c r="M24" s="86"/>
      <c r="N24" s="86"/>
      <c r="O24" s="87"/>
      <c r="P24" s="86"/>
      <c r="Q24" s="100"/>
      <c r="R24" s="101" t="s">
        <v>40</v>
      </c>
      <c r="S24" s="101"/>
      <c r="T24"/>
      <c r="U24"/>
      <c r="V24"/>
      <c r="W24"/>
      <c r="X24"/>
      <c r="Y24"/>
      <c r="Z24"/>
      <c r="AA24"/>
    </row>
    <row r="25" spans="1:27" ht="12.75" customHeight="1">
      <c r="A25" s="78">
        <v>-11</v>
      </c>
      <c r="B25" s="79">
        <f>IF(лМ1!D46=лМ1!B45,лМ1!B47,IF(лМ1!D46=лМ1!B47,лМ1!B45,0))</f>
        <v>4556</v>
      </c>
      <c r="C25" s="80" t="str">
        <f>IF(лМ1!E46=лМ1!C45,лМ1!C47,IF(лМ1!E46=лМ1!C47,лМ1!C45,0))</f>
        <v>Хафизов Булат</v>
      </c>
      <c r="D25" s="93"/>
      <c r="E25" s="82"/>
      <c r="F25" s="82"/>
      <c r="G25" s="83">
        <v>50</v>
      </c>
      <c r="H25" s="94">
        <v>5422</v>
      </c>
      <c r="I25" s="95" t="s">
        <v>135</v>
      </c>
      <c r="J25" s="91"/>
      <c r="K25" s="87"/>
      <c r="L25" s="86"/>
      <c r="M25" s="86"/>
      <c r="N25" s="86"/>
      <c r="O25" s="87"/>
      <c r="P25" s="86"/>
      <c r="Q25" s="82"/>
      <c r="R25" s="82"/>
      <c r="S25" s="82"/>
      <c r="T25"/>
      <c r="U25"/>
      <c r="V25"/>
      <c r="W25"/>
      <c r="X25"/>
      <c r="Y25"/>
      <c r="Z25"/>
      <c r="AA25"/>
    </row>
    <row r="26" spans="1:27" ht="12.75" customHeight="1">
      <c r="A26" s="78"/>
      <c r="B26" s="78"/>
      <c r="C26" s="83">
        <v>37</v>
      </c>
      <c r="D26" s="84">
        <v>4556</v>
      </c>
      <c r="E26" s="85" t="s">
        <v>138</v>
      </c>
      <c r="F26" s="86"/>
      <c r="G26" s="83"/>
      <c r="H26" s="96"/>
      <c r="I26" s="86"/>
      <c r="J26" s="86"/>
      <c r="K26" s="87"/>
      <c r="L26" s="86"/>
      <c r="M26" s="86"/>
      <c r="N26" s="86"/>
      <c r="O26" s="87"/>
      <c r="P26" s="86"/>
      <c r="Q26" s="82"/>
      <c r="R26" s="82"/>
      <c r="S26" s="82"/>
      <c r="T26"/>
      <c r="U26"/>
      <c r="V26"/>
      <c r="W26"/>
      <c r="X26"/>
      <c r="Y26"/>
      <c r="Z26"/>
      <c r="AA26"/>
    </row>
    <row r="27" spans="1:27" ht="12.75" customHeight="1">
      <c r="A27" s="78">
        <v>-12</v>
      </c>
      <c r="B27" s="79">
        <f>IF(лМ1!D50=лМ1!B49,лМ1!B51,IF(лМ1!D50=лМ1!B51,лМ1!B49,0))</f>
        <v>3305</v>
      </c>
      <c r="C27" s="88" t="str">
        <f>IF(лМ1!E50=лМ1!C49,лМ1!C51,IF(лМ1!E50=лМ1!C51,лМ1!C49,0))</f>
        <v>Зиновьев Александр</v>
      </c>
      <c r="D27" s="89"/>
      <c r="E27" s="83">
        <v>45</v>
      </c>
      <c r="F27" s="84">
        <v>4556</v>
      </c>
      <c r="G27" s="97" t="s">
        <v>138</v>
      </c>
      <c r="H27" s="96"/>
      <c r="I27" s="86"/>
      <c r="J27" s="86"/>
      <c r="K27" s="83">
        <v>57</v>
      </c>
      <c r="L27" s="84">
        <v>5422</v>
      </c>
      <c r="M27" s="85" t="s">
        <v>135</v>
      </c>
      <c r="N27" s="86"/>
      <c r="O27" s="87"/>
      <c r="P27" s="86"/>
      <c r="Q27" s="82"/>
      <c r="R27" s="82"/>
      <c r="S27" s="82"/>
      <c r="T27"/>
      <c r="U27"/>
      <c r="V27"/>
      <c r="W27"/>
      <c r="X27"/>
      <c r="Y27"/>
      <c r="Z27"/>
      <c r="AA27"/>
    </row>
    <row r="28" spans="1:27" ht="12.75" customHeight="1">
      <c r="A28" s="78"/>
      <c r="B28" s="78"/>
      <c r="C28" s="78">
        <v>-19</v>
      </c>
      <c r="D28" s="79">
        <f>IF(лМ1!F24=лМ1!D22,лМ1!D26,IF(лМ1!F24=лМ1!D26,лМ1!D22,0))</f>
        <v>5442</v>
      </c>
      <c r="E28" s="88" t="str">
        <f>IF(лМ1!G24=лМ1!E22,лМ1!E26,IF(лМ1!G24=лМ1!E26,лМ1!E22,0))</f>
        <v>Галеев Ранис</v>
      </c>
      <c r="F28" s="90"/>
      <c r="G28" s="78"/>
      <c r="H28" s="78"/>
      <c r="I28" s="86"/>
      <c r="J28" s="86"/>
      <c r="K28" s="87"/>
      <c r="L28" s="92"/>
      <c r="M28" s="87"/>
      <c r="N28" s="86"/>
      <c r="O28" s="87"/>
      <c r="P28" s="86"/>
      <c r="Q28" s="82"/>
      <c r="R28" s="82"/>
      <c r="S28" s="82"/>
      <c r="T28"/>
      <c r="U28"/>
      <c r="V28"/>
      <c r="W28"/>
      <c r="X28"/>
      <c r="Y28"/>
      <c r="Z28"/>
      <c r="AA28"/>
    </row>
    <row r="29" spans="1:27" ht="12.75" customHeight="1">
      <c r="A29" s="78">
        <v>-13</v>
      </c>
      <c r="B29" s="79">
        <f>IF(лМ1!D54=лМ1!B53,лМ1!B55,IF(лМ1!D54=лМ1!B55,лМ1!B53,0))</f>
        <v>4407</v>
      </c>
      <c r="C29" s="80" t="str">
        <f>IF(лМ1!E54=лМ1!C53,лМ1!C55,IF(лМ1!E54=лМ1!C55,лМ1!C53,0))</f>
        <v>Кузьмин Александр</v>
      </c>
      <c r="D29" s="93"/>
      <c r="E29" s="82"/>
      <c r="F29" s="82"/>
      <c r="G29" s="78">
        <v>-28</v>
      </c>
      <c r="H29" s="79">
        <f>IF(лМ1!H60=лМ1!F56,лМ1!F64,IF(лМ1!H60=лМ1!F64,лМ1!F56,0))</f>
        <v>4264</v>
      </c>
      <c r="I29" s="80" t="str">
        <f>IF(лМ1!I60=лМ1!G56,лМ1!G64,IF(лМ1!I60=лМ1!G64,лМ1!G56,0))</f>
        <v>Габдуллин Марс</v>
      </c>
      <c r="J29" s="81"/>
      <c r="K29" s="87"/>
      <c r="L29" s="91"/>
      <c r="M29" s="87"/>
      <c r="N29" s="86"/>
      <c r="O29" s="87"/>
      <c r="P29" s="86"/>
      <c r="Q29" s="82"/>
      <c r="R29" s="82"/>
      <c r="S29" s="82"/>
      <c r="T29"/>
      <c r="U29"/>
      <c r="V29"/>
      <c r="W29"/>
      <c r="X29"/>
      <c r="Y29"/>
      <c r="Z29"/>
      <c r="AA29"/>
    </row>
    <row r="30" spans="1:27" ht="12.75" customHeight="1">
      <c r="A30" s="78"/>
      <c r="B30" s="78"/>
      <c r="C30" s="83">
        <v>38</v>
      </c>
      <c r="D30" s="84">
        <v>3998</v>
      </c>
      <c r="E30" s="85" t="s">
        <v>128</v>
      </c>
      <c r="F30" s="86"/>
      <c r="G30" s="78"/>
      <c r="H30" s="78"/>
      <c r="I30" s="87"/>
      <c r="J30" s="86"/>
      <c r="K30" s="87"/>
      <c r="L30" s="91"/>
      <c r="M30" s="87"/>
      <c r="N30" s="86"/>
      <c r="O30" s="87"/>
      <c r="P30" s="86"/>
      <c r="Q30" s="82"/>
      <c r="R30" s="82"/>
      <c r="S30" s="82"/>
      <c r="T30"/>
      <c r="U30"/>
      <c r="V30"/>
      <c r="W30"/>
      <c r="X30"/>
      <c r="Y30"/>
      <c r="Z30"/>
      <c r="AA30"/>
    </row>
    <row r="31" spans="1:27" ht="12.75" customHeight="1">
      <c r="A31" s="78">
        <v>-14</v>
      </c>
      <c r="B31" s="79">
        <f>IF(лМ1!D58=лМ1!B57,лМ1!B59,IF(лМ1!D58=лМ1!B59,лМ1!B57,0))</f>
        <v>3998</v>
      </c>
      <c r="C31" s="88" t="str">
        <f>IF(лМ1!E58=лМ1!C57,лМ1!C59,IF(лМ1!E58=лМ1!C59,лМ1!C57,0))</f>
        <v>Тагиров Сайфулла</v>
      </c>
      <c r="D31" s="89"/>
      <c r="E31" s="83">
        <v>46</v>
      </c>
      <c r="F31" s="84">
        <v>2452</v>
      </c>
      <c r="G31" s="98" t="s">
        <v>153</v>
      </c>
      <c r="H31" s="96"/>
      <c r="I31" s="83">
        <v>55</v>
      </c>
      <c r="J31" s="84">
        <v>4264</v>
      </c>
      <c r="K31" s="95" t="s">
        <v>126</v>
      </c>
      <c r="L31" s="91"/>
      <c r="M31" s="83">
        <v>59</v>
      </c>
      <c r="N31" s="84">
        <v>3481</v>
      </c>
      <c r="O31" s="95" t="s">
        <v>155</v>
      </c>
      <c r="P31" s="86"/>
      <c r="Q31" s="82"/>
      <c r="R31" s="82"/>
      <c r="S31" s="82"/>
      <c r="T31"/>
      <c r="U31"/>
      <c r="V31"/>
      <c r="W31"/>
      <c r="X31"/>
      <c r="Y31"/>
      <c r="Z31"/>
      <c r="AA31"/>
    </row>
    <row r="32" spans="1:27" ht="12.75" customHeight="1">
      <c r="A32" s="78"/>
      <c r="B32" s="78"/>
      <c r="C32" s="78">
        <v>-18</v>
      </c>
      <c r="D32" s="79">
        <f>IF(лМ1!F16=лМ1!D14,лМ1!D18,IF(лМ1!F16=лМ1!D18,лМ1!D14,0))</f>
        <v>2452</v>
      </c>
      <c r="E32" s="88" t="str">
        <f>IF(лМ1!G16=лМ1!E14,лМ1!E18,IF(лМ1!G16=лМ1!E18,лМ1!E14,0))</f>
        <v>Хабиров Марс</v>
      </c>
      <c r="F32" s="90"/>
      <c r="G32" s="83"/>
      <c r="H32" s="91"/>
      <c r="I32" s="87"/>
      <c r="J32" s="92"/>
      <c r="K32" s="82"/>
      <c r="L32" s="82"/>
      <c r="M32" s="87"/>
      <c r="N32" s="92"/>
      <c r="O32" s="82"/>
      <c r="P32" s="82"/>
      <c r="Q32" s="82"/>
      <c r="R32" s="82"/>
      <c r="S32" s="82"/>
      <c r="T32"/>
      <c r="U32"/>
      <c r="V32"/>
      <c r="W32"/>
      <c r="X32"/>
      <c r="Y32"/>
      <c r="Z32"/>
      <c r="AA32"/>
    </row>
    <row r="33" spans="1:27" ht="12.75" customHeight="1">
      <c r="A33" s="78">
        <v>-15</v>
      </c>
      <c r="B33" s="79">
        <f>IF(лМ1!D62=лМ1!B61,лМ1!B63,IF(лМ1!D62=лМ1!B63,лМ1!B61,0))</f>
        <v>5211</v>
      </c>
      <c r="C33" s="80" t="str">
        <f>IF(лМ1!E62=лМ1!C61,лМ1!C63,IF(лМ1!E62=лМ1!C63,лМ1!C61,0))</f>
        <v>Вежнин Валерий</v>
      </c>
      <c r="D33" s="93"/>
      <c r="E33" s="82"/>
      <c r="F33" s="82"/>
      <c r="G33" s="83">
        <v>51</v>
      </c>
      <c r="H33" s="94">
        <v>4799</v>
      </c>
      <c r="I33" s="95" t="s">
        <v>132</v>
      </c>
      <c r="J33" s="91"/>
      <c r="K33" s="82"/>
      <c r="L33" s="82"/>
      <c r="M33" s="87"/>
      <c r="N33" s="91"/>
      <c r="O33" s="78">
        <v>-60</v>
      </c>
      <c r="P33" s="79">
        <f>IF(P23=N15,N31,IF(P23=N31,N15,0))</f>
        <v>3481</v>
      </c>
      <c r="Q33" s="80" t="str">
        <f>IF(Q23=O15,O31,IF(Q23=O31,O15,0))</f>
        <v>Фоминых Илья</v>
      </c>
      <c r="R33" s="80"/>
      <c r="S33" s="80"/>
      <c r="T33"/>
      <c r="U33"/>
      <c r="V33"/>
      <c r="W33"/>
      <c r="X33"/>
      <c r="Y33"/>
      <c r="Z33"/>
      <c r="AA33"/>
    </row>
    <row r="34" spans="1:27" ht="12.75" customHeight="1">
      <c r="A34" s="78"/>
      <c r="B34" s="78"/>
      <c r="C34" s="83">
        <v>39</v>
      </c>
      <c r="D34" s="84">
        <v>5211</v>
      </c>
      <c r="E34" s="85" t="s">
        <v>133</v>
      </c>
      <c r="F34" s="86"/>
      <c r="G34" s="87"/>
      <c r="H34" s="96"/>
      <c r="I34" s="86"/>
      <c r="J34" s="86"/>
      <c r="K34" s="82"/>
      <c r="L34" s="82"/>
      <c r="M34" s="87"/>
      <c r="N34" s="91"/>
      <c r="O34" s="82"/>
      <c r="P34" s="82"/>
      <c r="Q34" s="100"/>
      <c r="R34" s="101" t="s">
        <v>41</v>
      </c>
      <c r="S34" s="101"/>
      <c r="T34"/>
      <c r="U34"/>
      <c r="V34"/>
      <c r="W34"/>
      <c r="X34"/>
      <c r="Y34"/>
      <c r="Z34"/>
      <c r="AA34"/>
    </row>
    <row r="35" spans="1:27" ht="12.75" customHeight="1">
      <c r="A35" s="78">
        <v>-16</v>
      </c>
      <c r="B35" s="79">
        <f>IF(лМ1!D66=лМ1!B65,лМ1!B67,IF(лМ1!D66=лМ1!B67,лМ1!B65,0))</f>
        <v>1380</v>
      </c>
      <c r="C35" s="88" t="str">
        <f>IF(лМ1!E66=лМ1!C65,лМ1!C67,IF(лМ1!E66=лМ1!C67,лМ1!C65,0))</f>
        <v>Алмаев Раис</v>
      </c>
      <c r="D35" s="89"/>
      <c r="E35" s="83">
        <v>47</v>
      </c>
      <c r="F35" s="84">
        <v>4799</v>
      </c>
      <c r="G35" s="95" t="s">
        <v>132</v>
      </c>
      <c r="H35" s="96"/>
      <c r="I35" s="86"/>
      <c r="J35" s="86"/>
      <c r="K35" s="78">
        <v>-29</v>
      </c>
      <c r="L35" s="79">
        <f>IF(лМ1!J20=лМ1!H12,лМ1!H28,IF(лМ1!J20=лМ1!H28,лМ1!H12,0))</f>
        <v>3481</v>
      </c>
      <c r="M35" s="88" t="str">
        <f>IF(лМ1!K20=лМ1!I12,лМ1!I28,IF(лМ1!K20=лМ1!I28,лМ1!I12,0))</f>
        <v>Фоминых Илья</v>
      </c>
      <c r="N35" s="99"/>
      <c r="O35" s="82"/>
      <c r="P35" s="82"/>
      <c r="Q35" s="82"/>
      <c r="R35" s="82"/>
      <c r="S35" s="82"/>
      <c r="T35"/>
      <c r="U35"/>
      <c r="V35"/>
      <c r="W35"/>
      <c r="X35"/>
      <c r="Y35"/>
      <c r="Z35"/>
      <c r="AA35"/>
    </row>
    <row r="36" spans="1:27" ht="12.75" customHeight="1">
      <c r="A36" s="78"/>
      <c r="B36" s="78"/>
      <c r="C36" s="78">
        <v>-17</v>
      </c>
      <c r="D36" s="79">
        <f>IF(лМ1!F8=лМ1!D6,лМ1!D10,IF(лМ1!F8=лМ1!D10,лМ1!D6,0))</f>
        <v>4799</v>
      </c>
      <c r="E36" s="88" t="str">
        <f>IF(лМ1!G8=лМ1!E6,лМ1!E10,IF(лМ1!G8=лМ1!E10,лМ1!E6,0))</f>
        <v>Лончакова Юлия</v>
      </c>
      <c r="F36" s="90"/>
      <c r="G36" s="82"/>
      <c r="H36" s="78"/>
      <c r="I36" s="86"/>
      <c r="J36" s="86"/>
      <c r="K36" s="82"/>
      <c r="L36" s="82"/>
      <c r="M36" s="82"/>
      <c r="N36" s="82"/>
      <c r="O36" s="82"/>
      <c r="P36" s="82"/>
      <c r="Q36" s="82"/>
      <c r="R36" s="82"/>
      <c r="S36" s="82"/>
      <c r="T36"/>
      <c r="U36"/>
      <c r="V36"/>
      <c r="W36"/>
      <c r="X36"/>
      <c r="Y36"/>
      <c r="Z36"/>
      <c r="AA36"/>
    </row>
    <row r="37" spans="1:27" ht="12.75" customHeight="1">
      <c r="A37" s="78"/>
      <c r="B37" s="78"/>
      <c r="C37" s="82"/>
      <c r="D37" s="93"/>
      <c r="E37" s="82"/>
      <c r="F37" s="82"/>
      <c r="G37" s="82"/>
      <c r="H37" s="7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/>
      <c r="U37"/>
      <c r="V37"/>
      <c r="W37"/>
      <c r="X37"/>
      <c r="Y37"/>
      <c r="Z37"/>
      <c r="AA37"/>
    </row>
    <row r="38" spans="1:27" ht="12.75" customHeight="1">
      <c r="A38" s="78">
        <v>-40</v>
      </c>
      <c r="B38" s="79">
        <f>IF(F7=D6,D8,IF(F7=D8,D6,0))</f>
        <v>4567</v>
      </c>
      <c r="C38" s="80" t="str">
        <f>IF(G7=E6,E8,IF(G7=E8,E6,0))</f>
        <v>Миксонов Эренбург</v>
      </c>
      <c r="D38" s="93"/>
      <c r="E38" s="82"/>
      <c r="F38" s="82"/>
      <c r="G38" s="82"/>
      <c r="H38" s="78"/>
      <c r="I38" s="82"/>
      <c r="J38" s="82"/>
      <c r="K38" s="78">
        <v>-48</v>
      </c>
      <c r="L38" s="79">
        <f>IF(H9=F7,F11,IF(H9=F11,F7,0))</f>
        <v>2288</v>
      </c>
      <c r="M38" s="80" t="str">
        <f>IF(I9=G7,G11,IF(I9=G11,G7,0))</f>
        <v>Тодрамович Александр</v>
      </c>
      <c r="N38" s="81"/>
      <c r="O38" s="82"/>
      <c r="P38" s="82"/>
      <c r="Q38" s="82"/>
      <c r="R38" s="82"/>
      <c r="S38" s="82"/>
      <c r="T38"/>
      <c r="U38"/>
      <c r="V38"/>
      <c r="W38"/>
      <c r="X38"/>
      <c r="Y38"/>
      <c r="Z38"/>
      <c r="AA38"/>
    </row>
    <row r="39" spans="1:27" ht="12.75" customHeight="1">
      <c r="A39" s="78"/>
      <c r="B39" s="78"/>
      <c r="C39" s="83">
        <v>71</v>
      </c>
      <c r="D39" s="94"/>
      <c r="E39" s="85"/>
      <c r="F39" s="86"/>
      <c r="G39" s="82"/>
      <c r="H39" s="96"/>
      <c r="I39" s="82"/>
      <c r="J39" s="82"/>
      <c r="K39" s="78"/>
      <c r="L39" s="78"/>
      <c r="M39" s="83">
        <v>67</v>
      </c>
      <c r="N39" s="94">
        <v>4858</v>
      </c>
      <c r="O39" s="85" t="s">
        <v>158</v>
      </c>
      <c r="P39" s="86"/>
      <c r="Q39" s="82"/>
      <c r="R39" s="82"/>
      <c r="S39" s="82"/>
      <c r="T39"/>
      <c r="U39"/>
      <c r="V39"/>
      <c r="W39"/>
      <c r="X39"/>
      <c r="Y39"/>
      <c r="Z39"/>
      <c r="AA39"/>
    </row>
    <row r="40" spans="1:27" ht="12.75" customHeight="1">
      <c r="A40" s="78">
        <v>-41</v>
      </c>
      <c r="B40" s="79">
        <f>IF(F11=D10,D12,IF(F11=D12,D10,0))</f>
        <v>3242</v>
      </c>
      <c r="C40" s="88" t="str">
        <f>IF(G11=E10,E12,IF(G11=E12,E10,0))</f>
        <v>Никитин Михаил</v>
      </c>
      <c r="D40" s="102"/>
      <c r="E40" s="87"/>
      <c r="F40" s="86"/>
      <c r="G40" s="82"/>
      <c r="H40" s="82"/>
      <c r="I40" s="82"/>
      <c r="J40" s="82"/>
      <c r="K40" s="78">
        <v>-49</v>
      </c>
      <c r="L40" s="79">
        <f>IF(H17=F15,F19,IF(H17=F19,F15,0))</f>
        <v>4858</v>
      </c>
      <c r="M40" s="88" t="str">
        <f>IF(I17=G15,G19,IF(I17=G19,G15,0))</f>
        <v>Иванов Виталий</v>
      </c>
      <c r="N40" s="86"/>
      <c r="O40" s="87"/>
      <c r="P40" s="86"/>
      <c r="Q40" s="86"/>
      <c r="R40" s="82"/>
      <c r="S40" s="86"/>
      <c r="T40"/>
      <c r="U40"/>
      <c r="V40"/>
      <c r="W40"/>
      <c r="X40"/>
      <c r="Y40"/>
      <c r="Z40"/>
      <c r="AA40"/>
    </row>
    <row r="41" spans="1:27" ht="12.75" customHeight="1">
      <c r="A41" s="78"/>
      <c r="B41" s="78"/>
      <c r="C41" s="82"/>
      <c r="D41" s="103"/>
      <c r="E41" s="83">
        <v>75</v>
      </c>
      <c r="F41" s="94"/>
      <c r="G41" s="85"/>
      <c r="H41" s="86"/>
      <c r="I41" s="82"/>
      <c r="J41" s="82"/>
      <c r="K41" s="78"/>
      <c r="L41" s="78"/>
      <c r="M41" s="82"/>
      <c r="N41" s="82"/>
      <c r="O41" s="83">
        <v>69</v>
      </c>
      <c r="P41" s="94">
        <v>2452</v>
      </c>
      <c r="Q41" s="104" t="s">
        <v>153</v>
      </c>
      <c r="R41" s="104"/>
      <c r="S41" s="104"/>
      <c r="T41"/>
      <c r="U41"/>
      <c r="V41"/>
      <c r="W41"/>
      <c r="X41"/>
      <c r="Y41"/>
      <c r="Z41"/>
      <c r="AA41"/>
    </row>
    <row r="42" spans="1:27" ht="12.75" customHeight="1">
      <c r="A42" s="78">
        <v>-42</v>
      </c>
      <c r="B42" s="79">
        <f>IF(F15=D14,D16,IF(F15=D16,D14,0))</f>
        <v>2616</v>
      </c>
      <c r="C42" s="80" t="str">
        <f>IF(G15=E14,E16,IF(G15=E16,E14,0))</f>
        <v>Ишметов Александр</v>
      </c>
      <c r="D42" s="93"/>
      <c r="E42" s="87"/>
      <c r="F42" s="92"/>
      <c r="G42" s="87"/>
      <c r="H42" s="86"/>
      <c r="I42" s="82"/>
      <c r="J42" s="82"/>
      <c r="K42" s="78">
        <v>-50</v>
      </c>
      <c r="L42" s="79">
        <f>IF(H25=F23,F27,IF(H25=F27,F23,0))</f>
        <v>4556</v>
      </c>
      <c r="M42" s="80" t="str">
        <f>IF(I25=G23,G27,IF(I25=G27,G23,0))</f>
        <v>Хафизов Булат</v>
      </c>
      <c r="N42" s="81"/>
      <c r="O42" s="87"/>
      <c r="P42" s="86"/>
      <c r="Q42" s="105"/>
      <c r="R42" s="101" t="s">
        <v>42</v>
      </c>
      <c r="S42" s="101"/>
      <c r="T42"/>
      <c r="U42"/>
      <c r="V42"/>
      <c r="W42"/>
      <c r="X42"/>
      <c r="Y42"/>
      <c r="Z42"/>
      <c r="AA42"/>
    </row>
    <row r="43" spans="1:27" ht="12.75" customHeight="1">
      <c r="A43" s="78"/>
      <c r="B43" s="78"/>
      <c r="C43" s="83">
        <v>72</v>
      </c>
      <c r="D43" s="94"/>
      <c r="E43" s="95"/>
      <c r="F43" s="91"/>
      <c r="G43" s="87"/>
      <c r="H43" s="86"/>
      <c r="I43" s="82"/>
      <c r="J43" s="82"/>
      <c r="K43" s="78"/>
      <c r="L43" s="78"/>
      <c r="M43" s="83">
        <v>68</v>
      </c>
      <c r="N43" s="94">
        <v>2452</v>
      </c>
      <c r="O43" s="95" t="s">
        <v>153</v>
      </c>
      <c r="P43" s="86"/>
      <c r="Q43" s="100"/>
      <c r="R43" s="82"/>
      <c r="S43" s="100"/>
      <c r="T43"/>
      <c r="U43"/>
      <c r="V43"/>
      <c r="W43"/>
      <c r="X43"/>
      <c r="Y43"/>
      <c r="Z43"/>
      <c r="AA43"/>
    </row>
    <row r="44" spans="1:27" ht="12.75" customHeight="1">
      <c r="A44" s="78">
        <v>-43</v>
      </c>
      <c r="B44" s="79">
        <f>IF(F19=D18,D20,IF(F19=D20,D18,0))</f>
        <v>6157</v>
      </c>
      <c r="C44" s="88" t="str">
        <f>IF(G19=E18,E20,IF(G19=E20,E18,0))</f>
        <v>Удников Олег</v>
      </c>
      <c r="D44" s="102"/>
      <c r="E44" s="82"/>
      <c r="F44" s="82"/>
      <c r="G44" s="87"/>
      <c r="H44" s="86"/>
      <c r="I44" s="82"/>
      <c r="J44" s="82"/>
      <c r="K44" s="78">
        <v>-51</v>
      </c>
      <c r="L44" s="79">
        <f>IF(H33=F31,F35,IF(H33=F35,F31,0))</f>
        <v>2452</v>
      </c>
      <c r="M44" s="88" t="str">
        <f>IF(I33=G31,G35,IF(I33=G35,G31,0))</f>
        <v>Хабиров Марс</v>
      </c>
      <c r="N44" s="86"/>
      <c r="O44" s="82"/>
      <c r="P44" s="82"/>
      <c r="Q44" s="82"/>
      <c r="R44" s="82"/>
      <c r="S44" s="82"/>
      <c r="T44"/>
      <c r="U44"/>
      <c r="V44"/>
      <c r="W44"/>
      <c r="X44"/>
      <c r="Y44"/>
      <c r="Z44"/>
      <c r="AA44"/>
    </row>
    <row r="45" spans="1:27" ht="12.75" customHeight="1">
      <c r="A45" s="78"/>
      <c r="B45" s="78"/>
      <c r="C45" s="86"/>
      <c r="D45" s="102"/>
      <c r="E45" s="82"/>
      <c r="F45" s="82"/>
      <c r="G45" s="83">
        <v>77</v>
      </c>
      <c r="H45" s="94"/>
      <c r="I45" s="85"/>
      <c r="J45" s="86"/>
      <c r="K45" s="78"/>
      <c r="L45" s="78"/>
      <c r="M45" s="82"/>
      <c r="N45" s="82"/>
      <c r="O45" s="78">
        <v>-69</v>
      </c>
      <c r="P45" s="79">
        <f>IF(P41=N39,N43,IF(P41=N43,N39,0))</f>
        <v>4858</v>
      </c>
      <c r="Q45" s="80" t="str">
        <f>IF(Q41=O39,O43,IF(Q41=O43,O39,0))</f>
        <v>Иванов Виталий</v>
      </c>
      <c r="R45" s="85"/>
      <c r="S45" s="85"/>
      <c r="T45"/>
      <c r="U45"/>
      <c r="V45"/>
      <c r="W45"/>
      <c r="X45"/>
      <c r="Y45"/>
      <c r="Z45"/>
      <c r="AA45"/>
    </row>
    <row r="46" spans="1:27" ht="12.75" customHeight="1">
      <c r="A46" s="78">
        <v>-44</v>
      </c>
      <c r="B46" s="79">
        <f>IF(F23=D22,D24,IF(F23=D24,D22,0))</f>
        <v>5464</v>
      </c>
      <c r="C46" s="80" t="str">
        <f>IF(G23=E22,E24,IF(G23=E24,E22,0))</f>
        <v>Шебалин Алексей</v>
      </c>
      <c r="D46" s="93"/>
      <c r="E46" s="82"/>
      <c r="F46" s="82"/>
      <c r="G46" s="87"/>
      <c r="H46" s="92"/>
      <c r="I46" s="106" t="s">
        <v>43</v>
      </c>
      <c r="J46" s="106"/>
      <c r="K46" s="82"/>
      <c r="L46" s="82"/>
      <c r="M46" s="78">
        <v>-67</v>
      </c>
      <c r="N46" s="79">
        <f>IF(N39=L38,L40,IF(N39=L40,L38,0))</f>
        <v>2288</v>
      </c>
      <c r="O46" s="80" t="str">
        <f>IF(O39=M38,M40,IF(O39=M40,M38,0))</f>
        <v>Тодрамович Александр</v>
      </c>
      <c r="P46" s="81"/>
      <c r="Q46" s="100"/>
      <c r="R46" s="101" t="s">
        <v>44</v>
      </c>
      <c r="S46" s="101"/>
      <c r="T46"/>
      <c r="U46"/>
      <c r="V46"/>
      <c r="W46"/>
      <c r="X46"/>
      <c r="Y46"/>
      <c r="Z46"/>
      <c r="AA46"/>
    </row>
    <row r="47" spans="1:27" ht="12.75" customHeight="1">
      <c r="A47" s="78"/>
      <c r="B47" s="78"/>
      <c r="C47" s="83">
        <v>73</v>
      </c>
      <c r="D47" s="94"/>
      <c r="E47" s="85"/>
      <c r="F47" s="86"/>
      <c r="G47" s="87"/>
      <c r="H47" s="91"/>
      <c r="I47" s="82"/>
      <c r="J47" s="82"/>
      <c r="K47" s="82"/>
      <c r="L47" s="82"/>
      <c r="M47" s="78"/>
      <c r="N47" s="78"/>
      <c r="O47" s="83">
        <v>70</v>
      </c>
      <c r="P47" s="94">
        <v>2288</v>
      </c>
      <c r="Q47" s="85" t="s">
        <v>139</v>
      </c>
      <c r="R47" s="85"/>
      <c r="S47" s="85"/>
      <c r="T47"/>
      <c r="U47"/>
      <c r="V47"/>
      <c r="W47"/>
      <c r="X47"/>
      <c r="Y47"/>
      <c r="Z47"/>
      <c r="AA47"/>
    </row>
    <row r="48" spans="1:27" ht="12.75" customHeight="1">
      <c r="A48" s="78">
        <v>-45</v>
      </c>
      <c r="B48" s="79">
        <f>IF(F27=D26,D28,IF(F27=D28,D26,0))</f>
        <v>5442</v>
      </c>
      <c r="C48" s="88" t="str">
        <f>IF(G27=E26,E28,IF(G27=E28,E26,0))</f>
        <v>Галеев Ранис</v>
      </c>
      <c r="D48" s="102"/>
      <c r="E48" s="87"/>
      <c r="F48" s="86"/>
      <c r="G48" s="87"/>
      <c r="H48" s="86"/>
      <c r="I48" s="82"/>
      <c r="J48" s="82"/>
      <c r="K48" s="82"/>
      <c r="L48" s="82"/>
      <c r="M48" s="78">
        <v>-68</v>
      </c>
      <c r="N48" s="79">
        <f>IF(N43=L42,L44,IF(N43=L44,L42,0))</f>
        <v>4556</v>
      </c>
      <c r="O48" s="88" t="str">
        <f>IF(O43=M42,M44,IF(O43=M44,M42,0))</f>
        <v>Хафизов Булат</v>
      </c>
      <c r="P48" s="86"/>
      <c r="Q48" s="100"/>
      <c r="R48" s="101" t="s">
        <v>45</v>
      </c>
      <c r="S48" s="101"/>
      <c r="T48"/>
      <c r="U48"/>
      <c r="V48"/>
      <c r="W48"/>
      <c r="X48"/>
      <c r="Y48"/>
      <c r="Z48"/>
      <c r="AA48"/>
    </row>
    <row r="49" spans="1:27" ht="12.75" customHeight="1">
      <c r="A49" s="78"/>
      <c r="B49" s="78"/>
      <c r="C49" s="82"/>
      <c r="D49" s="103"/>
      <c r="E49" s="83">
        <v>76</v>
      </c>
      <c r="F49" s="94"/>
      <c r="G49" s="95"/>
      <c r="H49" s="86"/>
      <c r="I49" s="82"/>
      <c r="J49" s="82"/>
      <c r="K49" s="82"/>
      <c r="L49" s="82"/>
      <c r="M49" s="82"/>
      <c r="N49" s="82"/>
      <c r="O49" s="78">
        <v>-70</v>
      </c>
      <c r="P49" s="79">
        <f>IF(P47=N46,N48,IF(P47=N48,N46,0))</f>
        <v>4556</v>
      </c>
      <c r="Q49" s="80" t="str">
        <f>IF(Q47=O46,O48,IF(Q47=O48,O46,0))</f>
        <v>Хафизов Булат</v>
      </c>
      <c r="R49" s="85"/>
      <c r="S49" s="85"/>
      <c r="T49"/>
      <c r="U49"/>
      <c r="V49"/>
      <c r="W49"/>
      <c r="X49"/>
      <c r="Y49"/>
      <c r="Z49"/>
      <c r="AA49"/>
    </row>
    <row r="50" spans="1:27" ht="12.75" customHeight="1">
      <c r="A50" s="78">
        <v>-46</v>
      </c>
      <c r="B50" s="79">
        <f>IF(F31=D30,D32,IF(F31=D32,D30,0))</f>
        <v>3998</v>
      </c>
      <c r="C50" s="80" t="str">
        <f>IF(G31=E30,E32,IF(G31=E32,E30,0))</f>
        <v>Тагиров Сайфулла</v>
      </c>
      <c r="D50" s="93"/>
      <c r="E50" s="87"/>
      <c r="F50" s="92"/>
      <c r="G50" s="82"/>
      <c r="H50" s="82"/>
      <c r="I50" s="82"/>
      <c r="J50" s="82"/>
      <c r="K50" s="82"/>
      <c r="L50" s="82"/>
      <c r="M50" s="86"/>
      <c r="N50" s="86"/>
      <c r="O50" s="82"/>
      <c r="P50" s="82"/>
      <c r="Q50" s="100"/>
      <c r="R50" s="101" t="s">
        <v>46</v>
      </c>
      <c r="S50" s="101"/>
      <c r="T50"/>
      <c r="U50"/>
      <c r="V50"/>
      <c r="W50"/>
      <c r="X50"/>
      <c r="Y50"/>
      <c r="Z50"/>
      <c r="AA50"/>
    </row>
    <row r="51" spans="1:27" ht="12.75" customHeight="1">
      <c r="A51" s="78"/>
      <c r="B51" s="78"/>
      <c r="C51" s="83">
        <v>74</v>
      </c>
      <c r="D51" s="94"/>
      <c r="E51" s="95"/>
      <c r="F51" s="91"/>
      <c r="G51" s="78">
        <v>-77</v>
      </c>
      <c r="H51" s="79">
        <f>IF(H45=F41,F49,IF(H45=F49,F41,0))</f>
        <v>0</v>
      </c>
      <c r="I51" s="80">
        <f>IF(I45=G41,G49,IF(I45=G49,G41,0))</f>
        <v>0</v>
      </c>
      <c r="J51" s="81"/>
      <c r="K51" s="78">
        <v>-71</v>
      </c>
      <c r="L51" s="79">
        <f>IF(D39=B38,B40,IF(D39=B40,B38,0))</f>
        <v>0</v>
      </c>
      <c r="M51" s="80">
        <f>IF(E39=C38,C40,IF(E39=C40,C38,0))</f>
        <v>0</v>
      </c>
      <c r="N51" s="81"/>
      <c r="O51" s="82"/>
      <c r="P51" s="82"/>
      <c r="Q51" s="82"/>
      <c r="R51" s="82"/>
      <c r="S51" s="82"/>
      <c r="T51"/>
      <c r="U51"/>
      <c r="V51"/>
      <c r="W51"/>
      <c r="X51"/>
      <c r="Y51"/>
      <c r="Z51"/>
      <c r="AA51"/>
    </row>
    <row r="52" spans="1:27" ht="12.75" customHeight="1">
      <c r="A52" s="78">
        <v>-47</v>
      </c>
      <c r="B52" s="79">
        <f>IF(F35=D34,D36,IF(F35=D36,D34,0))</f>
        <v>5211</v>
      </c>
      <c r="C52" s="88" t="str">
        <f>IF(G35=E34,E36,IF(G35=E36,E34,0))</f>
        <v>Вежнин Валерий</v>
      </c>
      <c r="D52" s="102"/>
      <c r="E52" s="82"/>
      <c r="F52" s="82"/>
      <c r="G52" s="82"/>
      <c r="H52" s="82"/>
      <c r="I52" s="106" t="s">
        <v>47</v>
      </c>
      <c r="J52" s="106"/>
      <c r="K52" s="78"/>
      <c r="L52" s="78"/>
      <c r="M52" s="83">
        <v>79</v>
      </c>
      <c r="N52" s="94"/>
      <c r="O52" s="85"/>
      <c r="P52" s="86"/>
      <c r="Q52" s="82"/>
      <c r="R52" s="82"/>
      <c r="S52" s="82"/>
      <c r="T52"/>
      <c r="U52"/>
      <c r="V52"/>
      <c r="W52"/>
      <c r="X52"/>
      <c r="Y52"/>
      <c r="Z52"/>
      <c r="AA52"/>
    </row>
    <row r="53" spans="1:27" ht="12.75" customHeight="1">
      <c r="A53" s="78"/>
      <c r="B53" s="78"/>
      <c r="C53" s="82"/>
      <c r="D53" s="103"/>
      <c r="E53" s="78">
        <v>-75</v>
      </c>
      <c r="F53" s="79">
        <f>IF(F41=D39,D43,IF(F41=D43,D39,0))</f>
        <v>0</v>
      </c>
      <c r="G53" s="80">
        <f>IF(G41=E39,E43,IF(G41=E43,E39,0))</f>
        <v>0</v>
      </c>
      <c r="H53" s="81"/>
      <c r="I53" s="100"/>
      <c r="J53" s="100"/>
      <c r="K53" s="78">
        <v>-72</v>
      </c>
      <c r="L53" s="79">
        <f>IF(D43=B42,B44,IF(D43=B44,B42,0))</f>
        <v>0</v>
      </c>
      <c r="M53" s="88">
        <f>IF(E43=C42,C44,IF(E43=C44,C42,0))</f>
        <v>0</v>
      </c>
      <c r="N53" s="86"/>
      <c r="O53" s="87"/>
      <c r="P53" s="86"/>
      <c r="Q53" s="86"/>
      <c r="R53" s="82"/>
      <c r="S53" s="86"/>
      <c r="T53"/>
      <c r="U53"/>
      <c r="V53"/>
      <c r="W53"/>
      <c r="X53"/>
      <c r="Y53"/>
      <c r="Z53"/>
      <c r="AA53"/>
    </row>
    <row r="54" spans="1:27" ht="12.75" customHeight="1">
      <c r="A54" s="78"/>
      <c r="B54" s="78"/>
      <c r="C54" s="82"/>
      <c r="D54" s="103"/>
      <c r="E54" s="78"/>
      <c r="F54" s="78"/>
      <c r="G54" s="83">
        <v>78</v>
      </c>
      <c r="H54" s="94"/>
      <c r="I54" s="85"/>
      <c r="J54" s="86"/>
      <c r="K54" s="78"/>
      <c r="L54" s="78"/>
      <c r="M54" s="82"/>
      <c r="N54" s="82"/>
      <c r="O54" s="83">
        <v>81</v>
      </c>
      <c r="P54" s="94"/>
      <c r="Q54" s="104"/>
      <c r="R54" s="104"/>
      <c r="S54" s="104"/>
      <c r="T54"/>
      <c r="U54"/>
      <c r="V54"/>
      <c r="W54"/>
      <c r="X54"/>
      <c r="Y54"/>
      <c r="Z54"/>
      <c r="AA54"/>
    </row>
    <row r="55" spans="1:27" ht="12.75" customHeight="1">
      <c r="A55" s="78"/>
      <c r="B55" s="78"/>
      <c r="C55" s="82"/>
      <c r="D55" s="103"/>
      <c r="E55" s="78">
        <v>-76</v>
      </c>
      <c r="F55" s="79">
        <f>IF(F49=D47,D51,IF(F49=D51,D47,0))</f>
        <v>0</v>
      </c>
      <c r="G55" s="88">
        <f>IF(G49=E47,E51,IF(G49=E51,E47,0))</f>
        <v>0</v>
      </c>
      <c r="H55" s="86"/>
      <c r="I55" s="106" t="s">
        <v>48</v>
      </c>
      <c r="J55" s="106"/>
      <c r="K55" s="78">
        <v>-73</v>
      </c>
      <c r="L55" s="79">
        <f>IF(D47=B46,B48,IF(D47=B48,B46,0))</f>
        <v>0</v>
      </c>
      <c r="M55" s="80">
        <f>IF(E47=C46,C48,IF(E47=C48,C46,0))</f>
        <v>0</v>
      </c>
      <c r="N55" s="81"/>
      <c r="O55" s="87"/>
      <c r="P55" s="86"/>
      <c r="Q55" s="105"/>
      <c r="R55" s="101" t="s">
        <v>49</v>
      </c>
      <c r="S55" s="101"/>
      <c r="T55"/>
      <c r="U55"/>
      <c r="V55"/>
      <c r="W55"/>
      <c r="X55"/>
      <c r="Y55"/>
      <c r="Z55"/>
      <c r="AA55"/>
    </row>
    <row r="56" spans="1:27" ht="12.75" customHeight="1">
      <c r="A56" s="78"/>
      <c r="B56" s="78"/>
      <c r="C56" s="82"/>
      <c r="D56" s="103"/>
      <c r="E56" s="82"/>
      <c r="F56" s="82"/>
      <c r="G56" s="78">
        <v>-78</v>
      </c>
      <c r="H56" s="79">
        <f>IF(H54=F53,F55,IF(H54=F55,F53,0))</f>
        <v>0</v>
      </c>
      <c r="I56" s="80">
        <f>IF(I54=G53,G55,IF(I54=G55,G53,0))</f>
        <v>0</v>
      </c>
      <c r="J56" s="81"/>
      <c r="K56" s="78"/>
      <c r="L56" s="78"/>
      <c r="M56" s="83">
        <v>80</v>
      </c>
      <c r="N56" s="94"/>
      <c r="O56" s="95"/>
      <c r="P56" s="86"/>
      <c r="Q56" s="100"/>
      <c r="R56" s="82"/>
      <c r="S56" s="100"/>
      <c r="T56"/>
      <c r="U56"/>
      <c r="V56"/>
      <c r="W56"/>
      <c r="X56"/>
      <c r="Y56"/>
      <c r="Z56"/>
      <c r="AA56"/>
    </row>
    <row r="57" spans="1:27" ht="12.75" customHeight="1">
      <c r="A57" s="78">
        <v>-32</v>
      </c>
      <c r="B57" s="79">
        <f>IF(D6=B5,B7,IF(D6=B7,B5,0))</f>
        <v>5532</v>
      </c>
      <c r="C57" s="80" t="str">
        <f>IF(E6=C5,C7,IF(E6=C7,C5,0))</f>
        <v>Сюндюков Эльдар</v>
      </c>
      <c r="D57" s="93"/>
      <c r="E57" s="86"/>
      <c r="F57" s="86"/>
      <c r="G57" s="82"/>
      <c r="H57" s="82"/>
      <c r="I57" s="106" t="s">
        <v>50</v>
      </c>
      <c r="J57" s="106"/>
      <c r="K57" s="78">
        <v>-74</v>
      </c>
      <c r="L57" s="79">
        <f>IF(D51=B50,B52,IF(D51=B52,B50,0))</f>
        <v>0</v>
      </c>
      <c r="M57" s="88">
        <f>IF(E51=C50,C52,IF(E51=C52,C50,0))</f>
        <v>0</v>
      </c>
      <c r="N57" s="86"/>
      <c r="O57" s="82"/>
      <c r="P57" s="82"/>
      <c r="Q57" s="82"/>
      <c r="R57" s="82"/>
      <c r="S57" s="82"/>
      <c r="T57"/>
      <c r="U57"/>
      <c r="V57"/>
      <c r="W57"/>
      <c r="X57"/>
      <c r="Y57"/>
      <c r="Z57"/>
      <c r="AA57"/>
    </row>
    <row r="58" spans="1:27" ht="12.75" customHeight="1">
      <c r="A58" s="78"/>
      <c r="B58" s="78"/>
      <c r="C58" s="83">
        <v>83</v>
      </c>
      <c r="D58" s="94"/>
      <c r="E58" s="85"/>
      <c r="F58" s="86"/>
      <c r="G58" s="82"/>
      <c r="H58" s="82"/>
      <c r="I58" s="82"/>
      <c r="J58" s="82"/>
      <c r="K58" s="82"/>
      <c r="L58" s="82"/>
      <c r="M58" s="82"/>
      <c r="N58" s="82"/>
      <c r="O58" s="78">
        <v>-81</v>
      </c>
      <c r="P58" s="79">
        <f>IF(P54=N52,N56,IF(P54=N56,N52,0))</f>
        <v>0</v>
      </c>
      <c r="Q58" s="80">
        <f>IF(Q54=O52,O56,IF(Q54=O56,O52,0))</f>
        <v>0</v>
      </c>
      <c r="R58" s="85"/>
      <c r="S58" s="85"/>
      <c r="T58"/>
      <c r="U58"/>
      <c r="V58"/>
      <c r="W58"/>
      <c r="X58"/>
      <c r="Y58"/>
      <c r="Z58"/>
      <c r="AA58"/>
    </row>
    <row r="59" spans="1:27" ht="12.75" customHeight="1">
      <c r="A59" s="78">
        <v>-33</v>
      </c>
      <c r="B59" s="79">
        <f>IF(D10=B9,B11,IF(D10=B11,B9,0))</f>
        <v>1122</v>
      </c>
      <c r="C59" s="88" t="str">
        <f>IF(E10=C9,C11,IF(E10=C11,C9,0))</f>
        <v>Исмагилов Вадим</v>
      </c>
      <c r="D59" s="107"/>
      <c r="E59" s="87"/>
      <c r="F59" s="86"/>
      <c r="G59" s="82"/>
      <c r="H59" s="82"/>
      <c r="I59" s="82"/>
      <c r="J59" s="82"/>
      <c r="K59" s="82"/>
      <c r="L59" s="82"/>
      <c r="M59" s="78">
        <v>-79</v>
      </c>
      <c r="N59" s="79">
        <f>IF(N52=L51,L53,IF(N52=L53,L51,0))</f>
        <v>0</v>
      </c>
      <c r="O59" s="80">
        <f>IF(O52=M51,M53,IF(O52=M53,M51,0))</f>
        <v>0</v>
      </c>
      <c r="P59" s="81"/>
      <c r="Q59" s="100"/>
      <c r="R59" s="101" t="s">
        <v>51</v>
      </c>
      <c r="S59" s="101"/>
      <c r="T59"/>
      <c r="U59"/>
      <c r="V59"/>
      <c r="W59"/>
      <c r="X59"/>
      <c r="Y59"/>
      <c r="Z59"/>
      <c r="AA59"/>
    </row>
    <row r="60" spans="1:27" ht="12.75" customHeight="1">
      <c r="A60" s="78"/>
      <c r="B60" s="78"/>
      <c r="C60" s="82"/>
      <c r="D60" s="102"/>
      <c r="E60" s="83">
        <v>87</v>
      </c>
      <c r="F60" s="94"/>
      <c r="G60" s="85"/>
      <c r="H60" s="86"/>
      <c r="I60" s="82"/>
      <c r="J60" s="82"/>
      <c r="K60" s="82"/>
      <c r="L60" s="82"/>
      <c r="M60" s="78"/>
      <c r="N60" s="78"/>
      <c r="O60" s="83">
        <v>82</v>
      </c>
      <c r="P60" s="94"/>
      <c r="Q60" s="85"/>
      <c r="R60" s="85"/>
      <c r="S60" s="85"/>
      <c r="T60"/>
      <c r="U60"/>
      <c r="V60"/>
      <c r="W60"/>
      <c r="X60"/>
      <c r="Y60"/>
      <c r="Z60"/>
      <c r="AA60"/>
    </row>
    <row r="61" spans="1:27" ht="12.75" customHeight="1">
      <c r="A61" s="78">
        <v>-34</v>
      </c>
      <c r="B61" s="79">
        <f>IF(D14=B13,B15,IF(D14=B15,B13,0))</f>
        <v>466</v>
      </c>
      <c r="C61" s="80" t="str">
        <f>IF(E14=C13,C15,IF(E14=C15,C13,0))</f>
        <v>Семенов Юрий</v>
      </c>
      <c r="D61" s="93"/>
      <c r="E61" s="87"/>
      <c r="F61" s="108"/>
      <c r="G61" s="87"/>
      <c r="H61" s="86"/>
      <c r="I61" s="82"/>
      <c r="J61" s="82"/>
      <c r="K61" s="82"/>
      <c r="L61" s="82"/>
      <c r="M61" s="78">
        <v>-80</v>
      </c>
      <c r="N61" s="79">
        <f>IF(N56=L55,L57,IF(N56=L57,L55,0))</f>
        <v>0</v>
      </c>
      <c r="O61" s="88">
        <f>IF(O56=M55,M57,IF(O56=M57,M55,0))</f>
        <v>0</v>
      </c>
      <c r="P61" s="81"/>
      <c r="Q61" s="100"/>
      <c r="R61" s="101" t="s">
        <v>52</v>
      </c>
      <c r="S61" s="101"/>
      <c r="T61"/>
      <c r="U61"/>
      <c r="V61"/>
      <c r="W61"/>
      <c r="X61"/>
      <c r="Y61"/>
      <c r="Z61"/>
      <c r="AA61"/>
    </row>
    <row r="62" spans="1:27" ht="12.75" customHeight="1">
      <c r="A62" s="78"/>
      <c r="B62" s="78"/>
      <c r="C62" s="83">
        <v>84</v>
      </c>
      <c r="D62" s="94"/>
      <c r="E62" s="95"/>
      <c r="F62" s="86"/>
      <c r="G62" s="87"/>
      <c r="H62" s="86"/>
      <c r="I62" s="82"/>
      <c r="J62" s="82"/>
      <c r="K62" s="82"/>
      <c r="L62" s="82"/>
      <c r="M62" s="82"/>
      <c r="N62" s="82"/>
      <c r="O62" s="78">
        <v>-82</v>
      </c>
      <c r="P62" s="79">
        <f>IF(P60=N59,N61,IF(P60=N61,N59,0))</f>
        <v>0</v>
      </c>
      <c r="Q62" s="80">
        <f>IF(Q60=O59,O61,IF(Q60=O61,O59,0))</f>
        <v>0</v>
      </c>
      <c r="R62" s="85"/>
      <c r="S62" s="85"/>
      <c r="T62"/>
      <c r="U62"/>
      <c r="V62"/>
      <c r="W62"/>
      <c r="X62"/>
      <c r="Y62"/>
      <c r="Z62"/>
      <c r="AA62"/>
    </row>
    <row r="63" spans="1:27" ht="12.75" customHeight="1">
      <c r="A63" s="78">
        <v>-35</v>
      </c>
      <c r="B63" s="79">
        <f>IF(D18=B17,B19,IF(D18=B19,B17,0))</f>
        <v>2784</v>
      </c>
      <c r="C63" s="88" t="str">
        <f>IF(E18=C17,C19,IF(E18=C19,C17,0))</f>
        <v>Толкачев Иван</v>
      </c>
      <c r="D63" s="93"/>
      <c r="E63" s="82"/>
      <c r="F63" s="86"/>
      <c r="G63" s="87"/>
      <c r="H63" s="86"/>
      <c r="I63" s="82"/>
      <c r="J63" s="82"/>
      <c r="K63" s="82"/>
      <c r="L63" s="82"/>
      <c r="M63" s="86"/>
      <c r="N63" s="86"/>
      <c r="O63" s="82"/>
      <c r="P63" s="82"/>
      <c r="Q63" s="100"/>
      <c r="R63" s="101" t="s">
        <v>53</v>
      </c>
      <c r="S63" s="101"/>
      <c r="T63"/>
      <c r="U63"/>
      <c r="V63"/>
      <c r="W63"/>
      <c r="X63"/>
      <c r="Y63"/>
      <c r="Z63"/>
      <c r="AA63"/>
    </row>
    <row r="64" spans="1:27" ht="12.75" customHeight="1">
      <c r="A64" s="78"/>
      <c r="B64" s="78"/>
      <c r="C64" s="86"/>
      <c r="D64" s="102"/>
      <c r="E64" s="82"/>
      <c r="F64" s="86"/>
      <c r="G64" s="83">
        <v>89</v>
      </c>
      <c r="H64" s="94"/>
      <c r="I64" s="85"/>
      <c r="J64" s="86"/>
      <c r="K64" s="78">
        <v>-83</v>
      </c>
      <c r="L64" s="79">
        <f>IF(D58=B57,B59,IF(D58=B59,B57,0))</f>
        <v>0</v>
      </c>
      <c r="M64" s="80">
        <f>IF(E58=C57,C59,IF(E58=C59,C57,0))</f>
        <v>0</v>
      </c>
      <c r="N64" s="81"/>
      <c r="O64" s="82"/>
      <c r="P64" s="82"/>
      <c r="Q64" s="82"/>
      <c r="R64" s="82"/>
      <c r="S64" s="82"/>
      <c r="T64"/>
      <c r="U64"/>
      <c r="V64"/>
      <c r="W64"/>
      <c r="X64"/>
      <c r="Y64"/>
      <c r="Z64"/>
      <c r="AA64"/>
    </row>
    <row r="65" spans="1:27" ht="12.75" customHeight="1">
      <c r="A65" s="78">
        <v>-36</v>
      </c>
      <c r="B65" s="79">
        <f>IF(D22=B21,B23,IF(D22=B23,B21,0))</f>
        <v>5904</v>
      </c>
      <c r="C65" s="80" t="str">
        <f>IF(E22=C21,C23,IF(E22=C23,C21,0))</f>
        <v>Асфандияров Роман</v>
      </c>
      <c r="D65" s="93"/>
      <c r="E65" s="82"/>
      <c r="F65" s="86"/>
      <c r="G65" s="87"/>
      <c r="H65" s="86"/>
      <c r="I65" s="106" t="s">
        <v>54</v>
      </c>
      <c r="J65" s="106"/>
      <c r="K65" s="78"/>
      <c r="L65" s="78"/>
      <c r="M65" s="83">
        <v>91</v>
      </c>
      <c r="N65" s="94"/>
      <c r="O65" s="85"/>
      <c r="P65" s="86"/>
      <c r="Q65" s="82"/>
      <c r="R65" s="82"/>
      <c r="S65" s="82"/>
      <c r="T65"/>
      <c r="U65"/>
      <c r="V65"/>
      <c r="W65"/>
      <c r="X65"/>
      <c r="Y65"/>
      <c r="Z65"/>
      <c r="AA65"/>
    </row>
    <row r="66" spans="1:27" ht="12.75" customHeight="1">
      <c r="A66" s="78"/>
      <c r="B66" s="78"/>
      <c r="C66" s="83">
        <v>85</v>
      </c>
      <c r="D66" s="94"/>
      <c r="E66" s="85"/>
      <c r="F66" s="86"/>
      <c r="G66" s="87"/>
      <c r="H66" s="86"/>
      <c r="I66" s="82"/>
      <c r="J66" s="82"/>
      <c r="K66" s="78">
        <v>-84</v>
      </c>
      <c r="L66" s="79">
        <f>IF(D62=B61,B63,IF(D62=B63,B61,0))</f>
        <v>0</v>
      </c>
      <c r="M66" s="88">
        <f>IF(E62=C61,C63,IF(E62=C63,C61,0))</f>
        <v>0</v>
      </c>
      <c r="N66" s="109"/>
      <c r="O66" s="87"/>
      <c r="P66" s="86"/>
      <c r="Q66" s="86"/>
      <c r="R66" s="82"/>
      <c r="S66" s="86"/>
      <c r="T66"/>
      <c r="U66"/>
      <c r="V66"/>
      <c r="W66"/>
      <c r="X66"/>
      <c r="Y66"/>
      <c r="Z66"/>
      <c r="AA66"/>
    </row>
    <row r="67" spans="1:27" ht="12.75" customHeight="1">
      <c r="A67" s="78">
        <v>-37</v>
      </c>
      <c r="B67" s="79">
        <f>IF(D26=B25,B27,IF(D26=B27,B25,0))</f>
        <v>3305</v>
      </c>
      <c r="C67" s="88" t="str">
        <f>IF(E26=C25,C27,IF(E26=C27,C25,0))</f>
        <v>Зиновьев Александр</v>
      </c>
      <c r="D67" s="93"/>
      <c r="E67" s="87"/>
      <c r="F67" s="86"/>
      <c r="G67" s="87"/>
      <c r="H67" s="86"/>
      <c r="I67" s="82"/>
      <c r="J67" s="82"/>
      <c r="K67" s="78"/>
      <c r="L67" s="78"/>
      <c r="M67" s="82"/>
      <c r="N67" s="82"/>
      <c r="O67" s="83">
        <v>93</v>
      </c>
      <c r="P67" s="94"/>
      <c r="Q67" s="104"/>
      <c r="R67" s="104"/>
      <c r="S67" s="104"/>
      <c r="T67"/>
      <c r="U67"/>
      <c r="V67"/>
      <c r="W67"/>
      <c r="X67"/>
      <c r="Y67"/>
      <c r="Z67"/>
      <c r="AA67"/>
    </row>
    <row r="68" spans="1:27" ht="12.75" customHeight="1">
      <c r="A68" s="78"/>
      <c r="B68" s="78"/>
      <c r="C68" s="82"/>
      <c r="D68" s="103"/>
      <c r="E68" s="83">
        <v>88</v>
      </c>
      <c r="F68" s="94"/>
      <c r="G68" s="95"/>
      <c r="H68" s="86"/>
      <c r="I68" s="82"/>
      <c r="J68" s="82"/>
      <c r="K68" s="78">
        <v>-85</v>
      </c>
      <c r="L68" s="79">
        <f>IF(D66=B65,B67,IF(D66=B67,B65,0))</f>
        <v>0</v>
      </c>
      <c r="M68" s="80">
        <f>IF(E66=C65,C67,IF(E66=C67,C65,0))</f>
        <v>0</v>
      </c>
      <c r="N68" s="81"/>
      <c r="O68" s="87"/>
      <c r="P68" s="86"/>
      <c r="Q68" s="105"/>
      <c r="R68" s="101" t="s">
        <v>55</v>
      </c>
      <c r="S68" s="101"/>
      <c r="T68"/>
      <c r="U68"/>
      <c r="V68"/>
      <c r="W68"/>
      <c r="X68"/>
      <c r="Y68"/>
      <c r="Z68"/>
      <c r="AA68"/>
    </row>
    <row r="69" spans="1:27" ht="12.75" customHeight="1">
      <c r="A69" s="78">
        <v>-38</v>
      </c>
      <c r="B69" s="79">
        <f>IF(D30=B29,B31,IF(D30=B31,B29,0))</f>
        <v>4407</v>
      </c>
      <c r="C69" s="80" t="str">
        <f>IF(E30=C29,C31,IF(E30=C31,C29,0))</f>
        <v>Кузьмин Александр</v>
      </c>
      <c r="D69" s="93"/>
      <c r="E69" s="87"/>
      <c r="F69" s="86"/>
      <c r="G69" s="82"/>
      <c r="H69" s="82"/>
      <c r="I69" s="82"/>
      <c r="J69" s="82"/>
      <c r="K69" s="78"/>
      <c r="L69" s="78"/>
      <c r="M69" s="83">
        <v>92</v>
      </c>
      <c r="N69" s="94"/>
      <c r="O69" s="95"/>
      <c r="P69" s="86"/>
      <c r="Q69" s="100"/>
      <c r="R69" s="82"/>
      <c r="S69" s="100"/>
      <c r="T69"/>
      <c r="U69"/>
      <c r="V69"/>
      <c r="W69"/>
      <c r="X69"/>
      <c r="Y69"/>
      <c r="Z69"/>
      <c r="AA69"/>
    </row>
    <row r="70" spans="1:27" ht="12.75" customHeight="1">
      <c r="A70" s="78"/>
      <c r="B70" s="78"/>
      <c r="C70" s="83">
        <v>86</v>
      </c>
      <c r="D70" s="94"/>
      <c r="E70" s="95"/>
      <c r="F70" s="86"/>
      <c r="G70" s="78">
        <v>-89</v>
      </c>
      <c r="H70" s="79">
        <f>IF(H64=F60,F68,IF(H64=F68,F60,0))</f>
        <v>0</v>
      </c>
      <c r="I70" s="80">
        <f>IF(I64=G60,G68,IF(I64=G68,G60,0))</f>
        <v>0</v>
      </c>
      <c r="J70" s="81"/>
      <c r="K70" s="78">
        <v>-86</v>
      </c>
      <c r="L70" s="79">
        <f>IF(D70=B69,B71,IF(D70=B71,B69,0))</f>
        <v>0</v>
      </c>
      <c r="M70" s="88">
        <f>IF(E70=C69,C71,IF(E70=C71,C69,0))</f>
        <v>0</v>
      </c>
      <c r="N70" s="109"/>
      <c r="O70" s="82"/>
      <c r="P70" s="82"/>
      <c r="Q70" s="82"/>
      <c r="R70" s="82"/>
      <c r="S70" s="82"/>
      <c r="T70"/>
      <c r="U70"/>
      <c r="V70"/>
      <c r="W70"/>
      <c r="X70"/>
      <c r="Y70"/>
      <c r="Z70"/>
      <c r="AA70"/>
    </row>
    <row r="71" spans="1:27" ht="12.75" customHeight="1">
      <c r="A71" s="78">
        <v>-39</v>
      </c>
      <c r="B71" s="79">
        <f>IF(D34=B33,B35,IF(D34=B35,B33,0))</f>
        <v>1380</v>
      </c>
      <c r="C71" s="88" t="str">
        <f>IF(E34=C33,C35,IF(E34=C35,C33,0))</f>
        <v>Алмаев Раис</v>
      </c>
      <c r="D71" s="93"/>
      <c r="E71" s="82"/>
      <c r="F71" s="82"/>
      <c r="G71" s="82"/>
      <c r="H71" s="82"/>
      <c r="I71" s="106" t="s">
        <v>56</v>
      </c>
      <c r="J71" s="106"/>
      <c r="K71" s="82"/>
      <c r="L71" s="82"/>
      <c r="M71" s="82"/>
      <c r="N71" s="82"/>
      <c r="O71" s="78">
        <v>-93</v>
      </c>
      <c r="P71" s="79">
        <f>IF(P67=N65,N69,IF(P67=N69,N65,0))</f>
        <v>0</v>
      </c>
      <c r="Q71" s="80">
        <f>IF(Q67=O65,O69,IF(Q67=O69,O65,0))</f>
        <v>0</v>
      </c>
      <c r="R71" s="85"/>
      <c r="S71" s="85"/>
      <c r="T71"/>
      <c r="U71"/>
      <c r="V71"/>
      <c r="W71"/>
      <c r="X71"/>
      <c r="Y71"/>
      <c r="Z71"/>
      <c r="AA71"/>
    </row>
    <row r="72" spans="1:27" ht="12.75" customHeight="1">
      <c r="A72" s="78"/>
      <c r="B72" s="78"/>
      <c r="C72" s="82"/>
      <c r="D72" s="103"/>
      <c r="E72" s="78">
        <v>-87</v>
      </c>
      <c r="F72" s="79">
        <f>IF(F60=D58,D62,IF(F60=D62,D58,0))</f>
        <v>0</v>
      </c>
      <c r="G72" s="80">
        <f>IF(G60=E58,E62,IF(G60=E62,E58,0))</f>
        <v>0</v>
      </c>
      <c r="H72" s="81"/>
      <c r="I72" s="100"/>
      <c r="J72" s="100"/>
      <c r="K72" s="82"/>
      <c r="L72" s="82"/>
      <c r="M72" s="78">
        <v>-91</v>
      </c>
      <c r="N72" s="79">
        <f>IF(N65=L64,L66,IF(N65=L66,L64,0))</f>
        <v>0</v>
      </c>
      <c r="O72" s="80">
        <f>IF(O65=M64,M66,IF(O65=M66,M64,0))</f>
        <v>0</v>
      </c>
      <c r="P72" s="81"/>
      <c r="Q72" s="100"/>
      <c r="R72" s="101" t="s">
        <v>57</v>
      </c>
      <c r="S72" s="101"/>
      <c r="T72"/>
      <c r="U72"/>
      <c r="V72"/>
      <c r="W72"/>
      <c r="X72"/>
      <c r="Y72"/>
      <c r="Z72"/>
      <c r="AA72"/>
    </row>
    <row r="73" spans="1:27" ht="12.75" customHeight="1">
      <c r="A73" s="78"/>
      <c r="B73" s="78"/>
      <c r="C73" s="82"/>
      <c r="D73" s="103"/>
      <c r="E73" s="78"/>
      <c r="F73" s="78"/>
      <c r="G73" s="83">
        <v>90</v>
      </c>
      <c r="H73" s="94"/>
      <c r="I73" s="85"/>
      <c r="J73" s="86"/>
      <c r="K73" s="82"/>
      <c r="L73" s="82"/>
      <c r="M73" s="78"/>
      <c r="N73" s="78"/>
      <c r="O73" s="83">
        <v>94</v>
      </c>
      <c r="P73" s="94"/>
      <c r="Q73" s="85"/>
      <c r="R73" s="85"/>
      <c r="S73" s="85"/>
      <c r="T73"/>
      <c r="U73"/>
      <c r="V73"/>
      <c r="W73"/>
      <c r="X73"/>
      <c r="Y73"/>
      <c r="Z73"/>
      <c r="AA73"/>
    </row>
    <row r="74" spans="1:27" ht="12.75" customHeight="1">
      <c r="A74" s="82"/>
      <c r="B74" s="82"/>
      <c r="C74" s="82"/>
      <c r="D74" s="103"/>
      <c r="E74" s="78">
        <v>-88</v>
      </c>
      <c r="F74" s="79">
        <f>IF(F68=D66,D70,IF(F68=D70,D66,0))</f>
        <v>0</v>
      </c>
      <c r="G74" s="88">
        <f>IF(G68=E66,E70,IF(G68=E70,E66,0))</f>
        <v>0</v>
      </c>
      <c r="H74" s="81"/>
      <c r="I74" s="106" t="s">
        <v>58</v>
      </c>
      <c r="J74" s="106"/>
      <c r="K74" s="82"/>
      <c r="L74" s="82"/>
      <c r="M74" s="78">
        <v>-92</v>
      </c>
      <c r="N74" s="79">
        <f>IF(N69=L68,L70,IF(N69=L70,L68,0))</f>
        <v>0</v>
      </c>
      <c r="O74" s="88">
        <f>IF(O69=M68,M70,IF(O69=M70,M68,0))</f>
        <v>0</v>
      </c>
      <c r="P74" s="81"/>
      <c r="Q74" s="100"/>
      <c r="R74" s="101" t="s">
        <v>59</v>
      </c>
      <c r="S74" s="101"/>
      <c r="T74"/>
      <c r="U74"/>
      <c r="V74"/>
      <c r="W74"/>
      <c r="X74"/>
      <c r="Y74"/>
      <c r="Z74"/>
      <c r="AA74"/>
    </row>
    <row r="75" spans="1:27" ht="12.75" customHeight="1">
      <c r="A75" s="82"/>
      <c r="B75" s="82"/>
      <c r="C75" s="82"/>
      <c r="D75" s="82"/>
      <c r="E75" s="82"/>
      <c r="F75" s="82"/>
      <c r="G75" s="78">
        <v>-90</v>
      </c>
      <c r="H75" s="79">
        <f>IF(H73=F72,F74,IF(H73=F74,F72,0))</f>
        <v>0</v>
      </c>
      <c r="I75" s="80">
        <f>IF(I73=G72,G74,IF(I73=G74,G72,0))</f>
        <v>0</v>
      </c>
      <c r="J75" s="81"/>
      <c r="K75" s="82"/>
      <c r="L75" s="82"/>
      <c r="M75" s="82"/>
      <c r="N75" s="82"/>
      <c r="O75" s="78">
        <v>-94</v>
      </c>
      <c r="P75" s="79">
        <f>IF(P73=N72,N74,IF(P73=N74,N72,0))</f>
        <v>0</v>
      </c>
      <c r="Q75" s="80">
        <f>IF(Q73=O72,O74,IF(Q73=O74,O72,0))</f>
        <v>0</v>
      </c>
      <c r="R75" s="85"/>
      <c r="S75" s="85"/>
      <c r="T75"/>
      <c r="U75"/>
      <c r="V75"/>
      <c r="W75"/>
      <c r="X75"/>
      <c r="Y75"/>
      <c r="Z75"/>
      <c r="AA75"/>
    </row>
    <row r="76" spans="1:27" ht="12.75" customHeight="1">
      <c r="A76" s="82"/>
      <c r="B76" s="82"/>
      <c r="C76" s="82"/>
      <c r="D76" s="82"/>
      <c r="E76" s="86"/>
      <c r="F76" s="86"/>
      <c r="G76" s="82"/>
      <c r="H76" s="82"/>
      <c r="I76" s="106" t="s">
        <v>60</v>
      </c>
      <c r="J76" s="106"/>
      <c r="K76" s="82"/>
      <c r="L76" s="82"/>
      <c r="M76" s="86"/>
      <c r="N76" s="86"/>
      <c r="O76" s="82"/>
      <c r="P76" s="82"/>
      <c r="Q76" s="100"/>
      <c r="R76" s="101" t="s">
        <v>61</v>
      </c>
      <c r="S76" s="101"/>
      <c r="T76"/>
      <c r="U76"/>
      <c r="V76"/>
      <c r="W76"/>
      <c r="X76"/>
      <c r="Y76"/>
      <c r="Z76"/>
      <c r="AA76"/>
    </row>
    <row r="77" spans="1:27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B82" sqref="B82"/>
    </sheetView>
  </sheetViews>
  <sheetFormatPr defaultColWidth="9.00390625" defaultRowHeight="12.75"/>
  <cols>
    <col min="1" max="1" width="4.00390625" style="74" customWidth="1"/>
    <col min="2" max="2" width="3.75390625" style="74" customWidth="1"/>
    <col min="3" max="3" width="10.75390625" style="74" customWidth="1"/>
    <col min="4" max="4" width="3.75390625" style="74" customWidth="1"/>
    <col min="5" max="5" width="10.75390625" style="74" customWidth="1"/>
    <col min="6" max="6" width="3.75390625" style="74" customWidth="1"/>
    <col min="7" max="7" width="9.75390625" style="74" customWidth="1"/>
    <col min="8" max="8" width="3.75390625" style="74" customWidth="1"/>
    <col min="9" max="9" width="9.75390625" style="74" customWidth="1"/>
    <col min="10" max="10" width="3.75390625" style="74" customWidth="1"/>
    <col min="11" max="11" width="9.75390625" style="74" customWidth="1"/>
    <col min="12" max="12" width="3.75390625" style="74" customWidth="1"/>
    <col min="13" max="13" width="10.75390625" style="74" customWidth="1"/>
    <col min="14" max="14" width="3.75390625" style="74" customWidth="1"/>
    <col min="15" max="15" width="10.75390625" style="74" customWidth="1"/>
    <col min="16" max="16" width="3.75390625" style="74" customWidth="1"/>
    <col min="17" max="18" width="5.75390625" style="74" customWidth="1"/>
    <col min="19" max="19" width="4.75390625" style="74" customWidth="1"/>
    <col min="20" max="16384" width="9.125" style="74" customWidth="1"/>
  </cols>
  <sheetData>
    <row r="1" spans="1:19" ht="15" customHeight="1">
      <c r="A1" s="73" t="str">
        <f>лС1!A1</f>
        <v>Открытый Кубок Республики Башкортостан 2016  - 43-й Этап. Старшая лига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" customHeight="1">
      <c r="A2" s="75" t="str">
        <f>сС!A2</f>
        <v>Официальное республиканское спортивное соревнование</v>
      </c>
      <c r="B2" s="75"/>
      <c r="C2" s="75"/>
      <c r="D2" s="75"/>
      <c r="E2" s="75"/>
      <c r="F2" s="75"/>
      <c r="G2" s="75"/>
      <c r="H2" s="76" t="str">
        <f>сС!C2</f>
        <v>ДЕНЬ ТРЕНЕРА</v>
      </c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5" customHeight="1">
      <c r="A3" s="30">
        <f>сС!A3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</row>
    <row r="5" spans="1:27" ht="12.75" customHeight="1">
      <c r="A5" s="78">
        <v>-1</v>
      </c>
      <c r="B5" s="79">
        <f>IF(лС1!D6=лС1!B5,лС1!B7,IF(лС1!D6=лС1!B7,лС1!B5,0))</f>
        <v>0</v>
      </c>
      <c r="C5" s="80" t="str">
        <f>IF(лС1!E6=лС1!C5,лС1!C7,IF(лС1!E6=лС1!C7,лС1!C5,0))</f>
        <v>_</v>
      </c>
      <c r="D5" s="81"/>
      <c r="E5" s="82"/>
      <c r="F5" s="82"/>
      <c r="G5" s="78">
        <v>-25</v>
      </c>
      <c r="H5" s="79">
        <f>IF(лС1!H12=лС1!F8,лС1!F16,IF(лС1!H12=лС1!F16,лС1!F8,0))</f>
        <v>502</v>
      </c>
      <c r="I5" s="80" t="str">
        <f>IF(лС1!I12=лС1!G8,лС1!G16,IF(лС1!I12=лС1!G16,лС1!G8,0))</f>
        <v>Топорков Юрий</v>
      </c>
      <c r="J5" s="81"/>
      <c r="K5" s="82"/>
      <c r="L5" s="82"/>
      <c r="M5" s="82"/>
      <c r="N5" s="82"/>
      <c r="O5" s="82"/>
      <c r="P5" s="82"/>
      <c r="Q5" s="82"/>
      <c r="R5" s="82"/>
      <c r="S5" s="82"/>
      <c r="T5"/>
      <c r="U5"/>
      <c r="V5"/>
      <c r="W5"/>
      <c r="X5"/>
      <c r="Y5"/>
      <c r="Z5"/>
      <c r="AA5"/>
    </row>
    <row r="6" spans="1:27" ht="12.75" customHeight="1">
      <c r="A6" s="78"/>
      <c r="B6" s="78"/>
      <c r="C6" s="83">
        <v>32</v>
      </c>
      <c r="D6" s="84">
        <v>3189</v>
      </c>
      <c r="E6" s="85" t="s">
        <v>26</v>
      </c>
      <c r="F6" s="86"/>
      <c r="G6" s="82"/>
      <c r="H6" s="82"/>
      <c r="I6" s="87"/>
      <c r="J6" s="86"/>
      <c r="K6" s="82"/>
      <c r="L6" s="82"/>
      <c r="M6" s="82"/>
      <c r="N6" s="82"/>
      <c r="O6" s="82"/>
      <c r="P6" s="82"/>
      <c r="Q6" s="82"/>
      <c r="R6" s="82"/>
      <c r="S6" s="82"/>
      <c r="T6"/>
      <c r="U6"/>
      <c r="V6"/>
      <c r="W6"/>
      <c r="X6"/>
      <c r="Y6"/>
      <c r="Z6"/>
      <c r="AA6"/>
    </row>
    <row r="7" spans="1:27" ht="12.75" customHeight="1">
      <c r="A7" s="78">
        <v>-2</v>
      </c>
      <c r="B7" s="79">
        <f>IF(лС1!D10=лС1!B9,лС1!B11,IF(лС1!D10=лС1!B11,лС1!B9,0))</f>
        <v>3189</v>
      </c>
      <c r="C7" s="88" t="str">
        <f>IF(лС1!E10=лС1!C9,лС1!C11,IF(лС1!E10=лС1!C11,лС1!C9,0))</f>
        <v>Саяхов Радик</v>
      </c>
      <c r="D7" s="89"/>
      <c r="E7" s="83">
        <v>40</v>
      </c>
      <c r="F7" s="84">
        <v>3189</v>
      </c>
      <c r="G7" s="85" t="s">
        <v>26</v>
      </c>
      <c r="H7" s="86"/>
      <c r="I7" s="83">
        <v>52</v>
      </c>
      <c r="J7" s="84">
        <v>502</v>
      </c>
      <c r="K7" s="85" t="s">
        <v>17</v>
      </c>
      <c r="L7" s="86"/>
      <c r="M7" s="82"/>
      <c r="N7" s="82"/>
      <c r="O7" s="82"/>
      <c r="P7" s="82"/>
      <c r="Q7" s="82"/>
      <c r="R7" s="82"/>
      <c r="S7" s="82"/>
      <c r="T7"/>
      <c r="U7"/>
      <c r="V7"/>
      <c r="W7"/>
      <c r="X7"/>
      <c r="Y7"/>
      <c r="Z7"/>
      <c r="AA7"/>
    </row>
    <row r="8" spans="1:27" ht="12.75" customHeight="1">
      <c r="A8" s="78"/>
      <c r="B8" s="78"/>
      <c r="C8" s="78">
        <v>-24</v>
      </c>
      <c r="D8" s="79">
        <f>IF(лС1!F64=лС1!D62,лС1!D66,IF(лС1!F64=лС1!D66,лС1!D62,0))</f>
        <v>39</v>
      </c>
      <c r="E8" s="88" t="str">
        <f>IF(лС1!G64=лС1!E62,лС1!E66,IF(лС1!G64=лС1!E66,лС1!E62,0))</f>
        <v>Шапошников Александр</v>
      </c>
      <c r="F8" s="90"/>
      <c r="G8" s="87"/>
      <c r="H8" s="91"/>
      <c r="I8" s="87"/>
      <c r="J8" s="92"/>
      <c r="K8" s="87"/>
      <c r="L8" s="86"/>
      <c r="M8" s="82"/>
      <c r="N8" s="82"/>
      <c r="O8" s="82"/>
      <c r="P8" s="82"/>
      <c r="Q8" s="82"/>
      <c r="R8" s="82"/>
      <c r="S8" s="82"/>
      <c r="T8"/>
      <c r="U8"/>
      <c r="V8"/>
      <c r="W8"/>
      <c r="X8"/>
      <c r="Y8"/>
      <c r="Z8"/>
      <c r="AA8"/>
    </row>
    <row r="9" spans="1:27" ht="12.75" customHeight="1">
      <c r="A9" s="78">
        <v>-3</v>
      </c>
      <c r="B9" s="79">
        <f>IF(лС1!D14=лС1!B13,лС1!B15,IF(лС1!D14=лС1!B15,лС1!B13,0))</f>
        <v>0</v>
      </c>
      <c r="C9" s="80" t="str">
        <f>IF(лС1!E14=лС1!C13,лС1!C15,IF(лС1!E14=лС1!C15,лС1!C13,0))</f>
        <v>_</v>
      </c>
      <c r="D9" s="93"/>
      <c r="E9" s="82"/>
      <c r="F9" s="82"/>
      <c r="G9" s="83">
        <v>48</v>
      </c>
      <c r="H9" s="94">
        <v>3189</v>
      </c>
      <c r="I9" s="95" t="s">
        <v>26</v>
      </c>
      <c r="J9" s="91"/>
      <c r="K9" s="87"/>
      <c r="L9" s="86"/>
      <c r="M9" s="82"/>
      <c r="N9" s="82"/>
      <c r="O9" s="82"/>
      <c r="P9" s="82"/>
      <c r="Q9" s="82"/>
      <c r="R9" s="82"/>
      <c r="S9" s="82"/>
      <c r="T9"/>
      <c r="U9"/>
      <c r="V9"/>
      <c r="W9"/>
      <c r="X9"/>
      <c r="Y9"/>
      <c r="Z9"/>
      <c r="AA9"/>
    </row>
    <row r="10" spans="1:27" ht="12.75" customHeight="1">
      <c r="A10" s="78"/>
      <c r="B10" s="78"/>
      <c r="C10" s="83">
        <v>33</v>
      </c>
      <c r="D10" s="84"/>
      <c r="E10" s="85"/>
      <c r="F10" s="86"/>
      <c r="G10" s="83"/>
      <c r="H10" s="96"/>
      <c r="I10" s="86"/>
      <c r="J10" s="86"/>
      <c r="K10" s="87"/>
      <c r="L10" s="86"/>
      <c r="M10" s="82"/>
      <c r="N10" s="82"/>
      <c r="O10" s="82"/>
      <c r="P10" s="82"/>
      <c r="Q10" s="82"/>
      <c r="R10" s="82"/>
      <c r="S10" s="82"/>
      <c r="T10"/>
      <c r="U10"/>
      <c r="V10"/>
      <c r="W10"/>
      <c r="X10"/>
      <c r="Y10"/>
      <c r="Z10"/>
      <c r="AA10"/>
    </row>
    <row r="11" spans="1:27" ht="12.75" customHeight="1">
      <c r="A11" s="78">
        <v>-4</v>
      </c>
      <c r="B11" s="79">
        <f>IF(лС1!D18=лС1!B17,лС1!B19,IF(лС1!D18=лС1!B19,лС1!B17,0))</f>
        <v>0</v>
      </c>
      <c r="C11" s="88" t="str">
        <f>IF(лС1!E18=лС1!C17,лС1!C19,IF(лС1!E18=лС1!C19,лС1!C17,0))</f>
        <v>_</v>
      </c>
      <c r="D11" s="89"/>
      <c r="E11" s="83">
        <v>41</v>
      </c>
      <c r="F11" s="84">
        <v>3305</v>
      </c>
      <c r="G11" s="97" t="s">
        <v>19</v>
      </c>
      <c r="H11" s="96"/>
      <c r="I11" s="86"/>
      <c r="J11" s="86"/>
      <c r="K11" s="83">
        <v>56</v>
      </c>
      <c r="L11" s="84">
        <v>502</v>
      </c>
      <c r="M11" s="85" t="s">
        <v>17</v>
      </c>
      <c r="N11" s="86"/>
      <c r="O11" s="86"/>
      <c r="P11" s="86"/>
      <c r="Q11" s="82"/>
      <c r="R11" s="82"/>
      <c r="S11" s="82"/>
      <c r="T11"/>
      <c r="U11"/>
      <c r="V11"/>
      <c r="W11"/>
      <c r="X11"/>
      <c r="Y11"/>
      <c r="Z11"/>
      <c r="AA11"/>
    </row>
    <row r="12" spans="1:27" ht="12.75" customHeight="1">
      <c r="A12" s="78"/>
      <c r="B12" s="78"/>
      <c r="C12" s="78">
        <v>-23</v>
      </c>
      <c r="D12" s="79">
        <f>IF(лС1!F56=лС1!D54,лС1!D58,IF(лС1!F56=лС1!D58,лС1!D54,0))</f>
        <v>3305</v>
      </c>
      <c r="E12" s="88" t="str">
        <f>IF(лС1!G56=лС1!E54,лС1!E58,IF(лС1!G56=лС1!E58,лС1!E54,0))</f>
        <v>Зиновьев Александр</v>
      </c>
      <c r="F12" s="90"/>
      <c r="G12" s="78"/>
      <c r="H12" s="78"/>
      <c r="I12" s="86"/>
      <c r="J12" s="86"/>
      <c r="K12" s="87"/>
      <c r="L12" s="92"/>
      <c r="M12" s="87"/>
      <c r="N12" s="86"/>
      <c r="O12" s="86"/>
      <c r="P12" s="86"/>
      <c r="Q12" s="82"/>
      <c r="R12" s="82"/>
      <c r="S12" s="82"/>
      <c r="T12"/>
      <c r="U12"/>
      <c r="V12"/>
      <c r="W12"/>
      <c r="X12"/>
      <c r="Y12"/>
      <c r="Z12"/>
      <c r="AA12"/>
    </row>
    <row r="13" spans="1:27" ht="12.75" customHeight="1">
      <c r="A13" s="78">
        <v>-5</v>
      </c>
      <c r="B13" s="79">
        <f>IF(лС1!D22=лС1!B21,лС1!B23,IF(лС1!D22=лС1!B23,лС1!B21,0))</f>
        <v>0</v>
      </c>
      <c r="C13" s="80" t="str">
        <f>IF(лС1!E22=лС1!C21,лС1!C23,IF(лС1!E22=лС1!C23,лС1!C21,0))</f>
        <v>_</v>
      </c>
      <c r="D13" s="93"/>
      <c r="E13" s="82"/>
      <c r="F13" s="82"/>
      <c r="G13" s="78">
        <v>-26</v>
      </c>
      <c r="H13" s="79">
        <f>IF(лС1!H28=лС1!F24,лС1!F32,IF(лС1!H28=лС1!F32,лС1!F24,0))</f>
        <v>370</v>
      </c>
      <c r="I13" s="80" t="str">
        <f>IF(лС1!I28=лС1!G24,лС1!G32,IF(лС1!I28=лС1!G32,лС1!G24,0))</f>
        <v>Мицул Тимофей</v>
      </c>
      <c r="J13" s="81"/>
      <c r="K13" s="87"/>
      <c r="L13" s="91"/>
      <c r="M13" s="87"/>
      <c r="N13" s="86"/>
      <c r="O13" s="86"/>
      <c r="P13" s="86"/>
      <c r="Q13" s="82"/>
      <c r="R13" s="82"/>
      <c r="S13" s="82"/>
      <c r="T13"/>
      <c r="U13"/>
      <c r="V13"/>
      <c r="W13"/>
      <c r="X13"/>
      <c r="Y13"/>
      <c r="Z13"/>
      <c r="AA13"/>
    </row>
    <row r="14" spans="1:27" ht="12.75" customHeight="1">
      <c r="A14" s="78"/>
      <c r="B14" s="78"/>
      <c r="C14" s="83">
        <v>34</v>
      </c>
      <c r="D14" s="84"/>
      <c r="E14" s="85"/>
      <c r="F14" s="86"/>
      <c r="G14" s="78"/>
      <c r="H14" s="78"/>
      <c r="I14" s="87"/>
      <c r="J14" s="86"/>
      <c r="K14" s="87"/>
      <c r="L14" s="91"/>
      <c r="M14" s="87"/>
      <c r="N14" s="86"/>
      <c r="O14" s="86"/>
      <c r="P14" s="86"/>
      <c r="Q14" s="82"/>
      <c r="R14" s="82"/>
      <c r="S14" s="82"/>
      <c r="T14"/>
      <c r="U14"/>
      <c r="V14"/>
      <c r="W14"/>
      <c r="X14"/>
      <c r="Y14"/>
      <c r="Z14"/>
      <c r="AA14"/>
    </row>
    <row r="15" spans="1:27" ht="12.75" customHeight="1">
      <c r="A15" s="78">
        <v>-6</v>
      </c>
      <c r="B15" s="79">
        <f>IF(лС1!D26=лС1!B25,лС1!B27,IF(лС1!D26=лС1!B27,лС1!B25,0))</f>
        <v>0</v>
      </c>
      <c r="C15" s="88" t="str">
        <f>IF(лС1!E26=лС1!C25,лС1!C27,IF(лС1!E26=лС1!C27,лС1!C25,0))</f>
        <v>_</v>
      </c>
      <c r="D15" s="89"/>
      <c r="E15" s="83">
        <v>42</v>
      </c>
      <c r="F15" s="84">
        <v>466</v>
      </c>
      <c r="G15" s="98" t="s">
        <v>20</v>
      </c>
      <c r="H15" s="96"/>
      <c r="I15" s="83">
        <v>53</v>
      </c>
      <c r="J15" s="84">
        <v>370</v>
      </c>
      <c r="K15" s="95" t="s">
        <v>14</v>
      </c>
      <c r="L15" s="91"/>
      <c r="M15" s="83">
        <v>58</v>
      </c>
      <c r="N15" s="84">
        <v>1672</v>
      </c>
      <c r="O15" s="85" t="s">
        <v>15</v>
      </c>
      <c r="P15" s="86"/>
      <c r="Q15" s="82"/>
      <c r="R15" s="82"/>
      <c r="S15" s="82"/>
      <c r="T15"/>
      <c r="U15"/>
      <c r="V15"/>
      <c r="W15"/>
      <c r="X15"/>
      <c r="Y15"/>
      <c r="Z15"/>
      <c r="AA15"/>
    </row>
    <row r="16" spans="1:27" ht="12.75" customHeight="1">
      <c r="A16" s="78"/>
      <c r="B16" s="78"/>
      <c r="C16" s="78">
        <v>-22</v>
      </c>
      <c r="D16" s="79">
        <f>IF(лС1!F48=лС1!D46,лС1!D50,IF(лС1!F48=лС1!D50,лС1!D46,0))</f>
        <v>466</v>
      </c>
      <c r="E16" s="88" t="str">
        <f>IF(лС1!G48=лС1!E46,лС1!E50,IF(лС1!G48=лС1!E50,лС1!E46,0))</f>
        <v>Семенов Юрий</v>
      </c>
      <c r="F16" s="90"/>
      <c r="G16" s="83"/>
      <c r="H16" s="91"/>
      <c r="I16" s="87"/>
      <c r="J16" s="92"/>
      <c r="K16" s="82"/>
      <c r="L16" s="82"/>
      <c r="M16" s="87"/>
      <c r="N16" s="92"/>
      <c r="O16" s="87"/>
      <c r="P16" s="86"/>
      <c r="Q16" s="82"/>
      <c r="R16" s="82"/>
      <c r="S16" s="82"/>
      <c r="T16"/>
      <c r="U16"/>
      <c r="V16"/>
      <c r="W16"/>
      <c r="X16"/>
      <c r="Y16"/>
      <c r="Z16"/>
      <c r="AA16"/>
    </row>
    <row r="17" spans="1:27" ht="12.75" customHeight="1">
      <c r="A17" s="78">
        <v>-7</v>
      </c>
      <c r="B17" s="79">
        <f>IF(лС1!D30=лС1!B29,лС1!B31,IF(лС1!D30=лС1!B31,лС1!B29,0))</f>
        <v>0</v>
      </c>
      <c r="C17" s="80" t="str">
        <f>IF(лС1!E30=лС1!C29,лС1!C31,IF(лС1!E30=лС1!C31,лС1!C29,0))</f>
        <v>_</v>
      </c>
      <c r="D17" s="93"/>
      <c r="E17" s="82"/>
      <c r="F17" s="82"/>
      <c r="G17" s="83">
        <v>49</v>
      </c>
      <c r="H17" s="94">
        <v>466</v>
      </c>
      <c r="I17" s="95" t="s">
        <v>20</v>
      </c>
      <c r="J17" s="91"/>
      <c r="K17" s="82"/>
      <c r="L17" s="82"/>
      <c r="M17" s="87"/>
      <c r="N17" s="91"/>
      <c r="O17" s="87"/>
      <c r="P17" s="86"/>
      <c r="Q17" s="82"/>
      <c r="R17" s="82"/>
      <c r="S17" s="82"/>
      <c r="T17"/>
      <c r="U17"/>
      <c r="V17"/>
      <c r="W17"/>
      <c r="X17"/>
      <c r="Y17"/>
      <c r="Z17"/>
      <c r="AA17"/>
    </row>
    <row r="18" spans="1:27" ht="12.75" customHeight="1">
      <c r="A18" s="78"/>
      <c r="B18" s="78"/>
      <c r="C18" s="83">
        <v>35</v>
      </c>
      <c r="D18" s="84"/>
      <c r="E18" s="85"/>
      <c r="F18" s="86"/>
      <c r="G18" s="83"/>
      <c r="H18" s="96"/>
      <c r="I18" s="86"/>
      <c r="J18" s="86"/>
      <c r="K18" s="82"/>
      <c r="L18" s="82"/>
      <c r="M18" s="87"/>
      <c r="N18" s="91"/>
      <c r="O18" s="87"/>
      <c r="P18" s="86"/>
      <c r="Q18" s="82"/>
      <c r="R18" s="82"/>
      <c r="S18" s="82"/>
      <c r="T18"/>
      <c r="U18"/>
      <c r="V18"/>
      <c r="W18"/>
      <c r="X18"/>
      <c r="Y18"/>
      <c r="Z18"/>
      <c r="AA18"/>
    </row>
    <row r="19" spans="1:27" ht="12.75" customHeight="1">
      <c r="A19" s="78">
        <v>-8</v>
      </c>
      <c r="B19" s="79">
        <f>IF(лС1!D34=лС1!B33,лС1!B35,IF(лС1!D34=лС1!B35,лС1!B33,0))</f>
        <v>0</v>
      </c>
      <c r="C19" s="88" t="str">
        <f>IF(лС1!E34=лС1!C33,лС1!C35,IF(лС1!E34=лС1!C35,лС1!C33,0))</f>
        <v>_</v>
      </c>
      <c r="D19" s="89"/>
      <c r="E19" s="83">
        <v>43</v>
      </c>
      <c r="F19" s="84">
        <v>6295</v>
      </c>
      <c r="G19" s="97" t="s">
        <v>28</v>
      </c>
      <c r="H19" s="96"/>
      <c r="I19" s="86"/>
      <c r="J19" s="86"/>
      <c r="K19" s="78">
        <v>-30</v>
      </c>
      <c r="L19" s="79">
        <f>IF(лС1!J52=лС1!H44,лС1!H60,IF(лС1!J52=лС1!H60,лС1!H44,0))</f>
        <v>1672</v>
      </c>
      <c r="M19" s="88" t="str">
        <f>IF(лС1!K52=лС1!I44,лС1!I60,IF(лС1!K52=лС1!I60,лС1!I44,0))</f>
        <v>Уткулов Ринат</v>
      </c>
      <c r="N19" s="99"/>
      <c r="O19" s="87"/>
      <c r="P19" s="86"/>
      <c r="Q19" s="82"/>
      <c r="R19" s="82"/>
      <c r="S19" s="82"/>
      <c r="T19"/>
      <c r="U19"/>
      <c r="V19"/>
      <c r="W19"/>
      <c r="X19"/>
      <c r="Y19"/>
      <c r="Z19"/>
      <c r="AA19"/>
    </row>
    <row r="20" spans="1:27" ht="12.75" customHeight="1">
      <c r="A20" s="78"/>
      <c r="B20" s="78"/>
      <c r="C20" s="78">
        <v>-21</v>
      </c>
      <c r="D20" s="79">
        <f>IF(лС1!F40=лС1!D38,лС1!D42,IF(лС1!F40=лС1!D42,лС1!D38,0))</f>
        <v>6295</v>
      </c>
      <c r="E20" s="88" t="str">
        <f>IF(лС1!G40=лС1!E38,лС1!E42,IF(лС1!G40=лС1!E42,лС1!E38,0))</f>
        <v>Халиуллин Георгий</v>
      </c>
      <c r="F20" s="90"/>
      <c r="G20" s="78"/>
      <c r="H20" s="78"/>
      <c r="I20" s="86"/>
      <c r="J20" s="86"/>
      <c r="K20" s="82"/>
      <c r="L20" s="82"/>
      <c r="M20" s="86"/>
      <c r="N20" s="86"/>
      <c r="O20" s="87"/>
      <c r="P20" s="86"/>
      <c r="Q20" s="82"/>
      <c r="R20" s="82"/>
      <c r="S20" s="82"/>
      <c r="T20"/>
      <c r="U20"/>
      <c r="V20"/>
      <c r="W20"/>
      <c r="X20"/>
      <c r="Y20"/>
      <c r="Z20"/>
      <c r="AA20"/>
    </row>
    <row r="21" spans="1:27" ht="12.75" customHeight="1">
      <c r="A21" s="78">
        <v>-9</v>
      </c>
      <c r="B21" s="79">
        <f>IF(лС1!D38=лС1!B37,лС1!B39,IF(лС1!D38=лС1!B39,лС1!B37,0))</f>
        <v>0</v>
      </c>
      <c r="C21" s="80" t="str">
        <f>IF(лС1!E38=лС1!C37,лС1!C39,IF(лС1!E38=лС1!C39,лС1!C37,0))</f>
        <v>_</v>
      </c>
      <c r="D21" s="93"/>
      <c r="E21" s="82"/>
      <c r="F21" s="82"/>
      <c r="G21" s="78">
        <v>-27</v>
      </c>
      <c r="H21" s="79">
        <f>IF(лС1!H44=лС1!F40,лС1!F48,IF(лС1!H44=лС1!F48,лС1!F40,0))</f>
        <v>6157</v>
      </c>
      <c r="I21" s="80" t="str">
        <f>IF(лС1!I44=лС1!G40,лС1!G48,IF(лС1!I44=лС1!G48,лС1!G40,0))</f>
        <v>Удников Олег</v>
      </c>
      <c r="J21" s="81"/>
      <c r="K21" s="82"/>
      <c r="L21" s="82"/>
      <c r="M21" s="86"/>
      <c r="N21" s="86"/>
      <c r="O21" s="87"/>
      <c r="P21" s="86"/>
      <c r="Q21" s="82"/>
      <c r="R21" s="82"/>
      <c r="S21" s="82"/>
      <c r="T21"/>
      <c r="U21"/>
      <c r="V21"/>
      <c r="W21"/>
      <c r="X21"/>
      <c r="Y21"/>
      <c r="Z21"/>
      <c r="AA21"/>
    </row>
    <row r="22" spans="1:27" ht="12.75" customHeight="1">
      <c r="A22" s="78"/>
      <c r="B22" s="78"/>
      <c r="C22" s="83">
        <v>36</v>
      </c>
      <c r="D22" s="84">
        <v>6222</v>
      </c>
      <c r="E22" s="85" t="s">
        <v>23</v>
      </c>
      <c r="F22" s="86"/>
      <c r="G22" s="78"/>
      <c r="H22" s="78"/>
      <c r="I22" s="87"/>
      <c r="J22" s="86"/>
      <c r="K22" s="82"/>
      <c r="L22" s="82"/>
      <c r="M22" s="86"/>
      <c r="N22" s="86"/>
      <c r="O22" s="87"/>
      <c r="P22" s="86"/>
      <c r="Q22" s="82"/>
      <c r="R22" s="82"/>
      <c r="S22" s="82"/>
      <c r="T22"/>
      <c r="U22"/>
      <c r="V22"/>
      <c r="W22"/>
      <c r="X22"/>
      <c r="Y22"/>
      <c r="Z22"/>
      <c r="AA22"/>
    </row>
    <row r="23" spans="1:27" ht="12.75" customHeight="1">
      <c r="A23" s="78">
        <v>-10</v>
      </c>
      <c r="B23" s="79">
        <f>IF(лС1!D42=лС1!B41,лС1!B43,IF(лС1!D42=лС1!B43,лС1!B41,0))</f>
        <v>6222</v>
      </c>
      <c r="C23" s="88" t="str">
        <f>IF(лС1!E42=лС1!C41,лС1!C43,IF(лС1!E42=лС1!C43,лС1!C41,0))</f>
        <v>Даутов Руслан</v>
      </c>
      <c r="D23" s="89"/>
      <c r="E23" s="83">
        <v>44</v>
      </c>
      <c r="F23" s="84">
        <v>6001</v>
      </c>
      <c r="G23" s="98" t="s">
        <v>22</v>
      </c>
      <c r="H23" s="96"/>
      <c r="I23" s="83">
        <v>54</v>
      </c>
      <c r="J23" s="84">
        <v>6157</v>
      </c>
      <c r="K23" s="85" t="s">
        <v>12</v>
      </c>
      <c r="L23" s="86"/>
      <c r="M23" s="86"/>
      <c r="N23" s="86"/>
      <c r="O23" s="83">
        <v>60</v>
      </c>
      <c r="P23" s="94">
        <v>465</v>
      </c>
      <c r="Q23" s="85" t="s">
        <v>10</v>
      </c>
      <c r="R23" s="85"/>
      <c r="S23" s="85"/>
      <c r="T23"/>
      <c r="U23"/>
      <c r="V23"/>
      <c r="W23"/>
      <c r="X23"/>
      <c r="Y23"/>
      <c r="Z23"/>
      <c r="AA23"/>
    </row>
    <row r="24" spans="1:27" ht="12.75" customHeight="1">
      <c r="A24" s="78"/>
      <c r="B24" s="78"/>
      <c r="C24" s="78">
        <v>-20</v>
      </c>
      <c r="D24" s="79">
        <f>IF(лС1!F32=лС1!D30,лС1!D34,IF(лС1!F32=лС1!D34,лС1!D30,0))</f>
        <v>6001</v>
      </c>
      <c r="E24" s="88" t="str">
        <f>IF(лС1!G32=лС1!E30,лС1!E34,IF(лС1!G32=лС1!E34,лС1!E30,0))</f>
        <v>Березкин Борис</v>
      </c>
      <c r="F24" s="90"/>
      <c r="G24" s="83"/>
      <c r="H24" s="91"/>
      <c r="I24" s="87"/>
      <c r="J24" s="92"/>
      <c r="K24" s="87"/>
      <c r="L24" s="86"/>
      <c r="M24" s="86"/>
      <c r="N24" s="86"/>
      <c r="O24" s="87"/>
      <c r="P24" s="86"/>
      <c r="Q24" s="100"/>
      <c r="R24" s="101" t="s">
        <v>40</v>
      </c>
      <c r="S24" s="101"/>
      <c r="T24"/>
      <c r="U24"/>
      <c r="V24"/>
      <c r="W24"/>
      <c r="X24"/>
      <c r="Y24"/>
      <c r="Z24"/>
      <c r="AA24"/>
    </row>
    <row r="25" spans="1:27" ht="12.75" customHeight="1">
      <c r="A25" s="78">
        <v>-11</v>
      </c>
      <c r="B25" s="79">
        <f>IF(лС1!D46=лС1!B45,лС1!B47,IF(лС1!D46=лС1!B47,лС1!B45,0))</f>
        <v>0</v>
      </c>
      <c r="C25" s="80" t="str">
        <f>IF(лС1!E46=лС1!C45,лС1!C47,IF(лС1!E46=лС1!C47,лС1!C45,0))</f>
        <v>_</v>
      </c>
      <c r="D25" s="93"/>
      <c r="E25" s="82"/>
      <c r="F25" s="82"/>
      <c r="G25" s="83">
        <v>50</v>
      </c>
      <c r="H25" s="94">
        <v>6001</v>
      </c>
      <c r="I25" s="95" t="s">
        <v>22</v>
      </c>
      <c r="J25" s="91"/>
      <c r="K25" s="87"/>
      <c r="L25" s="86"/>
      <c r="M25" s="86"/>
      <c r="N25" s="86"/>
      <c r="O25" s="87"/>
      <c r="P25" s="86"/>
      <c r="Q25" s="82"/>
      <c r="R25" s="82"/>
      <c r="S25" s="82"/>
      <c r="T25"/>
      <c r="U25"/>
      <c r="V25"/>
      <c r="W25"/>
      <c r="X25"/>
      <c r="Y25"/>
      <c r="Z25"/>
      <c r="AA25"/>
    </row>
    <row r="26" spans="1:27" ht="12.75" customHeight="1">
      <c r="A26" s="78"/>
      <c r="B26" s="78"/>
      <c r="C26" s="83">
        <v>37</v>
      </c>
      <c r="D26" s="84"/>
      <c r="E26" s="85"/>
      <c r="F26" s="86"/>
      <c r="G26" s="83"/>
      <c r="H26" s="96"/>
      <c r="I26" s="86"/>
      <c r="J26" s="86"/>
      <c r="K26" s="87"/>
      <c r="L26" s="86"/>
      <c r="M26" s="86"/>
      <c r="N26" s="86"/>
      <c r="O26" s="87"/>
      <c r="P26" s="86"/>
      <c r="Q26" s="82"/>
      <c r="R26" s="82"/>
      <c r="S26" s="82"/>
      <c r="T26"/>
      <c r="U26"/>
      <c r="V26"/>
      <c r="W26"/>
      <c r="X26"/>
      <c r="Y26"/>
      <c r="Z26"/>
      <c r="AA26"/>
    </row>
    <row r="27" spans="1:27" ht="12.75" customHeight="1">
      <c r="A27" s="78">
        <v>-12</v>
      </c>
      <c r="B27" s="79">
        <f>IF(лС1!D50=лС1!B49,лС1!B51,IF(лС1!D50=лС1!B51,лС1!B49,0))</f>
        <v>0</v>
      </c>
      <c r="C27" s="88" t="str">
        <f>IF(лС1!E50=лС1!C49,лС1!C51,IF(лС1!E50=лС1!C51,лС1!C49,0))</f>
        <v>_</v>
      </c>
      <c r="D27" s="89"/>
      <c r="E27" s="83">
        <v>45</v>
      </c>
      <c r="F27" s="84">
        <v>2784</v>
      </c>
      <c r="G27" s="97" t="s">
        <v>21</v>
      </c>
      <c r="H27" s="96"/>
      <c r="I27" s="86"/>
      <c r="J27" s="86"/>
      <c r="K27" s="83">
        <v>57</v>
      </c>
      <c r="L27" s="84">
        <v>2468</v>
      </c>
      <c r="M27" s="85" t="s">
        <v>16</v>
      </c>
      <c r="N27" s="86"/>
      <c r="O27" s="87"/>
      <c r="P27" s="86"/>
      <c r="Q27" s="82"/>
      <c r="R27" s="82"/>
      <c r="S27" s="82"/>
      <c r="T27"/>
      <c r="U27"/>
      <c r="V27"/>
      <c r="W27"/>
      <c r="X27"/>
      <c r="Y27"/>
      <c r="Z27"/>
      <c r="AA27"/>
    </row>
    <row r="28" spans="1:27" ht="12.75" customHeight="1">
      <c r="A28" s="78"/>
      <c r="B28" s="78"/>
      <c r="C28" s="78">
        <v>-19</v>
      </c>
      <c r="D28" s="79">
        <f>IF(лС1!F24=лС1!D22,лС1!D26,IF(лС1!F24=лС1!D26,лС1!D22,0))</f>
        <v>2784</v>
      </c>
      <c r="E28" s="88" t="str">
        <f>IF(лС1!G24=лС1!E22,лС1!E26,IF(лС1!G24=лС1!E26,лС1!E22,0))</f>
        <v>Толкачев Иван</v>
      </c>
      <c r="F28" s="90"/>
      <c r="G28" s="78"/>
      <c r="H28" s="78"/>
      <c r="I28" s="86"/>
      <c r="J28" s="86"/>
      <c r="K28" s="87"/>
      <c r="L28" s="92"/>
      <c r="M28" s="87"/>
      <c r="N28" s="86"/>
      <c r="O28" s="87"/>
      <c r="P28" s="86"/>
      <c r="Q28" s="82"/>
      <c r="R28" s="82"/>
      <c r="S28" s="82"/>
      <c r="T28"/>
      <c r="U28"/>
      <c r="V28"/>
      <c r="W28"/>
      <c r="X28"/>
      <c r="Y28"/>
      <c r="Z28"/>
      <c r="AA28"/>
    </row>
    <row r="29" spans="1:27" ht="12.75" customHeight="1">
      <c r="A29" s="78">
        <v>-13</v>
      </c>
      <c r="B29" s="79">
        <f>IF(лС1!D54=лС1!B53,лС1!B55,IF(лС1!D54=лС1!B55,лС1!B53,0))</f>
        <v>0</v>
      </c>
      <c r="C29" s="80" t="str">
        <f>IF(лС1!E54=лС1!C53,лС1!C55,IF(лС1!E54=лС1!C55,лС1!C53,0))</f>
        <v>_</v>
      </c>
      <c r="D29" s="93"/>
      <c r="E29" s="82"/>
      <c r="F29" s="82"/>
      <c r="G29" s="78">
        <v>-28</v>
      </c>
      <c r="H29" s="79">
        <f>IF(лС1!H60=лС1!F56,лС1!F64,IF(лС1!H60=лС1!F64,лС1!F56,0))</f>
        <v>2468</v>
      </c>
      <c r="I29" s="80" t="str">
        <f>IF(лС1!I60=лС1!G56,лС1!G64,IF(лС1!I60=лС1!G64,лС1!G56,0))</f>
        <v>Коробко Павел</v>
      </c>
      <c r="J29" s="81"/>
      <c r="K29" s="87"/>
      <c r="L29" s="91"/>
      <c r="M29" s="87"/>
      <c r="N29" s="86"/>
      <c r="O29" s="87"/>
      <c r="P29" s="86"/>
      <c r="Q29" s="82"/>
      <c r="R29" s="82"/>
      <c r="S29" s="82"/>
      <c r="T29"/>
      <c r="U29"/>
      <c r="V29"/>
      <c r="W29"/>
      <c r="X29"/>
      <c r="Y29"/>
      <c r="Z29"/>
      <c r="AA29"/>
    </row>
    <row r="30" spans="1:27" ht="12.75" customHeight="1">
      <c r="A30" s="78"/>
      <c r="B30" s="78"/>
      <c r="C30" s="83">
        <v>38</v>
      </c>
      <c r="D30" s="84"/>
      <c r="E30" s="85"/>
      <c r="F30" s="86"/>
      <c r="G30" s="78"/>
      <c r="H30" s="78"/>
      <c r="I30" s="87"/>
      <c r="J30" s="86"/>
      <c r="K30" s="87"/>
      <c r="L30" s="91"/>
      <c r="M30" s="87"/>
      <c r="N30" s="86"/>
      <c r="O30" s="87"/>
      <c r="P30" s="86"/>
      <c r="Q30" s="82"/>
      <c r="R30" s="82"/>
      <c r="S30" s="82"/>
      <c r="T30"/>
      <c r="U30"/>
      <c r="V30"/>
      <c r="W30"/>
      <c r="X30"/>
      <c r="Y30"/>
      <c r="Z30"/>
      <c r="AA30"/>
    </row>
    <row r="31" spans="1:27" ht="12.75" customHeight="1">
      <c r="A31" s="78">
        <v>-14</v>
      </c>
      <c r="B31" s="79">
        <f>IF(лС1!D58=лС1!B57,лС1!B59,IF(лС1!D58=лС1!B59,лС1!B57,0))</f>
        <v>0</v>
      </c>
      <c r="C31" s="88" t="str">
        <f>IF(лС1!E58=лС1!C57,лС1!C59,IF(лС1!E58=лС1!C59,лС1!C57,0))</f>
        <v>_</v>
      </c>
      <c r="D31" s="89"/>
      <c r="E31" s="83">
        <v>46</v>
      </c>
      <c r="F31" s="84">
        <v>2587</v>
      </c>
      <c r="G31" s="98" t="s">
        <v>18</v>
      </c>
      <c r="H31" s="96"/>
      <c r="I31" s="83">
        <v>55</v>
      </c>
      <c r="J31" s="84">
        <v>2468</v>
      </c>
      <c r="K31" s="95" t="s">
        <v>16</v>
      </c>
      <c r="L31" s="91"/>
      <c r="M31" s="83">
        <v>59</v>
      </c>
      <c r="N31" s="84">
        <v>465</v>
      </c>
      <c r="O31" s="95" t="s">
        <v>10</v>
      </c>
      <c r="P31" s="86"/>
      <c r="Q31" s="82"/>
      <c r="R31" s="82"/>
      <c r="S31" s="82"/>
      <c r="T31"/>
      <c r="U31"/>
      <c r="V31"/>
      <c r="W31"/>
      <c r="X31"/>
      <c r="Y31"/>
      <c r="Z31"/>
      <c r="AA31"/>
    </row>
    <row r="32" spans="1:27" ht="12.75" customHeight="1">
      <c r="A32" s="78"/>
      <c r="B32" s="78"/>
      <c r="C32" s="78">
        <v>-18</v>
      </c>
      <c r="D32" s="79">
        <f>IF(лС1!F16=лС1!D14,лС1!D18,IF(лС1!F16=лС1!D18,лС1!D14,0))</f>
        <v>2587</v>
      </c>
      <c r="E32" s="88" t="str">
        <f>IF(лС1!G16=лС1!E14,лС1!E18,IF(лС1!G16=лС1!E18,лС1!E14,0))</f>
        <v>Стародубцев Олег</v>
      </c>
      <c r="F32" s="90"/>
      <c r="G32" s="83"/>
      <c r="H32" s="91"/>
      <c r="I32" s="87"/>
      <c r="J32" s="92"/>
      <c r="K32" s="82"/>
      <c r="L32" s="82"/>
      <c r="M32" s="87"/>
      <c r="N32" s="92"/>
      <c r="O32" s="82"/>
      <c r="P32" s="82"/>
      <c r="Q32" s="82"/>
      <c r="R32" s="82"/>
      <c r="S32" s="82"/>
      <c r="T32"/>
      <c r="U32"/>
      <c r="V32"/>
      <c r="W32"/>
      <c r="X32"/>
      <c r="Y32"/>
      <c r="Z32"/>
      <c r="AA32"/>
    </row>
    <row r="33" spans="1:27" ht="12.75" customHeight="1">
      <c r="A33" s="78">
        <v>-15</v>
      </c>
      <c r="B33" s="79">
        <f>IF(лС1!D62=лС1!B61,лС1!B63,IF(лС1!D62=лС1!B63,лС1!B61,0))</f>
        <v>491</v>
      </c>
      <c r="C33" s="80" t="str">
        <f>IF(лС1!E62=лС1!C61,лС1!C63,IF(лС1!E62=лС1!C63,лС1!C61,0))</f>
        <v>Тарараев Петр</v>
      </c>
      <c r="D33" s="93"/>
      <c r="E33" s="82"/>
      <c r="F33" s="82"/>
      <c r="G33" s="83">
        <v>51</v>
      </c>
      <c r="H33" s="94">
        <v>2587</v>
      </c>
      <c r="I33" s="95" t="s">
        <v>18</v>
      </c>
      <c r="J33" s="91"/>
      <c r="K33" s="82"/>
      <c r="L33" s="82"/>
      <c r="M33" s="87"/>
      <c r="N33" s="91"/>
      <c r="O33" s="78">
        <v>-60</v>
      </c>
      <c r="P33" s="79">
        <f>IF(P23=N15,N31,IF(P23=N31,N15,0))</f>
        <v>1672</v>
      </c>
      <c r="Q33" s="80" t="str">
        <f>IF(Q23=O15,O31,IF(Q23=O31,O15,0))</f>
        <v>Уткулов Ринат</v>
      </c>
      <c r="R33" s="80"/>
      <c r="S33" s="80"/>
      <c r="T33"/>
      <c r="U33"/>
      <c r="V33"/>
      <c r="W33"/>
      <c r="X33"/>
      <c r="Y33"/>
      <c r="Z33"/>
      <c r="AA33"/>
    </row>
    <row r="34" spans="1:27" ht="12.75" customHeight="1">
      <c r="A34" s="78"/>
      <c r="B34" s="78"/>
      <c r="C34" s="83">
        <v>39</v>
      </c>
      <c r="D34" s="84">
        <v>491</v>
      </c>
      <c r="E34" s="85" t="s">
        <v>27</v>
      </c>
      <c r="F34" s="86"/>
      <c r="G34" s="87"/>
      <c r="H34" s="96"/>
      <c r="I34" s="86"/>
      <c r="J34" s="86"/>
      <c r="K34" s="82"/>
      <c r="L34" s="82"/>
      <c r="M34" s="87"/>
      <c r="N34" s="91"/>
      <c r="O34" s="82"/>
      <c r="P34" s="82"/>
      <c r="Q34" s="100"/>
      <c r="R34" s="101" t="s">
        <v>41</v>
      </c>
      <c r="S34" s="101"/>
      <c r="T34"/>
      <c r="U34"/>
      <c r="V34"/>
      <c r="W34"/>
      <c r="X34"/>
      <c r="Y34"/>
      <c r="Z34"/>
      <c r="AA34"/>
    </row>
    <row r="35" spans="1:27" ht="12.75" customHeight="1">
      <c r="A35" s="78">
        <v>-16</v>
      </c>
      <c r="B35" s="79">
        <f>IF(лС1!D66=лС1!B65,лС1!B67,IF(лС1!D66=лС1!B67,лС1!B65,0))</f>
        <v>0</v>
      </c>
      <c r="C35" s="88" t="str">
        <f>IF(лС1!E66=лС1!C65,лС1!C67,IF(лС1!E66=лС1!C67,лС1!C65,0))</f>
        <v>_</v>
      </c>
      <c r="D35" s="89"/>
      <c r="E35" s="83">
        <v>47</v>
      </c>
      <c r="F35" s="84">
        <v>6096</v>
      </c>
      <c r="G35" s="95" t="s">
        <v>25</v>
      </c>
      <c r="H35" s="96"/>
      <c r="I35" s="86"/>
      <c r="J35" s="86"/>
      <c r="K35" s="78">
        <v>-29</v>
      </c>
      <c r="L35" s="79">
        <f>IF(лС1!J20=лС1!H12,лС1!H28,IF(лС1!J20=лС1!H28,лС1!H12,0))</f>
        <v>465</v>
      </c>
      <c r="M35" s="88" t="str">
        <f>IF(лС1!K20=лС1!I12,лС1!I28,IF(лС1!K20=лС1!I28,лС1!I12,0))</f>
        <v>Семенов Сергей</v>
      </c>
      <c r="N35" s="99"/>
      <c r="O35" s="82"/>
      <c r="P35" s="82"/>
      <c r="Q35" s="82"/>
      <c r="R35" s="82"/>
      <c r="S35" s="82"/>
      <c r="T35"/>
      <c r="U35"/>
      <c r="V35"/>
      <c r="W35"/>
      <c r="X35"/>
      <c r="Y35"/>
      <c r="Z35"/>
      <c r="AA35"/>
    </row>
    <row r="36" spans="1:27" ht="12.75" customHeight="1">
      <c r="A36" s="78"/>
      <c r="B36" s="78"/>
      <c r="C36" s="78">
        <v>-17</v>
      </c>
      <c r="D36" s="79">
        <f>IF(лС1!F8=лС1!D6,лС1!D10,IF(лС1!F8=лС1!D10,лС1!D6,0))</f>
        <v>6096</v>
      </c>
      <c r="E36" s="88" t="str">
        <f>IF(лС1!G8=лС1!E6,лС1!E10,IF(лС1!G8=лС1!E10,лС1!E6,0))</f>
        <v>Небера Максим</v>
      </c>
      <c r="F36" s="90"/>
      <c r="G36" s="82"/>
      <c r="H36" s="78"/>
      <c r="I36" s="86"/>
      <c r="J36" s="86"/>
      <c r="K36" s="82"/>
      <c r="L36" s="82"/>
      <c r="M36" s="82"/>
      <c r="N36" s="82"/>
      <c r="O36" s="82"/>
      <c r="P36" s="82"/>
      <c r="Q36" s="82"/>
      <c r="R36" s="82"/>
      <c r="S36" s="82"/>
      <c r="T36"/>
      <c r="U36"/>
      <c r="V36"/>
      <c r="W36"/>
      <c r="X36"/>
      <c r="Y36"/>
      <c r="Z36"/>
      <c r="AA36"/>
    </row>
    <row r="37" spans="1:27" ht="12.75" customHeight="1">
      <c r="A37" s="78"/>
      <c r="B37" s="78"/>
      <c r="C37" s="82"/>
      <c r="D37" s="93"/>
      <c r="E37" s="82"/>
      <c r="F37" s="82"/>
      <c r="G37" s="82"/>
      <c r="H37" s="78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/>
      <c r="U37"/>
      <c r="V37"/>
      <c r="W37"/>
      <c r="X37"/>
      <c r="Y37"/>
      <c r="Z37"/>
      <c r="AA37"/>
    </row>
    <row r="38" spans="1:27" ht="12.75" customHeight="1">
      <c r="A38" s="78">
        <v>-40</v>
      </c>
      <c r="B38" s="79">
        <f>IF(F7=D6,D8,IF(F7=D8,D6,0))</f>
        <v>39</v>
      </c>
      <c r="C38" s="80" t="str">
        <f>IF(G7=E6,E8,IF(G7=E8,E6,0))</f>
        <v>Шапошников Александр</v>
      </c>
      <c r="D38" s="93"/>
      <c r="E38" s="82"/>
      <c r="F38" s="82"/>
      <c r="G38" s="82"/>
      <c r="H38" s="78"/>
      <c r="I38" s="82"/>
      <c r="J38" s="82"/>
      <c r="K38" s="78">
        <v>-48</v>
      </c>
      <c r="L38" s="79">
        <f>IF(H9=F7,F11,IF(H9=F11,F7,0))</f>
        <v>3305</v>
      </c>
      <c r="M38" s="80" t="str">
        <f>IF(I9=G7,G11,IF(I9=G11,G7,0))</f>
        <v>Зиновьев Александр</v>
      </c>
      <c r="N38" s="81"/>
      <c r="O38" s="82"/>
      <c r="P38" s="82"/>
      <c r="Q38" s="82"/>
      <c r="R38" s="82"/>
      <c r="S38" s="82"/>
      <c r="T38"/>
      <c r="U38"/>
      <c r="V38"/>
      <c r="W38"/>
      <c r="X38"/>
      <c r="Y38"/>
      <c r="Z38"/>
      <c r="AA38"/>
    </row>
    <row r="39" spans="1:27" ht="12.75" customHeight="1">
      <c r="A39" s="78"/>
      <c r="B39" s="78"/>
      <c r="C39" s="83">
        <v>71</v>
      </c>
      <c r="D39" s="94">
        <v>39</v>
      </c>
      <c r="E39" s="85" t="s">
        <v>24</v>
      </c>
      <c r="F39" s="86"/>
      <c r="G39" s="82"/>
      <c r="H39" s="96"/>
      <c r="I39" s="82"/>
      <c r="J39" s="82"/>
      <c r="K39" s="78"/>
      <c r="L39" s="78"/>
      <c r="M39" s="83">
        <v>67</v>
      </c>
      <c r="N39" s="94">
        <v>3305</v>
      </c>
      <c r="O39" s="85" t="s">
        <v>19</v>
      </c>
      <c r="P39" s="86"/>
      <c r="Q39" s="82"/>
      <c r="R39" s="82"/>
      <c r="S39" s="82"/>
      <c r="T39"/>
      <c r="U39"/>
      <c r="V39"/>
      <c r="W39"/>
      <c r="X39"/>
      <c r="Y39"/>
      <c r="Z39"/>
      <c r="AA39"/>
    </row>
    <row r="40" spans="1:27" ht="12.75" customHeight="1">
      <c r="A40" s="78">
        <v>-41</v>
      </c>
      <c r="B40" s="79">
        <f>IF(F11=D10,D12,IF(F11=D12,D10,0))</f>
        <v>0</v>
      </c>
      <c r="C40" s="88">
        <f>IF(G11=E10,E12,IF(G11=E12,E10,0))</f>
        <v>0</v>
      </c>
      <c r="D40" s="102"/>
      <c r="E40" s="87"/>
      <c r="F40" s="86"/>
      <c r="G40" s="82"/>
      <c r="H40" s="82"/>
      <c r="I40" s="82"/>
      <c r="J40" s="82"/>
      <c r="K40" s="78">
        <v>-49</v>
      </c>
      <c r="L40" s="79">
        <f>IF(H17=F15,F19,IF(H17=F19,F15,0))</f>
        <v>6295</v>
      </c>
      <c r="M40" s="88" t="str">
        <f>IF(I17=G15,G19,IF(I17=G19,G15,0))</f>
        <v>Халиуллин Георгий</v>
      </c>
      <c r="N40" s="86"/>
      <c r="O40" s="87"/>
      <c r="P40" s="86"/>
      <c r="Q40" s="86"/>
      <c r="R40" s="82"/>
      <c r="S40" s="86"/>
      <c r="T40"/>
      <c r="U40"/>
      <c r="V40"/>
      <c r="W40"/>
      <c r="X40"/>
      <c r="Y40"/>
      <c r="Z40"/>
      <c r="AA40"/>
    </row>
    <row r="41" spans="1:27" ht="12.75" customHeight="1">
      <c r="A41" s="78"/>
      <c r="B41" s="78"/>
      <c r="C41" s="82"/>
      <c r="D41" s="103"/>
      <c r="E41" s="83">
        <v>75</v>
      </c>
      <c r="F41" s="94">
        <v>39</v>
      </c>
      <c r="G41" s="85" t="s">
        <v>24</v>
      </c>
      <c r="H41" s="86"/>
      <c r="I41" s="82"/>
      <c r="J41" s="82"/>
      <c r="K41" s="78"/>
      <c r="L41" s="78"/>
      <c r="M41" s="82"/>
      <c r="N41" s="82"/>
      <c r="O41" s="83">
        <v>69</v>
      </c>
      <c r="P41" s="94">
        <v>2784</v>
      </c>
      <c r="Q41" s="104" t="s">
        <v>21</v>
      </c>
      <c r="R41" s="104"/>
      <c r="S41" s="104"/>
      <c r="T41"/>
      <c r="U41"/>
      <c r="V41"/>
      <c r="W41"/>
      <c r="X41"/>
      <c r="Y41"/>
      <c r="Z41"/>
      <c r="AA41"/>
    </row>
    <row r="42" spans="1:27" ht="12.75" customHeight="1">
      <c r="A42" s="78">
        <v>-42</v>
      </c>
      <c r="B42" s="79">
        <f>IF(F15=D14,D16,IF(F15=D16,D14,0))</f>
        <v>0</v>
      </c>
      <c r="C42" s="80">
        <f>IF(G15=E14,E16,IF(G15=E16,E14,0))</f>
        <v>0</v>
      </c>
      <c r="D42" s="93"/>
      <c r="E42" s="87"/>
      <c r="F42" s="92"/>
      <c r="G42" s="87"/>
      <c r="H42" s="86"/>
      <c r="I42" s="82"/>
      <c r="J42" s="82"/>
      <c r="K42" s="78">
        <v>-50</v>
      </c>
      <c r="L42" s="79">
        <f>IF(H25=F23,F27,IF(H25=F27,F23,0))</f>
        <v>2784</v>
      </c>
      <c r="M42" s="80" t="str">
        <f>IF(I25=G23,G27,IF(I25=G27,G23,0))</f>
        <v>Толкачев Иван</v>
      </c>
      <c r="N42" s="81"/>
      <c r="O42" s="87"/>
      <c r="P42" s="86"/>
      <c r="Q42" s="105"/>
      <c r="R42" s="101" t="s">
        <v>42</v>
      </c>
      <c r="S42" s="101"/>
      <c r="T42"/>
      <c r="U42"/>
      <c r="V42"/>
      <c r="W42"/>
      <c r="X42"/>
      <c r="Y42"/>
      <c r="Z42"/>
      <c r="AA42"/>
    </row>
    <row r="43" spans="1:27" ht="12.75" customHeight="1">
      <c r="A43" s="78"/>
      <c r="B43" s="78"/>
      <c r="C43" s="83">
        <v>72</v>
      </c>
      <c r="D43" s="94"/>
      <c r="E43" s="95"/>
      <c r="F43" s="91"/>
      <c r="G43" s="87"/>
      <c r="H43" s="86"/>
      <c r="I43" s="82"/>
      <c r="J43" s="82"/>
      <c r="K43" s="78"/>
      <c r="L43" s="78"/>
      <c r="M43" s="83">
        <v>68</v>
      </c>
      <c r="N43" s="94">
        <v>2784</v>
      </c>
      <c r="O43" s="95" t="s">
        <v>21</v>
      </c>
      <c r="P43" s="86"/>
      <c r="Q43" s="100"/>
      <c r="R43" s="82"/>
      <c r="S43" s="100"/>
      <c r="T43"/>
      <c r="U43"/>
      <c r="V43"/>
      <c r="W43"/>
      <c r="X43"/>
      <c r="Y43"/>
      <c r="Z43"/>
      <c r="AA43"/>
    </row>
    <row r="44" spans="1:27" ht="12.75" customHeight="1">
      <c r="A44" s="78">
        <v>-43</v>
      </c>
      <c r="B44" s="79">
        <f>IF(F19=D18,D20,IF(F19=D20,D18,0))</f>
        <v>0</v>
      </c>
      <c r="C44" s="88">
        <f>IF(G19=E18,E20,IF(G19=E20,E18,0))</f>
        <v>0</v>
      </c>
      <c r="D44" s="102"/>
      <c r="E44" s="82"/>
      <c r="F44" s="82"/>
      <c r="G44" s="87"/>
      <c r="H44" s="86"/>
      <c r="I44" s="82"/>
      <c r="J44" s="82"/>
      <c r="K44" s="78">
        <v>-51</v>
      </c>
      <c r="L44" s="79">
        <f>IF(H33=F31,F35,IF(H33=F35,F31,0))</f>
        <v>6096</v>
      </c>
      <c r="M44" s="88" t="str">
        <f>IF(I33=G31,G35,IF(I33=G35,G31,0))</f>
        <v>Небера Максим</v>
      </c>
      <c r="N44" s="86"/>
      <c r="O44" s="82"/>
      <c r="P44" s="82"/>
      <c r="Q44" s="82"/>
      <c r="R44" s="82"/>
      <c r="S44" s="82"/>
      <c r="T44"/>
      <c r="U44"/>
      <c r="V44"/>
      <c r="W44"/>
      <c r="X44"/>
      <c r="Y44"/>
      <c r="Z44"/>
      <c r="AA44"/>
    </row>
    <row r="45" spans="1:27" ht="12.75" customHeight="1">
      <c r="A45" s="78"/>
      <c r="B45" s="78"/>
      <c r="C45" s="86"/>
      <c r="D45" s="102"/>
      <c r="E45" s="82"/>
      <c r="F45" s="82"/>
      <c r="G45" s="83">
        <v>77</v>
      </c>
      <c r="H45" s="94">
        <v>39</v>
      </c>
      <c r="I45" s="85" t="s">
        <v>24</v>
      </c>
      <c r="J45" s="86"/>
      <c r="K45" s="78"/>
      <c r="L45" s="78"/>
      <c r="M45" s="82"/>
      <c r="N45" s="82"/>
      <c r="O45" s="78">
        <v>-69</v>
      </c>
      <c r="P45" s="79">
        <f>IF(P41=N39,N43,IF(P41=N43,N39,0))</f>
        <v>3305</v>
      </c>
      <c r="Q45" s="80" t="str">
        <f>IF(Q41=O39,O43,IF(Q41=O43,O39,0))</f>
        <v>Зиновьев Александр</v>
      </c>
      <c r="R45" s="85"/>
      <c r="S45" s="85"/>
      <c r="T45"/>
      <c r="U45"/>
      <c r="V45"/>
      <c r="W45"/>
      <c r="X45"/>
      <c r="Y45"/>
      <c r="Z45"/>
      <c r="AA45"/>
    </row>
    <row r="46" spans="1:27" ht="12.75" customHeight="1">
      <c r="A46" s="78">
        <v>-44</v>
      </c>
      <c r="B46" s="79">
        <f>IF(F23=D22,D24,IF(F23=D24,D22,0))</f>
        <v>6222</v>
      </c>
      <c r="C46" s="80" t="str">
        <f>IF(G23=E22,E24,IF(G23=E24,E22,0))</f>
        <v>Даутов Руслан</v>
      </c>
      <c r="D46" s="93"/>
      <c r="E46" s="82"/>
      <c r="F46" s="82"/>
      <c r="G46" s="87"/>
      <c r="H46" s="92"/>
      <c r="I46" s="106" t="s">
        <v>43</v>
      </c>
      <c r="J46" s="106"/>
      <c r="K46" s="82"/>
      <c r="L46" s="82"/>
      <c r="M46" s="78">
        <v>-67</v>
      </c>
      <c r="N46" s="79">
        <f>IF(N39=L38,L40,IF(N39=L40,L38,0))</f>
        <v>6295</v>
      </c>
      <c r="O46" s="80" t="str">
        <f>IF(O39=M38,M40,IF(O39=M40,M38,0))</f>
        <v>Халиуллин Георгий</v>
      </c>
      <c r="P46" s="81"/>
      <c r="Q46" s="100"/>
      <c r="R46" s="101" t="s">
        <v>44</v>
      </c>
      <c r="S46" s="101"/>
      <c r="T46"/>
      <c r="U46"/>
      <c r="V46"/>
      <c r="W46"/>
      <c r="X46"/>
      <c r="Y46"/>
      <c r="Z46"/>
      <c r="AA46"/>
    </row>
    <row r="47" spans="1:27" ht="12.75" customHeight="1">
      <c r="A47" s="78"/>
      <c r="B47" s="78"/>
      <c r="C47" s="83">
        <v>73</v>
      </c>
      <c r="D47" s="94">
        <v>6222</v>
      </c>
      <c r="E47" s="85" t="s">
        <v>23</v>
      </c>
      <c r="F47" s="86"/>
      <c r="G47" s="87"/>
      <c r="H47" s="91"/>
      <c r="I47" s="82"/>
      <c r="J47" s="82"/>
      <c r="K47" s="82"/>
      <c r="L47" s="82"/>
      <c r="M47" s="78"/>
      <c r="N47" s="78"/>
      <c r="O47" s="83">
        <v>70</v>
      </c>
      <c r="P47" s="94">
        <v>6295</v>
      </c>
      <c r="Q47" s="85" t="s">
        <v>28</v>
      </c>
      <c r="R47" s="85"/>
      <c r="S47" s="85"/>
      <c r="T47"/>
      <c r="U47"/>
      <c r="V47"/>
      <c r="W47"/>
      <c r="X47"/>
      <c r="Y47"/>
      <c r="Z47"/>
      <c r="AA47"/>
    </row>
    <row r="48" spans="1:27" ht="12.75" customHeight="1">
      <c r="A48" s="78">
        <v>-45</v>
      </c>
      <c r="B48" s="79">
        <f>IF(F27=D26,D28,IF(F27=D28,D26,0))</f>
        <v>0</v>
      </c>
      <c r="C48" s="88">
        <f>IF(G27=E26,E28,IF(G27=E28,E26,0))</f>
        <v>0</v>
      </c>
      <c r="D48" s="102"/>
      <c r="E48" s="87"/>
      <c r="F48" s="86"/>
      <c r="G48" s="87"/>
      <c r="H48" s="86"/>
      <c r="I48" s="82"/>
      <c r="J48" s="82"/>
      <c r="K48" s="82"/>
      <c r="L48" s="82"/>
      <c r="M48" s="78">
        <v>-68</v>
      </c>
      <c r="N48" s="79">
        <f>IF(N43=L42,L44,IF(N43=L44,L42,0))</f>
        <v>6096</v>
      </c>
      <c r="O48" s="88" t="str">
        <f>IF(O43=M42,M44,IF(O43=M44,M42,0))</f>
        <v>Небера Максим</v>
      </c>
      <c r="P48" s="86"/>
      <c r="Q48" s="100"/>
      <c r="R48" s="101" t="s">
        <v>45</v>
      </c>
      <c r="S48" s="101"/>
      <c r="T48"/>
      <c r="U48"/>
      <c r="V48"/>
      <c r="W48"/>
      <c r="X48"/>
      <c r="Y48"/>
      <c r="Z48"/>
      <c r="AA48"/>
    </row>
    <row r="49" spans="1:27" ht="12.75" customHeight="1">
      <c r="A49" s="78"/>
      <c r="B49" s="78"/>
      <c r="C49" s="82"/>
      <c r="D49" s="103"/>
      <c r="E49" s="83">
        <v>76</v>
      </c>
      <c r="F49" s="94">
        <v>6222</v>
      </c>
      <c r="G49" s="95" t="s">
        <v>23</v>
      </c>
      <c r="H49" s="86"/>
      <c r="I49" s="82"/>
      <c r="J49" s="82"/>
      <c r="K49" s="82"/>
      <c r="L49" s="82"/>
      <c r="M49" s="82"/>
      <c r="N49" s="82"/>
      <c r="O49" s="78">
        <v>-70</v>
      </c>
      <c r="P49" s="79">
        <f>IF(P47=N46,N48,IF(P47=N48,N46,0))</f>
        <v>6096</v>
      </c>
      <c r="Q49" s="80" t="str">
        <f>IF(Q47=O46,O48,IF(Q47=O48,O46,0))</f>
        <v>Небера Максим</v>
      </c>
      <c r="R49" s="85"/>
      <c r="S49" s="85"/>
      <c r="T49"/>
      <c r="U49"/>
      <c r="V49"/>
      <c r="W49"/>
      <c r="X49"/>
      <c r="Y49"/>
      <c r="Z49"/>
      <c r="AA49"/>
    </row>
    <row r="50" spans="1:27" ht="12.75" customHeight="1">
      <c r="A50" s="78">
        <v>-46</v>
      </c>
      <c r="B50" s="79">
        <f>IF(F31=D30,D32,IF(F31=D32,D30,0))</f>
        <v>0</v>
      </c>
      <c r="C50" s="80">
        <f>IF(G31=E30,E32,IF(G31=E32,E30,0))</f>
        <v>0</v>
      </c>
      <c r="D50" s="93"/>
      <c r="E50" s="87"/>
      <c r="F50" s="92"/>
      <c r="G50" s="82"/>
      <c r="H50" s="82"/>
      <c r="I50" s="82"/>
      <c r="J50" s="82"/>
      <c r="K50" s="82"/>
      <c r="L50" s="82"/>
      <c r="M50" s="86"/>
      <c r="N50" s="86"/>
      <c r="O50" s="82"/>
      <c r="P50" s="82"/>
      <c r="Q50" s="100"/>
      <c r="R50" s="101" t="s">
        <v>46</v>
      </c>
      <c r="S50" s="101"/>
      <c r="T50"/>
      <c r="U50"/>
      <c r="V50"/>
      <c r="W50"/>
      <c r="X50"/>
      <c r="Y50"/>
      <c r="Z50"/>
      <c r="AA50"/>
    </row>
    <row r="51" spans="1:27" ht="12.75" customHeight="1">
      <c r="A51" s="78"/>
      <c r="B51" s="78"/>
      <c r="C51" s="83">
        <v>74</v>
      </c>
      <c r="D51" s="94">
        <v>491</v>
      </c>
      <c r="E51" s="95" t="s">
        <v>27</v>
      </c>
      <c r="F51" s="91"/>
      <c r="G51" s="78">
        <v>-77</v>
      </c>
      <c r="H51" s="79">
        <f>IF(H45=F41,F49,IF(H45=F49,F41,0))</f>
        <v>6222</v>
      </c>
      <c r="I51" s="80" t="str">
        <f>IF(I45=G41,G49,IF(I45=G49,G41,0))</f>
        <v>Даутов Руслан</v>
      </c>
      <c r="J51" s="81"/>
      <c r="K51" s="78">
        <v>-71</v>
      </c>
      <c r="L51" s="79">
        <f>IF(D39=B38,B40,IF(D39=B40,B38,0))</f>
        <v>0</v>
      </c>
      <c r="M51" s="80">
        <f>IF(E39=C38,C40,IF(E39=C40,C38,0))</f>
        <v>0</v>
      </c>
      <c r="N51" s="81"/>
      <c r="O51" s="82"/>
      <c r="P51" s="82"/>
      <c r="Q51" s="82"/>
      <c r="R51" s="82"/>
      <c r="S51" s="82"/>
      <c r="T51"/>
      <c r="U51"/>
      <c r="V51"/>
      <c r="W51"/>
      <c r="X51"/>
      <c r="Y51"/>
      <c r="Z51"/>
      <c r="AA51"/>
    </row>
    <row r="52" spans="1:27" ht="12.75" customHeight="1">
      <c r="A52" s="78">
        <v>-47</v>
      </c>
      <c r="B52" s="79">
        <f>IF(F35=D34,D36,IF(F35=D36,D34,0))</f>
        <v>491</v>
      </c>
      <c r="C52" s="88" t="str">
        <f>IF(G35=E34,E36,IF(G35=E36,E34,0))</f>
        <v>Тарараев Петр</v>
      </c>
      <c r="D52" s="102"/>
      <c r="E52" s="82"/>
      <c r="F52" s="82"/>
      <c r="G52" s="82"/>
      <c r="H52" s="82"/>
      <c r="I52" s="106" t="s">
        <v>47</v>
      </c>
      <c r="J52" s="106"/>
      <c r="K52" s="78"/>
      <c r="L52" s="78"/>
      <c r="M52" s="83">
        <v>79</v>
      </c>
      <c r="N52" s="94"/>
      <c r="O52" s="85"/>
      <c r="P52" s="86"/>
      <c r="Q52" s="82"/>
      <c r="R52" s="82"/>
      <c r="S52" s="82"/>
      <c r="T52"/>
      <c r="U52"/>
      <c r="V52"/>
      <c r="W52"/>
      <c r="X52"/>
      <c r="Y52"/>
      <c r="Z52"/>
      <c r="AA52"/>
    </row>
    <row r="53" spans="1:27" ht="12.75" customHeight="1">
      <c r="A53" s="78"/>
      <c r="B53" s="78"/>
      <c r="C53" s="82"/>
      <c r="D53" s="103"/>
      <c r="E53" s="78">
        <v>-75</v>
      </c>
      <c r="F53" s="79">
        <f>IF(F41=D39,D43,IF(F41=D43,D39,0))</f>
        <v>0</v>
      </c>
      <c r="G53" s="80">
        <f>IF(G41=E39,E43,IF(G41=E43,E39,0))</f>
        <v>0</v>
      </c>
      <c r="H53" s="81"/>
      <c r="I53" s="100"/>
      <c r="J53" s="100"/>
      <c r="K53" s="78">
        <v>-72</v>
      </c>
      <c r="L53" s="79">
        <f>IF(D43=B42,B44,IF(D43=B44,B42,0))</f>
        <v>0</v>
      </c>
      <c r="M53" s="88">
        <f>IF(E43=C42,C44,IF(E43=C44,C42,0))</f>
        <v>0</v>
      </c>
      <c r="N53" s="86"/>
      <c r="O53" s="87"/>
      <c r="P53" s="86"/>
      <c r="Q53" s="86"/>
      <c r="R53" s="82"/>
      <c r="S53" s="86"/>
      <c r="T53"/>
      <c r="U53"/>
      <c r="V53"/>
      <c r="W53"/>
      <c r="X53"/>
      <c r="Y53"/>
      <c r="Z53"/>
      <c r="AA53"/>
    </row>
    <row r="54" spans="1:27" ht="12.75" customHeight="1">
      <c r="A54" s="78"/>
      <c r="B54" s="78"/>
      <c r="C54" s="82"/>
      <c r="D54" s="103"/>
      <c r="E54" s="78"/>
      <c r="F54" s="78"/>
      <c r="G54" s="83">
        <v>78</v>
      </c>
      <c r="H54" s="94">
        <v>491</v>
      </c>
      <c r="I54" s="85" t="s">
        <v>27</v>
      </c>
      <c r="J54" s="86"/>
      <c r="K54" s="78"/>
      <c r="L54" s="78"/>
      <c r="M54" s="82"/>
      <c r="N54" s="82"/>
      <c r="O54" s="83">
        <v>81</v>
      </c>
      <c r="P54" s="94"/>
      <c r="Q54" s="104"/>
      <c r="R54" s="104"/>
      <c r="S54" s="104"/>
      <c r="T54"/>
      <c r="U54"/>
      <c r="V54"/>
      <c r="W54"/>
      <c r="X54"/>
      <c r="Y54"/>
      <c r="Z54"/>
      <c r="AA54"/>
    </row>
    <row r="55" spans="1:27" ht="12.75" customHeight="1">
      <c r="A55" s="78"/>
      <c r="B55" s="78"/>
      <c r="C55" s="82"/>
      <c r="D55" s="103"/>
      <c r="E55" s="78">
        <v>-76</v>
      </c>
      <c r="F55" s="79">
        <f>IF(F49=D47,D51,IF(F49=D51,D47,0))</f>
        <v>491</v>
      </c>
      <c r="G55" s="88" t="str">
        <f>IF(G49=E47,E51,IF(G49=E51,E47,0))</f>
        <v>Тарараев Петр</v>
      </c>
      <c r="H55" s="86"/>
      <c r="I55" s="106" t="s">
        <v>48</v>
      </c>
      <c r="J55" s="106"/>
      <c r="K55" s="78">
        <v>-73</v>
      </c>
      <c r="L55" s="79">
        <f>IF(D47=B46,B48,IF(D47=B48,B46,0))</f>
        <v>0</v>
      </c>
      <c r="M55" s="80">
        <f>IF(E47=C46,C48,IF(E47=C48,C46,0))</f>
        <v>0</v>
      </c>
      <c r="N55" s="81"/>
      <c r="O55" s="87"/>
      <c r="P55" s="86"/>
      <c r="Q55" s="105"/>
      <c r="R55" s="101" t="s">
        <v>49</v>
      </c>
      <c r="S55" s="101"/>
      <c r="T55"/>
      <c r="U55"/>
      <c r="V55"/>
      <c r="W55"/>
      <c r="X55"/>
      <c r="Y55"/>
      <c r="Z55"/>
      <c r="AA55"/>
    </row>
    <row r="56" spans="1:27" ht="12.75" customHeight="1">
      <c r="A56" s="78"/>
      <c r="B56" s="78"/>
      <c r="C56" s="82"/>
      <c r="D56" s="103"/>
      <c r="E56" s="82"/>
      <c r="F56" s="82"/>
      <c r="G56" s="78">
        <v>-78</v>
      </c>
      <c r="H56" s="79">
        <f>IF(H54=F53,F55,IF(H54=F55,F53,0))</f>
        <v>0</v>
      </c>
      <c r="I56" s="80">
        <f>IF(I54=G53,G55,IF(I54=G55,G53,0))</f>
        <v>0</v>
      </c>
      <c r="J56" s="81"/>
      <c r="K56" s="78"/>
      <c r="L56" s="78"/>
      <c r="M56" s="83">
        <v>80</v>
      </c>
      <c r="N56" s="94"/>
      <c r="O56" s="95"/>
      <c r="P56" s="86"/>
      <c r="Q56" s="100"/>
      <c r="R56" s="82"/>
      <c r="S56" s="100"/>
      <c r="T56"/>
      <c r="U56"/>
      <c r="V56"/>
      <c r="W56"/>
      <c r="X56"/>
      <c r="Y56"/>
      <c r="Z56"/>
      <c r="AA56"/>
    </row>
    <row r="57" spans="1:27" ht="12.75" customHeight="1">
      <c r="A57" s="78">
        <v>-32</v>
      </c>
      <c r="B57" s="79">
        <f>IF(D6=B5,B7,IF(D6=B7,B5,0))</f>
        <v>0</v>
      </c>
      <c r="C57" s="80" t="str">
        <f>IF(E6=C5,C7,IF(E6=C7,C5,0))</f>
        <v>_</v>
      </c>
      <c r="D57" s="93"/>
      <c r="E57" s="86"/>
      <c r="F57" s="86"/>
      <c r="G57" s="82"/>
      <c r="H57" s="82"/>
      <c r="I57" s="106" t="s">
        <v>50</v>
      </c>
      <c r="J57" s="106"/>
      <c r="K57" s="78">
        <v>-74</v>
      </c>
      <c r="L57" s="79">
        <f>IF(D51=B50,B52,IF(D51=B52,B50,0))</f>
        <v>0</v>
      </c>
      <c r="M57" s="88">
        <f>IF(E51=C50,C52,IF(E51=C52,C50,0))</f>
        <v>0</v>
      </c>
      <c r="N57" s="86"/>
      <c r="O57" s="82"/>
      <c r="P57" s="82"/>
      <c r="Q57" s="82"/>
      <c r="R57" s="82"/>
      <c r="S57" s="82"/>
      <c r="T57"/>
      <c r="U57"/>
      <c r="V57"/>
      <c r="W57"/>
      <c r="X57"/>
      <c r="Y57"/>
      <c r="Z57"/>
      <c r="AA57"/>
    </row>
    <row r="58" spans="1:27" ht="12.75" customHeight="1">
      <c r="A58" s="78"/>
      <c r="B58" s="78"/>
      <c r="C58" s="83">
        <v>83</v>
      </c>
      <c r="D58" s="94"/>
      <c r="E58" s="85"/>
      <c r="F58" s="86"/>
      <c r="G58" s="82"/>
      <c r="H58" s="82"/>
      <c r="I58" s="82"/>
      <c r="J58" s="82"/>
      <c r="K58" s="82"/>
      <c r="L58" s="82"/>
      <c r="M58" s="82"/>
      <c r="N58" s="82"/>
      <c r="O58" s="78">
        <v>-81</v>
      </c>
      <c r="P58" s="79">
        <f>IF(P54=N52,N56,IF(P54=N56,N52,0))</f>
        <v>0</v>
      </c>
      <c r="Q58" s="80">
        <f>IF(Q54=O52,O56,IF(Q54=O56,O52,0))</f>
        <v>0</v>
      </c>
      <c r="R58" s="85"/>
      <c r="S58" s="85"/>
      <c r="T58"/>
      <c r="U58"/>
      <c r="V58"/>
      <c r="W58"/>
      <c r="X58"/>
      <c r="Y58"/>
      <c r="Z58"/>
      <c r="AA58"/>
    </row>
    <row r="59" spans="1:27" ht="12.75" customHeight="1">
      <c r="A59" s="78">
        <v>-33</v>
      </c>
      <c r="B59" s="79">
        <f>IF(D10=B9,B11,IF(D10=B11,B9,0))</f>
        <v>0</v>
      </c>
      <c r="C59" s="88">
        <f>IF(E10=C9,C11,IF(E10=C11,C9,0))</f>
        <v>0</v>
      </c>
      <c r="D59" s="107"/>
      <c r="E59" s="87"/>
      <c r="F59" s="86"/>
      <c r="G59" s="82"/>
      <c r="H59" s="82"/>
      <c r="I59" s="82"/>
      <c r="J59" s="82"/>
      <c r="K59" s="82"/>
      <c r="L59" s="82"/>
      <c r="M59" s="78">
        <v>-79</v>
      </c>
      <c r="N59" s="79">
        <f>IF(N52=L51,L53,IF(N52=L53,L51,0))</f>
        <v>0</v>
      </c>
      <c r="O59" s="80">
        <f>IF(O52=M51,M53,IF(O52=M53,M51,0))</f>
        <v>0</v>
      </c>
      <c r="P59" s="81"/>
      <c r="Q59" s="100"/>
      <c r="R59" s="101" t="s">
        <v>51</v>
      </c>
      <c r="S59" s="101"/>
      <c r="T59"/>
      <c r="U59"/>
      <c r="V59"/>
      <c r="W59"/>
      <c r="X59"/>
      <c r="Y59"/>
      <c r="Z59"/>
      <c r="AA59"/>
    </row>
    <row r="60" spans="1:27" ht="12.75" customHeight="1">
      <c r="A60" s="78"/>
      <c r="B60" s="78"/>
      <c r="C60" s="82"/>
      <c r="D60" s="102"/>
      <c r="E60" s="83">
        <v>87</v>
      </c>
      <c r="F60" s="94"/>
      <c r="G60" s="85"/>
      <c r="H60" s="86"/>
      <c r="I60" s="82"/>
      <c r="J60" s="82"/>
      <c r="K60" s="82"/>
      <c r="L60" s="82"/>
      <c r="M60" s="78"/>
      <c r="N60" s="78"/>
      <c r="O60" s="83">
        <v>82</v>
      </c>
      <c r="P60" s="94"/>
      <c r="Q60" s="85"/>
      <c r="R60" s="85"/>
      <c r="S60" s="85"/>
      <c r="T60"/>
      <c r="U60"/>
      <c r="V60"/>
      <c r="W60"/>
      <c r="X60"/>
      <c r="Y60"/>
      <c r="Z60"/>
      <c r="AA60"/>
    </row>
    <row r="61" spans="1:27" ht="12.75" customHeight="1">
      <c r="A61" s="78">
        <v>-34</v>
      </c>
      <c r="B61" s="79">
        <f>IF(D14=B13,B15,IF(D14=B15,B13,0))</f>
        <v>0</v>
      </c>
      <c r="C61" s="80">
        <f>IF(E14=C13,C15,IF(E14=C15,C13,0))</f>
        <v>0</v>
      </c>
      <c r="D61" s="93"/>
      <c r="E61" s="87"/>
      <c r="F61" s="108"/>
      <c r="G61" s="87"/>
      <c r="H61" s="86"/>
      <c r="I61" s="82"/>
      <c r="J61" s="82"/>
      <c r="K61" s="82"/>
      <c r="L61" s="82"/>
      <c r="M61" s="78">
        <v>-80</v>
      </c>
      <c r="N61" s="79">
        <f>IF(N56=L55,L57,IF(N56=L57,L55,0))</f>
        <v>0</v>
      </c>
      <c r="O61" s="88">
        <f>IF(O56=M55,M57,IF(O56=M57,M55,0))</f>
        <v>0</v>
      </c>
      <c r="P61" s="81"/>
      <c r="Q61" s="100"/>
      <c r="R61" s="101" t="s">
        <v>52</v>
      </c>
      <c r="S61" s="101"/>
      <c r="T61"/>
      <c r="U61"/>
      <c r="V61"/>
      <c r="W61"/>
      <c r="X61"/>
      <c r="Y61"/>
      <c r="Z61"/>
      <c r="AA61"/>
    </row>
    <row r="62" spans="1:27" ht="12.75" customHeight="1">
      <c r="A62" s="78"/>
      <c r="B62" s="78"/>
      <c r="C62" s="83">
        <v>84</v>
      </c>
      <c r="D62" s="94"/>
      <c r="E62" s="95"/>
      <c r="F62" s="86"/>
      <c r="G62" s="87"/>
      <c r="H62" s="86"/>
      <c r="I62" s="82"/>
      <c r="J62" s="82"/>
      <c r="K62" s="82"/>
      <c r="L62" s="82"/>
      <c r="M62" s="82"/>
      <c r="N62" s="82"/>
      <c r="O62" s="78">
        <v>-82</v>
      </c>
      <c r="P62" s="79">
        <f>IF(P60=N59,N61,IF(P60=N61,N59,0))</f>
        <v>0</v>
      </c>
      <c r="Q62" s="80">
        <f>IF(Q60=O59,O61,IF(Q60=O61,O59,0))</f>
        <v>0</v>
      </c>
      <c r="R62" s="85"/>
      <c r="S62" s="85"/>
      <c r="T62"/>
      <c r="U62"/>
      <c r="V62"/>
      <c r="W62"/>
      <c r="X62"/>
      <c r="Y62"/>
      <c r="Z62"/>
      <c r="AA62"/>
    </row>
    <row r="63" spans="1:27" ht="12.75" customHeight="1">
      <c r="A63" s="78">
        <v>-35</v>
      </c>
      <c r="B63" s="79">
        <f>IF(D18=B17,B19,IF(D18=B19,B17,0))</f>
        <v>0</v>
      </c>
      <c r="C63" s="88">
        <f>IF(E18=C17,C19,IF(E18=C19,C17,0))</f>
        <v>0</v>
      </c>
      <c r="D63" s="93"/>
      <c r="E63" s="82"/>
      <c r="F63" s="86"/>
      <c r="G63" s="87"/>
      <c r="H63" s="86"/>
      <c r="I63" s="82"/>
      <c r="J63" s="82"/>
      <c r="K63" s="82"/>
      <c r="L63" s="82"/>
      <c r="M63" s="86"/>
      <c r="N63" s="86"/>
      <c r="O63" s="82"/>
      <c r="P63" s="82"/>
      <c r="Q63" s="100"/>
      <c r="R63" s="101" t="s">
        <v>53</v>
      </c>
      <c r="S63" s="101"/>
      <c r="T63"/>
      <c r="U63"/>
      <c r="V63"/>
      <c r="W63"/>
      <c r="X63"/>
      <c r="Y63"/>
      <c r="Z63"/>
      <c r="AA63"/>
    </row>
    <row r="64" spans="1:27" ht="12.75" customHeight="1">
      <c r="A64" s="78"/>
      <c r="B64" s="78"/>
      <c r="C64" s="86"/>
      <c r="D64" s="102"/>
      <c r="E64" s="82"/>
      <c r="F64" s="86"/>
      <c r="G64" s="83">
        <v>89</v>
      </c>
      <c r="H64" s="94"/>
      <c r="I64" s="85"/>
      <c r="J64" s="86"/>
      <c r="K64" s="78">
        <v>-83</v>
      </c>
      <c r="L64" s="79">
        <f>IF(D58=B57,B59,IF(D58=B59,B57,0))</f>
        <v>0</v>
      </c>
      <c r="M64" s="80" t="str">
        <f>IF(E58=C57,C59,IF(E58=C59,C57,0))</f>
        <v>_</v>
      </c>
      <c r="N64" s="81"/>
      <c r="O64" s="82"/>
      <c r="P64" s="82"/>
      <c r="Q64" s="82"/>
      <c r="R64" s="82"/>
      <c r="S64" s="82"/>
      <c r="T64"/>
      <c r="U64"/>
      <c r="V64"/>
      <c r="W64"/>
      <c r="X64"/>
      <c r="Y64"/>
      <c r="Z64"/>
      <c r="AA64"/>
    </row>
    <row r="65" spans="1:27" ht="12.75" customHeight="1">
      <c r="A65" s="78">
        <v>-36</v>
      </c>
      <c r="B65" s="79">
        <f>IF(D22=B21,B23,IF(D22=B23,B21,0))</f>
        <v>0</v>
      </c>
      <c r="C65" s="80" t="str">
        <f>IF(E22=C21,C23,IF(E22=C23,C21,0))</f>
        <v>_</v>
      </c>
      <c r="D65" s="93"/>
      <c r="E65" s="82"/>
      <c r="F65" s="86"/>
      <c r="G65" s="87"/>
      <c r="H65" s="86"/>
      <c r="I65" s="106" t="s">
        <v>54</v>
      </c>
      <c r="J65" s="106"/>
      <c r="K65" s="78"/>
      <c r="L65" s="78"/>
      <c r="M65" s="83">
        <v>91</v>
      </c>
      <c r="N65" s="94"/>
      <c r="O65" s="85"/>
      <c r="P65" s="86"/>
      <c r="Q65" s="82"/>
      <c r="R65" s="82"/>
      <c r="S65" s="82"/>
      <c r="T65"/>
      <c r="U65"/>
      <c r="V65"/>
      <c r="W65"/>
      <c r="X65"/>
      <c r="Y65"/>
      <c r="Z65"/>
      <c r="AA65"/>
    </row>
    <row r="66" spans="1:27" ht="12.75" customHeight="1">
      <c r="A66" s="78"/>
      <c r="B66" s="78"/>
      <c r="C66" s="83">
        <v>85</v>
      </c>
      <c r="D66" s="94"/>
      <c r="E66" s="85"/>
      <c r="F66" s="86"/>
      <c r="G66" s="87"/>
      <c r="H66" s="86"/>
      <c r="I66" s="82"/>
      <c r="J66" s="82"/>
      <c r="K66" s="78">
        <v>-84</v>
      </c>
      <c r="L66" s="79">
        <f>IF(D62=B61,B63,IF(D62=B63,B61,0))</f>
        <v>0</v>
      </c>
      <c r="M66" s="88">
        <f>IF(E62=C61,C63,IF(E62=C63,C61,0))</f>
        <v>0</v>
      </c>
      <c r="N66" s="109"/>
      <c r="O66" s="87"/>
      <c r="P66" s="86"/>
      <c r="Q66" s="86"/>
      <c r="R66" s="82"/>
      <c r="S66" s="86"/>
      <c r="T66"/>
      <c r="U66"/>
      <c r="V66"/>
      <c r="W66"/>
      <c r="X66"/>
      <c r="Y66"/>
      <c r="Z66"/>
      <c r="AA66"/>
    </row>
    <row r="67" spans="1:27" ht="12.75" customHeight="1">
      <c r="A67" s="78">
        <v>-37</v>
      </c>
      <c r="B67" s="79">
        <f>IF(D26=B25,B27,IF(D26=B27,B25,0))</f>
        <v>0</v>
      </c>
      <c r="C67" s="88">
        <f>IF(E26=C25,C27,IF(E26=C27,C25,0))</f>
        <v>0</v>
      </c>
      <c r="D67" s="93"/>
      <c r="E67" s="87"/>
      <c r="F67" s="86"/>
      <c r="G67" s="87"/>
      <c r="H67" s="86"/>
      <c r="I67" s="82"/>
      <c r="J67" s="82"/>
      <c r="K67" s="78"/>
      <c r="L67" s="78"/>
      <c r="M67" s="82"/>
      <c r="N67" s="82"/>
      <c r="O67" s="83">
        <v>93</v>
      </c>
      <c r="P67" s="94"/>
      <c r="Q67" s="104"/>
      <c r="R67" s="104"/>
      <c r="S67" s="104"/>
      <c r="T67"/>
      <c r="U67"/>
      <c r="V67"/>
      <c r="W67"/>
      <c r="X67"/>
      <c r="Y67"/>
      <c r="Z67"/>
      <c r="AA67"/>
    </row>
    <row r="68" spans="1:27" ht="12.75" customHeight="1">
      <c r="A68" s="78"/>
      <c r="B68" s="78"/>
      <c r="C68" s="82"/>
      <c r="D68" s="103"/>
      <c r="E68" s="83">
        <v>88</v>
      </c>
      <c r="F68" s="94"/>
      <c r="G68" s="95"/>
      <c r="H68" s="86"/>
      <c r="I68" s="82"/>
      <c r="J68" s="82"/>
      <c r="K68" s="78">
        <v>-85</v>
      </c>
      <c r="L68" s="79">
        <f>IF(D66=B65,B67,IF(D66=B67,B65,0))</f>
        <v>0</v>
      </c>
      <c r="M68" s="80" t="str">
        <f>IF(E66=C65,C67,IF(E66=C67,C65,0))</f>
        <v>_</v>
      </c>
      <c r="N68" s="81"/>
      <c r="O68" s="87"/>
      <c r="P68" s="86"/>
      <c r="Q68" s="105"/>
      <c r="R68" s="101" t="s">
        <v>55</v>
      </c>
      <c r="S68" s="101"/>
      <c r="T68"/>
      <c r="U68"/>
      <c r="V68"/>
      <c r="W68"/>
      <c r="X68"/>
      <c r="Y68"/>
      <c r="Z68"/>
      <c r="AA68"/>
    </row>
    <row r="69" spans="1:27" ht="12.75" customHeight="1">
      <c r="A69" s="78">
        <v>-38</v>
      </c>
      <c r="B69" s="79">
        <f>IF(D30=B29,B31,IF(D30=B31,B29,0))</f>
        <v>0</v>
      </c>
      <c r="C69" s="80">
        <f>IF(E30=C29,C31,IF(E30=C31,C29,0))</f>
        <v>0</v>
      </c>
      <c r="D69" s="93"/>
      <c r="E69" s="87"/>
      <c r="F69" s="86"/>
      <c r="G69" s="82"/>
      <c r="H69" s="82"/>
      <c r="I69" s="82"/>
      <c r="J69" s="82"/>
      <c r="K69" s="78"/>
      <c r="L69" s="78"/>
      <c r="M69" s="83">
        <v>92</v>
      </c>
      <c r="N69" s="94"/>
      <c r="O69" s="95"/>
      <c r="P69" s="86"/>
      <c r="Q69" s="100"/>
      <c r="R69" s="82"/>
      <c r="S69" s="100"/>
      <c r="T69"/>
      <c r="U69"/>
      <c r="V69"/>
      <c r="W69"/>
      <c r="X69"/>
      <c r="Y69"/>
      <c r="Z69"/>
      <c r="AA69"/>
    </row>
    <row r="70" spans="1:27" ht="12.75" customHeight="1">
      <c r="A70" s="78"/>
      <c r="B70" s="78"/>
      <c r="C70" s="83">
        <v>86</v>
      </c>
      <c r="D70" s="94"/>
      <c r="E70" s="95"/>
      <c r="F70" s="86"/>
      <c r="G70" s="78">
        <v>-89</v>
      </c>
      <c r="H70" s="79">
        <f>IF(H64=F60,F68,IF(H64=F68,F60,0))</f>
        <v>0</v>
      </c>
      <c r="I70" s="80">
        <f>IF(I64=G60,G68,IF(I64=G68,G60,0))</f>
        <v>0</v>
      </c>
      <c r="J70" s="81"/>
      <c r="K70" s="78">
        <v>-86</v>
      </c>
      <c r="L70" s="79">
        <f>IF(D70=B69,B71,IF(D70=B71,B69,0))</f>
        <v>0</v>
      </c>
      <c r="M70" s="88" t="str">
        <f>IF(E70=C69,C71,IF(E70=C71,C69,0))</f>
        <v>_</v>
      </c>
      <c r="N70" s="109"/>
      <c r="O70" s="82"/>
      <c r="P70" s="82"/>
      <c r="Q70" s="82"/>
      <c r="R70" s="82"/>
      <c r="S70" s="82"/>
      <c r="T70"/>
      <c r="U70"/>
      <c r="V70"/>
      <c r="W70"/>
      <c r="X70"/>
      <c r="Y70"/>
      <c r="Z70"/>
      <c r="AA70"/>
    </row>
    <row r="71" spans="1:27" ht="12.75" customHeight="1">
      <c r="A71" s="78">
        <v>-39</v>
      </c>
      <c r="B71" s="79">
        <f>IF(D34=B33,B35,IF(D34=B35,B33,0))</f>
        <v>0</v>
      </c>
      <c r="C71" s="88" t="str">
        <f>IF(E34=C33,C35,IF(E34=C35,C33,0))</f>
        <v>_</v>
      </c>
      <c r="D71" s="93"/>
      <c r="E71" s="82"/>
      <c r="F71" s="82"/>
      <c r="G71" s="82"/>
      <c r="H71" s="82"/>
      <c r="I71" s="106" t="s">
        <v>56</v>
      </c>
      <c r="J71" s="106"/>
      <c r="K71" s="82"/>
      <c r="L71" s="82"/>
      <c r="M71" s="82"/>
      <c r="N71" s="82"/>
      <c r="O71" s="78">
        <v>-93</v>
      </c>
      <c r="P71" s="79">
        <f>IF(P67=N65,N69,IF(P67=N69,N65,0))</f>
        <v>0</v>
      </c>
      <c r="Q71" s="80">
        <f>IF(Q67=O65,O69,IF(Q67=O69,O65,0))</f>
        <v>0</v>
      </c>
      <c r="R71" s="85"/>
      <c r="S71" s="85"/>
      <c r="T71"/>
      <c r="U71"/>
      <c r="V71"/>
      <c r="W71"/>
      <c r="X71"/>
      <c r="Y71"/>
      <c r="Z71"/>
      <c r="AA71"/>
    </row>
    <row r="72" spans="1:27" ht="12.75" customHeight="1">
      <c r="A72" s="78"/>
      <c r="B72" s="78"/>
      <c r="C72" s="82"/>
      <c r="D72" s="103"/>
      <c r="E72" s="78">
        <v>-87</v>
      </c>
      <c r="F72" s="79">
        <f>IF(F60=D58,D62,IF(F60=D62,D58,0))</f>
        <v>0</v>
      </c>
      <c r="G72" s="80">
        <f>IF(G60=E58,E62,IF(G60=E62,E58,0))</f>
        <v>0</v>
      </c>
      <c r="H72" s="81"/>
      <c r="I72" s="100"/>
      <c r="J72" s="100"/>
      <c r="K72" s="82"/>
      <c r="L72" s="82"/>
      <c r="M72" s="78">
        <v>-91</v>
      </c>
      <c r="N72" s="79">
        <f>IF(N65=L64,L66,IF(N65=L66,L64,0))</f>
        <v>0</v>
      </c>
      <c r="O72" s="80" t="str">
        <f>IF(O65=M64,M66,IF(O65=M66,M64,0))</f>
        <v>_</v>
      </c>
      <c r="P72" s="81"/>
      <c r="Q72" s="100"/>
      <c r="R72" s="101" t="s">
        <v>57</v>
      </c>
      <c r="S72" s="101"/>
      <c r="T72"/>
      <c r="U72"/>
      <c r="V72"/>
      <c r="W72"/>
      <c r="X72"/>
      <c r="Y72"/>
      <c r="Z72"/>
      <c r="AA72"/>
    </row>
    <row r="73" spans="1:27" ht="12.75" customHeight="1">
      <c r="A73" s="78"/>
      <c r="B73" s="78"/>
      <c r="C73" s="82"/>
      <c r="D73" s="103"/>
      <c r="E73" s="78"/>
      <c r="F73" s="78"/>
      <c r="G73" s="83">
        <v>90</v>
      </c>
      <c r="H73" s="94"/>
      <c r="I73" s="85"/>
      <c r="J73" s="86"/>
      <c r="K73" s="82"/>
      <c r="L73" s="82"/>
      <c r="M73" s="78"/>
      <c r="N73" s="78"/>
      <c r="O73" s="83">
        <v>94</v>
      </c>
      <c r="P73" s="94"/>
      <c r="Q73" s="85"/>
      <c r="R73" s="85"/>
      <c r="S73" s="85"/>
      <c r="T73"/>
      <c r="U73"/>
      <c r="V73"/>
      <c r="W73"/>
      <c r="X73"/>
      <c r="Y73"/>
      <c r="Z73"/>
      <c r="AA73"/>
    </row>
    <row r="74" spans="1:27" ht="12.75" customHeight="1">
      <c r="A74" s="82"/>
      <c r="B74" s="82"/>
      <c r="C74" s="82"/>
      <c r="D74" s="103"/>
      <c r="E74" s="78">
        <v>-88</v>
      </c>
      <c r="F74" s="79">
        <f>IF(F68=D66,D70,IF(F68=D70,D66,0))</f>
        <v>0</v>
      </c>
      <c r="G74" s="88">
        <f>IF(G68=E66,E70,IF(G68=E70,E66,0))</f>
        <v>0</v>
      </c>
      <c r="H74" s="81"/>
      <c r="I74" s="106" t="s">
        <v>58</v>
      </c>
      <c r="J74" s="106"/>
      <c r="K74" s="82"/>
      <c r="L74" s="82"/>
      <c r="M74" s="78">
        <v>-92</v>
      </c>
      <c r="N74" s="79">
        <f>IF(N69=L68,L70,IF(N69=L70,L68,0))</f>
        <v>0</v>
      </c>
      <c r="O74" s="88">
        <f>IF(O69=M68,M70,IF(O69=M70,M68,0))</f>
        <v>0</v>
      </c>
      <c r="P74" s="81"/>
      <c r="Q74" s="100"/>
      <c r="R74" s="101" t="s">
        <v>59</v>
      </c>
      <c r="S74" s="101"/>
      <c r="T74"/>
      <c r="U74"/>
      <c r="V74"/>
      <c r="W74"/>
      <c r="X74"/>
      <c r="Y74"/>
      <c r="Z74"/>
      <c r="AA74"/>
    </row>
    <row r="75" spans="1:27" ht="12.75" customHeight="1">
      <c r="A75" s="82"/>
      <c r="B75" s="82"/>
      <c r="C75" s="82"/>
      <c r="D75" s="82"/>
      <c r="E75" s="82"/>
      <c r="F75" s="82"/>
      <c r="G75" s="78">
        <v>-90</v>
      </c>
      <c r="H75" s="79">
        <f>IF(H73=F72,F74,IF(H73=F74,F72,0))</f>
        <v>0</v>
      </c>
      <c r="I75" s="80">
        <f>IF(I73=G72,G74,IF(I73=G74,G72,0))</f>
        <v>0</v>
      </c>
      <c r="J75" s="81"/>
      <c r="K75" s="82"/>
      <c r="L75" s="82"/>
      <c r="M75" s="82"/>
      <c r="N75" s="82"/>
      <c r="O75" s="78">
        <v>-94</v>
      </c>
      <c r="P75" s="79">
        <f>IF(P73=N72,N74,IF(P73=N74,N72,0))</f>
        <v>0</v>
      </c>
      <c r="Q75" s="80" t="str">
        <f>IF(Q73=O72,O74,IF(Q73=O74,O72,0))</f>
        <v>_</v>
      </c>
      <c r="R75" s="85"/>
      <c r="S75" s="85"/>
      <c r="T75"/>
      <c r="U75"/>
      <c r="V75"/>
      <c r="W75"/>
      <c r="X75"/>
      <c r="Y75"/>
      <c r="Z75"/>
      <c r="AA75"/>
    </row>
    <row r="76" spans="1:27" ht="12.75" customHeight="1">
      <c r="A76" s="82"/>
      <c r="B76" s="82"/>
      <c r="C76" s="82"/>
      <c r="D76" s="82"/>
      <c r="E76" s="86"/>
      <c r="F76" s="86"/>
      <c r="G76" s="82"/>
      <c r="H76" s="82"/>
      <c r="I76" s="106" t="s">
        <v>60</v>
      </c>
      <c r="J76" s="106"/>
      <c r="K76" s="82"/>
      <c r="L76" s="82"/>
      <c r="M76" s="86"/>
      <c r="N76" s="86"/>
      <c r="O76" s="82"/>
      <c r="P76" s="82"/>
      <c r="Q76" s="100"/>
      <c r="R76" s="101" t="s">
        <v>61</v>
      </c>
      <c r="S76" s="101"/>
      <c r="T76"/>
      <c r="U76"/>
      <c r="V76"/>
      <c r="W76"/>
      <c r="X76"/>
      <c r="Y76"/>
      <c r="Z76"/>
      <c r="AA76"/>
    </row>
    <row r="77" spans="1:27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R42:S42"/>
    <mergeCell ref="R50:S50"/>
    <mergeCell ref="R48:S48"/>
    <mergeCell ref="R46:S46"/>
    <mergeCell ref="A1:S1"/>
    <mergeCell ref="A3:S3"/>
    <mergeCell ref="R24:S24"/>
    <mergeCell ref="R34:S34"/>
    <mergeCell ref="A2:G2"/>
    <mergeCell ref="H2:S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B82" sqref="B82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16">
        <f>лС1!D6</f>
        <v>465</v>
      </c>
      <c r="C2" s="117" t="str">
        <f>лС1!E6</f>
        <v>Семенов Сергей</v>
      </c>
      <c r="D2" s="118" t="str">
        <f>лС2!C5</f>
        <v>_</v>
      </c>
      <c r="E2" s="119">
        <f>лС2!B5</f>
        <v>0</v>
      </c>
    </row>
    <row r="3" spans="1:5" ht="12.75">
      <c r="A3" s="115">
        <v>2</v>
      </c>
      <c r="B3" s="116">
        <f>лС1!D10</f>
        <v>6096</v>
      </c>
      <c r="C3" s="117" t="str">
        <f>лС1!E10</f>
        <v>Небера Максим</v>
      </c>
      <c r="D3" s="118" t="str">
        <f>лС2!C7</f>
        <v>Саяхов Радик</v>
      </c>
      <c r="E3" s="119">
        <f>лС2!B7</f>
        <v>3189</v>
      </c>
    </row>
    <row r="4" spans="1:5" ht="12.75">
      <c r="A4" s="115">
        <v>3</v>
      </c>
      <c r="B4" s="116">
        <f>лС1!D14</f>
        <v>2587</v>
      </c>
      <c r="C4" s="117" t="str">
        <f>лС1!E14</f>
        <v>Стародубцев Олег</v>
      </c>
      <c r="D4" s="118" t="str">
        <f>лС2!C9</f>
        <v>_</v>
      </c>
      <c r="E4" s="119">
        <f>лС2!B9</f>
        <v>0</v>
      </c>
    </row>
    <row r="5" spans="1:5" ht="12.75">
      <c r="A5" s="115">
        <v>4</v>
      </c>
      <c r="B5" s="116">
        <f>лС1!D18</f>
        <v>502</v>
      </c>
      <c r="C5" s="117" t="str">
        <f>лС1!E18</f>
        <v>Топорков Юрий</v>
      </c>
      <c r="D5" s="118" t="str">
        <f>лС2!C11</f>
        <v>_</v>
      </c>
      <c r="E5" s="119">
        <f>лС2!B11</f>
        <v>0</v>
      </c>
    </row>
    <row r="6" spans="1:5" ht="12.75">
      <c r="A6" s="115">
        <v>5</v>
      </c>
      <c r="B6" s="116">
        <f>лС1!D22</f>
        <v>370</v>
      </c>
      <c r="C6" s="117" t="str">
        <f>лС1!E22</f>
        <v>Мицул Тимофей</v>
      </c>
      <c r="D6" s="118" t="str">
        <f>лС2!C13</f>
        <v>_</v>
      </c>
      <c r="E6" s="119">
        <f>лС2!B13</f>
        <v>0</v>
      </c>
    </row>
    <row r="7" spans="1:5" ht="12.75">
      <c r="A7" s="115">
        <v>6</v>
      </c>
      <c r="B7" s="116">
        <f>лС1!D26</f>
        <v>2784</v>
      </c>
      <c r="C7" s="117" t="str">
        <f>лС1!E26</f>
        <v>Толкачев Иван</v>
      </c>
      <c r="D7" s="118" t="str">
        <f>лС2!C15</f>
        <v>_</v>
      </c>
      <c r="E7" s="119">
        <f>лС2!B15</f>
        <v>0</v>
      </c>
    </row>
    <row r="8" spans="1:5" ht="12.75">
      <c r="A8" s="115">
        <v>7</v>
      </c>
      <c r="B8" s="116">
        <f>лС1!D30</f>
        <v>6001</v>
      </c>
      <c r="C8" s="117" t="str">
        <f>лС1!E30</f>
        <v>Березкин Борис</v>
      </c>
      <c r="D8" s="118" t="str">
        <f>лС2!C17</f>
        <v>_</v>
      </c>
      <c r="E8" s="119">
        <f>лС2!B17</f>
        <v>0</v>
      </c>
    </row>
    <row r="9" spans="1:5" ht="12.75">
      <c r="A9" s="115">
        <v>8</v>
      </c>
      <c r="B9" s="116">
        <f>лС1!D34</f>
        <v>446</v>
      </c>
      <c r="C9" s="117" t="str">
        <f>лС1!E34</f>
        <v>Рудаков Константин</v>
      </c>
      <c r="D9" s="118" t="str">
        <f>лС2!C19</f>
        <v>_</v>
      </c>
      <c r="E9" s="119">
        <f>лС2!B19</f>
        <v>0</v>
      </c>
    </row>
    <row r="10" spans="1:5" ht="12.75">
      <c r="A10" s="115">
        <v>9</v>
      </c>
      <c r="B10" s="116">
        <f>лС1!D38</f>
        <v>6157</v>
      </c>
      <c r="C10" s="117" t="str">
        <f>лС1!E38</f>
        <v>Удников Олег</v>
      </c>
      <c r="D10" s="118" t="str">
        <f>лС2!C21</f>
        <v>_</v>
      </c>
      <c r="E10" s="119">
        <f>лС2!B21</f>
        <v>0</v>
      </c>
    </row>
    <row r="11" spans="1:5" ht="12.75">
      <c r="A11" s="115">
        <v>10</v>
      </c>
      <c r="B11" s="116">
        <f>лС1!D42</f>
        <v>6295</v>
      </c>
      <c r="C11" s="117" t="str">
        <f>лС1!E42</f>
        <v>Халиуллин Георгий</v>
      </c>
      <c r="D11" s="118" t="str">
        <f>лС2!C23</f>
        <v>Даутов Руслан</v>
      </c>
      <c r="E11" s="119">
        <f>лС2!B23</f>
        <v>6222</v>
      </c>
    </row>
    <row r="12" spans="1:5" ht="12.75">
      <c r="A12" s="115">
        <v>11</v>
      </c>
      <c r="B12" s="116">
        <f>лС1!D46</f>
        <v>466</v>
      </c>
      <c r="C12" s="117" t="str">
        <f>лС1!E46</f>
        <v>Семенов Юрий</v>
      </c>
      <c r="D12" s="118" t="str">
        <f>лС2!C25</f>
        <v>_</v>
      </c>
      <c r="E12" s="119">
        <f>лС2!B25</f>
        <v>0</v>
      </c>
    </row>
    <row r="13" spans="1:5" ht="12.75">
      <c r="A13" s="115">
        <v>12</v>
      </c>
      <c r="B13" s="116">
        <f>лС1!D50</f>
        <v>1672</v>
      </c>
      <c r="C13" s="117" t="str">
        <f>лС1!E50</f>
        <v>Уткулов Ринат</v>
      </c>
      <c r="D13" s="118" t="str">
        <f>лС2!C27</f>
        <v>_</v>
      </c>
      <c r="E13" s="119">
        <f>лС2!B27</f>
        <v>0</v>
      </c>
    </row>
    <row r="14" spans="1:5" ht="12.75">
      <c r="A14" s="115">
        <v>13</v>
      </c>
      <c r="B14" s="116">
        <f>лС1!D54</f>
        <v>2468</v>
      </c>
      <c r="C14" s="117" t="str">
        <f>лС1!E54</f>
        <v>Коробко Павел</v>
      </c>
      <c r="D14" s="118" t="str">
        <f>лС2!C29</f>
        <v>_</v>
      </c>
      <c r="E14" s="119">
        <f>лС2!B29</f>
        <v>0</v>
      </c>
    </row>
    <row r="15" spans="1:5" ht="12.75">
      <c r="A15" s="115">
        <v>14</v>
      </c>
      <c r="B15" s="116">
        <f>лС1!D58</f>
        <v>3305</v>
      </c>
      <c r="C15" s="117" t="str">
        <f>лС1!E58</f>
        <v>Зиновьев Александр</v>
      </c>
      <c r="D15" s="118" t="str">
        <f>лС2!C31</f>
        <v>_</v>
      </c>
      <c r="E15" s="119">
        <f>лС2!B31</f>
        <v>0</v>
      </c>
    </row>
    <row r="16" spans="1:5" ht="12.75">
      <c r="A16" s="115">
        <v>15</v>
      </c>
      <c r="B16" s="116">
        <f>лС1!D62</f>
        <v>39</v>
      </c>
      <c r="C16" s="117" t="str">
        <f>лС1!E62</f>
        <v>Шапошников Александр</v>
      </c>
      <c r="D16" s="118" t="str">
        <f>лС2!C33</f>
        <v>Тарараев Петр</v>
      </c>
      <c r="E16" s="119">
        <f>лС2!B33</f>
        <v>491</v>
      </c>
    </row>
    <row r="17" spans="1:5" ht="12.75">
      <c r="A17" s="115">
        <v>16</v>
      </c>
      <c r="B17" s="116">
        <f>лС1!D66</f>
        <v>2540</v>
      </c>
      <c r="C17" s="117" t="str">
        <f>лС1!E66</f>
        <v>Горбунов Валентин</v>
      </c>
      <c r="D17" s="118" t="str">
        <f>лС2!C35</f>
        <v>_</v>
      </c>
      <c r="E17" s="119">
        <f>лС2!B35</f>
        <v>0</v>
      </c>
    </row>
    <row r="18" spans="1:5" ht="12.75">
      <c r="A18" s="115">
        <v>17</v>
      </c>
      <c r="B18" s="116">
        <f>лС1!F8</f>
        <v>465</v>
      </c>
      <c r="C18" s="117" t="str">
        <f>лС1!G8</f>
        <v>Семенов Сергей</v>
      </c>
      <c r="D18" s="118" t="str">
        <f>лС2!E36</f>
        <v>Небера Максим</v>
      </c>
      <c r="E18" s="119">
        <f>лС2!D36</f>
        <v>6096</v>
      </c>
    </row>
    <row r="19" spans="1:5" ht="12.75">
      <c r="A19" s="115">
        <v>18</v>
      </c>
      <c r="B19" s="116">
        <f>лС1!F16</f>
        <v>502</v>
      </c>
      <c r="C19" s="117" t="str">
        <f>лС1!G16</f>
        <v>Топорков Юрий</v>
      </c>
      <c r="D19" s="118" t="str">
        <f>лС2!E32</f>
        <v>Стародубцев Олег</v>
      </c>
      <c r="E19" s="119">
        <f>лС2!D32</f>
        <v>2587</v>
      </c>
    </row>
    <row r="20" spans="1:5" ht="12.75">
      <c r="A20" s="115">
        <v>19</v>
      </c>
      <c r="B20" s="116">
        <f>лС1!F24</f>
        <v>370</v>
      </c>
      <c r="C20" s="117" t="str">
        <f>лС1!G24</f>
        <v>Мицул Тимофей</v>
      </c>
      <c r="D20" s="118" t="str">
        <f>лС2!E28</f>
        <v>Толкачев Иван</v>
      </c>
      <c r="E20" s="119">
        <f>лС2!D28</f>
        <v>2784</v>
      </c>
    </row>
    <row r="21" spans="1:5" ht="12.75">
      <c r="A21" s="115">
        <v>20</v>
      </c>
      <c r="B21" s="116">
        <f>лС1!F32</f>
        <v>446</v>
      </c>
      <c r="C21" s="117" t="str">
        <f>лС1!G32</f>
        <v>Рудаков Константин</v>
      </c>
      <c r="D21" s="118" t="str">
        <f>лС2!E24</f>
        <v>Березкин Борис</v>
      </c>
      <c r="E21" s="119">
        <f>лС2!D24</f>
        <v>6001</v>
      </c>
    </row>
    <row r="22" spans="1:5" ht="12.75">
      <c r="A22" s="115">
        <v>21</v>
      </c>
      <c r="B22" s="116">
        <f>лС1!F40</f>
        <v>6157</v>
      </c>
      <c r="C22" s="117" t="str">
        <f>лС1!G40</f>
        <v>Удников Олег</v>
      </c>
      <c r="D22" s="118" t="str">
        <f>лС2!E20</f>
        <v>Халиуллин Георгий</v>
      </c>
      <c r="E22" s="119">
        <f>лС2!D20</f>
        <v>6295</v>
      </c>
    </row>
    <row r="23" spans="1:5" ht="12.75">
      <c r="A23" s="115">
        <v>22</v>
      </c>
      <c r="B23" s="116">
        <f>лС1!F48</f>
        <v>1672</v>
      </c>
      <c r="C23" s="117" t="str">
        <f>лС1!G48</f>
        <v>Уткулов Ринат</v>
      </c>
      <c r="D23" s="118" t="str">
        <f>лС2!E16</f>
        <v>Семенов Юрий</v>
      </c>
      <c r="E23" s="119">
        <f>лС2!D16</f>
        <v>466</v>
      </c>
    </row>
    <row r="24" spans="1:5" ht="12.75">
      <c r="A24" s="115">
        <v>23</v>
      </c>
      <c r="B24" s="116">
        <f>лС1!F56</f>
        <v>2468</v>
      </c>
      <c r="C24" s="117" t="str">
        <f>лС1!G56</f>
        <v>Коробко Павел</v>
      </c>
      <c r="D24" s="118" t="str">
        <f>лС2!E12</f>
        <v>Зиновьев Александр</v>
      </c>
      <c r="E24" s="119">
        <f>лС2!D12</f>
        <v>3305</v>
      </c>
    </row>
    <row r="25" spans="1:5" ht="12.75">
      <c r="A25" s="115">
        <v>24</v>
      </c>
      <c r="B25" s="116">
        <f>лС1!F64</f>
        <v>2540</v>
      </c>
      <c r="C25" s="117" t="str">
        <f>лС1!G64</f>
        <v>Горбунов Валентин</v>
      </c>
      <c r="D25" s="118" t="str">
        <f>лС2!E8</f>
        <v>Шапошников Александр</v>
      </c>
      <c r="E25" s="119">
        <f>лС2!D8</f>
        <v>39</v>
      </c>
    </row>
    <row r="26" spans="1:5" ht="12.75">
      <c r="A26" s="115">
        <v>25</v>
      </c>
      <c r="B26" s="116">
        <f>лС1!H12</f>
        <v>465</v>
      </c>
      <c r="C26" s="117" t="str">
        <f>лС1!I12</f>
        <v>Семенов Сергей</v>
      </c>
      <c r="D26" s="118" t="str">
        <f>лС2!I5</f>
        <v>Топорков Юрий</v>
      </c>
      <c r="E26" s="119">
        <f>лС2!H5</f>
        <v>502</v>
      </c>
    </row>
    <row r="27" spans="1:5" ht="12.75">
      <c r="A27" s="115">
        <v>26</v>
      </c>
      <c r="B27" s="116">
        <f>лС1!H28</f>
        <v>446</v>
      </c>
      <c r="C27" s="117" t="str">
        <f>лС1!I28</f>
        <v>Рудаков Константин</v>
      </c>
      <c r="D27" s="118" t="str">
        <f>лС2!I13</f>
        <v>Мицул Тимофей</v>
      </c>
      <c r="E27" s="119">
        <f>лС2!H13</f>
        <v>370</v>
      </c>
    </row>
    <row r="28" spans="1:5" ht="12.75">
      <c r="A28" s="115">
        <v>27</v>
      </c>
      <c r="B28" s="116">
        <f>лС1!H44</f>
        <v>1672</v>
      </c>
      <c r="C28" s="117" t="str">
        <f>лС1!I44</f>
        <v>Уткулов Ринат</v>
      </c>
      <c r="D28" s="118" t="str">
        <f>лС2!I21</f>
        <v>Удников Олег</v>
      </c>
      <c r="E28" s="119">
        <f>лС2!H21</f>
        <v>6157</v>
      </c>
    </row>
    <row r="29" spans="1:5" ht="12.75">
      <c r="A29" s="115">
        <v>28</v>
      </c>
      <c r="B29" s="116">
        <f>лС1!H60</f>
        <v>2540</v>
      </c>
      <c r="C29" s="117" t="str">
        <f>лС1!I60</f>
        <v>Горбунов Валентин</v>
      </c>
      <c r="D29" s="118" t="str">
        <f>лС2!I29</f>
        <v>Коробко Павел</v>
      </c>
      <c r="E29" s="119">
        <f>лС2!H29</f>
        <v>2468</v>
      </c>
    </row>
    <row r="30" spans="1:5" ht="12.75">
      <c r="A30" s="115">
        <v>29</v>
      </c>
      <c r="B30" s="116">
        <f>лС1!J20</f>
        <v>446</v>
      </c>
      <c r="C30" s="117" t="str">
        <f>лС1!K20</f>
        <v>Рудаков Константин</v>
      </c>
      <c r="D30" s="118" t="str">
        <f>лС2!M35</f>
        <v>Семенов Сергей</v>
      </c>
      <c r="E30" s="119">
        <f>лС2!L35</f>
        <v>465</v>
      </c>
    </row>
    <row r="31" spans="1:5" ht="12.75">
      <c r="A31" s="115">
        <v>30</v>
      </c>
      <c r="B31" s="116">
        <f>лС1!J52</f>
        <v>2540</v>
      </c>
      <c r="C31" s="117" t="str">
        <f>лС1!K52</f>
        <v>Горбунов Валентин</v>
      </c>
      <c r="D31" s="118" t="str">
        <f>лС2!M19</f>
        <v>Уткулов Ринат</v>
      </c>
      <c r="E31" s="119">
        <f>лС2!L19</f>
        <v>1672</v>
      </c>
    </row>
    <row r="32" spans="1:5" ht="12.75">
      <c r="A32" s="115">
        <v>31</v>
      </c>
      <c r="B32" s="116">
        <f>лС1!L36</f>
        <v>2540</v>
      </c>
      <c r="C32" s="117" t="str">
        <f>лС1!M36</f>
        <v>Горбунов Валентин</v>
      </c>
      <c r="D32" s="118" t="str">
        <f>лС1!M56</f>
        <v>Рудаков Константин</v>
      </c>
      <c r="E32" s="119">
        <f>лС1!L56</f>
        <v>446</v>
      </c>
    </row>
    <row r="33" spans="1:5" ht="12.75">
      <c r="A33" s="115">
        <v>32</v>
      </c>
      <c r="B33" s="116">
        <f>лС2!D6</f>
        <v>3189</v>
      </c>
      <c r="C33" s="117" t="str">
        <f>лС2!E6</f>
        <v>Саяхов Радик</v>
      </c>
      <c r="D33" s="118" t="str">
        <f>лС2!C57</f>
        <v>_</v>
      </c>
      <c r="E33" s="119">
        <f>лС2!B57</f>
        <v>0</v>
      </c>
    </row>
    <row r="34" spans="1:5" ht="12.75">
      <c r="A34" s="115">
        <v>33</v>
      </c>
      <c r="B34" s="116">
        <f>лС2!D10</f>
        <v>0</v>
      </c>
      <c r="C34" s="117">
        <f>лС2!E10</f>
        <v>0</v>
      </c>
      <c r="D34" s="118">
        <f>лС2!C59</f>
        <v>0</v>
      </c>
      <c r="E34" s="119">
        <f>лС2!B59</f>
        <v>0</v>
      </c>
    </row>
    <row r="35" spans="1:5" ht="12.75">
      <c r="A35" s="115">
        <v>34</v>
      </c>
      <c r="B35" s="116">
        <f>лС2!D14</f>
        <v>0</v>
      </c>
      <c r="C35" s="117">
        <f>лС2!E14</f>
        <v>0</v>
      </c>
      <c r="D35" s="118">
        <f>лС2!C61</f>
        <v>0</v>
      </c>
      <c r="E35" s="119">
        <f>лС2!B61</f>
        <v>0</v>
      </c>
    </row>
    <row r="36" spans="1:5" ht="12.75">
      <c r="A36" s="115">
        <v>35</v>
      </c>
      <c r="B36" s="116">
        <f>лС2!D18</f>
        <v>0</v>
      </c>
      <c r="C36" s="117">
        <f>лС2!E18</f>
        <v>0</v>
      </c>
      <c r="D36" s="118">
        <f>лС2!C63</f>
        <v>0</v>
      </c>
      <c r="E36" s="119">
        <f>лС2!B63</f>
        <v>0</v>
      </c>
    </row>
    <row r="37" spans="1:5" ht="12.75">
      <c r="A37" s="115">
        <v>36</v>
      </c>
      <c r="B37" s="116">
        <f>лС2!D22</f>
        <v>6222</v>
      </c>
      <c r="C37" s="117" t="str">
        <f>лС2!E22</f>
        <v>Даутов Руслан</v>
      </c>
      <c r="D37" s="118" t="str">
        <f>лС2!C65</f>
        <v>_</v>
      </c>
      <c r="E37" s="119">
        <f>лС2!B65</f>
        <v>0</v>
      </c>
    </row>
    <row r="38" spans="1:5" ht="12.75">
      <c r="A38" s="115">
        <v>37</v>
      </c>
      <c r="B38" s="116">
        <f>лС2!D26</f>
        <v>0</v>
      </c>
      <c r="C38" s="117">
        <f>лС2!E26</f>
        <v>0</v>
      </c>
      <c r="D38" s="118">
        <f>лС2!C67</f>
        <v>0</v>
      </c>
      <c r="E38" s="119">
        <f>лС2!B67</f>
        <v>0</v>
      </c>
    </row>
    <row r="39" spans="1:5" ht="12.75">
      <c r="A39" s="115">
        <v>38</v>
      </c>
      <c r="B39" s="116">
        <f>лС2!D30</f>
        <v>0</v>
      </c>
      <c r="C39" s="117">
        <f>лС2!E30</f>
        <v>0</v>
      </c>
      <c r="D39" s="118">
        <f>лС2!C69</f>
        <v>0</v>
      </c>
      <c r="E39" s="119">
        <f>лС2!B69</f>
        <v>0</v>
      </c>
    </row>
    <row r="40" spans="1:5" ht="12.75">
      <c r="A40" s="115">
        <v>39</v>
      </c>
      <c r="B40" s="116">
        <f>лС2!D34</f>
        <v>491</v>
      </c>
      <c r="C40" s="117" t="str">
        <f>лС2!E34</f>
        <v>Тарараев Петр</v>
      </c>
      <c r="D40" s="118" t="str">
        <f>лС2!C71</f>
        <v>_</v>
      </c>
      <c r="E40" s="119">
        <f>лС2!B71</f>
        <v>0</v>
      </c>
    </row>
    <row r="41" spans="1:5" ht="12.75">
      <c r="A41" s="115">
        <v>40</v>
      </c>
      <c r="B41" s="116">
        <f>лС2!F7</f>
        <v>3189</v>
      </c>
      <c r="C41" s="117" t="str">
        <f>лС2!G7</f>
        <v>Саяхов Радик</v>
      </c>
      <c r="D41" s="118" t="str">
        <f>лС2!C38</f>
        <v>Шапошников Александр</v>
      </c>
      <c r="E41" s="119">
        <f>лС2!B38</f>
        <v>39</v>
      </c>
    </row>
    <row r="42" spans="1:5" ht="12.75">
      <c r="A42" s="115">
        <v>41</v>
      </c>
      <c r="B42" s="116">
        <f>лС2!F11</f>
        <v>3305</v>
      </c>
      <c r="C42" s="117" t="str">
        <f>лС2!G11</f>
        <v>Зиновьев Александр</v>
      </c>
      <c r="D42" s="118">
        <f>лС2!C40</f>
        <v>0</v>
      </c>
      <c r="E42" s="119">
        <f>лС2!B40</f>
        <v>0</v>
      </c>
    </row>
    <row r="43" spans="1:5" ht="12.75">
      <c r="A43" s="115">
        <v>42</v>
      </c>
      <c r="B43" s="116">
        <f>лС2!F15</f>
        <v>466</v>
      </c>
      <c r="C43" s="117" t="str">
        <f>лС2!G15</f>
        <v>Семенов Юрий</v>
      </c>
      <c r="D43" s="118">
        <f>лС2!C42</f>
        <v>0</v>
      </c>
      <c r="E43" s="119">
        <f>лС2!B42</f>
        <v>0</v>
      </c>
    </row>
    <row r="44" spans="1:5" ht="12.75">
      <c r="A44" s="115">
        <v>43</v>
      </c>
      <c r="B44" s="116">
        <f>лС2!F19</f>
        <v>6295</v>
      </c>
      <c r="C44" s="117" t="str">
        <f>лС2!G19</f>
        <v>Халиуллин Георгий</v>
      </c>
      <c r="D44" s="118">
        <f>лС2!C44</f>
        <v>0</v>
      </c>
      <c r="E44" s="119">
        <f>лС2!B44</f>
        <v>0</v>
      </c>
    </row>
    <row r="45" spans="1:5" ht="12.75">
      <c r="A45" s="115">
        <v>44</v>
      </c>
      <c r="B45" s="116">
        <f>лС2!F23</f>
        <v>6001</v>
      </c>
      <c r="C45" s="117" t="str">
        <f>лС2!G23</f>
        <v>Березкин Борис</v>
      </c>
      <c r="D45" s="118" t="str">
        <f>лС2!C46</f>
        <v>Даутов Руслан</v>
      </c>
      <c r="E45" s="119">
        <f>лС2!B46</f>
        <v>6222</v>
      </c>
    </row>
    <row r="46" spans="1:5" ht="12.75">
      <c r="A46" s="115">
        <v>45</v>
      </c>
      <c r="B46" s="116">
        <f>лС2!F27</f>
        <v>2784</v>
      </c>
      <c r="C46" s="117" t="str">
        <f>лС2!G27</f>
        <v>Толкачев Иван</v>
      </c>
      <c r="D46" s="118">
        <f>лС2!C48</f>
        <v>0</v>
      </c>
      <c r="E46" s="119">
        <f>лС2!B48</f>
        <v>0</v>
      </c>
    </row>
    <row r="47" spans="1:5" ht="12.75">
      <c r="A47" s="115">
        <v>46</v>
      </c>
      <c r="B47" s="116">
        <f>лС2!F31</f>
        <v>2587</v>
      </c>
      <c r="C47" s="117" t="str">
        <f>лС2!G31</f>
        <v>Стародубцев Олег</v>
      </c>
      <c r="D47" s="118">
        <f>лС2!C50</f>
        <v>0</v>
      </c>
      <c r="E47" s="119">
        <f>лС2!B50</f>
        <v>0</v>
      </c>
    </row>
    <row r="48" spans="1:5" ht="12.75">
      <c r="A48" s="115">
        <v>47</v>
      </c>
      <c r="B48" s="116">
        <f>лС2!F35</f>
        <v>6096</v>
      </c>
      <c r="C48" s="117" t="str">
        <f>лС2!G35</f>
        <v>Небера Максим</v>
      </c>
      <c r="D48" s="118" t="str">
        <f>лС2!C52</f>
        <v>Тарараев Петр</v>
      </c>
      <c r="E48" s="119">
        <f>лС2!B52</f>
        <v>491</v>
      </c>
    </row>
    <row r="49" spans="1:5" ht="12.75">
      <c r="A49" s="115">
        <v>48</v>
      </c>
      <c r="B49" s="116">
        <f>лС2!H9</f>
        <v>3189</v>
      </c>
      <c r="C49" s="117" t="str">
        <f>лС2!I9</f>
        <v>Саяхов Радик</v>
      </c>
      <c r="D49" s="118" t="str">
        <f>лС2!M38</f>
        <v>Зиновьев Александр</v>
      </c>
      <c r="E49" s="119">
        <f>лС2!L38</f>
        <v>3305</v>
      </c>
    </row>
    <row r="50" spans="1:5" ht="12.75">
      <c r="A50" s="115">
        <v>49</v>
      </c>
      <c r="B50" s="116">
        <f>лС2!H17</f>
        <v>466</v>
      </c>
      <c r="C50" s="117" t="str">
        <f>лС2!I17</f>
        <v>Семенов Юрий</v>
      </c>
      <c r="D50" s="118" t="str">
        <f>лС2!M40</f>
        <v>Халиуллин Георгий</v>
      </c>
      <c r="E50" s="119">
        <f>лС2!L40</f>
        <v>6295</v>
      </c>
    </row>
    <row r="51" spans="1:5" ht="12.75">
      <c r="A51" s="115">
        <v>50</v>
      </c>
      <c r="B51" s="116">
        <f>лС2!H25</f>
        <v>6001</v>
      </c>
      <c r="C51" s="117" t="str">
        <f>лС2!I25</f>
        <v>Березкин Борис</v>
      </c>
      <c r="D51" s="118" t="str">
        <f>лС2!M42</f>
        <v>Толкачев Иван</v>
      </c>
      <c r="E51" s="119">
        <f>лС2!L42</f>
        <v>2784</v>
      </c>
    </row>
    <row r="52" spans="1:5" ht="12.75">
      <c r="A52" s="115">
        <v>51</v>
      </c>
      <c r="B52" s="116">
        <f>лС2!H33</f>
        <v>2587</v>
      </c>
      <c r="C52" s="117" t="str">
        <f>лС2!I33</f>
        <v>Стародубцев Олег</v>
      </c>
      <c r="D52" s="118" t="str">
        <f>лС2!M44</f>
        <v>Небера Максим</v>
      </c>
      <c r="E52" s="119">
        <f>лС2!L44</f>
        <v>6096</v>
      </c>
    </row>
    <row r="53" spans="1:5" ht="12.75">
      <c r="A53" s="115">
        <v>52</v>
      </c>
      <c r="B53" s="116">
        <f>лС2!J7</f>
        <v>502</v>
      </c>
      <c r="C53" s="117" t="str">
        <f>лС2!K7</f>
        <v>Топорков Юрий</v>
      </c>
      <c r="D53" s="118" t="str">
        <f>лС1!C69</f>
        <v>Саяхов Радик</v>
      </c>
      <c r="E53" s="119">
        <f>лС1!B69</f>
        <v>3189</v>
      </c>
    </row>
    <row r="54" spans="1:5" ht="12.75">
      <c r="A54" s="115">
        <v>53</v>
      </c>
      <c r="B54" s="116">
        <f>лС2!J15</f>
        <v>370</v>
      </c>
      <c r="C54" s="117" t="str">
        <f>лС2!K15</f>
        <v>Мицул Тимофей</v>
      </c>
      <c r="D54" s="118" t="str">
        <f>лС1!C71</f>
        <v>Семенов Юрий</v>
      </c>
      <c r="E54" s="119">
        <f>лС1!B71</f>
        <v>466</v>
      </c>
    </row>
    <row r="55" spans="1:5" ht="12.75">
      <c r="A55" s="115">
        <v>54</v>
      </c>
      <c r="B55" s="116">
        <f>лС2!J23</f>
        <v>6157</v>
      </c>
      <c r="C55" s="117" t="str">
        <f>лС2!K23</f>
        <v>Удников Олег</v>
      </c>
      <c r="D55" s="118" t="str">
        <f>лС1!C73</f>
        <v>Березкин Борис</v>
      </c>
      <c r="E55" s="119">
        <f>лС1!B73</f>
        <v>6001</v>
      </c>
    </row>
    <row r="56" spans="1:5" ht="12.75">
      <c r="A56" s="115">
        <v>55</v>
      </c>
      <c r="B56" s="116">
        <f>лС2!J31</f>
        <v>2468</v>
      </c>
      <c r="C56" s="117" t="str">
        <f>лС2!K31</f>
        <v>Коробко Павел</v>
      </c>
      <c r="D56" s="118" t="str">
        <f>лС1!C75</f>
        <v>Стародубцев Олег</v>
      </c>
      <c r="E56" s="119">
        <f>лС1!B75</f>
        <v>2587</v>
      </c>
    </row>
    <row r="57" spans="1:5" ht="12.75">
      <c r="A57" s="115">
        <v>56</v>
      </c>
      <c r="B57" s="116">
        <f>лС2!L11</f>
        <v>502</v>
      </c>
      <c r="C57" s="117" t="str">
        <f>лС2!M11</f>
        <v>Топорков Юрий</v>
      </c>
      <c r="D57" s="118" t="str">
        <f>лС1!K67</f>
        <v>Мицул Тимофей</v>
      </c>
      <c r="E57" s="119">
        <f>лС1!J67</f>
        <v>370</v>
      </c>
    </row>
    <row r="58" spans="1:5" ht="12.75">
      <c r="A58" s="115">
        <v>57</v>
      </c>
      <c r="B58" s="116">
        <f>лС2!L27</f>
        <v>2468</v>
      </c>
      <c r="C58" s="117" t="str">
        <f>лС2!M27</f>
        <v>Коробко Павел</v>
      </c>
      <c r="D58" s="118" t="str">
        <f>лС1!K69</f>
        <v>Удников Олег</v>
      </c>
      <c r="E58" s="119">
        <f>лС1!J69</f>
        <v>6157</v>
      </c>
    </row>
    <row r="59" spans="1:5" ht="12.75">
      <c r="A59" s="115">
        <v>58</v>
      </c>
      <c r="B59" s="116">
        <f>лС2!N15</f>
        <v>1672</v>
      </c>
      <c r="C59" s="117" t="str">
        <f>лС2!O15</f>
        <v>Уткулов Ринат</v>
      </c>
      <c r="D59" s="118" t="str">
        <f>лС1!K62</f>
        <v>Топорков Юрий</v>
      </c>
      <c r="E59" s="119">
        <f>лС1!J62</f>
        <v>502</v>
      </c>
    </row>
    <row r="60" spans="1:5" ht="12.75">
      <c r="A60" s="115">
        <v>59</v>
      </c>
      <c r="B60" s="116">
        <f>лС2!N31</f>
        <v>465</v>
      </c>
      <c r="C60" s="117" t="str">
        <f>лС2!O31</f>
        <v>Семенов Сергей</v>
      </c>
      <c r="D60" s="118" t="str">
        <f>лС1!K64</f>
        <v>Коробко Павел</v>
      </c>
      <c r="E60" s="119">
        <f>лС1!J64</f>
        <v>2468</v>
      </c>
    </row>
    <row r="61" spans="1:5" ht="12.75">
      <c r="A61" s="115">
        <v>60</v>
      </c>
      <c r="B61" s="116">
        <f>лС2!P23</f>
        <v>465</v>
      </c>
      <c r="C61" s="117" t="str">
        <f>лС2!Q23</f>
        <v>Семенов Сергей</v>
      </c>
      <c r="D61" s="118" t="str">
        <f>лС2!Q33</f>
        <v>Уткулов Ринат</v>
      </c>
      <c r="E61" s="119">
        <f>лС2!P33</f>
        <v>1672</v>
      </c>
    </row>
    <row r="62" spans="1:5" ht="12.75">
      <c r="A62" s="115">
        <v>61</v>
      </c>
      <c r="B62" s="116">
        <f>лС1!L63</f>
        <v>2468</v>
      </c>
      <c r="C62" s="117" t="str">
        <f>лС1!M63</f>
        <v>Коробко Павел</v>
      </c>
      <c r="D62" s="118" t="str">
        <f>лС1!M65</f>
        <v>Топорков Юрий</v>
      </c>
      <c r="E62" s="119">
        <f>лС1!L65</f>
        <v>502</v>
      </c>
    </row>
    <row r="63" spans="1:5" ht="12.75">
      <c r="A63" s="115">
        <v>62</v>
      </c>
      <c r="B63" s="116">
        <f>лС1!L68</f>
        <v>6157</v>
      </c>
      <c r="C63" s="117" t="str">
        <f>лС1!M68</f>
        <v>Удников Олег</v>
      </c>
      <c r="D63" s="118" t="str">
        <f>лС1!M70</f>
        <v>Мицул Тимофей</v>
      </c>
      <c r="E63" s="119">
        <f>лС1!L70</f>
        <v>370</v>
      </c>
    </row>
    <row r="64" spans="1:5" ht="12.75">
      <c r="A64" s="115">
        <v>63</v>
      </c>
      <c r="B64" s="116">
        <f>лС1!D70</f>
        <v>3189</v>
      </c>
      <c r="C64" s="117" t="str">
        <f>лС1!E70</f>
        <v>Саяхов Радик</v>
      </c>
      <c r="D64" s="118" t="str">
        <f>лС1!K72</f>
        <v>Семенов Юрий</v>
      </c>
      <c r="E64" s="119">
        <f>лС1!J72</f>
        <v>466</v>
      </c>
    </row>
    <row r="65" spans="1:5" ht="12.75">
      <c r="A65" s="115">
        <v>64</v>
      </c>
      <c r="B65" s="116">
        <f>лС1!D74</f>
        <v>2587</v>
      </c>
      <c r="C65" s="117" t="str">
        <f>лС1!E74</f>
        <v>Стародубцев Олег</v>
      </c>
      <c r="D65" s="118" t="str">
        <f>лС1!K74</f>
        <v>Березкин Борис</v>
      </c>
      <c r="E65" s="119">
        <f>лС1!J74</f>
        <v>6001</v>
      </c>
    </row>
    <row r="66" spans="1:5" ht="12.75">
      <c r="A66" s="115">
        <v>65</v>
      </c>
      <c r="B66" s="116">
        <f>лС1!F72</f>
        <v>2587</v>
      </c>
      <c r="C66" s="117" t="str">
        <f>лС1!G72</f>
        <v>Стародубцев Олег</v>
      </c>
      <c r="D66" s="118" t="str">
        <f>лС1!G75</f>
        <v>Саяхов Радик</v>
      </c>
      <c r="E66" s="119">
        <f>лС1!F75</f>
        <v>3189</v>
      </c>
    </row>
    <row r="67" spans="1:5" ht="12.75">
      <c r="A67" s="115">
        <v>66</v>
      </c>
      <c r="B67" s="116">
        <f>лС1!L73</f>
        <v>466</v>
      </c>
      <c r="C67" s="117" t="str">
        <f>лС1!M73</f>
        <v>Семенов Юрий</v>
      </c>
      <c r="D67" s="118" t="str">
        <f>лС1!M75</f>
        <v>Березкин Борис</v>
      </c>
      <c r="E67" s="119">
        <f>лС1!L75</f>
        <v>6001</v>
      </c>
    </row>
    <row r="68" spans="1:5" ht="12.75">
      <c r="A68" s="115">
        <v>67</v>
      </c>
      <c r="B68" s="116">
        <f>лС2!N39</f>
        <v>3305</v>
      </c>
      <c r="C68" s="117" t="str">
        <f>лС2!O39</f>
        <v>Зиновьев Александр</v>
      </c>
      <c r="D68" s="118" t="str">
        <f>лС2!O46</f>
        <v>Халиуллин Георгий</v>
      </c>
      <c r="E68" s="119">
        <f>лС2!N46</f>
        <v>6295</v>
      </c>
    </row>
    <row r="69" spans="1:5" ht="12.75">
      <c r="A69" s="115">
        <v>68</v>
      </c>
      <c r="B69" s="116">
        <f>лС2!N43</f>
        <v>2784</v>
      </c>
      <c r="C69" s="117" t="str">
        <f>лС2!O43</f>
        <v>Толкачев Иван</v>
      </c>
      <c r="D69" s="118" t="str">
        <f>лС2!O48</f>
        <v>Небера Максим</v>
      </c>
      <c r="E69" s="119">
        <f>лС2!N48</f>
        <v>6096</v>
      </c>
    </row>
    <row r="70" spans="1:5" ht="12.75">
      <c r="A70" s="115">
        <v>69</v>
      </c>
      <c r="B70" s="116">
        <f>лС2!P41</f>
        <v>2784</v>
      </c>
      <c r="C70" s="117" t="str">
        <f>лС2!Q41</f>
        <v>Толкачев Иван</v>
      </c>
      <c r="D70" s="118" t="str">
        <f>лС2!Q45</f>
        <v>Зиновьев Александр</v>
      </c>
      <c r="E70" s="119">
        <f>лС2!P45</f>
        <v>3305</v>
      </c>
    </row>
    <row r="71" spans="1:5" ht="12.75">
      <c r="A71" s="115">
        <v>70</v>
      </c>
      <c r="B71" s="116">
        <f>лС2!P47</f>
        <v>6295</v>
      </c>
      <c r="C71" s="117" t="str">
        <f>лС2!Q47</f>
        <v>Халиуллин Георгий</v>
      </c>
      <c r="D71" s="118" t="str">
        <f>лС2!Q49</f>
        <v>Небера Максим</v>
      </c>
      <c r="E71" s="119">
        <f>лС2!P49</f>
        <v>6096</v>
      </c>
    </row>
    <row r="72" spans="1:5" ht="12.75">
      <c r="A72" s="115">
        <v>71</v>
      </c>
      <c r="B72" s="116">
        <f>лС2!D39</f>
        <v>39</v>
      </c>
      <c r="C72" s="117" t="str">
        <f>лС2!E39</f>
        <v>Шапошников Александр</v>
      </c>
      <c r="D72" s="118">
        <f>лС2!M51</f>
        <v>0</v>
      </c>
      <c r="E72" s="119">
        <f>лС2!L51</f>
        <v>0</v>
      </c>
    </row>
    <row r="73" spans="1:5" ht="12.75">
      <c r="A73" s="115">
        <v>72</v>
      </c>
      <c r="B73" s="116">
        <f>лС2!D43</f>
        <v>0</v>
      </c>
      <c r="C73" s="117">
        <f>лС2!E43</f>
        <v>0</v>
      </c>
      <c r="D73" s="118">
        <f>лС2!M53</f>
        <v>0</v>
      </c>
      <c r="E73" s="119">
        <f>лС2!L53</f>
        <v>0</v>
      </c>
    </row>
    <row r="74" spans="1:5" ht="12.75">
      <c r="A74" s="115">
        <v>73</v>
      </c>
      <c r="B74" s="116">
        <f>лС2!D47</f>
        <v>6222</v>
      </c>
      <c r="C74" s="117" t="str">
        <f>лС2!E47</f>
        <v>Даутов Руслан</v>
      </c>
      <c r="D74" s="118">
        <f>лС2!M55</f>
        <v>0</v>
      </c>
      <c r="E74" s="119">
        <f>лС2!L55</f>
        <v>0</v>
      </c>
    </row>
    <row r="75" spans="1:5" ht="12.75">
      <c r="A75" s="115">
        <v>74</v>
      </c>
      <c r="B75" s="116">
        <f>лС2!D51</f>
        <v>491</v>
      </c>
      <c r="C75" s="117" t="str">
        <f>лС2!E51</f>
        <v>Тарараев Петр</v>
      </c>
      <c r="D75" s="118">
        <f>лС2!M57</f>
        <v>0</v>
      </c>
      <c r="E75" s="119">
        <f>лС2!L57</f>
        <v>0</v>
      </c>
    </row>
    <row r="76" spans="1:5" ht="12.75">
      <c r="A76" s="115">
        <v>75</v>
      </c>
      <c r="B76" s="116">
        <f>лС2!F41</f>
        <v>39</v>
      </c>
      <c r="C76" s="117" t="str">
        <f>лС2!G41</f>
        <v>Шапошников Александр</v>
      </c>
      <c r="D76" s="118">
        <f>лС2!G53</f>
        <v>0</v>
      </c>
      <c r="E76" s="119">
        <f>лС2!F53</f>
        <v>0</v>
      </c>
    </row>
    <row r="77" spans="1:5" ht="12.75">
      <c r="A77" s="115">
        <v>76</v>
      </c>
      <c r="B77" s="116">
        <f>лС2!F49</f>
        <v>6222</v>
      </c>
      <c r="C77" s="117" t="str">
        <f>лС2!G49</f>
        <v>Даутов Руслан</v>
      </c>
      <c r="D77" s="118" t="str">
        <f>лС2!G55</f>
        <v>Тарараев Петр</v>
      </c>
      <c r="E77" s="119">
        <f>лС2!F55</f>
        <v>491</v>
      </c>
    </row>
    <row r="78" spans="1:5" ht="12.75">
      <c r="A78" s="115">
        <v>77</v>
      </c>
      <c r="B78" s="116">
        <f>лС2!H45</f>
        <v>39</v>
      </c>
      <c r="C78" s="117" t="str">
        <f>лС2!I45</f>
        <v>Шапошников Александр</v>
      </c>
      <c r="D78" s="118" t="str">
        <f>лС2!I51</f>
        <v>Даутов Руслан</v>
      </c>
      <c r="E78" s="119">
        <f>лС2!H51</f>
        <v>6222</v>
      </c>
    </row>
    <row r="79" spans="1:5" ht="12.75">
      <c r="A79" s="115">
        <v>78</v>
      </c>
      <c r="B79" s="116">
        <f>лС2!H54</f>
        <v>491</v>
      </c>
      <c r="C79" s="117" t="str">
        <f>лС2!I54</f>
        <v>Тарараев Петр</v>
      </c>
      <c r="D79" s="118">
        <f>лС2!I56</f>
        <v>0</v>
      </c>
      <c r="E79" s="119">
        <f>лС2!H56</f>
        <v>0</v>
      </c>
    </row>
    <row r="80" spans="1:5" ht="12.75">
      <c r="A80" s="115">
        <v>79</v>
      </c>
      <c r="B80" s="116">
        <f>лС2!N52</f>
        <v>0</v>
      </c>
      <c r="C80" s="117">
        <f>лС2!O52</f>
        <v>0</v>
      </c>
      <c r="D80" s="118">
        <f>лС2!O59</f>
        <v>0</v>
      </c>
      <c r="E80" s="119">
        <f>лС2!N59</f>
        <v>0</v>
      </c>
    </row>
    <row r="81" spans="1:5" ht="12.75">
      <c r="A81" s="115">
        <v>80</v>
      </c>
      <c r="B81" s="116">
        <f>лС2!N56</f>
        <v>0</v>
      </c>
      <c r="C81" s="117">
        <f>лС2!O56</f>
        <v>0</v>
      </c>
      <c r="D81" s="118">
        <f>лС2!O61</f>
        <v>0</v>
      </c>
      <c r="E81" s="119">
        <f>лС2!N61</f>
        <v>0</v>
      </c>
    </row>
    <row r="82" spans="1:5" ht="12.75">
      <c r="A82" s="115">
        <v>81</v>
      </c>
      <c r="B82" s="116">
        <f>лС2!P54</f>
        <v>0</v>
      </c>
      <c r="C82" s="117">
        <f>лС2!Q54</f>
        <v>0</v>
      </c>
      <c r="D82" s="118">
        <f>лС2!Q58</f>
        <v>0</v>
      </c>
      <c r="E82" s="119">
        <f>лС2!P58</f>
        <v>0</v>
      </c>
    </row>
    <row r="83" spans="1:5" ht="12.75">
      <c r="A83" s="115">
        <v>82</v>
      </c>
      <c r="B83" s="116">
        <f>лС2!P60</f>
        <v>0</v>
      </c>
      <c r="C83" s="117">
        <f>лС2!Q60</f>
        <v>0</v>
      </c>
      <c r="D83" s="118">
        <f>лС2!Q62</f>
        <v>0</v>
      </c>
      <c r="E83" s="119">
        <f>лС2!P62</f>
        <v>0</v>
      </c>
    </row>
    <row r="84" spans="1:5" ht="12.75">
      <c r="A84" s="115">
        <v>83</v>
      </c>
      <c r="B84" s="116">
        <f>лС2!D58</f>
        <v>0</v>
      </c>
      <c r="C84" s="117">
        <f>лС2!E58</f>
        <v>0</v>
      </c>
      <c r="D84" s="118" t="str">
        <f>лС2!M64</f>
        <v>_</v>
      </c>
      <c r="E84" s="119">
        <f>лС2!L64</f>
        <v>0</v>
      </c>
    </row>
    <row r="85" spans="1:5" ht="12.75">
      <c r="A85" s="115">
        <v>84</v>
      </c>
      <c r="B85" s="116">
        <f>лС2!D62</f>
        <v>0</v>
      </c>
      <c r="C85" s="117">
        <f>лС2!E62</f>
        <v>0</v>
      </c>
      <c r="D85" s="118">
        <f>лС2!M66</f>
        <v>0</v>
      </c>
      <c r="E85" s="119">
        <f>лС2!L66</f>
        <v>0</v>
      </c>
    </row>
    <row r="86" spans="1:5" ht="12.75">
      <c r="A86" s="115">
        <v>85</v>
      </c>
      <c r="B86" s="116">
        <f>лС2!D66</f>
        <v>0</v>
      </c>
      <c r="C86" s="117">
        <f>лС2!E66</f>
        <v>0</v>
      </c>
      <c r="D86" s="118" t="str">
        <f>лС2!M68</f>
        <v>_</v>
      </c>
      <c r="E86" s="119">
        <f>лС2!L68</f>
        <v>0</v>
      </c>
    </row>
    <row r="87" spans="1:5" ht="12.75">
      <c r="A87" s="115">
        <v>86</v>
      </c>
      <c r="B87" s="116">
        <f>лС2!D70</f>
        <v>0</v>
      </c>
      <c r="C87" s="117">
        <f>лС2!E70</f>
        <v>0</v>
      </c>
      <c r="D87" s="118" t="str">
        <f>лС2!M70</f>
        <v>_</v>
      </c>
      <c r="E87" s="119">
        <f>лС2!L70</f>
        <v>0</v>
      </c>
    </row>
    <row r="88" spans="1:5" ht="12.75">
      <c r="A88" s="115">
        <v>87</v>
      </c>
      <c r="B88" s="116">
        <f>лС2!F60</f>
        <v>0</v>
      </c>
      <c r="C88" s="117">
        <f>лС2!G60</f>
        <v>0</v>
      </c>
      <c r="D88" s="118">
        <f>лС2!G72</f>
        <v>0</v>
      </c>
      <c r="E88" s="119">
        <f>лС2!F72</f>
        <v>0</v>
      </c>
    </row>
    <row r="89" spans="1:5" ht="12.75">
      <c r="A89" s="115">
        <v>88</v>
      </c>
      <c r="B89" s="116">
        <f>лС2!F68</f>
        <v>0</v>
      </c>
      <c r="C89" s="117">
        <f>лС2!G68</f>
        <v>0</v>
      </c>
      <c r="D89" s="118">
        <f>лС2!G74</f>
        <v>0</v>
      </c>
      <c r="E89" s="119">
        <f>лС2!F74</f>
        <v>0</v>
      </c>
    </row>
    <row r="90" spans="1:5" ht="12.75">
      <c r="A90" s="115">
        <v>89</v>
      </c>
      <c r="B90" s="116">
        <f>лС2!H64</f>
        <v>0</v>
      </c>
      <c r="C90" s="117">
        <f>лС2!I64</f>
        <v>0</v>
      </c>
      <c r="D90" s="118">
        <f>лС2!I70</f>
        <v>0</v>
      </c>
      <c r="E90" s="119">
        <f>лС2!H70</f>
        <v>0</v>
      </c>
    </row>
    <row r="91" spans="1:5" ht="12.75">
      <c r="A91" s="115">
        <v>90</v>
      </c>
      <c r="B91" s="116">
        <f>лС2!H73</f>
        <v>0</v>
      </c>
      <c r="C91" s="117">
        <f>лС2!I73</f>
        <v>0</v>
      </c>
      <c r="D91" s="118">
        <f>лС2!I75</f>
        <v>0</v>
      </c>
      <c r="E91" s="119">
        <f>лС2!H75</f>
        <v>0</v>
      </c>
    </row>
    <row r="92" spans="1:5" ht="12.75">
      <c r="A92" s="115">
        <v>91</v>
      </c>
      <c r="B92" s="116">
        <f>лС2!N65</f>
        <v>0</v>
      </c>
      <c r="C92" s="117">
        <f>лС2!O65</f>
        <v>0</v>
      </c>
      <c r="D92" s="118" t="str">
        <f>лС2!O72</f>
        <v>_</v>
      </c>
      <c r="E92" s="119">
        <f>лС2!N72</f>
        <v>0</v>
      </c>
    </row>
    <row r="93" spans="1:5" ht="12.75">
      <c r="A93" s="115">
        <v>92</v>
      </c>
      <c r="B93" s="116">
        <f>лС2!N69</f>
        <v>0</v>
      </c>
      <c r="C93" s="117">
        <f>лС2!O69</f>
        <v>0</v>
      </c>
      <c r="D93" s="118">
        <f>лС2!O74</f>
        <v>0</v>
      </c>
      <c r="E93" s="119">
        <f>лС2!N74</f>
        <v>0</v>
      </c>
    </row>
    <row r="94" spans="1:5" ht="12.75">
      <c r="A94" s="115">
        <v>93</v>
      </c>
      <c r="B94" s="116">
        <f>лС2!P67</f>
        <v>0</v>
      </c>
      <c r="C94" s="117">
        <f>лС2!Q67</f>
        <v>0</v>
      </c>
      <c r="D94" s="118">
        <f>лС2!Q71</f>
        <v>0</v>
      </c>
      <c r="E94" s="119">
        <f>лС2!P71</f>
        <v>0</v>
      </c>
    </row>
    <row r="95" spans="1:5" ht="12.75">
      <c r="A95" s="115">
        <v>94</v>
      </c>
      <c r="B95" s="116">
        <f>лС2!P73</f>
        <v>0</v>
      </c>
      <c r="C95" s="117">
        <f>лС2!Q73</f>
        <v>0</v>
      </c>
      <c r="D95" s="118" t="str">
        <f>лС2!Q75</f>
        <v>_</v>
      </c>
      <c r="E95" s="119">
        <f>лС2!P75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CA637" sqref="CA637"/>
    </sheetView>
  </sheetViews>
  <sheetFormatPr defaultColWidth="9.00390625" defaultRowHeight="12.75"/>
  <cols>
    <col min="1" max="16384" width="1.75390625" style="1" customWidth="1"/>
  </cols>
  <sheetData/>
  <sheetProtection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1">
      <selection activeCell="D77" sqref="D77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16">
        <f>лМ1!D6</f>
        <v>3481</v>
      </c>
      <c r="C2" s="117" t="str">
        <f>лМ1!E6</f>
        <v>Фоминых Илья</v>
      </c>
      <c r="D2" s="118" t="str">
        <f>лМ2!C5</f>
        <v>Сюндюков Эльдар</v>
      </c>
      <c r="E2" s="119">
        <f>лМ2!B5</f>
        <v>5532</v>
      </c>
    </row>
    <row r="3" spans="1:5" ht="12.75">
      <c r="A3" s="115">
        <v>2</v>
      </c>
      <c r="B3" s="116">
        <f>лМ1!D10</f>
        <v>4799</v>
      </c>
      <c r="C3" s="117" t="str">
        <f>лМ1!E10</f>
        <v>Лончакова Юлия</v>
      </c>
      <c r="D3" s="118" t="str">
        <f>лМ2!C7</f>
        <v>Миксонов Эренбург</v>
      </c>
      <c r="E3" s="119">
        <f>лМ2!B7</f>
        <v>4567</v>
      </c>
    </row>
    <row r="4" spans="1:5" ht="12.75">
      <c r="A4" s="115">
        <v>3</v>
      </c>
      <c r="B4" s="116">
        <f>лМ1!D14</f>
        <v>1468</v>
      </c>
      <c r="C4" s="117" t="str">
        <f>лМ1!E14</f>
        <v>Маневич Сергей</v>
      </c>
      <c r="D4" s="118" t="str">
        <f>лМ2!C9</f>
        <v>Никитин Михаил</v>
      </c>
      <c r="E4" s="119">
        <f>лМ2!B9</f>
        <v>3242</v>
      </c>
    </row>
    <row r="5" spans="1:5" ht="12.75">
      <c r="A5" s="115">
        <v>4</v>
      </c>
      <c r="B5" s="116">
        <f>лМ1!D18</f>
        <v>2452</v>
      </c>
      <c r="C5" s="117" t="str">
        <f>лМ1!E18</f>
        <v>Хабиров Марс</v>
      </c>
      <c r="D5" s="118" t="str">
        <f>лМ2!C11</f>
        <v>Исмагилов Вадим</v>
      </c>
      <c r="E5" s="119">
        <f>лМ2!B11</f>
        <v>1122</v>
      </c>
    </row>
    <row r="6" spans="1:5" ht="12.75">
      <c r="A6" s="115">
        <v>5</v>
      </c>
      <c r="B6" s="116">
        <f>лМ1!D22</f>
        <v>4423</v>
      </c>
      <c r="C6" s="117" t="str">
        <f>лМ1!E22</f>
        <v>Коврижников Максим</v>
      </c>
      <c r="D6" s="118" t="str">
        <f>лМ2!C13</f>
        <v>Семенов Юрий</v>
      </c>
      <c r="E6" s="119">
        <f>лМ2!B13</f>
        <v>466</v>
      </c>
    </row>
    <row r="7" spans="1:5" ht="12.75">
      <c r="A7" s="115">
        <v>6</v>
      </c>
      <c r="B7" s="116">
        <f>лМ1!D26</f>
        <v>5442</v>
      </c>
      <c r="C7" s="117" t="str">
        <f>лМ1!E26</f>
        <v>Галеев Ранис</v>
      </c>
      <c r="D7" s="118" t="str">
        <f>лМ2!C15</f>
        <v>Ишметов Александр</v>
      </c>
      <c r="E7" s="119">
        <f>лМ2!B15</f>
        <v>2616</v>
      </c>
    </row>
    <row r="8" spans="1:5" ht="12.75">
      <c r="A8" s="115">
        <v>7</v>
      </c>
      <c r="B8" s="116">
        <f>лМ1!D30</f>
        <v>5464</v>
      </c>
      <c r="C8" s="117" t="str">
        <f>лМ1!E30</f>
        <v>Шебалин Алексей</v>
      </c>
      <c r="D8" s="118" t="str">
        <f>лМ2!C17</f>
        <v>Удников Олег</v>
      </c>
      <c r="E8" s="119">
        <f>лМ2!B17</f>
        <v>6157</v>
      </c>
    </row>
    <row r="9" spans="1:5" ht="12.75">
      <c r="A9" s="115">
        <v>8</v>
      </c>
      <c r="B9" s="116">
        <f>лМ1!D34</f>
        <v>3468</v>
      </c>
      <c r="C9" s="117" t="str">
        <f>лМ1!E34</f>
        <v>Семенов Константин</v>
      </c>
      <c r="D9" s="118" t="str">
        <f>лМ2!C19</f>
        <v>Толкачев Иван</v>
      </c>
      <c r="E9" s="119">
        <f>лМ2!B19</f>
        <v>2784</v>
      </c>
    </row>
    <row r="10" spans="1:5" ht="12.75">
      <c r="A10" s="115">
        <v>9</v>
      </c>
      <c r="B10" s="116">
        <f>лМ1!D38</f>
        <v>100</v>
      </c>
      <c r="C10" s="117" t="str">
        <f>лМ1!E38</f>
        <v>Аббасов Рустамхон</v>
      </c>
      <c r="D10" s="118" t="str">
        <f>лМ2!C21</f>
        <v>Асфандияров Роман</v>
      </c>
      <c r="E10" s="119">
        <f>лМ2!B21</f>
        <v>5904</v>
      </c>
    </row>
    <row r="11" spans="1:5" ht="12.75">
      <c r="A11" s="115">
        <v>10</v>
      </c>
      <c r="B11" s="116">
        <f>лМ1!D42</f>
        <v>446</v>
      </c>
      <c r="C11" s="117" t="str">
        <f>лМ1!E42</f>
        <v>Рудаков Константин</v>
      </c>
      <c r="D11" s="118" t="str">
        <f>лМ2!C23</f>
        <v>Шангареев Ильнур</v>
      </c>
      <c r="E11" s="119">
        <f>лМ2!B23</f>
        <v>5422</v>
      </c>
    </row>
    <row r="12" spans="1:5" ht="12.75">
      <c r="A12" s="115">
        <v>11</v>
      </c>
      <c r="B12" s="116">
        <f>лМ1!D46</f>
        <v>4858</v>
      </c>
      <c r="C12" s="117" t="str">
        <f>лМ1!E46</f>
        <v>Иванов Виталий</v>
      </c>
      <c r="D12" s="118" t="str">
        <f>лМ2!C25</f>
        <v>Хафизов Булат</v>
      </c>
      <c r="E12" s="119">
        <f>лМ2!B25</f>
        <v>4556</v>
      </c>
    </row>
    <row r="13" spans="1:5" ht="12.75">
      <c r="A13" s="115">
        <v>12</v>
      </c>
      <c r="B13" s="116">
        <f>лМ1!D50</f>
        <v>2540</v>
      </c>
      <c r="C13" s="117" t="str">
        <f>лМ1!E50</f>
        <v>Горбунов Валентин</v>
      </c>
      <c r="D13" s="118" t="str">
        <f>лМ2!C27</f>
        <v>Зиновьев Александр</v>
      </c>
      <c r="E13" s="119">
        <f>лМ2!B27</f>
        <v>3305</v>
      </c>
    </row>
    <row r="14" spans="1:5" ht="12.75">
      <c r="A14" s="115">
        <v>13</v>
      </c>
      <c r="B14" s="116">
        <f>лМ1!D54</f>
        <v>4264</v>
      </c>
      <c r="C14" s="117" t="str">
        <f>лМ1!E54</f>
        <v>Габдуллин Марс</v>
      </c>
      <c r="D14" s="118" t="str">
        <f>лМ2!C29</f>
        <v>Кузьмин Александр</v>
      </c>
      <c r="E14" s="119">
        <f>лМ2!B29</f>
        <v>4407</v>
      </c>
    </row>
    <row r="15" spans="1:5" ht="12.75">
      <c r="A15" s="115">
        <v>14</v>
      </c>
      <c r="B15" s="116">
        <f>лМ1!D58</f>
        <v>2288</v>
      </c>
      <c r="C15" s="117" t="str">
        <f>лМ1!E58</f>
        <v>Тодрамович Александр</v>
      </c>
      <c r="D15" s="118" t="str">
        <f>лМ2!C31</f>
        <v>Тагиров Сайфулла</v>
      </c>
      <c r="E15" s="119">
        <f>лМ2!B31</f>
        <v>3998</v>
      </c>
    </row>
    <row r="16" spans="1:5" ht="12.75">
      <c r="A16" s="115">
        <v>15</v>
      </c>
      <c r="B16" s="116">
        <f>лМ1!D62</f>
        <v>293</v>
      </c>
      <c r="C16" s="117" t="str">
        <f>лМ1!E62</f>
        <v>Кондратьев Игорь</v>
      </c>
      <c r="D16" s="118" t="str">
        <f>лМ2!C33</f>
        <v>Вежнин Валерий</v>
      </c>
      <c r="E16" s="119">
        <f>лМ2!B33</f>
        <v>5211</v>
      </c>
    </row>
    <row r="17" spans="1:5" ht="12.75">
      <c r="A17" s="115">
        <v>16</v>
      </c>
      <c r="B17" s="116">
        <f>лМ1!D66</f>
        <v>5587</v>
      </c>
      <c r="C17" s="117" t="str">
        <f>лМ1!E66</f>
        <v>Чмелев Родион</v>
      </c>
      <c r="D17" s="118" t="str">
        <f>лМ2!C35</f>
        <v>Алмаев Раис</v>
      </c>
      <c r="E17" s="119">
        <f>лМ2!B35</f>
        <v>1380</v>
      </c>
    </row>
    <row r="18" spans="1:5" ht="12.75">
      <c r="A18" s="115">
        <v>17</v>
      </c>
      <c r="B18" s="116">
        <f>лМ1!F8</f>
        <v>3481</v>
      </c>
      <c r="C18" s="117" t="str">
        <f>лМ1!G8</f>
        <v>Фоминых Илья</v>
      </c>
      <c r="D18" s="118" t="str">
        <f>лМ2!E36</f>
        <v>Лончакова Юлия</v>
      </c>
      <c r="E18" s="119">
        <f>лМ2!D36</f>
        <v>4799</v>
      </c>
    </row>
    <row r="19" spans="1:5" ht="12.75">
      <c r="A19" s="115">
        <v>18</v>
      </c>
      <c r="B19" s="116">
        <f>лМ1!F16</f>
        <v>1468</v>
      </c>
      <c r="C19" s="117" t="str">
        <f>лМ1!G16</f>
        <v>Маневич Сергей</v>
      </c>
      <c r="D19" s="118" t="str">
        <f>лМ2!E32</f>
        <v>Хабиров Марс</v>
      </c>
      <c r="E19" s="119">
        <f>лМ2!D32</f>
        <v>2452</v>
      </c>
    </row>
    <row r="20" spans="1:5" ht="12.75">
      <c r="A20" s="115">
        <v>19</v>
      </c>
      <c r="B20" s="116">
        <f>лМ1!F24</f>
        <v>4423</v>
      </c>
      <c r="C20" s="117" t="str">
        <f>лМ1!G24</f>
        <v>Коврижников Максим</v>
      </c>
      <c r="D20" s="118" t="str">
        <f>лМ2!E28</f>
        <v>Галеев Ранис</v>
      </c>
      <c r="E20" s="119">
        <f>лМ2!D28</f>
        <v>5442</v>
      </c>
    </row>
    <row r="21" spans="1:5" ht="12.75">
      <c r="A21" s="115">
        <v>20</v>
      </c>
      <c r="B21" s="116">
        <f>лМ1!F32</f>
        <v>3468</v>
      </c>
      <c r="C21" s="117" t="str">
        <f>лМ1!G32</f>
        <v>Семенов Константин</v>
      </c>
      <c r="D21" s="118" t="str">
        <f>лМ2!E24</f>
        <v>Шебалин Алексей</v>
      </c>
      <c r="E21" s="119">
        <f>лМ2!D24</f>
        <v>5464</v>
      </c>
    </row>
    <row r="22" spans="1:5" ht="12.75">
      <c r="A22" s="115">
        <v>21</v>
      </c>
      <c r="B22" s="116">
        <f>лМ1!F40</f>
        <v>100</v>
      </c>
      <c r="C22" s="117" t="str">
        <f>лМ1!G40</f>
        <v>Аббасов Рустамхон</v>
      </c>
      <c r="D22" s="118" t="str">
        <f>лМ2!E20</f>
        <v>Рудаков Константин</v>
      </c>
      <c r="E22" s="119">
        <f>лМ2!D20</f>
        <v>446</v>
      </c>
    </row>
    <row r="23" spans="1:5" ht="12.75">
      <c r="A23" s="115">
        <v>22</v>
      </c>
      <c r="B23" s="116">
        <f>лМ1!F48</f>
        <v>2540</v>
      </c>
      <c r="C23" s="117" t="str">
        <f>лМ1!G48</f>
        <v>Горбунов Валентин</v>
      </c>
      <c r="D23" s="118" t="str">
        <f>лМ2!E16</f>
        <v>Иванов Виталий</v>
      </c>
      <c r="E23" s="119">
        <f>лМ2!D16</f>
        <v>4858</v>
      </c>
    </row>
    <row r="24" spans="1:5" ht="12.75">
      <c r="A24" s="115">
        <v>23</v>
      </c>
      <c r="B24" s="116">
        <f>лМ1!F56</f>
        <v>4264</v>
      </c>
      <c r="C24" s="117" t="str">
        <f>лМ1!G56</f>
        <v>Габдуллин Марс</v>
      </c>
      <c r="D24" s="118" t="str">
        <f>лМ2!E12</f>
        <v>Тодрамович Александр</v>
      </c>
      <c r="E24" s="119">
        <f>лМ2!D12</f>
        <v>2288</v>
      </c>
    </row>
    <row r="25" spans="1:5" ht="12.75">
      <c r="A25" s="115">
        <v>24</v>
      </c>
      <c r="B25" s="116">
        <f>лМ1!F64</f>
        <v>5587</v>
      </c>
      <c r="C25" s="117" t="str">
        <f>лМ1!G64</f>
        <v>Чмелев Родион</v>
      </c>
      <c r="D25" s="118" t="str">
        <f>лМ2!E8</f>
        <v>Кондратьев Игорь</v>
      </c>
      <c r="E25" s="119">
        <f>лМ2!D8</f>
        <v>293</v>
      </c>
    </row>
    <row r="26" spans="1:5" ht="12.75">
      <c r="A26" s="115">
        <v>25</v>
      </c>
      <c r="B26" s="116">
        <f>лМ1!H12</f>
        <v>3481</v>
      </c>
      <c r="C26" s="117" t="str">
        <f>лМ1!I12</f>
        <v>Фоминых Илья</v>
      </c>
      <c r="D26" s="118" t="str">
        <f>лМ2!I5</f>
        <v>Маневич Сергей</v>
      </c>
      <c r="E26" s="119">
        <f>лМ2!H5</f>
        <v>1468</v>
      </c>
    </row>
    <row r="27" spans="1:5" ht="12.75">
      <c r="A27" s="115">
        <v>26</v>
      </c>
      <c r="B27" s="116">
        <f>лМ1!H28</f>
        <v>4423</v>
      </c>
      <c r="C27" s="117" t="str">
        <f>лМ1!I28</f>
        <v>Коврижников Максим</v>
      </c>
      <c r="D27" s="118" t="str">
        <f>лМ2!I13</f>
        <v>Семенов Константин</v>
      </c>
      <c r="E27" s="119">
        <f>лМ2!H13</f>
        <v>3468</v>
      </c>
    </row>
    <row r="28" spans="1:5" ht="12.75">
      <c r="A28" s="115">
        <v>27</v>
      </c>
      <c r="B28" s="116">
        <f>лМ1!H44</f>
        <v>100</v>
      </c>
      <c r="C28" s="117" t="str">
        <f>лМ1!I44</f>
        <v>Аббасов Рустамхон</v>
      </c>
      <c r="D28" s="118" t="str">
        <f>лМ2!I21</f>
        <v>Горбунов Валентин</v>
      </c>
      <c r="E28" s="119">
        <f>лМ2!H21</f>
        <v>2540</v>
      </c>
    </row>
    <row r="29" spans="1:5" ht="12.75">
      <c r="A29" s="115">
        <v>28</v>
      </c>
      <c r="B29" s="116">
        <f>лМ1!H60</f>
        <v>5587</v>
      </c>
      <c r="C29" s="117" t="str">
        <f>лМ1!I60</f>
        <v>Чмелев Родион</v>
      </c>
      <c r="D29" s="118" t="str">
        <f>лМ2!I29</f>
        <v>Габдуллин Марс</v>
      </c>
      <c r="E29" s="119">
        <f>лМ2!H29</f>
        <v>4264</v>
      </c>
    </row>
    <row r="30" spans="1:5" ht="12.75">
      <c r="A30" s="115">
        <v>29</v>
      </c>
      <c r="B30" s="116">
        <f>лМ1!J20</f>
        <v>4423</v>
      </c>
      <c r="C30" s="117" t="str">
        <f>лМ1!K20</f>
        <v>Коврижников Максим</v>
      </c>
      <c r="D30" s="118" t="str">
        <f>лМ2!M35</f>
        <v>Фоминых Илья</v>
      </c>
      <c r="E30" s="119">
        <f>лМ2!L35</f>
        <v>3481</v>
      </c>
    </row>
    <row r="31" spans="1:5" ht="12.75">
      <c r="A31" s="115">
        <v>30</v>
      </c>
      <c r="B31" s="116">
        <f>лМ1!J52</f>
        <v>5587</v>
      </c>
      <c r="C31" s="117" t="str">
        <f>лМ1!K52</f>
        <v>Чмелев Родион</v>
      </c>
      <c r="D31" s="118" t="str">
        <f>лМ2!M19</f>
        <v>Аббасов Рустамхон</v>
      </c>
      <c r="E31" s="119">
        <f>лМ2!L19</f>
        <v>100</v>
      </c>
    </row>
    <row r="32" spans="1:5" ht="12.75">
      <c r="A32" s="115">
        <v>31</v>
      </c>
      <c r="B32" s="116">
        <f>лМ1!L36</f>
        <v>5587</v>
      </c>
      <c r="C32" s="117" t="str">
        <f>лМ1!M36</f>
        <v>Чмелев Родион</v>
      </c>
      <c r="D32" s="118" t="str">
        <f>лМ1!M56</f>
        <v>Коврижников Максим</v>
      </c>
      <c r="E32" s="119">
        <f>лМ1!L56</f>
        <v>4423</v>
      </c>
    </row>
    <row r="33" spans="1:5" ht="12.75">
      <c r="A33" s="115">
        <v>32</v>
      </c>
      <c r="B33" s="116">
        <f>лМ2!D6</f>
        <v>4567</v>
      </c>
      <c r="C33" s="117" t="str">
        <f>лМ2!E6</f>
        <v>Миксонов Эренбург</v>
      </c>
      <c r="D33" s="118" t="str">
        <f>лМ2!C57</f>
        <v>Сюндюков Эльдар</v>
      </c>
      <c r="E33" s="119">
        <f>лМ2!B57</f>
        <v>5532</v>
      </c>
    </row>
    <row r="34" spans="1:5" ht="12.75">
      <c r="A34" s="115">
        <v>33</v>
      </c>
      <c r="B34" s="116">
        <f>лМ2!D10</f>
        <v>3242</v>
      </c>
      <c r="C34" s="117" t="str">
        <f>лМ2!E10</f>
        <v>Никитин Михаил</v>
      </c>
      <c r="D34" s="118" t="str">
        <f>лМ2!C59</f>
        <v>Исмагилов Вадим</v>
      </c>
      <c r="E34" s="119">
        <f>лМ2!B59</f>
        <v>1122</v>
      </c>
    </row>
    <row r="35" spans="1:5" ht="12.75">
      <c r="A35" s="115">
        <v>34</v>
      </c>
      <c r="B35" s="116">
        <f>лМ2!D14</f>
        <v>2616</v>
      </c>
      <c r="C35" s="117" t="str">
        <f>лМ2!E14</f>
        <v>Ишметов Александр</v>
      </c>
      <c r="D35" s="118" t="str">
        <f>лМ2!C61</f>
        <v>Семенов Юрий</v>
      </c>
      <c r="E35" s="119">
        <f>лМ2!B61</f>
        <v>466</v>
      </c>
    </row>
    <row r="36" spans="1:5" ht="12.75">
      <c r="A36" s="115">
        <v>35</v>
      </c>
      <c r="B36" s="116">
        <f>лМ2!D18</f>
        <v>6157</v>
      </c>
      <c r="C36" s="117" t="str">
        <f>лМ2!E18</f>
        <v>Удников Олег</v>
      </c>
      <c r="D36" s="118" t="str">
        <f>лМ2!C63</f>
        <v>Толкачев Иван</v>
      </c>
      <c r="E36" s="119">
        <f>лМ2!B63</f>
        <v>2784</v>
      </c>
    </row>
    <row r="37" spans="1:5" ht="12.75">
      <c r="A37" s="115">
        <v>36</v>
      </c>
      <c r="B37" s="116">
        <f>лМ2!D22</f>
        <v>5422</v>
      </c>
      <c r="C37" s="117" t="str">
        <f>лМ2!E22</f>
        <v>Шангареев Ильнур</v>
      </c>
      <c r="D37" s="118" t="str">
        <f>лМ2!C65</f>
        <v>Асфандияров Роман</v>
      </c>
      <c r="E37" s="119">
        <f>лМ2!B65</f>
        <v>5904</v>
      </c>
    </row>
    <row r="38" spans="1:5" ht="12.75">
      <c r="A38" s="115">
        <v>37</v>
      </c>
      <c r="B38" s="116">
        <f>лМ2!D26</f>
        <v>4556</v>
      </c>
      <c r="C38" s="117" t="str">
        <f>лМ2!E26</f>
        <v>Хафизов Булат</v>
      </c>
      <c r="D38" s="118" t="str">
        <f>лМ2!C67</f>
        <v>Зиновьев Александр</v>
      </c>
      <c r="E38" s="119">
        <f>лМ2!B67</f>
        <v>3305</v>
      </c>
    </row>
    <row r="39" spans="1:5" ht="12.75">
      <c r="A39" s="115">
        <v>38</v>
      </c>
      <c r="B39" s="116">
        <f>лМ2!D30</f>
        <v>3998</v>
      </c>
      <c r="C39" s="117" t="str">
        <f>лМ2!E30</f>
        <v>Тагиров Сайфулла</v>
      </c>
      <c r="D39" s="118" t="str">
        <f>лМ2!C69</f>
        <v>Кузьмин Александр</v>
      </c>
      <c r="E39" s="119">
        <f>лМ2!B69</f>
        <v>4407</v>
      </c>
    </row>
    <row r="40" spans="1:5" ht="12.75">
      <c r="A40" s="115">
        <v>39</v>
      </c>
      <c r="B40" s="116">
        <f>лМ2!D34</f>
        <v>5211</v>
      </c>
      <c r="C40" s="117" t="str">
        <f>лМ2!E34</f>
        <v>Вежнин Валерий</v>
      </c>
      <c r="D40" s="118" t="str">
        <f>лМ2!C71</f>
        <v>Алмаев Раис</v>
      </c>
      <c r="E40" s="119">
        <f>лМ2!B71</f>
        <v>1380</v>
      </c>
    </row>
    <row r="41" spans="1:5" ht="12.75">
      <c r="A41" s="115">
        <v>40</v>
      </c>
      <c r="B41" s="116">
        <f>лМ2!F7</f>
        <v>293</v>
      </c>
      <c r="C41" s="117" t="str">
        <f>лМ2!G7</f>
        <v>Кондратьев Игорь</v>
      </c>
      <c r="D41" s="118" t="str">
        <f>лМ2!C38</f>
        <v>Миксонов Эренбург</v>
      </c>
      <c r="E41" s="119">
        <f>лМ2!B38</f>
        <v>4567</v>
      </c>
    </row>
    <row r="42" spans="1:5" ht="12.75">
      <c r="A42" s="115">
        <v>41</v>
      </c>
      <c r="B42" s="116">
        <f>лМ2!F11</f>
        <v>2288</v>
      </c>
      <c r="C42" s="117" t="str">
        <f>лМ2!G11</f>
        <v>Тодрамович Александр</v>
      </c>
      <c r="D42" s="118" t="str">
        <f>лМ2!C40</f>
        <v>Никитин Михаил</v>
      </c>
      <c r="E42" s="119">
        <f>лМ2!B40</f>
        <v>3242</v>
      </c>
    </row>
    <row r="43" spans="1:5" ht="12.75">
      <c r="A43" s="115">
        <v>42</v>
      </c>
      <c r="B43" s="116">
        <f>лМ2!F15</f>
        <v>4858</v>
      </c>
      <c r="C43" s="117" t="str">
        <f>лМ2!G15</f>
        <v>Иванов Виталий</v>
      </c>
      <c r="D43" s="118" t="str">
        <f>лМ2!C42</f>
        <v>Ишметов Александр</v>
      </c>
      <c r="E43" s="119">
        <f>лМ2!B42</f>
        <v>2616</v>
      </c>
    </row>
    <row r="44" spans="1:5" ht="12.75">
      <c r="A44" s="115">
        <v>43</v>
      </c>
      <c r="B44" s="116">
        <f>лМ2!F19</f>
        <v>446</v>
      </c>
      <c r="C44" s="117" t="str">
        <f>лМ2!G19</f>
        <v>Рудаков Константин</v>
      </c>
      <c r="D44" s="118" t="str">
        <f>лМ2!C44</f>
        <v>Удников Олег</v>
      </c>
      <c r="E44" s="119">
        <f>лМ2!B44</f>
        <v>6157</v>
      </c>
    </row>
    <row r="45" spans="1:5" ht="12.75">
      <c r="A45" s="115">
        <v>44</v>
      </c>
      <c r="B45" s="116">
        <f>лМ2!F23</f>
        <v>5422</v>
      </c>
      <c r="C45" s="117" t="str">
        <f>лМ2!G23</f>
        <v>Шангареев Ильнур</v>
      </c>
      <c r="D45" s="118" t="str">
        <f>лМ2!C46</f>
        <v>Шебалин Алексей</v>
      </c>
      <c r="E45" s="119">
        <f>лМ2!B46</f>
        <v>5464</v>
      </c>
    </row>
    <row r="46" spans="1:5" ht="12.75">
      <c r="A46" s="115">
        <v>45</v>
      </c>
      <c r="B46" s="116">
        <f>лМ2!F27</f>
        <v>4556</v>
      </c>
      <c r="C46" s="117" t="str">
        <f>лМ2!G27</f>
        <v>Хафизов Булат</v>
      </c>
      <c r="D46" s="118" t="str">
        <f>лМ2!C48</f>
        <v>Галеев Ранис</v>
      </c>
      <c r="E46" s="119">
        <f>лМ2!B48</f>
        <v>5442</v>
      </c>
    </row>
    <row r="47" spans="1:5" ht="12.75">
      <c r="A47" s="115">
        <v>46</v>
      </c>
      <c r="B47" s="116">
        <f>лМ2!F31</f>
        <v>2452</v>
      </c>
      <c r="C47" s="117" t="str">
        <f>лМ2!G31</f>
        <v>Хабиров Марс</v>
      </c>
      <c r="D47" s="118" t="str">
        <f>лМ2!C50</f>
        <v>Тагиров Сайфулла</v>
      </c>
      <c r="E47" s="119">
        <f>лМ2!B50</f>
        <v>3998</v>
      </c>
    </row>
    <row r="48" spans="1:5" ht="12.75">
      <c r="A48" s="115">
        <v>47</v>
      </c>
      <c r="B48" s="116">
        <f>лМ2!F35</f>
        <v>4799</v>
      </c>
      <c r="C48" s="117" t="str">
        <f>лМ2!G35</f>
        <v>Лончакова Юлия</v>
      </c>
      <c r="D48" s="118" t="str">
        <f>лМ2!C52</f>
        <v>Вежнин Валерий</v>
      </c>
      <c r="E48" s="119">
        <f>лМ2!B52</f>
        <v>5211</v>
      </c>
    </row>
    <row r="49" spans="1:5" ht="12.75">
      <c r="A49" s="115">
        <v>48</v>
      </c>
      <c r="B49" s="116">
        <f>лМ2!H9</f>
        <v>293</v>
      </c>
      <c r="C49" s="117" t="str">
        <f>лМ2!I9</f>
        <v>Кондратьев Игорь</v>
      </c>
      <c r="D49" s="118" t="str">
        <f>лМ2!M38</f>
        <v>Тодрамович Александр</v>
      </c>
      <c r="E49" s="119">
        <f>лМ2!L38</f>
        <v>2288</v>
      </c>
    </row>
    <row r="50" spans="1:5" ht="12.75">
      <c r="A50" s="115">
        <v>49</v>
      </c>
      <c r="B50" s="116">
        <f>лМ2!H17</f>
        <v>446</v>
      </c>
      <c r="C50" s="117" t="str">
        <f>лМ2!I17</f>
        <v>Рудаков Константин</v>
      </c>
      <c r="D50" s="118" t="str">
        <f>лМ2!M40</f>
        <v>Иванов Виталий</v>
      </c>
      <c r="E50" s="119">
        <f>лМ2!L40</f>
        <v>4858</v>
      </c>
    </row>
    <row r="51" spans="1:5" ht="12.75">
      <c r="A51" s="115">
        <v>50</v>
      </c>
      <c r="B51" s="116">
        <f>лМ2!H25</f>
        <v>5422</v>
      </c>
      <c r="C51" s="117" t="str">
        <f>лМ2!I25</f>
        <v>Шангареев Ильнур</v>
      </c>
      <c r="D51" s="118" t="str">
        <f>лМ2!M42</f>
        <v>Хафизов Булат</v>
      </c>
      <c r="E51" s="119">
        <f>лМ2!L42</f>
        <v>4556</v>
      </c>
    </row>
    <row r="52" spans="1:5" ht="12.75">
      <c r="A52" s="115">
        <v>51</v>
      </c>
      <c r="B52" s="116">
        <f>лМ2!H33</f>
        <v>4799</v>
      </c>
      <c r="C52" s="117" t="str">
        <f>лМ2!I33</f>
        <v>Лончакова Юлия</v>
      </c>
      <c r="D52" s="118" t="str">
        <f>лМ2!M44</f>
        <v>Хабиров Марс</v>
      </c>
      <c r="E52" s="119">
        <f>лМ2!L44</f>
        <v>2452</v>
      </c>
    </row>
    <row r="53" spans="1:5" ht="12.75">
      <c r="A53" s="115">
        <v>52</v>
      </c>
      <c r="B53" s="116">
        <f>лМ2!J7</f>
        <v>293</v>
      </c>
      <c r="C53" s="117" t="str">
        <f>лМ2!K7</f>
        <v>Кондратьев Игорь</v>
      </c>
      <c r="D53" s="118" t="str">
        <f>лМ1!C69</f>
        <v>Маневич Сергей</v>
      </c>
      <c r="E53" s="119">
        <f>лМ1!B69</f>
        <v>1468</v>
      </c>
    </row>
    <row r="54" spans="1:5" ht="12.75">
      <c r="A54" s="115">
        <v>53</v>
      </c>
      <c r="B54" s="116">
        <f>лМ2!J15</f>
        <v>3468</v>
      </c>
      <c r="C54" s="117" t="str">
        <f>лМ2!K15</f>
        <v>Семенов Константин</v>
      </c>
      <c r="D54" s="118" t="str">
        <f>лМ1!C71</f>
        <v>Рудаков Константин</v>
      </c>
      <c r="E54" s="119">
        <f>лМ1!B71</f>
        <v>446</v>
      </c>
    </row>
    <row r="55" spans="1:5" ht="12.75">
      <c r="A55" s="115">
        <v>54</v>
      </c>
      <c r="B55" s="116">
        <f>лМ2!J23</f>
        <v>5422</v>
      </c>
      <c r="C55" s="117" t="str">
        <f>лМ2!K23</f>
        <v>Шангареев Ильнур</v>
      </c>
      <c r="D55" s="118" t="str">
        <f>лМ1!C73</f>
        <v>Горбунов Валентин</v>
      </c>
      <c r="E55" s="119">
        <f>лМ1!B73</f>
        <v>2540</v>
      </c>
    </row>
    <row r="56" spans="1:5" ht="12.75">
      <c r="A56" s="115">
        <v>55</v>
      </c>
      <c r="B56" s="116">
        <f>лМ2!J31</f>
        <v>4264</v>
      </c>
      <c r="C56" s="117" t="str">
        <f>лМ2!K31</f>
        <v>Габдуллин Марс</v>
      </c>
      <c r="D56" s="118" t="str">
        <f>лМ1!C75</f>
        <v>Лончакова Юлия</v>
      </c>
      <c r="E56" s="119">
        <f>лМ1!B75</f>
        <v>4799</v>
      </c>
    </row>
    <row r="57" spans="1:5" ht="12.75">
      <c r="A57" s="115">
        <v>56</v>
      </c>
      <c r="B57" s="116">
        <f>лМ2!L11</f>
        <v>3468</v>
      </c>
      <c r="C57" s="117" t="str">
        <f>лМ2!M11</f>
        <v>Семенов Константин</v>
      </c>
      <c r="D57" s="118" t="str">
        <f>лМ1!K67</f>
        <v>Кондратьев Игорь</v>
      </c>
      <c r="E57" s="119">
        <f>лМ1!J67</f>
        <v>293</v>
      </c>
    </row>
    <row r="58" spans="1:5" ht="12.75">
      <c r="A58" s="115">
        <v>57</v>
      </c>
      <c r="B58" s="116">
        <f>лМ2!L27</f>
        <v>5422</v>
      </c>
      <c r="C58" s="117" t="str">
        <f>лМ2!M27</f>
        <v>Шангареев Ильнур</v>
      </c>
      <c r="D58" s="118" t="str">
        <f>лМ1!K69</f>
        <v>Габдуллин Марс</v>
      </c>
      <c r="E58" s="119">
        <f>лМ1!J69</f>
        <v>4264</v>
      </c>
    </row>
    <row r="59" spans="1:5" ht="12.75">
      <c r="A59" s="115">
        <v>58</v>
      </c>
      <c r="B59" s="116">
        <f>лМ2!N15</f>
        <v>100</v>
      </c>
      <c r="C59" s="117" t="str">
        <f>лМ2!O15</f>
        <v>Аббасов Рустамхон</v>
      </c>
      <c r="D59" s="118" t="str">
        <f>лМ1!K62</f>
        <v>Семенов Константин</v>
      </c>
      <c r="E59" s="119">
        <f>лМ1!J62</f>
        <v>3468</v>
      </c>
    </row>
    <row r="60" spans="1:5" ht="12.75">
      <c r="A60" s="115">
        <v>59</v>
      </c>
      <c r="B60" s="116">
        <f>лМ2!N31</f>
        <v>3481</v>
      </c>
      <c r="C60" s="117" t="str">
        <f>лМ2!O31</f>
        <v>Фоминых Илья</v>
      </c>
      <c r="D60" s="118" t="str">
        <f>лМ1!K64</f>
        <v>Шангареев Ильнур</v>
      </c>
      <c r="E60" s="119">
        <f>лМ1!J64</f>
        <v>5422</v>
      </c>
    </row>
    <row r="61" spans="1:5" ht="12.75">
      <c r="A61" s="115">
        <v>60</v>
      </c>
      <c r="B61" s="116">
        <f>лМ2!P23</f>
        <v>100</v>
      </c>
      <c r="C61" s="117" t="str">
        <f>лМ2!Q23</f>
        <v>Аббасов Рустамхон</v>
      </c>
      <c r="D61" s="118" t="str">
        <f>лМ2!Q33</f>
        <v>Фоминых Илья</v>
      </c>
      <c r="E61" s="119">
        <f>лМ2!P33</f>
        <v>3481</v>
      </c>
    </row>
    <row r="62" spans="1:5" ht="12.75">
      <c r="A62" s="115">
        <v>61</v>
      </c>
      <c r="B62" s="116">
        <f>лМ1!L63</f>
        <v>3468</v>
      </c>
      <c r="C62" s="117" t="str">
        <f>лМ1!M63</f>
        <v>Семенов Константин</v>
      </c>
      <c r="D62" s="118" t="str">
        <f>лМ1!M65</f>
        <v>Шангареев Ильнур</v>
      </c>
      <c r="E62" s="119">
        <f>лМ1!L65</f>
        <v>5422</v>
      </c>
    </row>
    <row r="63" spans="1:5" ht="12.75">
      <c r="A63" s="115">
        <v>62</v>
      </c>
      <c r="B63" s="116">
        <f>лМ1!L68</f>
        <v>293</v>
      </c>
      <c r="C63" s="117" t="str">
        <f>лМ1!M68</f>
        <v>Кондратьев Игорь</v>
      </c>
      <c r="D63" s="118" t="str">
        <f>лМ1!M70</f>
        <v>Габдуллин Марс</v>
      </c>
      <c r="E63" s="119">
        <f>лМ1!L70</f>
        <v>4264</v>
      </c>
    </row>
    <row r="64" spans="1:5" ht="12.75">
      <c r="A64" s="115">
        <v>63</v>
      </c>
      <c r="B64" s="116">
        <f>лМ1!D70</f>
        <v>446</v>
      </c>
      <c r="C64" s="117" t="str">
        <f>лМ1!E70</f>
        <v>Рудаков Константин</v>
      </c>
      <c r="D64" s="118" t="str">
        <f>лМ1!K72</f>
        <v>Маневич Сергей</v>
      </c>
      <c r="E64" s="119">
        <f>лМ1!J72</f>
        <v>1468</v>
      </c>
    </row>
    <row r="65" spans="1:5" ht="12.75">
      <c r="A65" s="115">
        <v>64</v>
      </c>
      <c r="B65" s="116">
        <f>лМ1!D74</f>
        <v>4799</v>
      </c>
      <c r="C65" s="117" t="str">
        <f>лМ1!E74</f>
        <v>Лончакова Юлия</v>
      </c>
      <c r="D65" s="118" t="str">
        <f>лМ1!K74</f>
        <v>Горбунов Валентин</v>
      </c>
      <c r="E65" s="119">
        <f>лМ1!J74</f>
        <v>2540</v>
      </c>
    </row>
    <row r="66" spans="1:5" ht="12.75">
      <c r="A66" s="115">
        <v>65</v>
      </c>
      <c r="B66" s="116">
        <f>лМ1!F72</f>
        <v>446</v>
      </c>
      <c r="C66" s="117" t="str">
        <f>лМ1!G72</f>
        <v>Рудаков Константин</v>
      </c>
      <c r="D66" s="118" t="str">
        <f>лМ1!G75</f>
        <v>Лончакова Юлия</v>
      </c>
      <c r="E66" s="119">
        <f>лМ1!F75</f>
        <v>4799</v>
      </c>
    </row>
    <row r="67" spans="1:5" ht="12.75">
      <c r="A67" s="115">
        <v>66</v>
      </c>
      <c r="B67" s="116">
        <f>лМ1!L73</f>
        <v>2540</v>
      </c>
      <c r="C67" s="117" t="str">
        <f>лМ1!M73</f>
        <v>Горбунов Валентин</v>
      </c>
      <c r="D67" s="118" t="str">
        <f>лМ1!M75</f>
        <v>Маневич Сергей</v>
      </c>
      <c r="E67" s="119">
        <f>лМ1!L75</f>
        <v>1468</v>
      </c>
    </row>
    <row r="68" spans="1:5" ht="12.75">
      <c r="A68" s="115">
        <v>67</v>
      </c>
      <c r="B68" s="116">
        <f>лМ2!N39</f>
        <v>4858</v>
      </c>
      <c r="C68" s="117" t="str">
        <f>лМ2!O39</f>
        <v>Иванов Виталий</v>
      </c>
      <c r="D68" s="118" t="str">
        <f>лМ2!O46</f>
        <v>Тодрамович Александр</v>
      </c>
      <c r="E68" s="119">
        <f>лМ2!N46</f>
        <v>2288</v>
      </c>
    </row>
    <row r="69" spans="1:5" ht="12.75">
      <c r="A69" s="115">
        <v>68</v>
      </c>
      <c r="B69" s="116">
        <f>лМ2!N43</f>
        <v>2452</v>
      </c>
      <c r="C69" s="117" t="str">
        <f>лМ2!O43</f>
        <v>Хабиров Марс</v>
      </c>
      <c r="D69" s="118" t="str">
        <f>лМ2!O48</f>
        <v>Хафизов Булат</v>
      </c>
      <c r="E69" s="119">
        <f>лМ2!N48</f>
        <v>4556</v>
      </c>
    </row>
    <row r="70" spans="1:5" ht="12.75">
      <c r="A70" s="115">
        <v>69</v>
      </c>
      <c r="B70" s="116">
        <f>лМ2!P41</f>
        <v>2452</v>
      </c>
      <c r="C70" s="117" t="str">
        <f>лМ2!Q41</f>
        <v>Хабиров Марс</v>
      </c>
      <c r="D70" s="118" t="str">
        <f>лМ2!Q45</f>
        <v>Иванов Виталий</v>
      </c>
      <c r="E70" s="119">
        <f>лМ2!P45</f>
        <v>4858</v>
      </c>
    </row>
    <row r="71" spans="1:5" ht="12.75">
      <c r="A71" s="115">
        <v>70</v>
      </c>
      <c r="B71" s="116">
        <f>лМ2!P47</f>
        <v>2288</v>
      </c>
      <c r="C71" s="117" t="str">
        <f>лМ2!Q47</f>
        <v>Тодрамович Александр</v>
      </c>
      <c r="D71" s="118" t="str">
        <f>лМ2!Q49</f>
        <v>Хафизов Булат</v>
      </c>
      <c r="E71" s="119">
        <f>лМ2!P49</f>
        <v>4556</v>
      </c>
    </row>
    <row r="72" spans="1:5" ht="12.75">
      <c r="A72" s="115">
        <v>71</v>
      </c>
      <c r="B72" s="116">
        <f>лМ2!D39</f>
        <v>0</v>
      </c>
      <c r="C72" s="117">
        <f>лМ2!E39</f>
        <v>0</v>
      </c>
      <c r="D72" s="118">
        <f>лМ2!M51</f>
        <v>0</v>
      </c>
      <c r="E72" s="119">
        <f>лМ2!L51</f>
        <v>0</v>
      </c>
    </row>
    <row r="73" spans="1:5" ht="12.75">
      <c r="A73" s="115">
        <v>72</v>
      </c>
      <c r="B73" s="116">
        <f>лМ2!D43</f>
        <v>0</v>
      </c>
      <c r="C73" s="117">
        <f>лМ2!E43</f>
        <v>0</v>
      </c>
      <c r="D73" s="118">
        <f>лМ2!M53</f>
        <v>0</v>
      </c>
      <c r="E73" s="119">
        <f>лМ2!L53</f>
        <v>0</v>
      </c>
    </row>
    <row r="74" spans="1:5" ht="12.75">
      <c r="A74" s="115">
        <v>73</v>
      </c>
      <c r="B74" s="116">
        <f>лМ2!D47</f>
        <v>0</v>
      </c>
      <c r="C74" s="117">
        <f>лМ2!E47</f>
        <v>0</v>
      </c>
      <c r="D74" s="118">
        <f>лМ2!M55</f>
        <v>0</v>
      </c>
      <c r="E74" s="119">
        <f>лМ2!L55</f>
        <v>0</v>
      </c>
    </row>
    <row r="75" spans="1:5" ht="12.75">
      <c r="A75" s="115">
        <v>74</v>
      </c>
      <c r="B75" s="116">
        <f>лМ2!D51</f>
        <v>0</v>
      </c>
      <c r="C75" s="117">
        <f>лМ2!E51</f>
        <v>0</v>
      </c>
      <c r="D75" s="118">
        <f>лМ2!M57</f>
        <v>0</v>
      </c>
      <c r="E75" s="119">
        <f>лМ2!L57</f>
        <v>0</v>
      </c>
    </row>
    <row r="76" spans="1:5" ht="12.75">
      <c r="A76" s="115">
        <v>75</v>
      </c>
      <c r="B76" s="116">
        <f>лМ2!F41</f>
        <v>0</v>
      </c>
      <c r="C76" s="117">
        <f>лМ2!G41</f>
        <v>0</v>
      </c>
      <c r="D76" s="118">
        <f>лМ2!G53</f>
        <v>0</v>
      </c>
      <c r="E76" s="119">
        <f>лМ2!F53</f>
        <v>0</v>
      </c>
    </row>
    <row r="77" spans="1:5" ht="12.75">
      <c r="A77" s="115">
        <v>76</v>
      </c>
      <c r="B77" s="116">
        <f>лМ2!F49</f>
        <v>0</v>
      </c>
      <c r="C77" s="117">
        <f>лМ2!G49</f>
        <v>0</v>
      </c>
      <c r="D77" s="118">
        <f>лМ2!G55</f>
        <v>0</v>
      </c>
      <c r="E77" s="119">
        <f>лМ2!F55</f>
        <v>0</v>
      </c>
    </row>
    <row r="78" spans="1:5" ht="12.75">
      <c r="A78" s="115">
        <v>77</v>
      </c>
      <c r="B78" s="116">
        <f>лМ2!H45</f>
        <v>0</v>
      </c>
      <c r="C78" s="117">
        <f>лМ2!I45</f>
        <v>0</v>
      </c>
      <c r="D78" s="118">
        <f>лМ2!I51</f>
        <v>0</v>
      </c>
      <c r="E78" s="119">
        <f>лМ2!H51</f>
        <v>0</v>
      </c>
    </row>
    <row r="79" spans="1:5" ht="12.75">
      <c r="A79" s="115">
        <v>78</v>
      </c>
      <c r="B79" s="116">
        <f>лМ2!H54</f>
        <v>0</v>
      </c>
      <c r="C79" s="117">
        <f>лМ2!I54</f>
        <v>0</v>
      </c>
      <c r="D79" s="118">
        <f>лМ2!I56</f>
        <v>0</v>
      </c>
      <c r="E79" s="119">
        <f>лМ2!H56</f>
        <v>0</v>
      </c>
    </row>
    <row r="80" spans="1:5" ht="12.75">
      <c r="A80" s="115">
        <v>79</v>
      </c>
      <c r="B80" s="116">
        <f>лМ2!N52</f>
        <v>0</v>
      </c>
      <c r="C80" s="117">
        <f>лМ2!O52</f>
        <v>0</v>
      </c>
      <c r="D80" s="118">
        <f>лМ2!O59</f>
        <v>0</v>
      </c>
      <c r="E80" s="119">
        <f>лМ2!N59</f>
        <v>0</v>
      </c>
    </row>
    <row r="81" spans="1:5" ht="12.75">
      <c r="A81" s="115">
        <v>80</v>
      </c>
      <c r="B81" s="116">
        <f>лМ2!N56</f>
        <v>0</v>
      </c>
      <c r="C81" s="117">
        <f>лМ2!O56</f>
        <v>0</v>
      </c>
      <c r="D81" s="118">
        <f>лМ2!O61</f>
        <v>0</v>
      </c>
      <c r="E81" s="119">
        <f>лМ2!N61</f>
        <v>0</v>
      </c>
    </row>
    <row r="82" spans="1:5" ht="12.75">
      <c r="A82" s="115">
        <v>81</v>
      </c>
      <c r="B82" s="116">
        <f>лМ2!P54</f>
        <v>0</v>
      </c>
      <c r="C82" s="117">
        <f>лМ2!Q54</f>
        <v>0</v>
      </c>
      <c r="D82" s="118">
        <f>лМ2!Q58</f>
        <v>0</v>
      </c>
      <c r="E82" s="119">
        <f>лМ2!P58</f>
        <v>0</v>
      </c>
    </row>
    <row r="83" spans="1:5" ht="12.75">
      <c r="A83" s="115">
        <v>82</v>
      </c>
      <c r="B83" s="116">
        <f>лМ2!P60</f>
        <v>0</v>
      </c>
      <c r="C83" s="117">
        <f>лМ2!Q60</f>
        <v>0</v>
      </c>
      <c r="D83" s="118">
        <f>лМ2!Q62</f>
        <v>0</v>
      </c>
      <c r="E83" s="119">
        <f>лМ2!P62</f>
        <v>0</v>
      </c>
    </row>
    <row r="84" spans="1:5" ht="12.75">
      <c r="A84" s="115">
        <v>83</v>
      </c>
      <c r="B84" s="116">
        <f>лМ2!D58</f>
        <v>0</v>
      </c>
      <c r="C84" s="117">
        <f>лМ2!E58</f>
        <v>0</v>
      </c>
      <c r="D84" s="118">
        <f>лМ2!M64</f>
        <v>0</v>
      </c>
      <c r="E84" s="119">
        <f>лМ2!L64</f>
        <v>0</v>
      </c>
    </row>
    <row r="85" spans="1:5" ht="12.75">
      <c r="A85" s="115">
        <v>84</v>
      </c>
      <c r="B85" s="116">
        <f>лМ2!D62</f>
        <v>0</v>
      </c>
      <c r="C85" s="117">
        <f>лМ2!E62</f>
        <v>0</v>
      </c>
      <c r="D85" s="118">
        <f>лМ2!M66</f>
        <v>0</v>
      </c>
      <c r="E85" s="119">
        <f>лМ2!L66</f>
        <v>0</v>
      </c>
    </row>
    <row r="86" spans="1:5" ht="12.75">
      <c r="A86" s="115">
        <v>85</v>
      </c>
      <c r="B86" s="116">
        <f>лМ2!D66</f>
        <v>0</v>
      </c>
      <c r="C86" s="117">
        <f>лМ2!E66</f>
        <v>0</v>
      </c>
      <c r="D86" s="118">
        <f>лМ2!M68</f>
        <v>0</v>
      </c>
      <c r="E86" s="119">
        <f>лМ2!L68</f>
        <v>0</v>
      </c>
    </row>
    <row r="87" spans="1:5" ht="12.75">
      <c r="A87" s="115">
        <v>86</v>
      </c>
      <c r="B87" s="116">
        <f>лМ2!D70</f>
        <v>0</v>
      </c>
      <c r="C87" s="117">
        <f>лМ2!E70</f>
        <v>0</v>
      </c>
      <c r="D87" s="118">
        <f>лМ2!M70</f>
        <v>0</v>
      </c>
      <c r="E87" s="119">
        <f>лМ2!L70</f>
        <v>0</v>
      </c>
    </row>
    <row r="88" spans="1:5" ht="12.75">
      <c r="A88" s="115">
        <v>87</v>
      </c>
      <c r="B88" s="116">
        <f>лМ2!F60</f>
        <v>0</v>
      </c>
      <c r="C88" s="117">
        <f>лМ2!G60</f>
        <v>0</v>
      </c>
      <c r="D88" s="118">
        <f>лМ2!G72</f>
        <v>0</v>
      </c>
      <c r="E88" s="119">
        <f>лМ2!F72</f>
        <v>0</v>
      </c>
    </row>
    <row r="89" spans="1:5" ht="12.75">
      <c r="A89" s="115">
        <v>88</v>
      </c>
      <c r="B89" s="116">
        <f>лМ2!F68</f>
        <v>0</v>
      </c>
      <c r="C89" s="117">
        <f>лМ2!G68</f>
        <v>0</v>
      </c>
      <c r="D89" s="118">
        <f>лМ2!G74</f>
        <v>0</v>
      </c>
      <c r="E89" s="119">
        <f>лМ2!F74</f>
        <v>0</v>
      </c>
    </row>
    <row r="90" spans="1:5" ht="12.75">
      <c r="A90" s="115">
        <v>89</v>
      </c>
      <c r="B90" s="116">
        <f>лМ2!H64</f>
        <v>0</v>
      </c>
      <c r="C90" s="117">
        <f>лМ2!I64</f>
        <v>0</v>
      </c>
      <c r="D90" s="118">
        <f>лМ2!I70</f>
        <v>0</v>
      </c>
      <c r="E90" s="119">
        <f>лМ2!H70</f>
        <v>0</v>
      </c>
    </row>
    <row r="91" spans="1:5" ht="12.75">
      <c r="A91" s="115">
        <v>90</v>
      </c>
      <c r="B91" s="116">
        <f>лМ2!H73</f>
        <v>0</v>
      </c>
      <c r="C91" s="117">
        <f>лМ2!I73</f>
        <v>0</v>
      </c>
      <c r="D91" s="118">
        <f>лМ2!I75</f>
        <v>0</v>
      </c>
      <c r="E91" s="119">
        <f>лМ2!H75</f>
        <v>0</v>
      </c>
    </row>
    <row r="92" spans="1:5" ht="12.75">
      <c r="A92" s="115">
        <v>91</v>
      </c>
      <c r="B92" s="116">
        <f>лМ2!N65</f>
        <v>0</v>
      </c>
      <c r="C92" s="117">
        <f>лМ2!O65</f>
        <v>0</v>
      </c>
      <c r="D92" s="118">
        <f>лМ2!O72</f>
        <v>0</v>
      </c>
      <c r="E92" s="119">
        <f>лМ2!N72</f>
        <v>0</v>
      </c>
    </row>
    <row r="93" spans="1:5" ht="12.75">
      <c r="A93" s="115">
        <v>92</v>
      </c>
      <c r="B93" s="116">
        <f>лМ2!N69</f>
        <v>0</v>
      </c>
      <c r="C93" s="117">
        <f>лМ2!O69</f>
        <v>0</v>
      </c>
      <c r="D93" s="118">
        <f>лМ2!O74</f>
        <v>0</v>
      </c>
      <c r="E93" s="119">
        <f>лМ2!N74</f>
        <v>0</v>
      </c>
    </row>
    <row r="94" spans="1:5" ht="12.75">
      <c r="A94" s="115">
        <v>93</v>
      </c>
      <c r="B94" s="116">
        <f>лМ2!P67</f>
        <v>0</v>
      </c>
      <c r="C94" s="117">
        <f>лМ2!Q67</f>
        <v>0</v>
      </c>
      <c r="D94" s="118">
        <f>лМ2!Q71</f>
        <v>0</v>
      </c>
      <c r="E94" s="119">
        <f>лМ2!P71</f>
        <v>0</v>
      </c>
    </row>
    <row r="95" spans="1:5" ht="12.75">
      <c r="A95" s="115">
        <v>94</v>
      </c>
      <c r="B95" s="116">
        <f>лМ2!P73</f>
        <v>0</v>
      </c>
      <c r="C95" s="117">
        <f>лМ2!Q73</f>
        <v>0</v>
      </c>
      <c r="D95" s="118">
        <f>лМ2!Q75</f>
        <v>0</v>
      </c>
      <c r="E95" s="119">
        <f>лМ2!P75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E119" sqref="E119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167" t="s">
        <v>149</v>
      </c>
      <c r="I1" s="6" t="s">
        <v>3</v>
      </c>
      <c r="J1" s="7"/>
    </row>
    <row r="2" spans="1:10" ht="19.5">
      <c r="A2" s="140" t="s">
        <v>4</v>
      </c>
      <c r="B2" s="14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42673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3468</v>
      </c>
      <c r="B7" s="22" t="s">
        <v>150</v>
      </c>
      <c r="C7" s="23">
        <v>1</v>
      </c>
      <c r="D7" s="24" t="str">
        <f>лП!K20</f>
        <v>Семенов Константин</v>
      </c>
      <c r="E7" s="17"/>
      <c r="F7" s="17"/>
      <c r="G7" s="17"/>
      <c r="H7" s="17"/>
      <c r="I7" s="17"/>
      <c r="J7" s="17"/>
    </row>
    <row r="8" spans="1:10" ht="18">
      <c r="A8" s="21">
        <v>14</v>
      </c>
      <c r="B8" s="22" t="s">
        <v>151</v>
      </c>
      <c r="C8" s="23">
        <v>2</v>
      </c>
      <c r="D8" s="24" t="str">
        <f>лП!K31</f>
        <v>Коврижников Максим</v>
      </c>
      <c r="E8" s="17"/>
      <c r="F8" s="17"/>
      <c r="G8" s="17"/>
      <c r="H8" s="17"/>
      <c r="I8" s="17"/>
      <c r="J8" s="17"/>
    </row>
    <row r="9" spans="1:10" ht="18">
      <c r="A9" s="21">
        <v>4423</v>
      </c>
      <c r="B9" s="22" t="s">
        <v>152</v>
      </c>
      <c r="C9" s="23">
        <v>3</v>
      </c>
      <c r="D9" s="24" t="str">
        <f>лП!M43</f>
        <v>Яковлев Денис</v>
      </c>
      <c r="E9" s="17"/>
      <c r="F9" s="17"/>
      <c r="G9" s="17"/>
      <c r="H9" s="17"/>
      <c r="I9" s="17"/>
      <c r="J9" s="17"/>
    </row>
    <row r="10" spans="1:10" ht="18">
      <c r="A10" s="21">
        <v>2452</v>
      </c>
      <c r="B10" s="22" t="s">
        <v>153</v>
      </c>
      <c r="C10" s="23">
        <v>4</v>
      </c>
      <c r="D10" s="24" t="str">
        <f>лП!M51</f>
        <v>Асфандияров Роман</v>
      </c>
      <c r="E10" s="17"/>
      <c r="F10" s="17"/>
      <c r="G10" s="17"/>
      <c r="H10" s="17"/>
      <c r="I10" s="17"/>
      <c r="J10" s="17"/>
    </row>
    <row r="11" spans="1:10" ht="18">
      <c r="A11" s="21">
        <v>4556</v>
      </c>
      <c r="B11" s="22" t="s">
        <v>138</v>
      </c>
      <c r="C11" s="23">
        <v>5</v>
      </c>
      <c r="D11" s="24" t="str">
        <f>лП!E55</f>
        <v>Хафизов Булат</v>
      </c>
      <c r="E11" s="17"/>
      <c r="F11" s="17"/>
      <c r="G11" s="17"/>
      <c r="H11" s="17"/>
      <c r="I11" s="17"/>
      <c r="J11" s="17"/>
    </row>
    <row r="12" spans="1:10" ht="18">
      <c r="A12" s="21">
        <v>2288</v>
      </c>
      <c r="B12" s="22" t="s">
        <v>139</v>
      </c>
      <c r="C12" s="23">
        <v>6</v>
      </c>
      <c r="D12" s="24" t="str">
        <f>лП!E57</f>
        <v>Хабиров Марс</v>
      </c>
      <c r="E12" s="17"/>
      <c r="F12" s="17"/>
      <c r="G12" s="17"/>
      <c r="H12" s="17"/>
      <c r="I12" s="17"/>
      <c r="J12" s="17"/>
    </row>
    <row r="13" spans="1:10" ht="18">
      <c r="A13" s="21">
        <v>5904</v>
      </c>
      <c r="B13" s="22" t="s">
        <v>71</v>
      </c>
      <c r="C13" s="23">
        <v>7</v>
      </c>
      <c r="D13" s="24" t="str">
        <f>лП!E60</f>
        <v>Артемьев Василий</v>
      </c>
      <c r="E13" s="17"/>
      <c r="F13" s="17"/>
      <c r="G13" s="17"/>
      <c r="H13" s="17"/>
      <c r="I13" s="17"/>
      <c r="J13" s="17"/>
    </row>
    <row r="14" spans="1:10" ht="18">
      <c r="A14" s="21">
        <v>5962</v>
      </c>
      <c r="B14" s="22" t="s">
        <v>121</v>
      </c>
      <c r="C14" s="23">
        <v>8</v>
      </c>
      <c r="D14" s="24" t="str">
        <f>лП!E62</f>
        <v>Тодрамович Александр</v>
      </c>
      <c r="E14" s="17"/>
      <c r="F14" s="17"/>
      <c r="G14" s="17"/>
      <c r="H14" s="17"/>
      <c r="I14" s="17"/>
      <c r="J14" s="17"/>
    </row>
    <row r="15" spans="1:10" ht="18">
      <c r="A15" s="21">
        <v>5693</v>
      </c>
      <c r="B15" s="22" t="s">
        <v>122</v>
      </c>
      <c r="C15" s="23">
        <v>9</v>
      </c>
      <c r="D15" s="24" t="str">
        <f>лП!M57</f>
        <v>Абулаев Салават</v>
      </c>
      <c r="E15" s="17"/>
      <c r="F15" s="17"/>
      <c r="G15" s="17"/>
      <c r="H15" s="17"/>
      <c r="I15" s="17"/>
      <c r="J15" s="17"/>
    </row>
    <row r="16" spans="1:10" ht="18">
      <c r="A16" s="21">
        <v>5173</v>
      </c>
      <c r="B16" s="25" t="s">
        <v>109</v>
      </c>
      <c r="C16" s="23">
        <v>10</v>
      </c>
      <c r="D16" s="24" t="str">
        <f>лП!M60</f>
        <v>Маннанов Артем</v>
      </c>
      <c r="E16" s="17"/>
      <c r="F16" s="17"/>
      <c r="G16" s="17"/>
      <c r="H16" s="17"/>
      <c r="I16" s="17"/>
      <c r="J16" s="17"/>
    </row>
    <row r="17" spans="1:10" ht="18">
      <c r="A17" s="21">
        <v>5700</v>
      </c>
      <c r="B17" s="22" t="s">
        <v>124</v>
      </c>
      <c r="C17" s="23">
        <v>11</v>
      </c>
      <c r="D17" s="24" t="str">
        <f>лП!M64</f>
        <v>Клементьева Елена</v>
      </c>
      <c r="E17" s="17"/>
      <c r="F17" s="17"/>
      <c r="G17" s="17"/>
      <c r="H17" s="17"/>
      <c r="I17" s="17"/>
      <c r="J17" s="17"/>
    </row>
    <row r="18" spans="1:10" ht="18">
      <c r="A18" s="21">
        <v>2991</v>
      </c>
      <c r="B18" s="22" t="s">
        <v>110</v>
      </c>
      <c r="C18" s="23">
        <v>12</v>
      </c>
      <c r="D18" s="24" t="str">
        <f>лП!M66</f>
        <v>Насыров Эмиль</v>
      </c>
      <c r="E18" s="17"/>
      <c r="F18" s="17"/>
      <c r="G18" s="17"/>
      <c r="H18" s="17"/>
      <c r="I18" s="17"/>
      <c r="J18" s="17"/>
    </row>
    <row r="19" spans="1:10" ht="18">
      <c r="A19" s="21">
        <v>4849</v>
      </c>
      <c r="B19" s="22" t="s">
        <v>111</v>
      </c>
      <c r="C19" s="23">
        <v>13</v>
      </c>
      <c r="D19" s="24" t="str">
        <f>лП!G67</f>
        <v>Салимянов Руслан</v>
      </c>
      <c r="E19" s="17"/>
      <c r="F19" s="17"/>
      <c r="G19" s="17"/>
      <c r="H19" s="17"/>
      <c r="I19" s="17"/>
      <c r="J19" s="17"/>
    </row>
    <row r="20" spans="1:10" ht="18">
      <c r="A20" s="21">
        <v>6029</v>
      </c>
      <c r="B20" s="22" t="s">
        <v>94</v>
      </c>
      <c r="C20" s="23">
        <v>14</v>
      </c>
      <c r="D20" s="24" t="str">
        <f>лП!G70</f>
        <v>Фирсов Денис</v>
      </c>
      <c r="E20" s="17"/>
      <c r="F20" s="17"/>
      <c r="G20" s="17"/>
      <c r="H20" s="17"/>
      <c r="I20" s="17"/>
      <c r="J20" s="17"/>
    </row>
    <row r="21" spans="1:10" ht="18">
      <c r="A21" s="21"/>
      <c r="B21" s="22" t="s">
        <v>29</v>
      </c>
      <c r="C21" s="23">
        <v>15</v>
      </c>
      <c r="D21" s="24">
        <f>лП!M69</f>
        <v>0</v>
      </c>
      <c r="E21" s="17"/>
      <c r="F21" s="17"/>
      <c r="G21" s="17"/>
      <c r="H21" s="17"/>
      <c r="I21" s="17"/>
      <c r="J21" s="17"/>
    </row>
    <row r="22" spans="1:10" ht="18">
      <c r="A22" s="21"/>
      <c r="B22" s="22" t="s">
        <v>29</v>
      </c>
      <c r="C22" s="23">
        <v>16</v>
      </c>
      <c r="D22" s="24">
        <f>лП!M71</f>
        <v>0</v>
      </c>
      <c r="E22" s="17"/>
      <c r="F22" s="17"/>
      <c r="G22" s="17"/>
      <c r="H22" s="17"/>
      <c r="I22" s="17"/>
      <c r="J22" s="17"/>
    </row>
  </sheetData>
  <sheetProtection sheet="1"/>
  <mergeCells count="5">
    <mergeCell ref="A4:I4"/>
    <mergeCell ref="A1:E1"/>
    <mergeCell ref="A2:B2"/>
    <mergeCell ref="C2:I2"/>
    <mergeCell ref="A3:B3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E119" sqref="E119"/>
    </sheetView>
  </sheetViews>
  <sheetFormatPr defaultColWidth="9.00390625" defaultRowHeight="12.75"/>
  <cols>
    <col min="1" max="1" width="6.00390625" style="27" customWidth="1"/>
    <col min="2" max="2" width="3.75390625" style="27" customWidth="1"/>
    <col min="3" max="3" width="14.75390625" style="27" customWidth="1"/>
    <col min="4" max="4" width="3.75390625" style="27" customWidth="1"/>
    <col min="5" max="5" width="14.75390625" style="27" customWidth="1"/>
    <col min="6" max="6" width="3.75390625" style="27" customWidth="1"/>
    <col min="7" max="7" width="14.75390625" style="27" customWidth="1"/>
    <col min="8" max="8" width="3.75390625" style="27" customWidth="1"/>
    <col min="9" max="9" width="13.75390625" style="27" customWidth="1"/>
    <col min="10" max="10" width="3.75390625" style="27" customWidth="1"/>
    <col min="11" max="11" width="11.75390625" style="27" customWidth="1"/>
    <col min="12" max="12" width="3.75390625" style="27" customWidth="1"/>
    <col min="13" max="15" width="5.75390625" style="27" customWidth="1"/>
    <col min="16" max="16384" width="9.125" style="27" customWidth="1"/>
  </cols>
  <sheetData>
    <row r="1" spans="1:16" ht="18">
      <c r="A1" s="141" t="str">
        <f>CONCATENATE(сП!A1," ",сП!F1,сП!G1," ",сП!H1," ",сП!I1)</f>
        <v>Открытый Кубок Республики Башкортостан 2016  - 43-й Этап. Премиальная лига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ht="19.5">
      <c r="A2" s="28" t="str">
        <f>сП!A2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сП!C2</f>
        <v>ДЕНЬ ТРЕНЕРА</v>
      </c>
      <c r="H2" s="29"/>
      <c r="I2" s="29"/>
      <c r="J2" s="29"/>
      <c r="K2" s="29"/>
      <c r="L2" s="29"/>
      <c r="M2" s="29"/>
      <c r="N2" s="29"/>
      <c r="O2" s="29"/>
      <c r="P2" s="142"/>
    </row>
    <row r="3" spans="1:16" ht="15.75">
      <c r="A3" s="30">
        <f>сП!A3</f>
        <v>42673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43"/>
    </row>
    <row r="4" spans="1:15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12.75">
      <c r="A5" s="78">
        <v>1</v>
      </c>
      <c r="B5" s="144">
        <f>сП!A7</f>
        <v>3468</v>
      </c>
      <c r="C5" s="80" t="str">
        <f>сП!B7</f>
        <v>Семенов Константин</v>
      </c>
      <c r="D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2.75">
      <c r="A6" s="78"/>
      <c r="B6" s="145"/>
      <c r="C6" s="83">
        <v>1</v>
      </c>
      <c r="D6" s="146">
        <v>3468</v>
      </c>
      <c r="E6" s="104" t="s">
        <v>150</v>
      </c>
      <c r="F6" s="147"/>
      <c r="G6" s="82"/>
      <c r="H6" s="82"/>
      <c r="I6" s="148"/>
      <c r="J6" s="148"/>
      <c r="K6" s="82"/>
      <c r="L6" s="82"/>
      <c r="M6" s="82"/>
      <c r="N6" s="82"/>
      <c r="O6" s="82"/>
    </row>
    <row r="7" spans="1:15" ht="12.75">
      <c r="A7" s="78">
        <v>16</v>
      </c>
      <c r="B7" s="144">
        <f>сП!A22</f>
        <v>0</v>
      </c>
      <c r="C7" s="88" t="str">
        <f>сП!B22</f>
        <v>_</v>
      </c>
      <c r="D7" s="149"/>
      <c r="E7" s="87"/>
      <c r="F7" s="86"/>
      <c r="G7" s="82"/>
      <c r="H7" s="82"/>
      <c r="I7" s="82"/>
      <c r="J7" s="82"/>
      <c r="K7" s="82"/>
      <c r="L7" s="82"/>
      <c r="M7" s="82"/>
      <c r="N7" s="82"/>
      <c r="O7" s="82"/>
    </row>
    <row r="8" spans="1:15" ht="12.75">
      <c r="A8" s="78"/>
      <c r="B8" s="145"/>
      <c r="C8" s="82"/>
      <c r="D8" s="145"/>
      <c r="E8" s="83">
        <v>9</v>
      </c>
      <c r="F8" s="146">
        <v>3468</v>
      </c>
      <c r="G8" s="104" t="s">
        <v>150</v>
      </c>
      <c r="H8" s="147"/>
      <c r="I8" s="82"/>
      <c r="J8" s="82"/>
      <c r="K8" s="82"/>
      <c r="L8" s="82"/>
      <c r="M8" s="82"/>
      <c r="N8" s="82"/>
      <c r="O8" s="82"/>
    </row>
    <row r="9" spans="1:15" ht="12.75">
      <c r="A9" s="78">
        <v>9</v>
      </c>
      <c r="B9" s="144">
        <f>сП!A15</f>
        <v>5693</v>
      </c>
      <c r="C9" s="80" t="str">
        <f>сП!B15</f>
        <v>Маннанов Артем</v>
      </c>
      <c r="D9" s="150"/>
      <c r="E9" s="87"/>
      <c r="F9" s="151"/>
      <c r="G9" s="87"/>
      <c r="H9" s="86"/>
      <c r="I9" s="82"/>
      <c r="J9" s="82"/>
      <c r="K9" s="82"/>
      <c r="L9" s="82"/>
      <c r="M9" s="82"/>
      <c r="N9" s="82"/>
      <c r="O9" s="82"/>
    </row>
    <row r="10" spans="1:15" ht="12.75">
      <c r="A10" s="78"/>
      <c r="B10" s="145"/>
      <c r="C10" s="83">
        <v>2</v>
      </c>
      <c r="D10" s="146">
        <v>5962</v>
      </c>
      <c r="E10" s="152" t="s">
        <v>121</v>
      </c>
      <c r="F10" s="153"/>
      <c r="G10" s="87"/>
      <c r="H10" s="86"/>
      <c r="I10" s="82"/>
      <c r="J10" s="82"/>
      <c r="K10" s="82"/>
      <c r="L10" s="82"/>
      <c r="M10" s="82"/>
      <c r="N10" s="82"/>
      <c r="O10" s="82"/>
    </row>
    <row r="11" spans="1:15" ht="12.75">
      <c r="A11" s="78">
        <v>8</v>
      </c>
      <c r="B11" s="144">
        <f>сП!A14</f>
        <v>5962</v>
      </c>
      <c r="C11" s="88" t="str">
        <f>сП!B14</f>
        <v>Абулаев Салават</v>
      </c>
      <c r="D11" s="149"/>
      <c r="E11" s="82"/>
      <c r="F11" s="145"/>
      <c r="G11" s="87"/>
      <c r="H11" s="86"/>
      <c r="I11" s="82"/>
      <c r="J11" s="82"/>
      <c r="K11" s="82"/>
      <c r="L11" s="82"/>
      <c r="M11" s="154"/>
      <c r="N11" s="82"/>
      <c r="O11" s="82"/>
    </row>
    <row r="12" spans="1:15" ht="12.75">
      <c r="A12" s="78"/>
      <c r="B12" s="145"/>
      <c r="C12" s="82"/>
      <c r="D12" s="145"/>
      <c r="E12" s="82"/>
      <c r="F12" s="145"/>
      <c r="G12" s="83">
        <v>13</v>
      </c>
      <c r="H12" s="146">
        <v>3468</v>
      </c>
      <c r="I12" s="104" t="s">
        <v>150</v>
      </c>
      <c r="J12" s="147"/>
      <c r="K12" s="82"/>
      <c r="L12" s="82"/>
      <c r="M12" s="154"/>
      <c r="N12" s="82"/>
      <c r="O12" s="82"/>
    </row>
    <row r="13" spans="1:15" ht="12.75">
      <c r="A13" s="78">
        <v>5</v>
      </c>
      <c r="B13" s="144">
        <f>сП!A11</f>
        <v>4556</v>
      </c>
      <c r="C13" s="80" t="str">
        <f>сП!B11</f>
        <v>Хафизов Булат</v>
      </c>
      <c r="D13" s="150"/>
      <c r="E13" s="82"/>
      <c r="F13" s="145"/>
      <c r="G13" s="87"/>
      <c r="H13" s="151"/>
      <c r="I13" s="87"/>
      <c r="J13" s="86"/>
      <c r="K13" s="82"/>
      <c r="L13" s="82"/>
      <c r="M13" s="154"/>
      <c r="N13" s="82"/>
      <c r="O13" s="82"/>
    </row>
    <row r="14" spans="1:15" ht="12.75">
      <c r="A14" s="78"/>
      <c r="B14" s="145"/>
      <c r="C14" s="83">
        <v>3</v>
      </c>
      <c r="D14" s="146">
        <v>4556</v>
      </c>
      <c r="E14" s="85" t="s">
        <v>138</v>
      </c>
      <c r="F14" s="155"/>
      <c r="G14" s="87"/>
      <c r="H14" s="156"/>
      <c r="I14" s="87"/>
      <c r="J14" s="86"/>
      <c r="K14" s="82"/>
      <c r="L14" s="82"/>
      <c r="M14" s="154"/>
      <c r="N14" s="82"/>
      <c r="O14" s="82"/>
    </row>
    <row r="15" spans="1:15" ht="12.75">
      <c r="A15" s="78">
        <v>12</v>
      </c>
      <c r="B15" s="144">
        <f>сП!A18</f>
        <v>2991</v>
      </c>
      <c r="C15" s="88" t="str">
        <f>сП!B18</f>
        <v>Клементьева Елена</v>
      </c>
      <c r="D15" s="149"/>
      <c r="E15" s="87"/>
      <c r="F15" s="155"/>
      <c r="G15" s="87"/>
      <c r="H15" s="156"/>
      <c r="I15" s="87"/>
      <c r="J15" s="86"/>
      <c r="K15" s="82"/>
      <c r="L15" s="82"/>
      <c r="M15" s="154"/>
      <c r="N15" s="82"/>
      <c r="O15" s="82"/>
    </row>
    <row r="16" spans="1:15" ht="12.75">
      <c r="A16" s="78"/>
      <c r="B16" s="145"/>
      <c r="C16" s="82"/>
      <c r="D16" s="145"/>
      <c r="E16" s="83">
        <v>10</v>
      </c>
      <c r="F16" s="146">
        <v>4556</v>
      </c>
      <c r="G16" s="152" t="s">
        <v>138</v>
      </c>
      <c r="H16" s="153"/>
      <c r="I16" s="87"/>
      <c r="J16" s="86"/>
      <c r="K16" s="82"/>
      <c r="L16" s="82"/>
      <c r="M16" s="82"/>
      <c r="N16" s="82"/>
      <c r="O16" s="82"/>
    </row>
    <row r="17" spans="1:15" ht="12.75">
      <c r="A17" s="78">
        <v>13</v>
      </c>
      <c r="B17" s="144">
        <f>сП!A19</f>
        <v>4849</v>
      </c>
      <c r="C17" s="80" t="str">
        <f>сП!B19</f>
        <v>Салимянов Руслан</v>
      </c>
      <c r="D17" s="150"/>
      <c r="E17" s="87"/>
      <c r="F17" s="151"/>
      <c r="G17" s="82"/>
      <c r="H17" s="145"/>
      <c r="I17" s="87"/>
      <c r="J17" s="86"/>
      <c r="K17" s="82"/>
      <c r="L17" s="82"/>
      <c r="M17" s="82"/>
      <c r="N17" s="82"/>
      <c r="O17" s="82"/>
    </row>
    <row r="18" spans="1:15" ht="12.75">
      <c r="A18" s="78"/>
      <c r="B18" s="145"/>
      <c r="C18" s="83">
        <v>4</v>
      </c>
      <c r="D18" s="146">
        <v>2452</v>
      </c>
      <c r="E18" s="152" t="s">
        <v>153</v>
      </c>
      <c r="F18" s="153"/>
      <c r="G18" s="82"/>
      <c r="H18" s="145"/>
      <c r="I18" s="87"/>
      <c r="J18" s="86"/>
      <c r="K18" s="82"/>
      <c r="L18" s="82"/>
      <c r="M18" s="82"/>
      <c r="N18" s="82"/>
      <c r="O18" s="82"/>
    </row>
    <row r="19" spans="1:15" ht="12.75">
      <c r="A19" s="78">
        <v>4</v>
      </c>
      <c r="B19" s="144">
        <f>сП!A10</f>
        <v>2452</v>
      </c>
      <c r="C19" s="88" t="str">
        <f>сП!B10</f>
        <v>Хабиров Марс</v>
      </c>
      <c r="D19" s="149"/>
      <c r="E19" s="82"/>
      <c r="F19" s="145"/>
      <c r="G19" s="82"/>
      <c r="H19" s="145"/>
      <c r="I19" s="87"/>
      <c r="J19" s="86"/>
      <c r="K19" s="82"/>
      <c r="L19" s="82"/>
      <c r="M19" s="82"/>
      <c r="N19" s="82"/>
      <c r="O19" s="82"/>
    </row>
    <row r="20" spans="1:15" ht="12.75">
      <c r="A20" s="78"/>
      <c r="B20" s="145"/>
      <c r="C20" s="82"/>
      <c r="D20" s="145"/>
      <c r="E20" s="82"/>
      <c r="F20" s="145"/>
      <c r="G20" s="82"/>
      <c r="H20" s="145"/>
      <c r="I20" s="83">
        <v>15</v>
      </c>
      <c r="J20" s="146">
        <v>3468</v>
      </c>
      <c r="K20" s="104" t="s">
        <v>150</v>
      </c>
      <c r="L20" s="104"/>
      <c r="M20" s="104"/>
      <c r="N20" s="104"/>
      <c r="O20" s="104"/>
    </row>
    <row r="21" spans="1:15" ht="12.75">
      <c r="A21" s="78">
        <v>3</v>
      </c>
      <c r="B21" s="144">
        <f>сП!A9</f>
        <v>4423</v>
      </c>
      <c r="C21" s="80" t="str">
        <f>сП!B9</f>
        <v>Коврижников Максим</v>
      </c>
      <c r="D21" s="150"/>
      <c r="E21" s="82"/>
      <c r="F21" s="145"/>
      <c r="G21" s="82"/>
      <c r="H21" s="145"/>
      <c r="I21" s="87"/>
      <c r="J21" s="92"/>
      <c r="K21" s="86"/>
      <c r="L21" s="86"/>
      <c r="M21" s="82"/>
      <c r="N21" s="101" t="s">
        <v>30</v>
      </c>
      <c r="O21" s="101"/>
    </row>
    <row r="22" spans="1:15" ht="12.75">
      <c r="A22" s="78"/>
      <c r="B22" s="145"/>
      <c r="C22" s="83">
        <v>5</v>
      </c>
      <c r="D22" s="146">
        <v>4423</v>
      </c>
      <c r="E22" s="104" t="s">
        <v>152</v>
      </c>
      <c r="F22" s="150"/>
      <c r="G22" s="82"/>
      <c r="H22" s="145"/>
      <c r="I22" s="87"/>
      <c r="J22" s="157"/>
      <c r="K22" s="86"/>
      <c r="L22" s="86"/>
      <c r="M22" s="82"/>
      <c r="N22" s="82"/>
      <c r="O22" s="82"/>
    </row>
    <row r="23" spans="1:15" ht="12.75">
      <c r="A23" s="78">
        <v>14</v>
      </c>
      <c r="B23" s="144">
        <f>сП!A20</f>
        <v>6029</v>
      </c>
      <c r="C23" s="88" t="str">
        <f>сП!B20</f>
        <v>Фирсов Денис</v>
      </c>
      <c r="D23" s="149"/>
      <c r="E23" s="87"/>
      <c r="F23" s="155"/>
      <c r="G23" s="82"/>
      <c r="H23" s="145"/>
      <c r="I23" s="87"/>
      <c r="J23" s="86"/>
      <c r="K23" s="86"/>
      <c r="L23" s="86"/>
      <c r="M23" s="82"/>
      <c r="N23" s="82"/>
      <c r="O23" s="82"/>
    </row>
    <row r="24" spans="1:15" ht="12.75">
      <c r="A24" s="78"/>
      <c r="B24" s="145"/>
      <c r="C24" s="82"/>
      <c r="D24" s="145"/>
      <c r="E24" s="83">
        <v>11</v>
      </c>
      <c r="F24" s="146">
        <v>4423</v>
      </c>
      <c r="G24" s="104" t="s">
        <v>152</v>
      </c>
      <c r="H24" s="150"/>
      <c r="I24" s="87"/>
      <c r="J24" s="86"/>
      <c r="K24" s="86"/>
      <c r="L24" s="86"/>
      <c r="M24" s="82"/>
      <c r="N24" s="82"/>
      <c r="O24" s="82"/>
    </row>
    <row r="25" spans="1:15" ht="12.75">
      <c r="A25" s="78">
        <v>11</v>
      </c>
      <c r="B25" s="144">
        <f>сП!A17</f>
        <v>5700</v>
      </c>
      <c r="C25" s="80" t="str">
        <f>сП!B17</f>
        <v>Насыров Эмиль</v>
      </c>
      <c r="D25" s="150"/>
      <c r="E25" s="87"/>
      <c r="F25" s="151"/>
      <c r="G25" s="87"/>
      <c r="H25" s="155"/>
      <c r="I25" s="87"/>
      <c r="J25" s="86"/>
      <c r="K25" s="86"/>
      <c r="L25" s="86"/>
      <c r="M25" s="82"/>
      <c r="N25" s="82"/>
      <c r="O25" s="82"/>
    </row>
    <row r="26" spans="1:15" ht="12.75">
      <c r="A26" s="78"/>
      <c r="B26" s="145"/>
      <c r="C26" s="83">
        <v>6</v>
      </c>
      <c r="D26" s="146">
        <v>2288</v>
      </c>
      <c r="E26" s="152" t="s">
        <v>139</v>
      </c>
      <c r="F26" s="153"/>
      <c r="G26" s="87"/>
      <c r="H26" s="155"/>
      <c r="I26" s="87"/>
      <c r="J26" s="86"/>
      <c r="K26" s="86"/>
      <c r="L26" s="86"/>
      <c r="M26" s="82"/>
      <c r="N26" s="82"/>
      <c r="O26" s="82"/>
    </row>
    <row r="27" spans="1:15" ht="12.75">
      <c r="A27" s="78">
        <v>6</v>
      </c>
      <c r="B27" s="144">
        <f>сП!A12</f>
        <v>2288</v>
      </c>
      <c r="C27" s="88" t="str">
        <f>сП!B12</f>
        <v>Тодрамович Александр</v>
      </c>
      <c r="D27" s="149"/>
      <c r="E27" s="82"/>
      <c r="F27" s="145"/>
      <c r="G27" s="87"/>
      <c r="H27" s="155"/>
      <c r="I27" s="87"/>
      <c r="J27" s="86"/>
      <c r="K27" s="86"/>
      <c r="L27" s="86"/>
      <c r="M27" s="82"/>
      <c r="N27" s="82"/>
      <c r="O27" s="82"/>
    </row>
    <row r="28" spans="1:15" ht="12.75">
      <c r="A28" s="78"/>
      <c r="B28" s="145"/>
      <c r="C28" s="82"/>
      <c r="D28" s="145"/>
      <c r="E28" s="82"/>
      <c r="F28" s="145"/>
      <c r="G28" s="83">
        <v>14</v>
      </c>
      <c r="H28" s="146">
        <v>4423</v>
      </c>
      <c r="I28" s="152" t="s">
        <v>152</v>
      </c>
      <c r="J28" s="147"/>
      <c r="K28" s="86"/>
      <c r="L28" s="86"/>
      <c r="M28" s="82"/>
      <c r="N28" s="82"/>
      <c r="O28" s="82"/>
    </row>
    <row r="29" spans="1:15" ht="12.75">
      <c r="A29" s="78">
        <v>7</v>
      </c>
      <c r="B29" s="144">
        <f>сП!A13</f>
        <v>5904</v>
      </c>
      <c r="C29" s="80" t="str">
        <f>сП!B13</f>
        <v>Асфандияров Роман</v>
      </c>
      <c r="D29" s="150"/>
      <c r="E29" s="82"/>
      <c r="F29" s="145"/>
      <c r="G29" s="87"/>
      <c r="H29" s="92"/>
      <c r="I29" s="82"/>
      <c r="J29" s="82"/>
      <c r="K29" s="86"/>
      <c r="L29" s="86"/>
      <c r="M29" s="82"/>
      <c r="N29" s="82"/>
      <c r="O29" s="82"/>
    </row>
    <row r="30" spans="1:15" ht="12.75">
      <c r="A30" s="78"/>
      <c r="B30" s="145"/>
      <c r="C30" s="83">
        <v>7</v>
      </c>
      <c r="D30" s="146">
        <v>5904</v>
      </c>
      <c r="E30" s="104" t="s">
        <v>71</v>
      </c>
      <c r="F30" s="150"/>
      <c r="G30" s="87"/>
      <c r="H30" s="91"/>
      <c r="I30" s="82"/>
      <c r="J30" s="82"/>
      <c r="K30" s="86"/>
      <c r="L30" s="86"/>
      <c r="M30" s="82"/>
      <c r="N30" s="82"/>
      <c r="O30" s="82"/>
    </row>
    <row r="31" spans="1:15" ht="12.75">
      <c r="A31" s="78">
        <v>10</v>
      </c>
      <c r="B31" s="144">
        <f>сП!A16</f>
        <v>5173</v>
      </c>
      <c r="C31" s="88" t="str">
        <f>сП!B16</f>
        <v>Артемьев Василий</v>
      </c>
      <c r="D31" s="149"/>
      <c r="E31" s="87"/>
      <c r="F31" s="155"/>
      <c r="G31" s="87"/>
      <c r="H31" s="91"/>
      <c r="I31" s="78">
        <v>-15</v>
      </c>
      <c r="J31" s="158">
        <f>IF(J20=H12,H28,IF(J20=H28,H12,0))</f>
        <v>4423</v>
      </c>
      <c r="K31" s="80" t="str">
        <f>IF(K20=I12,I28,IF(K20=I28,I12,0))</f>
        <v>Коврижников Максим</v>
      </c>
      <c r="L31" s="80"/>
      <c r="M31" s="85"/>
      <c r="N31" s="85"/>
      <c r="O31" s="85"/>
    </row>
    <row r="32" spans="1:15" ht="12.75">
      <c r="A32" s="78"/>
      <c r="B32" s="145"/>
      <c r="C32" s="82"/>
      <c r="D32" s="145"/>
      <c r="E32" s="83">
        <v>12</v>
      </c>
      <c r="F32" s="146">
        <v>14</v>
      </c>
      <c r="G32" s="152" t="s">
        <v>151</v>
      </c>
      <c r="H32" s="159"/>
      <c r="I32" s="82"/>
      <c r="J32" s="82"/>
      <c r="K32" s="86"/>
      <c r="L32" s="86"/>
      <c r="M32" s="82"/>
      <c r="N32" s="101" t="s">
        <v>31</v>
      </c>
      <c r="O32" s="101"/>
    </row>
    <row r="33" spans="1:15" ht="12.75">
      <c r="A33" s="78">
        <v>15</v>
      </c>
      <c r="B33" s="144">
        <f>сП!A21</f>
        <v>0</v>
      </c>
      <c r="C33" s="80" t="str">
        <f>сП!B21</f>
        <v>_</v>
      </c>
      <c r="D33" s="150"/>
      <c r="E33" s="87"/>
      <c r="F33" s="92"/>
      <c r="G33" s="82"/>
      <c r="H33" s="82"/>
      <c r="I33" s="82"/>
      <c r="J33" s="82"/>
      <c r="K33" s="86"/>
      <c r="L33" s="86"/>
      <c r="M33" s="82"/>
      <c r="N33" s="82"/>
      <c r="O33" s="82"/>
    </row>
    <row r="34" spans="1:15" ht="12.75">
      <c r="A34" s="78"/>
      <c r="B34" s="145"/>
      <c r="C34" s="83">
        <v>8</v>
      </c>
      <c r="D34" s="146">
        <v>14</v>
      </c>
      <c r="E34" s="152" t="s">
        <v>151</v>
      </c>
      <c r="F34" s="159"/>
      <c r="G34" s="82"/>
      <c r="H34" s="82"/>
      <c r="I34" s="82"/>
      <c r="J34" s="82"/>
      <c r="K34" s="86"/>
      <c r="L34" s="86"/>
      <c r="M34" s="82"/>
      <c r="N34" s="82"/>
      <c r="O34" s="82"/>
    </row>
    <row r="35" spans="1:15" ht="12.75">
      <c r="A35" s="78">
        <v>2</v>
      </c>
      <c r="B35" s="144">
        <f>сП!A8</f>
        <v>14</v>
      </c>
      <c r="C35" s="88" t="str">
        <f>сП!B8</f>
        <v>Яковлев Денис</v>
      </c>
      <c r="D35" s="90"/>
      <c r="E35" s="82"/>
      <c r="F35" s="82"/>
      <c r="G35" s="82"/>
      <c r="H35" s="82"/>
      <c r="I35" s="82"/>
      <c r="J35" s="82"/>
      <c r="K35" s="86"/>
      <c r="L35" s="86"/>
      <c r="M35" s="82"/>
      <c r="N35" s="82"/>
      <c r="O35" s="82"/>
    </row>
    <row r="36" spans="1:15" ht="12.75">
      <c r="A36" s="78"/>
      <c r="B36" s="78"/>
      <c r="C36" s="82"/>
      <c r="D36" s="82"/>
      <c r="E36" s="82"/>
      <c r="F36" s="82"/>
      <c r="G36" s="82"/>
      <c r="H36" s="82"/>
      <c r="I36" s="82"/>
      <c r="J36" s="82"/>
      <c r="K36" s="86"/>
      <c r="L36" s="86"/>
      <c r="M36" s="82"/>
      <c r="N36" s="82"/>
      <c r="O36" s="82"/>
    </row>
    <row r="37" spans="1:15" ht="12.75">
      <c r="A37" s="78">
        <v>-1</v>
      </c>
      <c r="B37" s="158">
        <f>IF(D6=B5,B7,IF(D6=B7,B5,0))</f>
        <v>0</v>
      </c>
      <c r="C37" s="80" t="str">
        <f>IF(E6=C5,C7,IF(E6=C7,C5,0))</f>
        <v>_</v>
      </c>
      <c r="D37" s="81"/>
      <c r="E37" s="82"/>
      <c r="F37" s="82"/>
      <c r="G37" s="78">
        <v>-13</v>
      </c>
      <c r="H37" s="158">
        <f>IF(H12=F8,F16,IF(H12=F16,F8,0))</f>
        <v>4556</v>
      </c>
      <c r="I37" s="80" t="str">
        <f>IF(I12=G8,G16,IF(I12=G16,G8,0))</f>
        <v>Хафизов Булат</v>
      </c>
      <c r="J37" s="81"/>
      <c r="K37" s="82"/>
      <c r="L37" s="82"/>
      <c r="M37" s="82"/>
      <c r="N37" s="82"/>
      <c r="O37" s="82"/>
    </row>
    <row r="38" spans="1:15" ht="12.75">
      <c r="A38" s="78"/>
      <c r="B38" s="78"/>
      <c r="C38" s="83">
        <v>16</v>
      </c>
      <c r="D38" s="146">
        <v>5693</v>
      </c>
      <c r="E38" s="160" t="s">
        <v>122</v>
      </c>
      <c r="F38" s="161"/>
      <c r="G38" s="82"/>
      <c r="H38" s="82"/>
      <c r="I38" s="87"/>
      <c r="J38" s="86"/>
      <c r="K38" s="82"/>
      <c r="L38" s="82"/>
      <c r="M38" s="82"/>
      <c r="N38" s="82"/>
      <c r="O38" s="82"/>
    </row>
    <row r="39" spans="1:15" ht="12.75">
      <c r="A39" s="78">
        <v>-2</v>
      </c>
      <c r="B39" s="158">
        <f>IF(D10=B9,B11,IF(D10=B11,B9,0))</f>
        <v>5693</v>
      </c>
      <c r="C39" s="88" t="str">
        <f>IF(E10=C9,C11,IF(E10=C11,C9,0))</f>
        <v>Маннанов Артем</v>
      </c>
      <c r="D39" s="90"/>
      <c r="E39" s="83">
        <v>20</v>
      </c>
      <c r="F39" s="146">
        <v>5904</v>
      </c>
      <c r="G39" s="160" t="s">
        <v>71</v>
      </c>
      <c r="H39" s="161"/>
      <c r="I39" s="83">
        <v>26</v>
      </c>
      <c r="J39" s="146">
        <v>5904</v>
      </c>
      <c r="K39" s="160" t="s">
        <v>71</v>
      </c>
      <c r="L39" s="161"/>
      <c r="M39" s="82"/>
      <c r="N39" s="82"/>
      <c r="O39" s="82"/>
    </row>
    <row r="40" spans="1:15" ht="12.75">
      <c r="A40" s="78"/>
      <c r="B40" s="78"/>
      <c r="C40" s="78">
        <v>-12</v>
      </c>
      <c r="D40" s="158">
        <f>IF(F32=D30,D34,IF(F32=D34,D30,0))</f>
        <v>5904</v>
      </c>
      <c r="E40" s="88" t="str">
        <f>IF(G32=E30,E34,IF(G32=E34,E30,0))</f>
        <v>Асфандияров Роман</v>
      </c>
      <c r="F40" s="90"/>
      <c r="G40" s="87"/>
      <c r="H40" s="91"/>
      <c r="I40" s="87"/>
      <c r="J40" s="92"/>
      <c r="K40" s="87"/>
      <c r="L40" s="86"/>
      <c r="M40" s="82"/>
      <c r="N40" s="82"/>
      <c r="O40" s="82"/>
    </row>
    <row r="41" spans="1:15" ht="12.75">
      <c r="A41" s="78">
        <v>-3</v>
      </c>
      <c r="B41" s="158">
        <f>IF(D14=B13,B15,IF(D14=B15,B13,0))</f>
        <v>2991</v>
      </c>
      <c r="C41" s="80" t="str">
        <f>IF(E14=C13,C15,IF(E14=C15,C13,0))</f>
        <v>Клементьева Елена</v>
      </c>
      <c r="D41" s="81"/>
      <c r="E41" s="82"/>
      <c r="F41" s="82"/>
      <c r="G41" s="83">
        <v>24</v>
      </c>
      <c r="H41" s="146">
        <v>5904</v>
      </c>
      <c r="I41" s="162" t="s">
        <v>71</v>
      </c>
      <c r="J41" s="157"/>
      <c r="K41" s="87"/>
      <c r="L41" s="86"/>
      <c r="M41" s="82"/>
      <c r="N41" s="82"/>
      <c r="O41" s="82"/>
    </row>
    <row r="42" spans="1:15" ht="12.75">
      <c r="A42" s="78"/>
      <c r="B42" s="78"/>
      <c r="C42" s="83">
        <v>17</v>
      </c>
      <c r="D42" s="146">
        <v>2991</v>
      </c>
      <c r="E42" s="160" t="s">
        <v>110</v>
      </c>
      <c r="F42" s="161"/>
      <c r="G42" s="87"/>
      <c r="H42" s="86"/>
      <c r="I42" s="86"/>
      <c r="J42" s="86"/>
      <c r="K42" s="87"/>
      <c r="L42" s="86"/>
      <c r="M42" s="82"/>
      <c r="N42" s="82"/>
      <c r="O42" s="82"/>
    </row>
    <row r="43" spans="1:15" ht="12.75">
      <c r="A43" s="78">
        <v>-4</v>
      </c>
      <c r="B43" s="158">
        <f>IF(D18=B17,B19,IF(D18=B19,B17,0))</f>
        <v>4849</v>
      </c>
      <c r="C43" s="88" t="str">
        <f>IF(E18=C17,C19,IF(E18=C19,C17,0))</f>
        <v>Салимянов Руслан</v>
      </c>
      <c r="D43" s="90"/>
      <c r="E43" s="83">
        <v>21</v>
      </c>
      <c r="F43" s="146">
        <v>2288</v>
      </c>
      <c r="G43" s="162" t="s">
        <v>139</v>
      </c>
      <c r="H43" s="161"/>
      <c r="I43" s="86"/>
      <c r="J43" s="86"/>
      <c r="K43" s="83">
        <v>28</v>
      </c>
      <c r="L43" s="146">
        <v>14</v>
      </c>
      <c r="M43" s="160" t="s">
        <v>151</v>
      </c>
      <c r="N43" s="85"/>
      <c r="O43" s="85"/>
    </row>
    <row r="44" spans="1:15" ht="12.75">
      <c r="A44" s="78"/>
      <c r="B44" s="78"/>
      <c r="C44" s="78">
        <v>-11</v>
      </c>
      <c r="D44" s="158">
        <f>IF(F24=D22,D26,IF(F24=D26,D22,0))</f>
        <v>2288</v>
      </c>
      <c r="E44" s="88" t="str">
        <f>IF(G24=E22,E26,IF(G24=E26,E22,0))</f>
        <v>Тодрамович Александр</v>
      </c>
      <c r="F44" s="90"/>
      <c r="G44" s="82"/>
      <c r="H44" s="82"/>
      <c r="I44" s="86"/>
      <c r="J44" s="86"/>
      <c r="K44" s="87"/>
      <c r="L44" s="86"/>
      <c r="M44" s="82"/>
      <c r="N44" s="101" t="s">
        <v>40</v>
      </c>
      <c r="O44" s="101"/>
    </row>
    <row r="45" spans="1:15" ht="12.75">
      <c r="A45" s="78">
        <v>-5</v>
      </c>
      <c r="B45" s="158">
        <f>IF(D22=B21,B23,IF(D22=B23,B21,0))</f>
        <v>6029</v>
      </c>
      <c r="C45" s="80" t="str">
        <f>IF(E22=C21,C23,IF(E22=C23,C21,0))</f>
        <v>Фирсов Денис</v>
      </c>
      <c r="D45" s="81"/>
      <c r="E45" s="82"/>
      <c r="F45" s="82"/>
      <c r="G45" s="78">
        <v>-14</v>
      </c>
      <c r="H45" s="158">
        <f>IF(H28=F24,F32,IF(H28=F32,F24,0))</f>
        <v>14</v>
      </c>
      <c r="I45" s="80" t="str">
        <f>IF(I28=G24,G32,IF(I28=G32,G24,0))</f>
        <v>Яковлев Денис</v>
      </c>
      <c r="J45" s="81"/>
      <c r="K45" s="87"/>
      <c r="L45" s="86"/>
      <c r="M45" s="86"/>
      <c r="N45" s="82"/>
      <c r="O45" s="82"/>
    </row>
    <row r="46" spans="1:15" ht="12.75">
      <c r="A46" s="78"/>
      <c r="B46" s="78"/>
      <c r="C46" s="83">
        <v>18</v>
      </c>
      <c r="D46" s="146">
        <v>5700</v>
      </c>
      <c r="E46" s="160" t="s">
        <v>124</v>
      </c>
      <c r="F46" s="161"/>
      <c r="G46" s="82"/>
      <c r="H46" s="82"/>
      <c r="I46" s="163"/>
      <c r="J46" s="86"/>
      <c r="K46" s="87"/>
      <c r="L46" s="86"/>
      <c r="M46" s="86"/>
      <c r="N46" s="82"/>
      <c r="O46" s="82"/>
    </row>
    <row r="47" spans="1:15" ht="12.75">
      <c r="A47" s="78">
        <v>-6</v>
      </c>
      <c r="B47" s="158">
        <f>IF(D26=B25,B27,IF(D26=B27,B25,0))</f>
        <v>5700</v>
      </c>
      <c r="C47" s="88" t="str">
        <f>IF(E26=C25,C27,IF(E26=C27,C25,0))</f>
        <v>Насыров Эмиль</v>
      </c>
      <c r="D47" s="90"/>
      <c r="E47" s="83">
        <v>22</v>
      </c>
      <c r="F47" s="146">
        <v>2452</v>
      </c>
      <c r="G47" s="160" t="s">
        <v>153</v>
      </c>
      <c r="H47" s="161"/>
      <c r="I47" s="83">
        <v>27</v>
      </c>
      <c r="J47" s="146">
        <v>14</v>
      </c>
      <c r="K47" s="162" t="s">
        <v>151</v>
      </c>
      <c r="L47" s="161"/>
      <c r="M47" s="86"/>
      <c r="N47" s="82"/>
      <c r="O47" s="82"/>
    </row>
    <row r="48" spans="1:15" ht="12.75">
      <c r="A48" s="78"/>
      <c r="B48" s="78"/>
      <c r="C48" s="78">
        <v>-10</v>
      </c>
      <c r="D48" s="158">
        <f>IF(F16=D14,D18,IF(F16=D18,D14,0))</f>
        <v>2452</v>
      </c>
      <c r="E48" s="88" t="str">
        <f>IF(G16=E14,E18,IF(G16=E18,E14,0))</f>
        <v>Хабиров Марс</v>
      </c>
      <c r="F48" s="90"/>
      <c r="G48" s="87"/>
      <c r="H48" s="91"/>
      <c r="I48" s="87"/>
      <c r="J48" s="92"/>
      <c r="K48" s="82"/>
      <c r="L48" s="82"/>
      <c r="M48" s="86"/>
      <c r="N48" s="82"/>
      <c r="O48" s="82"/>
    </row>
    <row r="49" spans="1:15" ht="12.75">
      <c r="A49" s="78">
        <v>-7</v>
      </c>
      <c r="B49" s="158">
        <f>IF(D30=B29,B31,IF(D30=B31,B29,0))</f>
        <v>5173</v>
      </c>
      <c r="C49" s="80" t="str">
        <f>IF(E30=C29,C31,IF(E30=C31,C29,0))</f>
        <v>Артемьев Василий</v>
      </c>
      <c r="D49" s="81"/>
      <c r="E49" s="82"/>
      <c r="F49" s="82"/>
      <c r="G49" s="83">
        <v>25</v>
      </c>
      <c r="H49" s="146">
        <v>2452</v>
      </c>
      <c r="I49" s="162" t="s">
        <v>153</v>
      </c>
      <c r="J49" s="157"/>
      <c r="K49" s="82"/>
      <c r="L49" s="82"/>
      <c r="M49" s="86"/>
      <c r="N49" s="82"/>
      <c r="O49" s="82"/>
    </row>
    <row r="50" spans="1:15" ht="12.75">
      <c r="A50" s="78"/>
      <c r="B50" s="78"/>
      <c r="C50" s="83">
        <v>19</v>
      </c>
      <c r="D50" s="146">
        <v>5173</v>
      </c>
      <c r="E50" s="160" t="s">
        <v>109</v>
      </c>
      <c r="F50" s="161"/>
      <c r="G50" s="87"/>
      <c r="H50" s="86"/>
      <c r="I50" s="86"/>
      <c r="J50" s="86"/>
      <c r="K50" s="82"/>
      <c r="L50" s="82"/>
      <c r="M50" s="86"/>
      <c r="N50" s="82"/>
      <c r="O50" s="82"/>
    </row>
    <row r="51" spans="1:15" ht="12.75">
      <c r="A51" s="78">
        <v>-8</v>
      </c>
      <c r="B51" s="158">
        <f>IF(D34=B33,B35,IF(D34=B35,B33,0))</f>
        <v>0</v>
      </c>
      <c r="C51" s="88" t="str">
        <f>IF(E34=C33,C35,IF(E34=C35,C33,0))</f>
        <v>_</v>
      </c>
      <c r="D51" s="90"/>
      <c r="E51" s="83">
        <v>23</v>
      </c>
      <c r="F51" s="146">
        <v>5173</v>
      </c>
      <c r="G51" s="162" t="s">
        <v>109</v>
      </c>
      <c r="H51" s="161"/>
      <c r="I51" s="86"/>
      <c r="J51" s="86"/>
      <c r="K51" s="78">
        <v>-28</v>
      </c>
      <c r="L51" s="158">
        <f>IF(L43=J39,J47,IF(L43=J47,J39,0))</f>
        <v>5904</v>
      </c>
      <c r="M51" s="80" t="str">
        <f>IF(M43=K39,K47,IF(M43=K47,K39,0))</f>
        <v>Асфандияров Роман</v>
      </c>
      <c r="N51" s="85"/>
      <c r="O51" s="85"/>
    </row>
    <row r="52" spans="1:15" ht="12.75">
      <c r="A52" s="78"/>
      <c r="B52" s="78"/>
      <c r="C52" s="96">
        <v>-9</v>
      </c>
      <c r="D52" s="158">
        <f>IF(F8=D6,D10,IF(F8=D10,D6,0))</f>
        <v>5962</v>
      </c>
      <c r="E52" s="88" t="str">
        <f>IF(G8=E6,E10,IF(G8=E10,E6,0))</f>
        <v>Абулаев Салават</v>
      </c>
      <c r="F52" s="90"/>
      <c r="G52" s="82"/>
      <c r="H52" s="82"/>
      <c r="I52" s="86"/>
      <c r="J52" s="86"/>
      <c r="K52" s="82"/>
      <c r="L52" s="82"/>
      <c r="M52" s="105"/>
      <c r="N52" s="101" t="s">
        <v>41</v>
      </c>
      <c r="O52" s="101"/>
    </row>
    <row r="53" spans="1:15" ht="12.75">
      <c r="A53" s="78"/>
      <c r="B53" s="78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ht="12.75">
      <c r="A54" s="78">
        <v>-26</v>
      </c>
      <c r="B54" s="158">
        <f>IF(J39=H37,H41,IF(J39=H41,H37,0))</f>
        <v>4556</v>
      </c>
      <c r="C54" s="80" t="str">
        <f>IF(K39=I37,I41,IF(K39=I41,I37,0))</f>
        <v>Хафизов Булат</v>
      </c>
      <c r="D54" s="81"/>
      <c r="E54" s="82"/>
      <c r="F54" s="82"/>
      <c r="G54" s="78">
        <v>-20</v>
      </c>
      <c r="H54" s="158">
        <f>IF(F39=D38,D40,IF(F39=D40,D38,0))</f>
        <v>5693</v>
      </c>
      <c r="I54" s="80" t="str">
        <f>IF(G39=E38,E40,IF(G39=E40,E38,0))</f>
        <v>Маннанов Артем</v>
      </c>
      <c r="J54" s="81"/>
      <c r="K54" s="82"/>
      <c r="L54" s="82"/>
      <c r="M54" s="82"/>
      <c r="N54" s="82"/>
      <c r="O54" s="82"/>
    </row>
    <row r="55" spans="1:15" ht="12.75">
      <c r="A55" s="78"/>
      <c r="B55" s="145"/>
      <c r="C55" s="83">
        <v>29</v>
      </c>
      <c r="D55" s="146">
        <v>4556</v>
      </c>
      <c r="E55" s="104" t="s">
        <v>138</v>
      </c>
      <c r="F55" s="147"/>
      <c r="G55" s="78"/>
      <c r="H55" s="78"/>
      <c r="I55" s="83">
        <v>31</v>
      </c>
      <c r="J55" s="146">
        <v>5693</v>
      </c>
      <c r="K55" s="104" t="s">
        <v>122</v>
      </c>
      <c r="L55" s="147"/>
      <c r="M55" s="82"/>
      <c r="N55" s="82"/>
      <c r="O55" s="82"/>
    </row>
    <row r="56" spans="1:15" ht="12.75">
      <c r="A56" s="78">
        <v>-27</v>
      </c>
      <c r="B56" s="158">
        <f>IF(J47=H45,H49,IF(J47=H49,H45,0))</f>
        <v>2452</v>
      </c>
      <c r="C56" s="88" t="str">
        <f>IF(K47=I45,I49,IF(K47=I49,I45,0))</f>
        <v>Хабиров Марс</v>
      </c>
      <c r="D56" s="90"/>
      <c r="E56" s="106" t="s">
        <v>32</v>
      </c>
      <c r="F56" s="106"/>
      <c r="G56" s="78">
        <v>-21</v>
      </c>
      <c r="H56" s="158">
        <f>IF(F43=D42,D44,IF(F43=D44,D42,0))</f>
        <v>2991</v>
      </c>
      <c r="I56" s="88" t="str">
        <f>IF(G43=E42,E44,IF(G43=E44,E42,0))</f>
        <v>Клементьева Елена</v>
      </c>
      <c r="J56" s="90"/>
      <c r="K56" s="87"/>
      <c r="L56" s="86"/>
      <c r="M56" s="86"/>
      <c r="N56" s="82"/>
      <c r="O56" s="82"/>
    </row>
    <row r="57" spans="1:15" ht="12.75">
      <c r="A57" s="78"/>
      <c r="B57" s="78"/>
      <c r="C57" s="78">
        <v>-29</v>
      </c>
      <c r="D57" s="158">
        <f>IF(D55=B54,B56,IF(D55=B56,B54,0))</f>
        <v>2452</v>
      </c>
      <c r="E57" s="80" t="str">
        <f>IF(E55=C54,C56,IF(E55=C56,C54,0))</f>
        <v>Хабиров Марс</v>
      </c>
      <c r="F57" s="81"/>
      <c r="G57" s="78"/>
      <c r="H57" s="78"/>
      <c r="I57" s="82"/>
      <c r="J57" s="82"/>
      <c r="K57" s="83">
        <v>33</v>
      </c>
      <c r="L57" s="146">
        <v>5962</v>
      </c>
      <c r="M57" s="104" t="s">
        <v>121</v>
      </c>
      <c r="N57" s="85"/>
      <c r="O57" s="85"/>
    </row>
    <row r="58" spans="1:15" ht="12.75">
      <c r="A58" s="78"/>
      <c r="B58" s="78"/>
      <c r="C58" s="82"/>
      <c r="D58" s="82"/>
      <c r="E58" s="106" t="s">
        <v>33</v>
      </c>
      <c r="F58" s="106"/>
      <c r="G58" s="78">
        <v>-22</v>
      </c>
      <c r="H58" s="158">
        <f>IF(F47=D46,D48,IF(F47=D48,D46,0))</f>
        <v>5700</v>
      </c>
      <c r="I58" s="80" t="str">
        <f>IF(G47=E46,E48,IF(G47=E48,E46,0))</f>
        <v>Насыров Эмиль</v>
      </c>
      <c r="J58" s="81"/>
      <c r="K58" s="87"/>
      <c r="L58" s="86"/>
      <c r="M58" s="82"/>
      <c r="N58" s="101" t="s">
        <v>36</v>
      </c>
      <c r="O58" s="101"/>
    </row>
    <row r="59" spans="1:15" ht="12.75">
      <c r="A59" s="78">
        <v>-24</v>
      </c>
      <c r="B59" s="158">
        <f>IF(H41=F39,F43,IF(H41=F43,F39,0))</f>
        <v>2288</v>
      </c>
      <c r="C59" s="80" t="str">
        <f>IF(I41=G39,G43,IF(I41=G43,G39,0))</f>
        <v>Тодрамович Александр</v>
      </c>
      <c r="D59" s="81"/>
      <c r="E59" s="82"/>
      <c r="F59" s="82"/>
      <c r="G59" s="78"/>
      <c r="H59" s="78"/>
      <c r="I59" s="83">
        <v>32</v>
      </c>
      <c r="J59" s="146">
        <v>5962</v>
      </c>
      <c r="K59" s="152" t="s">
        <v>121</v>
      </c>
      <c r="L59" s="147"/>
      <c r="M59" s="100"/>
      <c r="N59" s="82"/>
      <c r="O59" s="82"/>
    </row>
    <row r="60" spans="1:15" ht="12.75">
      <c r="A60" s="78"/>
      <c r="B60" s="78"/>
      <c r="C60" s="83">
        <v>30</v>
      </c>
      <c r="D60" s="146">
        <v>5173</v>
      </c>
      <c r="E60" s="104" t="s">
        <v>109</v>
      </c>
      <c r="F60" s="147"/>
      <c r="G60" s="78">
        <v>-23</v>
      </c>
      <c r="H60" s="158">
        <f>IF(F51=D50,D52,IF(F51=D52,D50,0))</f>
        <v>5962</v>
      </c>
      <c r="I60" s="88" t="str">
        <f>IF(G51=E50,E52,IF(G51=E52,E50,0))</f>
        <v>Абулаев Салават</v>
      </c>
      <c r="J60" s="90"/>
      <c r="K60" s="78">
        <v>-33</v>
      </c>
      <c r="L60" s="158">
        <f>IF(L57=J55,J59,IF(L57=J59,J55,0))</f>
        <v>5693</v>
      </c>
      <c r="M60" s="80" t="str">
        <f>IF(M57=K55,K59,IF(M57=K59,K55,0))</f>
        <v>Маннанов Артем</v>
      </c>
      <c r="N60" s="85"/>
      <c r="O60" s="85"/>
    </row>
    <row r="61" spans="1:15" ht="12.75">
      <c r="A61" s="78">
        <v>-25</v>
      </c>
      <c r="B61" s="158">
        <f>IF(H49=F47,F51,IF(H49=F51,F47,0))</f>
        <v>5173</v>
      </c>
      <c r="C61" s="88" t="str">
        <f>IF(I49=G47,G51,IF(I49=G51,G47,0))</f>
        <v>Артемьев Василий</v>
      </c>
      <c r="D61" s="90"/>
      <c r="E61" s="106" t="s">
        <v>34</v>
      </c>
      <c r="F61" s="106"/>
      <c r="G61" s="82"/>
      <c r="H61" s="82"/>
      <c r="I61" s="82"/>
      <c r="J61" s="82"/>
      <c r="K61" s="82"/>
      <c r="L61" s="82"/>
      <c r="M61" s="82"/>
      <c r="N61" s="101" t="s">
        <v>38</v>
      </c>
      <c r="O61" s="101"/>
    </row>
    <row r="62" spans="1:15" ht="12.75">
      <c r="A62" s="78"/>
      <c r="B62" s="78"/>
      <c r="C62" s="78">
        <v>-30</v>
      </c>
      <c r="D62" s="158">
        <f>IF(D60=B59,B61,IF(D60=B61,B59,0))</f>
        <v>2288</v>
      </c>
      <c r="E62" s="80" t="str">
        <f>IF(E60=C59,C61,IF(E60=C61,C59,0))</f>
        <v>Тодрамович Александр</v>
      </c>
      <c r="F62" s="81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12.75">
      <c r="A63" s="78"/>
      <c r="B63" s="78"/>
      <c r="C63" s="82"/>
      <c r="D63" s="82"/>
      <c r="E63" s="106" t="s">
        <v>35</v>
      </c>
      <c r="F63" s="106"/>
      <c r="G63" s="82"/>
      <c r="H63" s="82"/>
      <c r="I63" s="78">
        <v>-31</v>
      </c>
      <c r="J63" s="158">
        <f>IF(J55=H54,H56,IF(J55=H56,H54,0))</f>
        <v>2991</v>
      </c>
      <c r="K63" s="80" t="str">
        <f>IF(K55=I54,I56,IF(K55=I56,I54,0))</f>
        <v>Клементьева Елена</v>
      </c>
      <c r="L63" s="81"/>
      <c r="M63" s="82"/>
      <c r="N63" s="82"/>
      <c r="O63" s="82"/>
    </row>
    <row r="64" spans="1:15" ht="12.75">
      <c r="A64" s="78">
        <v>-16</v>
      </c>
      <c r="B64" s="158">
        <f>IF(D38=B37,B39,IF(D38=B39,B37,0))</f>
        <v>0</v>
      </c>
      <c r="C64" s="80" t="str">
        <f>IF(E38=C37,C39,IF(E38=C39,C37,0))</f>
        <v>_</v>
      </c>
      <c r="D64" s="81"/>
      <c r="E64" s="82"/>
      <c r="F64" s="82"/>
      <c r="G64" s="82"/>
      <c r="H64" s="82"/>
      <c r="I64" s="82"/>
      <c r="J64" s="82"/>
      <c r="K64" s="83">
        <v>34</v>
      </c>
      <c r="L64" s="146">
        <v>2991</v>
      </c>
      <c r="M64" s="104" t="s">
        <v>110</v>
      </c>
      <c r="N64" s="85"/>
      <c r="O64" s="85"/>
    </row>
    <row r="65" spans="1:15" ht="12.75">
      <c r="A65" s="78"/>
      <c r="B65" s="78"/>
      <c r="C65" s="83">
        <v>35</v>
      </c>
      <c r="D65" s="146">
        <v>4849</v>
      </c>
      <c r="E65" s="104" t="s">
        <v>111</v>
      </c>
      <c r="F65" s="147"/>
      <c r="G65" s="82"/>
      <c r="H65" s="82"/>
      <c r="I65" s="78">
        <v>-32</v>
      </c>
      <c r="J65" s="158">
        <f>IF(J59=H58,H60,IF(J59=H60,H58,0))</f>
        <v>5700</v>
      </c>
      <c r="K65" s="88" t="str">
        <f>IF(K59=I58,I60,IF(K59=I60,I58,0))</f>
        <v>Насыров Эмиль</v>
      </c>
      <c r="L65" s="81"/>
      <c r="M65" s="82"/>
      <c r="N65" s="101" t="s">
        <v>37</v>
      </c>
      <c r="O65" s="101"/>
    </row>
    <row r="66" spans="1:15" ht="12.75">
      <c r="A66" s="78">
        <v>-17</v>
      </c>
      <c r="B66" s="158">
        <f>IF(D42=B41,B43,IF(D42=B43,B41,0))</f>
        <v>4849</v>
      </c>
      <c r="C66" s="88" t="str">
        <f>IF(E42=C41,C43,IF(E42=C43,C41,0))</f>
        <v>Салимянов Руслан</v>
      </c>
      <c r="D66" s="90"/>
      <c r="E66" s="87"/>
      <c r="F66" s="86"/>
      <c r="G66" s="86"/>
      <c r="H66" s="86"/>
      <c r="I66" s="78"/>
      <c r="J66" s="78"/>
      <c r="K66" s="78">
        <v>-34</v>
      </c>
      <c r="L66" s="158">
        <f>IF(L64=J63,J65,IF(L64=J65,J63,0))</f>
        <v>5700</v>
      </c>
      <c r="M66" s="80" t="str">
        <f>IF(M64=K63,K65,IF(M64=K65,K63,0))</f>
        <v>Насыров Эмиль</v>
      </c>
      <c r="N66" s="85"/>
      <c r="O66" s="85"/>
    </row>
    <row r="67" spans="1:15" ht="12.75">
      <c r="A67" s="78"/>
      <c r="B67" s="78"/>
      <c r="C67" s="82"/>
      <c r="D67" s="82"/>
      <c r="E67" s="83">
        <v>37</v>
      </c>
      <c r="F67" s="146">
        <v>4849</v>
      </c>
      <c r="G67" s="104" t="s">
        <v>111</v>
      </c>
      <c r="H67" s="147"/>
      <c r="I67" s="78"/>
      <c r="J67" s="78"/>
      <c r="K67" s="82"/>
      <c r="L67" s="82"/>
      <c r="M67" s="82"/>
      <c r="N67" s="101" t="s">
        <v>39</v>
      </c>
      <c r="O67" s="101"/>
    </row>
    <row r="68" spans="1:15" ht="12.75">
      <c r="A68" s="78">
        <v>-18</v>
      </c>
      <c r="B68" s="158">
        <f>IF(D46=B45,B47,IF(D46=B47,B45,0))</f>
        <v>6029</v>
      </c>
      <c r="C68" s="80" t="str">
        <f>IF(E46=C45,C47,IF(E46=C47,C45,0))</f>
        <v>Фирсов Денис</v>
      </c>
      <c r="D68" s="81"/>
      <c r="E68" s="87"/>
      <c r="F68" s="86"/>
      <c r="G68" s="164" t="s">
        <v>42</v>
      </c>
      <c r="H68" s="164"/>
      <c r="I68" s="78">
        <v>-35</v>
      </c>
      <c r="J68" s="158">
        <f>IF(D65=B64,B66,IF(D65=B66,B64,0))</f>
        <v>0</v>
      </c>
      <c r="K68" s="80" t="str">
        <f>IF(E65=C64,C66,IF(E65=C66,C64,0))</f>
        <v>_</v>
      </c>
      <c r="L68" s="81"/>
      <c r="M68" s="82"/>
      <c r="N68" s="82"/>
      <c r="O68" s="82"/>
    </row>
    <row r="69" spans="1:15" ht="12.75">
      <c r="A69" s="78"/>
      <c r="B69" s="78"/>
      <c r="C69" s="83">
        <v>36</v>
      </c>
      <c r="D69" s="146">
        <v>6029</v>
      </c>
      <c r="E69" s="152" t="s">
        <v>94</v>
      </c>
      <c r="F69" s="147"/>
      <c r="G69" s="100"/>
      <c r="H69" s="100"/>
      <c r="I69" s="78"/>
      <c r="J69" s="78"/>
      <c r="K69" s="83">
        <v>38</v>
      </c>
      <c r="L69" s="146"/>
      <c r="M69" s="104"/>
      <c r="N69" s="85"/>
      <c r="O69" s="85"/>
    </row>
    <row r="70" spans="1:15" ht="12.75">
      <c r="A70" s="78">
        <v>-19</v>
      </c>
      <c r="B70" s="158">
        <f>IF(D50=B49,B51,IF(D50=B51,B49,0))</f>
        <v>0</v>
      </c>
      <c r="C70" s="88" t="str">
        <f>IF(E50=C49,C51,IF(E50=C51,C49,0))</f>
        <v>_</v>
      </c>
      <c r="D70" s="90"/>
      <c r="E70" s="78">
        <v>-37</v>
      </c>
      <c r="F70" s="158">
        <f>IF(F67=D65,D69,IF(F67=D69,D65,0))</f>
        <v>6029</v>
      </c>
      <c r="G70" s="80" t="str">
        <f>IF(G67=E65,E69,IF(G67=E69,E65,0))</f>
        <v>Фирсов Денис</v>
      </c>
      <c r="H70" s="81"/>
      <c r="I70" s="78">
        <v>-36</v>
      </c>
      <c r="J70" s="158">
        <f>IF(D69=B68,B70,IF(D69=B70,B68,0))</f>
        <v>0</v>
      </c>
      <c r="K70" s="88" t="str">
        <f>IF(E69=C68,C70,IF(E69=C70,C68,0))</f>
        <v>_</v>
      </c>
      <c r="L70" s="81"/>
      <c r="M70" s="82"/>
      <c r="N70" s="101" t="s">
        <v>45</v>
      </c>
      <c r="O70" s="101"/>
    </row>
    <row r="71" spans="1:15" ht="12.75">
      <c r="A71" s="82"/>
      <c r="B71" s="82"/>
      <c r="C71" s="82"/>
      <c r="D71" s="82"/>
      <c r="E71" s="82"/>
      <c r="F71" s="82"/>
      <c r="G71" s="106" t="s">
        <v>44</v>
      </c>
      <c r="H71" s="106"/>
      <c r="I71" s="82"/>
      <c r="J71" s="82"/>
      <c r="K71" s="78">
        <v>-38</v>
      </c>
      <c r="L71" s="158">
        <f>IF(L69=J68,J70,IF(L69=J70,J68,0))</f>
        <v>0</v>
      </c>
      <c r="M71" s="80">
        <f>IF(M69=K68,K70,IF(M69=K70,K68,0))</f>
        <v>0</v>
      </c>
      <c r="N71" s="85"/>
      <c r="O71" s="85"/>
    </row>
    <row r="72" spans="1:15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101" t="s">
        <v>46</v>
      </c>
      <c r="O72" s="101"/>
    </row>
  </sheetData>
  <sheetProtection sheet="1"/>
  <mergeCells count="14">
    <mergeCell ref="N52:O52"/>
    <mergeCell ref="N21:O21"/>
    <mergeCell ref="N32:O32"/>
    <mergeCell ref="A1:O1"/>
    <mergeCell ref="A3:O3"/>
    <mergeCell ref="N44:O44"/>
    <mergeCell ref="A2:F2"/>
    <mergeCell ref="G2:O2"/>
    <mergeCell ref="N72:O72"/>
    <mergeCell ref="N58:O58"/>
    <mergeCell ref="N61:O61"/>
    <mergeCell ref="N65:O65"/>
    <mergeCell ref="N67:O67"/>
    <mergeCell ref="N70:O70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">
      <selection activeCell="E119" sqref="E119"/>
    </sheetView>
  </sheetViews>
  <sheetFormatPr defaultColWidth="9.00390625" defaultRowHeight="12.75"/>
  <cols>
    <col min="1" max="1" width="9.125" style="120" customWidth="1"/>
    <col min="2" max="2" width="5.75390625" style="120" customWidth="1"/>
    <col min="3" max="4" width="25.75390625" style="0" customWidth="1"/>
    <col min="5" max="5" width="5.75390625" style="0" customWidth="1"/>
  </cols>
  <sheetData>
    <row r="1" spans="1:5" ht="12.75">
      <c r="A1" s="110" t="s">
        <v>62</v>
      </c>
      <c r="B1" s="111" t="s">
        <v>63</v>
      </c>
      <c r="C1" s="112"/>
      <c r="D1" s="113" t="s">
        <v>64</v>
      </c>
      <c r="E1" s="114"/>
    </row>
    <row r="2" spans="1:5" ht="12.75">
      <c r="A2" s="115">
        <v>1</v>
      </c>
      <c r="B2" s="165">
        <f>лП!D6</f>
        <v>3468</v>
      </c>
      <c r="C2" s="117" t="str">
        <f>лП!E6</f>
        <v>Семенов Константин</v>
      </c>
      <c r="D2" s="118" t="str">
        <f>лП!C37</f>
        <v>_</v>
      </c>
      <c r="E2" s="166">
        <f>лП!B37</f>
        <v>0</v>
      </c>
    </row>
    <row r="3" spans="1:5" ht="12.75">
      <c r="A3" s="115">
        <v>2</v>
      </c>
      <c r="B3" s="165">
        <f>лП!D10</f>
        <v>5962</v>
      </c>
      <c r="C3" s="117" t="str">
        <f>лП!E10</f>
        <v>Абулаев Салават</v>
      </c>
      <c r="D3" s="118" t="str">
        <f>лП!C39</f>
        <v>Маннанов Артем</v>
      </c>
      <c r="E3" s="166">
        <f>лП!B39</f>
        <v>5693</v>
      </c>
    </row>
    <row r="4" spans="1:5" ht="12.75">
      <c r="A4" s="115">
        <v>3</v>
      </c>
      <c r="B4" s="165">
        <f>лП!D14</f>
        <v>4556</v>
      </c>
      <c r="C4" s="117" t="str">
        <f>лП!E14</f>
        <v>Хафизов Булат</v>
      </c>
      <c r="D4" s="118" t="str">
        <f>лП!C41</f>
        <v>Клементьева Елена</v>
      </c>
      <c r="E4" s="166">
        <f>лП!B41</f>
        <v>2991</v>
      </c>
    </row>
    <row r="5" spans="1:5" ht="12.75">
      <c r="A5" s="115">
        <v>4</v>
      </c>
      <c r="B5" s="165">
        <f>лП!D18</f>
        <v>2452</v>
      </c>
      <c r="C5" s="117" t="str">
        <f>лП!E18</f>
        <v>Хабиров Марс</v>
      </c>
      <c r="D5" s="118" t="str">
        <f>лП!C43</f>
        <v>Салимянов Руслан</v>
      </c>
      <c r="E5" s="166">
        <f>лП!B43</f>
        <v>4849</v>
      </c>
    </row>
    <row r="6" spans="1:5" ht="12.75">
      <c r="A6" s="115">
        <v>5</v>
      </c>
      <c r="B6" s="165">
        <f>лП!D22</f>
        <v>4423</v>
      </c>
      <c r="C6" s="117" t="str">
        <f>лП!E22</f>
        <v>Коврижников Максим</v>
      </c>
      <c r="D6" s="118" t="str">
        <f>лП!C45</f>
        <v>Фирсов Денис</v>
      </c>
      <c r="E6" s="166">
        <f>лП!B45</f>
        <v>6029</v>
      </c>
    </row>
    <row r="7" spans="1:5" ht="12.75">
      <c r="A7" s="115">
        <v>6</v>
      </c>
      <c r="B7" s="165">
        <f>лП!D26</f>
        <v>2288</v>
      </c>
      <c r="C7" s="117" t="str">
        <f>лП!E26</f>
        <v>Тодрамович Александр</v>
      </c>
      <c r="D7" s="118" t="str">
        <f>лП!C47</f>
        <v>Насыров Эмиль</v>
      </c>
      <c r="E7" s="166">
        <f>лП!B47</f>
        <v>5700</v>
      </c>
    </row>
    <row r="8" spans="1:5" ht="12.75">
      <c r="A8" s="115">
        <v>7</v>
      </c>
      <c r="B8" s="165">
        <f>лП!D30</f>
        <v>5904</v>
      </c>
      <c r="C8" s="117" t="str">
        <f>лП!E30</f>
        <v>Асфандияров Роман</v>
      </c>
      <c r="D8" s="118" t="str">
        <f>лП!C49</f>
        <v>Артемьев Василий</v>
      </c>
      <c r="E8" s="166">
        <f>лП!B49</f>
        <v>5173</v>
      </c>
    </row>
    <row r="9" spans="1:5" ht="12.75">
      <c r="A9" s="115">
        <v>8</v>
      </c>
      <c r="B9" s="165">
        <f>лП!D34</f>
        <v>14</v>
      </c>
      <c r="C9" s="117" t="str">
        <f>лП!E34</f>
        <v>Яковлев Денис</v>
      </c>
      <c r="D9" s="118" t="str">
        <f>лП!C51</f>
        <v>_</v>
      </c>
      <c r="E9" s="166">
        <f>лП!B51</f>
        <v>0</v>
      </c>
    </row>
    <row r="10" spans="1:5" ht="12.75">
      <c r="A10" s="115">
        <v>9</v>
      </c>
      <c r="B10" s="165">
        <f>лП!F8</f>
        <v>3468</v>
      </c>
      <c r="C10" s="117" t="str">
        <f>лП!G8</f>
        <v>Семенов Константин</v>
      </c>
      <c r="D10" s="118" t="str">
        <f>лП!E52</f>
        <v>Абулаев Салават</v>
      </c>
      <c r="E10" s="166">
        <f>лП!D52</f>
        <v>5962</v>
      </c>
    </row>
    <row r="11" spans="1:5" ht="12.75">
      <c r="A11" s="115">
        <v>10</v>
      </c>
      <c r="B11" s="165">
        <f>лП!F16</f>
        <v>4556</v>
      </c>
      <c r="C11" s="117" t="str">
        <f>лП!G16</f>
        <v>Хафизов Булат</v>
      </c>
      <c r="D11" s="118" t="str">
        <f>лП!E48</f>
        <v>Хабиров Марс</v>
      </c>
      <c r="E11" s="166">
        <f>лП!D48</f>
        <v>2452</v>
      </c>
    </row>
    <row r="12" spans="1:5" ht="12.75">
      <c r="A12" s="115">
        <v>11</v>
      </c>
      <c r="B12" s="165">
        <f>лП!F24</f>
        <v>4423</v>
      </c>
      <c r="C12" s="117" t="str">
        <f>лП!G24</f>
        <v>Коврижников Максим</v>
      </c>
      <c r="D12" s="118" t="str">
        <f>лП!E44</f>
        <v>Тодрамович Александр</v>
      </c>
      <c r="E12" s="166">
        <f>лП!D44</f>
        <v>2288</v>
      </c>
    </row>
    <row r="13" spans="1:5" ht="12.75">
      <c r="A13" s="115">
        <v>12</v>
      </c>
      <c r="B13" s="165">
        <f>лП!F32</f>
        <v>14</v>
      </c>
      <c r="C13" s="117" t="str">
        <f>лП!G32</f>
        <v>Яковлев Денис</v>
      </c>
      <c r="D13" s="118" t="str">
        <f>лП!E40</f>
        <v>Асфандияров Роман</v>
      </c>
      <c r="E13" s="166">
        <f>лП!D40</f>
        <v>5904</v>
      </c>
    </row>
    <row r="14" spans="1:5" ht="12.75">
      <c r="A14" s="115">
        <v>13</v>
      </c>
      <c r="B14" s="165">
        <f>лП!H12</f>
        <v>3468</v>
      </c>
      <c r="C14" s="117" t="str">
        <f>лП!I12</f>
        <v>Семенов Константин</v>
      </c>
      <c r="D14" s="118" t="str">
        <f>лП!I37</f>
        <v>Хафизов Булат</v>
      </c>
      <c r="E14" s="166">
        <f>лП!H37</f>
        <v>4556</v>
      </c>
    </row>
    <row r="15" spans="1:5" ht="12.75">
      <c r="A15" s="115">
        <v>14</v>
      </c>
      <c r="B15" s="165">
        <f>лП!H28</f>
        <v>4423</v>
      </c>
      <c r="C15" s="117" t="str">
        <f>лП!I28</f>
        <v>Коврижников Максим</v>
      </c>
      <c r="D15" s="118" t="str">
        <f>лП!I45</f>
        <v>Яковлев Денис</v>
      </c>
      <c r="E15" s="166">
        <f>лП!H45</f>
        <v>14</v>
      </c>
    </row>
    <row r="16" spans="1:5" ht="12.75">
      <c r="A16" s="115">
        <v>15</v>
      </c>
      <c r="B16" s="165">
        <f>лП!J20</f>
        <v>3468</v>
      </c>
      <c r="C16" s="117" t="str">
        <f>лП!K20</f>
        <v>Семенов Константин</v>
      </c>
      <c r="D16" s="118" t="str">
        <f>лП!K31</f>
        <v>Коврижников Максим</v>
      </c>
      <c r="E16" s="166">
        <f>лП!J31</f>
        <v>4423</v>
      </c>
    </row>
    <row r="17" spans="1:5" ht="12.75">
      <c r="A17" s="115">
        <v>16</v>
      </c>
      <c r="B17" s="165">
        <f>лП!D38</f>
        <v>5693</v>
      </c>
      <c r="C17" s="117" t="str">
        <f>лП!E38</f>
        <v>Маннанов Артем</v>
      </c>
      <c r="D17" s="118" t="str">
        <f>лП!C64</f>
        <v>_</v>
      </c>
      <c r="E17" s="166">
        <f>лП!B64</f>
        <v>0</v>
      </c>
    </row>
    <row r="18" spans="1:5" ht="12.75">
      <c r="A18" s="115">
        <v>17</v>
      </c>
      <c r="B18" s="165">
        <f>лП!D42</f>
        <v>2991</v>
      </c>
      <c r="C18" s="117" t="str">
        <f>лП!E42</f>
        <v>Клементьева Елена</v>
      </c>
      <c r="D18" s="118" t="str">
        <f>лП!C66</f>
        <v>Салимянов Руслан</v>
      </c>
      <c r="E18" s="166">
        <f>лП!B66</f>
        <v>4849</v>
      </c>
    </row>
    <row r="19" spans="1:5" ht="12.75">
      <c r="A19" s="115">
        <v>18</v>
      </c>
      <c r="B19" s="165">
        <f>лП!D46</f>
        <v>5700</v>
      </c>
      <c r="C19" s="117" t="str">
        <f>лП!E46</f>
        <v>Насыров Эмиль</v>
      </c>
      <c r="D19" s="118" t="str">
        <f>лП!C68</f>
        <v>Фирсов Денис</v>
      </c>
      <c r="E19" s="166">
        <f>лП!B68</f>
        <v>6029</v>
      </c>
    </row>
    <row r="20" spans="1:5" ht="12.75">
      <c r="A20" s="115">
        <v>19</v>
      </c>
      <c r="B20" s="165">
        <f>лП!D50</f>
        <v>5173</v>
      </c>
      <c r="C20" s="117" t="str">
        <f>лП!E50</f>
        <v>Артемьев Василий</v>
      </c>
      <c r="D20" s="118" t="str">
        <f>лП!C70</f>
        <v>_</v>
      </c>
      <c r="E20" s="166">
        <f>лП!B70</f>
        <v>0</v>
      </c>
    </row>
    <row r="21" spans="1:5" ht="12.75">
      <c r="A21" s="115">
        <v>20</v>
      </c>
      <c r="B21" s="165">
        <f>лП!F39</f>
        <v>5904</v>
      </c>
      <c r="C21" s="117" t="str">
        <f>лП!G39</f>
        <v>Асфандияров Роман</v>
      </c>
      <c r="D21" s="118" t="str">
        <f>лП!I54</f>
        <v>Маннанов Артем</v>
      </c>
      <c r="E21" s="166">
        <f>лП!H54</f>
        <v>5693</v>
      </c>
    </row>
    <row r="22" spans="1:5" ht="12.75">
      <c r="A22" s="115">
        <v>21</v>
      </c>
      <c r="B22" s="165">
        <f>лП!F43</f>
        <v>2288</v>
      </c>
      <c r="C22" s="117" t="str">
        <f>лП!G43</f>
        <v>Тодрамович Александр</v>
      </c>
      <c r="D22" s="118" t="str">
        <f>лП!I56</f>
        <v>Клементьева Елена</v>
      </c>
      <c r="E22" s="166">
        <f>лП!H56</f>
        <v>2991</v>
      </c>
    </row>
    <row r="23" spans="1:5" ht="12.75">
      <c r="A23" s="115">
        <v>22</v>
      </c>
      <c r="B23" s="165">
        <f>лП!F47</f>
        <v>2452</v>
      </c>
      <c r="C23" s="117" t="str">
        <f>лП!G47</f>
        <v>Хабиров Марс</v>
      </c>
      <c r="D23" s="118" t="str">
        <f>лП!I58</f>
        <v>Насыров Эмиль</v>
      </c>
      <c r="E23" s="166">
        <f>лП!H58</f>
        <v>5700</v>
      </c>
    </row>
    <row r="24" spans="1:5" ht="12.75">
      <c r="A24" s="115">
        <v>23</v>
      </c>
      <c r="B24" s="165">
        <f>лП!F51</f>
        <v>5173</v>
      </c>
      <c r="C24" s="117" t="str">
        <f>лП!G51</f>
        <v>Артемьев Василий</v>
      </c>
      <c r="D24" s="118" t="str">
        <f>лП!I60</f>
        <v>Абулаев Салават</v>
      </c>
      <c r="E24" s="166">
        <f>лП!H60</f>
        <v>5962</v>
      </c>
    </row>
    <row r="25" spans="1:5" ht="12.75">
      <c r="A25" s="115">
        <v>24</v>
      </c>
      <c r="B25" s="165">
        <f>лП!H41</f>
        <v>5904</v>
      </c>
      <c r="C25" s="117" t="str">
        <f>лП!I41</f>
        <v>Асфандияров Роман</v>
      </c>
      <c r="D25" s="118" t="str">
        <f>лП!C59</f>
        <v>Тодрамович Александр</v>
      </c>
      <c r="E25" s="166">
        <f>лП!B59</f>
        <v>2288</v>
      </c>
    </row>
    <row r="26" spans="1:5" ht="12.75">
      <c r="A26" s="115">
        <v>25</v>
      </c>
      <c r="B26" s="165">
        <f>лП!H49</f>
        <v>2452</v>
      </c>
      <c r="C26" s="117" t="str">
        <f>лП!I49</f>
        <v>Хабиров Марс</v>
      </c>
      <c r="D26" s="118" t="str">
        <f>лП!C61</f>
        <v>Артемьев Василий</v>
      </c>
      <c r="E26" s="166">
        <f>лП!B61</f>
        <v>5173</v>
      </c>
    </row>
    <row r="27" spans="1:5" ht="12.75">
      <c r="A27" s="115">
        <v>26</v>
      </c>
      <c r="B27" s="165">
        <f>лП!J39</f>
        <v>5904</v>
      </c>
      <c r="C27" s="117" t="str">
        <f>лП!K39</f>
        <v>Асфандияров Роман</v>
      </c>
      <c r="D27" s="118" t="str">
        <f>лП!C54</f>
        <v>Хафизов Булат</v>
      </c>
      <c r="E27" s="166">
        <f>лП!B54</f>
        <v>4556</v>
      </c>
    </row>
    <row r="28" spans="1:5" ht="12.75">
      <c r="A28" s="115">
        <v>27</v>
      </c>
      <c r="B28" s="165">
        <f>лП!J47</f>
        <v>14</v>
      </c>
      <c r="C28" s="117" t="str">
        <f>лП!K47</f>
        <v>Яковлев Денис</v>
      </c>
      <c r="D28" s="118" t="str">
        <f>лП!C56</f>
        <v>Хабиров Марс</v>
      </c>
      <c r="E28" s="166">
        <f>лП!B56</f>
        <v>2452</v>
      </c>
    </row>
    <row r="29" spans="1:5" ht="12.75">
      <c r="A29" s="115">
        <v>28</v>
      </c>
      <c r="B29" s="165">
        <f>лП!L43</f>
        <v>14</v>
      </c>
      <c r="C29" s="117" t="str">
        <f>лП!M43</f>
        <v>Яковлев Денис</v>
      </c>
      <c r="D29" s="118" t="str">
        <f>лП!M51</f>
        <v>Асфандияров Роман</v>
      </c>
      <c r="E29" s="166">
        <f>лП!L51</f>
        <v>5904</v>
      </c>
    </row>
    <row r="30" spans="1:5" ht="12.75">
      <c r="A30" s="115">
        <v>29</v>
      </c>
      <c r="B30" s="165">
        <f>лП!D55</f>
        <v>4556</v>
      </c>
      <c r="C30" s="117" t="str">
        <f>лП!E55</f>
        <v>Хафизов Булат</v>
      </c>
      <c r="D30" s="118" t="str">
        <f>лП!E57</f>
        <v>Хабиров Марс</v>
      </c>
      <c r="E30" s="166">
        <f>лП!D57</f>
        <v>2452</v>
      </c>
    </row>
    <row r="31" spans="1:5" ht="12.75">
      <c r="A31" s="115">
        <v>30</v>
      </c>
      <c r="B31" s="165">
        <f>лП!D60</f>
        <v>5173</v>
      </c>
      <c r="C31" s="117" t="str">
        <f>лП!E60</f>
        <v>Артемьев Василий</v>
      </c>
      <c r="D31" s="118" t="str">
        <f>лП!E62</f>
        <v>Тодрамович Александр</v>
      </c>
      <c r="E31" s="166">
        <f>лП!D62</f>
        <v>2288</v>
      </c>
    </row>
    <row r="32" spans="1:5" ht="12.75">
      <c r="A32" s="115">
        <v>31</v>
      </c>
      <c r="B32" s="165">
        <f>лП!J55</f>
        <v>5693</v>
      </c>
      <c r="C32" s="117" t="str">
        <f>лП!K55</f>
        <v>Маннанов Артем</v>
      </c>
      <c r="D32" s="118" t="str">
        <f>лП!K63</f>
        <v>Клементьева Елена</v>
      </c>
      <c r="E32" s="166">
        <f>лП!J63</f>
        <v>2991</v>
      </c>
    </row>
    <row r="33" spans="1:5" ht="12.75">
      <c r="A33" s="115">
        <v>32</v>
      </c>
      <c r="B33" s="165">
        <f>лП!J59</f>
        <v>5962</v>
      </c>
      <c r="C33" s="117" t="str">
        <f>лП!K59</f>
        <v>Абулаев Салават</v>
      </c>
      <c r="D33" s="118" t="str">
        <f>лП!K65</f>
        <v>Насыров Эмиль</v>
      </c>
      <c r="E33" s="166">
        <f>лП!J65</f>
        <v>5700</v>
      </c>
    </row>
    <row r="34" spans="1:5" ht="12.75">
      <c r="A34" s="115">
        <v>33</v>
      </c>
      <c r="B34" s="165">
        <f>лП!L57</f>
        <v>5962</v>
      </c>
      <c r="C34" s="117" t="str">
        <f>лП!M57</f>
        <v>Абулаев Салават</v>
      </c>
      <c r="D34" s="118" t="str">
        <f>лП!M60</f>
        <v>Маннанов Артем</v>
      </c>
      <c r="E34" s="166">
        <f>лП!L60</f>
        <v>5693</v>
      </c>
    </row>
    <row r="35" spans="1:5" ht="12.75">
      <c r="A35" s="115">
        <v>34</v>
      </c>
      <c r="B35" s="165">
        <f>лП!L64</f>
        <v>2991</v>
      </c>
      <c r="C35" s="117" t="str">
        <f>лП!M64</f>
        <v>Клементьева Елена</v>
      </c>
      <c r="D35" s="118" t="str">
        <f>лП!M66</f>
        <v>Насыров Эмиль</v>
      </c>
      <c r="E35" s="166">
        <f>лП!L66</f>
        <v>5700</v>
      </c>
    </row>
    <row r="36" spans="1:5" ht="12.75">
      <c r="A36" s="115">
        <v>35</v>
      </c>
      <c r="B36" s="165">
        <f>лП!D65</f>
        <v>4849</v>
      </c>
      <c r="C36" s="117" t="str">
        <f>лП!E65</f>
        <v>Салимянов Руслан</v>
      </c>
      <c r="D36" s="118" t="str">
        <f>лП!K68</f>
        <v>_</v>
      </c>
      <c r="E36" s="166">
        <f>лП!J68</f>
        <v>0</v>
      </c>
    </row>
    <row r="37" spans="1:5" ht="12.75">
      <c r="A37" s="115">
        <v>36</v>
      </c>
      <c r="B37" s="165">
        <f>лП!D69</f>
        <v>6029</v>
      </c>
      <c r="C37" s="117" t="str">
        <f>лП!E69</f>
        <v>Фирсов Денис</v>
      </c>
      <c r="D37" s="118" t="str">
        <f>лП!K70</f>
        <v>_</v>
      </c>
      <c r="E37" s="166">
        <f>лП!J70</f>
        <v>0</v>
      </c>
    </row>
    <row r="38" spans="1:5" ht="12.75">
      <c r="A38" s="115">
        <v>37</v>
      </c>
      <c r="B38" s="165">
        <f>лП!F67</f>
        <v>4849</v>
      </c>
      <c r="C38" s="117" t="str">
        <f>лП!G67</f>
        <v>Салимянов Руслан</v>
      </c>
      <c r="D38" s="118" t="str">
        <f>лП!G70</f>
        <v>Фирсов Денис</v>
      </c>
      <c r="E38" s="166">
        <f>лП!F70</f>
        <v>6029</v>
      </c>
    </row>
    <row r="39" spans="1:5" ht="12.75">
      <c r="A39" s="115">
        <v>38</v>
      </c>
      <c r="B39" s="165">
        <f>лП!L69</f>
        <v>0</v>
      </c>
      <c r="C39" s="117">
        <f>лП!M69</f>
        <v>0</v>
      </c>
      <c r="D39" s="118">
        <f>лП!M71</f>
        <v>0</v>
      </c>
      <c r="E39" s="166">
        <f>лП!L71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C110" sqref="C110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43</v>
      </c>
      <c r="G1" s="4" t="s">
        <v>1</v>
      </c>
      <c r="H1" s="5" t="s">
        <v>125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42672</v>
      </c>
      <c r="B3" s="12"/>
      <c r="C3" s="13" t="s">
        <v>6</v>
      </c>
      <c r="D3" s="13"/>
      <c r="E3" s="13"/>
      <c r="F3" s="13"/>
      <c r="G3" s="13"/>
      <c r="H3" s="13"/>
      <c r="I3" s="13"/>
      <c r="J3" s="14"/>
    </row>
    <row r="4" spans="1:10" ht="15.75">
      <c r="A4" s="15"/>
      <c r="B4" s="15"/>
      <c r="C4" s="15"/>
      <c r="D4" s="15"/>
      <c r="E4" s="15"/>
      <c r="F4" s="15"/>
      <c r="G4" s="16"/>
      <c r="H4" s="16"/>
      <c r="I4" s="16"/>
      <c r="J4" s="16"/>
    </row>
    <row r="5" spans="1:10" ht="15.75">
      <c r="A5" s="17"/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7"/>
      <c r="B6" s="19" t="s">
        <v>7</v>
      </c>
      <c r="C6" s="20" t="s">
        <v>8</v>
      </c>
      <c r="D6" s="17" t="s">
        <v>9</v>
      </c>
      <c r="E6" s="17"/>
      <c r="F6" s="17"/>
      <c r="G6" s="17"/>
      <c r="H6" s="17"/>
      <c r="I6" s="17"/>
      <c r="J6" s="17"/>
    </row>
    <row r="7" spans="1:10" ht="18">
      <c r="A7" s="21">
        <v>4264</v>
      </c>
      <c r="B7" s="22" t="s">
        <v>126</v>
      </c>
      <c r="C7" s="23">
        <v>1</v>
      </c>
      <c r="D7" s="24" t="str">
        <f>лВ1!M36</f>
        <v>Кондратьев Игорь</v>
      </c>
      <c r="E7" s="17"/>
      <c r="F7" s="17"/>
      <c r="G7" s="17"/>
      <c r="H7" s="17"/>
      <c r="I7" s="17"/>
      <c r="J7" s="17"/>
    </row>
    <row r="8" spans="1:10" ht="18">
      <c r="A8" s="21">
        <v>1468</v>
      </c>
      <c r="B8" s="22" t="s">
        <v>127</v>
      </c>
      <c r="C8" s="23">
        <v>2</v>
      </c>
      <c r="D8" s="24" t="str">
        <f>лВ1!M56</f>
        <v>Габдуллин Марс</v>
      </c>
      <c r="E8" s="17"/>
      <c r="F8" s="17"/>
      <c r="G8" s="17"/>
      <c r="H8" s="17"/>
      <c r="I8" s="17"/>
      <c r="J8" s="17"/>
    </row>
    <row r="9" spans="1:10" ht="18">
      <c r="A9" s="21">
        <v>3998</v>
      </c>
      <c r="B9" s="22" t="s">
        <v>128</v>
      </c>
      <c r="C9" s="23">
        <v>3</v>
      </c>
      <c r="D9" s="24" t="str">
        <f>лВ2!Q23</f>
        <v>Рудаков Константин</v>
      </c>
      <c r="E9" s="17"/>
      <c r="F9" s="17"/>
      <c r="G9" s="17"/>
      <c r="H9" s="17"/>
      <c r="I9" s="17"/>
      <c r="J9" s="17"/>
    </row>
    <row r="10" spans="1:10" ht="18">
      <c r="A10" s="21">
        <v>2616</v>
      </c>
      <c r="B10" s="22" t="s">
        <v>129</v>
      </c>
      <c r="C10" s="23">
        <v>4</v>
      </c>
      <c r="D10" s="24" t="str">
        <f>лВ2!Q33</f>
        <v>Шангареев Ильнур</v>
      </c>
      <c r="E10" s="17"/>
      <c r="F10" s="17"/>
      <c r="G10" s="17"/>
      <c r="H10" s="17"/>
      <c r="I10" s="17"/>
      <c r="J10" s="17"/>
    </row>
    <row r="11" spans="1:10" ht="18">
      <c r="A11" s="21">
        <v>6157</v>
      </c>
      <c r="B11" s="22" t="s">
        <v>12</v>
      </c>
      <c r="C11" s="23">
        <v>5</v>
      </c>
      <c r="D11" s="24" t="str">
        <f>лВ1!M63</f>
        <v>Маневич Сергей</v>
      </c>
      <c r="E11" s="17"/>
      <c r="F11" s="17"/>
      <c r="G11" s="17"/>
      <c r="H11" s="17"/>
      <c r="I11" s="17"/>
      <c r="J11" s="17"/>
    </row>
    <row r="12" spans="1:10" ht="18">
      <c r="A12" s="21">
        <v>446</v>
      </c>
      <c r="B12" s="22" t="s">
        <v>13</v>
      </c>
      <c r="C12" s="23">
        <v>6</v>
      </c>
      <c r="D12" s="24" t="str">
        <f>лВ1!M65</f>
        <v>Хафизов Булат</v>
      </c>
      <c r="E12" s="17"/>
      <c r="F12" s="17"/>
      <c r="G12" s="17"/>
      <c r="H12" s="17"/>
      <c r="I12" s="17"/>
      <c r="J12" s="17"/>
    </row>
    <row r="13" spans="1:10" ht="18">
      <c r="A13" s="21">
        <v>293</v>
      </c>
      <c r="B13" s="22" t="s">
        <v>130</v>
      </c>
      <c r="C13" s="23">
        <v>7</v>
      </c>
      <c r="D13" s="24" t="str">
        <f>лВ1!M68</f>
        <v>Шебалин Алексей</v>
      </c>
      <c r="E13" s="17"/>
      <c r="F13" s="17"/>
      <c r="G13" s="17"/>
      <c r="H13" s="17"/>
      <c r="I13" s="17"/>
      <c r="J13" s="17"/>
    </row>
    <row r="14" spans="1:10" ht="18">
      <c r="A14" s="21">
        <v>4567</v>
      </c>
      <c r="B14" s="22" t="s">
        <v>131</v>
      </c>
      <c r="C14" s="23">
        <v>8</v>
      </c>
      <c r="D14" s="24" t="str">
        <f>лВ1!M70</f>
        <v>Никитин Михаил</v>
      </c>
      <c r="E14" s="17"/>
      <c r="F14" s="17"/>
      <c r="G14" s="17"/>
      <c r="H14" s="17"/>
      <c r="I14" s="17"/>
      <c r="J14" s="17"/>
    </row>
    <row r="15" spans="1:10" ht="18">
      <c r="A15" s="21">
        <v>4799</v>
      </c>
      <c r="B15" s="22" t="s">
        <v>132</v>
      </c>
      <c r="C15" s="23">
        <v>9</v>
      </c>
      <c r="D15" s="24" t="str">
        <f>лВ1!G72</f>
        <v>Галеев Ранис</v>
      </c>
      <c r="E15" s="17"/>
      <c r="F15" s="17"/>
      <c r="G15" s="17"/>
      <c r="H15" s="17"/>
      <c r="I15" s="17"/>
      <c r="J15" s="17"/>
    </row>
    <row r="16" spans="1:10" ht="18">
      <c r="A16" s="21">
        <v>5211</v>
      </c>
      <c r="B16" s="22" t="s">
        <v>133</v>
      </c>
      <c r="C16" s="23">
        <v>10</v>
      </c>
      <c r="D16" s="24" t="str">
        <f>лВ1!G75</f>
        <v>Миксонов Эренбург</v>
      </c>
      <c r="E16" s="17"/>
      <c r="F16" s="17"/>
      <c r="G16" s="17"/>
      <c r="H16" s="17"/>
      <c r="I16" s="17"/>
      <c r="J16" s="17"/>
    </row>
    <row r="17" spans="1:10" ht="18">
      <c r="A17" s="21">
        <v>4822</v>
      </c>
      <c r="B17" s="22" t="s">
        <v>134</v>
      </c>
      <c r="C17" s="23">
        <v>11</v>
      </c>
      <c r="D17" s="24" t="str">
        <f>лВ1!M73</f>
        <v>Лончакова Юлия</v>
      </c>
      <c r="E17" s="17"/>
      <c r="F17" s="17"/>
      <c r="G17" s="17"/>
      <c r="H17" s="17"/>
      <c r="I17" s="17"/>
      <c r="J17" s="17"/>
    </row>
    <row r="18" spans="1:10" ht="18">
      <c r="A18" s="21">
        <v>5422</v>
      </c>
      <c r="B18" s="22" t="s">
        <v>135</v>
      </c>
      <c r="C18" s="23">
        <v>12</v>
      </c>
      <c r="D18" s="24" t="str">
        <f>лВ1!M75</f>
        <v>Ганиева Эльвира</v>
      </c>
      <c r="E18" s="17"/>
      <c r="F18" s="17"/>
      <c r="G18" s="17"/>
      <c r="H18" s="17"/>
      <c r="I18" s="17"/>
      <c r="J18" s="17"/>
    </row>
    <row r="19" spans="1:10" ht="18">
      <c r="A19" s="21">
        <v>5464</v>
      </c>
      <c r="B19" s="22" t="s">
        <v>136</v>
      </c>
      <c r="C19" s="23">
        <v>13</v>
      </c>
      <c r="D19" s="24" t="str">
        <f>лВ2!Q41</f>
        <v>Исмагилов Вадим</v>
      </c>
      <c r="E19" s="17"/>
      <c r="F19" s="17"/>
      <c r="G19" s="17"/>
      <c r="H19" s="17"/>
      <c r="I19" s="17"/>
      <c r="J19" s="17"/>
    </row>
    <row r="20" spans="1:10" ht="18">
      <c r="A20" s="21">
        <v>5442</v>
      </c>
      <c r="B20" s="22" t="s">
        <v>137</v>
      </c>
      <c r="C20" s="23">
        <v>14</v>
      </c>
      <c r="D20" s="24" t="str">
        <f>лВ2!Q45</f>
        <v>Петров Альберт</v>
      </c>
      <c r="E20" s="17"/>
      <c r="F20" s="17"/>
      <c r="G20" s="17"/>
      <c r="H20" s="17"/>
      <c r="I20" s="17"/>
      <c r="J20" s="17"/>
    </row>
    <row r="21" spans="1:10" ht="18">
      <c r="A21" s="21">
        <v>4556</v>
      </c>
      <c r="B21" s="22" t="s">
        <v>138</v>
      </c>
      <c r="C21" s="23">
        <v>15</v>
      </c>
      <c r="D21" s="24" t="str">
        <f>лВ2!Q47</f>
        <v>Вежнин Валерий</v>
      </c>
      <c r="E21" s="17"/>
      <c r="F21" s="17"/>
      <c r="G21" s="17"/>
      <c r="H21" s="17"/>
      <c r="I21" s="17"/>
      <c r="J21" s="17"/>
    </row>
    <row r="22" spans="1:10" ht="18">
      <c r="A22" s="21">
        <v>2288</v>
      </c>
      <c r="B22" s="22" t="s">
        <v>139</v>
      </c>
      <c r="C22" s="23">
        <v>16</v>
      </c>
      <c r="D22" s="24" t="str">
        <f>лВ2!Q49</f>
        <v>Удников Олег</v>
      </c>
      <c r="E22" s="17"/>
      <c r="F22" s="17"/>
      <c r="G22" s="17"/>
      <c r="H22" s="17"/>
      <c r="I22" s="17"/>
      <c r="J22" s="17"/>
    </row>
    <row r="23" spans="1:10" ht="18">
      <c r="A23" s="21">
        <v>419</v>
      </c>
      <c r="B23" s="25" t="s">
        <v>140</v>
      </c>
      <c r="C23" s="23">
        <v>17</v>
      </c>
      <c r="D23" s="24">
        <f>лВ2!I45</f>
        <v>0</v>
      </c>
      <c r="E23" s="17"/>
      <c r="F23" s="17"/>
      <c r="G23" s="17"/>
      <c r="H23" s="17"/>
      <c r="I23" s="17"/>
      <c r="J23" s="17"/>
    </row>
    <row r="24" spans="1:10" ht="18">
      <c r="A24" s="21">
        <v>3700</v>
      </c>
      <c r="B24" s="22" t="s">
        <v>141</v>
      </c>
      <c r="C24" s="23">
        <v>18</v>
      </c>
      <c r="D24" s="24">
        <f>лВ2!I51</f>
        <v>0</v>
      </c>
      <c r="E24" s="17"/>
      <c r="F24" s="17"/>
      <c r="G24" s="17"/>
      <c r="H24" s="17"/>
      <c r="I24" s="17"/>
      <c r="J24" s="17"/>
    </row>
    <row r="25" spans="1:10" ht="18">
      <c r="A25" s="21">
        <v>3242</v>
      </c>
      <c r="B25" s="22" t="s">
        <v>142</v>
      </c>
      <c r="C25" s="23">
        <v>19</v>
      </c>
      <c r="D25" s="24">
        <f>лВ2!I54</f>
        <v>0</v>
      </c>
      <c r="E25" s="17"/>
      <c r="F25" s="17"/>
      <c r="G25" s="17"/>
      <c r="H25" s="17"/>
      <c r="I25" s="17"/>
      <c r="J25" s="17"/>
    </row>
    <row r="26" spans="1:10" ht="18">
      <c r="A26" s="21">
        <v>3012</v>
      </c>
      <c r="B26" s="22" t="s">
        <v>143</v>
      </c>
      <c r="C26" s="23">
        <v>20</v>
      </c>
      <c r="D26" s="24">
        <f>лВ2!I56</f>
        <v>0</v>
      </c>
      <c r="E26" s="17"/>
      <c r="F26" s="17"/>
      <c r="G26" s="17"/>
      <c r="H26" s="17"/>
      <c r="I26" s="17"/>
      <c r="J26" s="17"/>
    </row>
    <row r="27" spans="1:10" ht="18">
      <c r="A27" s="21">
        <v>1122</v>
      </c>
      <c r="B27" s="22" t="s">
        <v>144</v>
      </c>
      <c r="C27" s="23">
        <v>21</v>
      </c>
      <c r="D27" s="24">
        <f>лВ2!Q54</f>
        <v>0</v>
      </c>
      <c r="E27" s="17"/>
      <c r="F27" s="17"/>
      <c r="G27" s="17"/>
      <c r="H27" s="17"/>
      <c r="I27" s="17"/>
      <c r="J27" s="17"/>
    </row>
    <row r="28" spans="1:10" ht="18">
      <c r="A28" s="21">
        <v>4407</v>
      </c>
      <c r="B28" s="22" t="s">
        <v>145</v>
      </c>
      <c r="C28" s="23">
        <v>22</v>
      </c>
      <c r="D28" s="24">
        <f>лВ2!Q58</f>
        <v>0</v>
      </c>
      <c r="E28" s="17"/>
      <c r="F28" s="17"/>
      <c r="G28" s="17"/>
      <c r="H28" s="17"/>
      <c r="I28" s="17"/>
      <c r="J28" s="17"/>
    </row>
    <row r="29" spans="1:10" ht="18">
      <c r="A29" s="21">
        <v>2587</v>
      </c>
      <c r="B29" s="22" t="s">
        <v>18</v>
      </c>
      <c r="C29" s="23">
        <v>23</v>
      </c>
      <c r="D29" s="24">
        <f>лВ2!Q60</f>
        <v>0</v>
      </c>
      <c r="E29" s="17"/>
      <c r="F29" s="17"/>
      <c r="G29" s="17"/>
      <c r="H29" s="17"/>
      <c r="I29" s="17"/>
      <c r="J29" s="17"/>
    </row>
    <row r="30" spans="1:10" ht="18">
      <c r="A30" s="21">
        <v>466</v>
      </c>
      <c r="B30" s="22" t="s">
        <v>20</v>
      </c>
      <c r="C30" s="23">
        <v>24</v>
      </c>
      <c r="D30" s="24">
        <f>лВ2!Q62</f>
        <v>0</v>
      </c>
      <c r="E30" s="17"/>
      <c r="F30" s="17"/>
      <c r="G30" s="17"/>
      <c r="H30" s="17"/>
      <c r="I30" s="17"/>
      <c r="J30" s="17"/>
    </row>
    <row r="31" spans="1:10" ht="18">
      <c r="A31" s="21">
        <v>2784</v>
      </c>
      <c r="B31" s="22" t="s">
        <v>21</v>
      </c>
      <c r="C31" s="23">
        <v>25</v>
      </c>
      <c r="D31" s="24">
        <f>лВ2!I64</f>
        <v>0</v>
      </c>
      <c r="E31" s="17"/>
      <c r="F31" s="17"/>
      <c r="G31" s="17"/>
      <c r="H31" s="17"/>
      <c r="I31" s="17"/>
      <c r="J31" s="17"/>
    </row>
    <row r="32" spans="1:10" ht="18">
      <c r="A32" s="21">
        <v>6001</v>
      </c>
      <c r="B32" s="22" t="s">
        <v>22</v>
      </c>
      <c r="C32" s="23">
        <v>26</v>
      </c>
      <c r="D32" s="24">
        <f>лВ2!I70</f>
        <v>0</v>
      </c>
      <c r="E32" s="17"/>
      <c r="F32" s="17"/>
      <c r="G32" s="17"/>
      <c r="H32" s="17"/>
      <c r="I32" s="17"/>
      <c r="J32" s="17"/>
    </row>
    <row r="33" spans="1:10" ht="18">
      <c r="A33" s="21">
        <v>5228</v>
      </c>
      <c r="B33" s="22" t="s">
        <v>146</v>
      </c>
      <c r="C33" s="23">
        <v>27</v>
      </c>
      <c r="D33" s="24">
        <f>лВ2!I73</f>
        <v>0</v>
      </c>
      <c r="E33" s="17"/>
      <c r="F33" s="17"/>
      <c r="G33" s="17"/>
      <c r="H33" s="17"/>
      <c r="I33" s="17"/>
      <c r="J33" s="17"/>
    </row>
    <row r="34" spans="1:10" ht="18">
      <c r="A34" s="21">
        <v>5225</v>
      </c>
      <c r="B34" s="22" t="s">
        <v>147</v>
      </c>
      <c r="C34" s="23">
        <v>28</v>
      </c>
      <c r="D34" s="24">
        <f>лВ2!I75</f>
        <v>0</v>
      </c>
      <c r="E34" s="17"/>
      <c r="F34" s="17"/>
      <c r="G34" s="17"/>
      <c r="H34" s="17"/>
      <c r="I34" s="17"/>
      <c r="J34" s="17"/>
    </row>
    <row r="35" spans="1:10" ht="18">
      <c r="A35" s="21">
        <v>6222</v>
      </c>
      <c r="B35" s="22" t="s">
        <v>23</v>
      </c>
      <c r="C35" s="23">
        <v>29</v>
      </c>
      <c r="D35" s="24">
        <f>лВ2!Q67</f>
        <v>0</v>
      </c>
      <c r="E35" s="17"/>
      <c r="F35" s="17"/>
      <c r="G35" s="17"/>
      <c r="H35" s="17"/>
      <c r="I35" s="17"/>
      <c r="J35" s="17"/>
    </row>
    <row r="36" spans="1:10" ht="18">
      <c r="A36" s="21">
        <v>5532</v>
      </c>
      <c r="B36" s="22" t="s">
        <v>148</v>
      </c>
      <c r="C36" s="23">
        <v>30</v>
      </c>
      <c r="D36" s="24">
        <f>лВ2!Q71</f>
        <v>0</v>
      </c>
      <c r="E36" s="17"/>
      <c r="F36" s="17"/>
      <c r="G36" s="17"/>
      <c r="H36" s="17"/>
      <c r="I36" s="17"/>
      <c r="J36" s="17"/>
    </row>
    <row r="37" spans="1:10" ht="18">
      <c r="A37" s="21"/>
      <c r="B37" s="22" t="s">
        <v>29</v>
      </c>
      <c r="C37" s="23">
        <v>31</v>
      </c>
      <c r="D37" s="24">
        <f>лВ2!Q73</f>
        <v>0</v>
      </c>
      <c r="E37" s="17"/>
      <c r="F37" s="17"/>
      <c r="G37" s="17"/>
      <c r="H37" s="17"/>
      <c r="I37" s="17"/>
      <c r="J37" s="17"/>
    </row>
    <row r="38" spans="1:10" ht="18">
      <c r="A38" s="21"/>
      <c r="B38" s="22" t="s">
        <v>29</v>
      </c>
      <c r="C38" s="23">
        <v>32</v>
      </c>
      <c r="D38" s="24">
        <f>лВ2!Q75</f>
        <v>0</v>
      </c>
      <c r="E38" s="17"/>
      <c r="F38" s="17"/>
      <c r="G38" s="17"/>
      <c r="H38" s="17"/>
      <c r="I38" s="17"/>
      <c r="J38" s="17"/>
    </row>
  </sheetData>
  <sheetProtection sheet="1"/>
  <mergeCells count="5">
    <mergeCell ref="A1:E1"/>
    <mergeCell ref="A4:F4"/>
    <mergeCell ref="A2:B2"/>
    <mergeCell ref="C2:I2"/>
    <mergeCell ref="A3:B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C110" sqref="C110"/>
    </sheetView>
  </sheetViews>
  <sheetFormatPr defaultColWidth="9.00390625" defaultRowHeight="12.75"/>
  <cols>
    <col min="1" max="1" width="4.375" style="27" customWidth="1"/>
    <col min="2" max="2" width="3.75390625" style="27" customWidth="1"/>
    <col min="3" max="3" width="17.75390625" style="27" customWidth="1"/>
    <col min="4" max="4" width="3.75390625" style="27" customWidth="1"/>
    <col min="5" max="5" width="12.75390625" style="27" customWidth="1"/>
    <col min="6" max="6" width="3.75390625" style="27" customWidth="1"/>
    <col min="7" max="7" width="12.75390625" style="27" customWidth="1"/>
    <col min="8" max="8" width="3.75390625" style="27" customWidth="1"/>
    <col min="9" max="9" width="12.75390625" style="27" customWidth="1"/>
    <col min="10" max="10" width="3.75390625" style="27" customWidth="1"/>
    <col min="11" max="11" width="14.75390625" style="27" customWidth="1"/>
    <col min="12" max="12" width="3.75390625" style="27" customWidth="1"/>
    <col min="13" max="13" width="16.75390625" style="27" customWidth="1"/>
    <col min="14" max="16384" width="9.125" style="27" customWidth="1"/>
  </cols>
  <sheetData>
    <row r="1" spans="1:13" ht="15.75">
      <c r="A1" s="26" t="str">
        <f>CONCATENATE(сВ!A1," ",сВ!F1,сВ!G1," ",сВ!H1," ",сВ!I1)</f>
        <v>Открытый Кубок Республики Башкортостан 2016  - 43-й Этап. Высшая лига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9.5">
      <c r="A2" s="28" t="str">
        <f>сВ!A2</f>
        <v>Официальное республиканское спортивное соревнование</v>
      </c>
      <c r="B2" s="28"/>
      <c r="C2" s="28"/>
      <c r="D2" s="28"/>
      <c r="E2" s="28"/>
      <c r="F2" s="28"/>
      <c r="G2" s="29" t="str">
        <f>сВ!C2</f>
        <v>ДЕНЬ ТРЕНЕРА</v>
      </c>
      <c r="H2" s="29"/>
      <c r="I2" s="29"/>
      <c r="J2" s="29"/>
      <c r="K2" s="29"/>
      <c r="L2" s="29"/>
      <c r="M2" s="29"/>
    </row>
    <row r="3" spans="1:13" ht="12.75">
      <c r="A3" s="30">
        <f>сВ!A3</f>
        <v>42672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5" ht="10.5" customHeight="1">
      <c r="A5" s="32">
        <v>1</v>
      </c>
      <c r="B5" s="33">
        <f>сВ!A7</f>
        <v>4264</v>
      </c>
      <c r="C5" s="34" t="str">
        <f>сВ!B7</f>
        <v>Габдуллин Марс</v>
      </c>
      <c r="D5" s="35"/>
      <c r="E5" s="31"/>
      <c r="F5" s="31"/>
      <c r="G5" s="31"/>
      <c r="H5" s="31"/>
      <c r="I5" s="31"/>
      <c r="J5" s="31"/>
      <c r="K5" s="31"/>
      <c r="L5" s="31"/>
      <c r="M5" s="3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ht="10.5" customHeight="1">
      <c r="A6" s="32"/>
      <c r="B6" s="37"/>
      <c r="C6" s="38">
        <v>1</v>
      </c>
      <c r="D6" s="39">
        <v>4264</v>
      </c>
      <c r="E6" s="40" t="s">
        <v>126</v>
      </c>
      <c r="F6" s="41"/>
      <c r="G6" s="31"/>
      <c r="H6" s="42"/>
      <c r="I6" s="31"/>
      <c r="J6" s="42"/>
      <c r="K6" s="31"/>
      <c r="L6" s="42"/>
      <c r="M6" s="3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ht="10.5" customHeight="1">
      <c r="A7" s="32">
        <v>32</v>
      </c>
      <c r="B7" s="33">
        <f>сВ!A38</f>
        <v>0</v>
      </c>
      <c r="C7" s="43" t="str">
        <f>сВ!B38</f>
        <v>_</v>
      </c>
      <c r="D7" s="44"/>
      <c r="E7" s="45"/>
      <c r="F7" s="41"/>
      <c r="G7" s="31"/>
      <c r="H7" s="42"/>
      <c r="I7" s="31"/>
      <c r="J7" s="42"/>
      <c r="K7" s="31"/>
      <c r="L7" s="42"/>
      <c r="M7" s="3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ht="10.5" customHeight="1">
      <c r="A8" s="32"/>
      <c r="B8" s="37"/>
      <c r="C8" s="31"/>
      <c r="D8" s="42"/>
      <c r="E8" s="38">
        <v>17</v>
      </c>
      <c r="F8" s="39">
        <v>4264</v>
      </c>
      <c r="G8" s="40" t="s">
        <v>126</v>
      </c>
      <c r="H8" s="41"/>
      <c r="I8" s="31"/>
      <c r="J8" s="42"/>
      <c r="K8" s="31"/>
      <c r="L8" s="42"/>
      <c r="M8" s="3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ht="10.5" customHeight="1">
      <c r="A9" s="32">
        <v>17</v>
      </c>
      <c r="B9" s="33">
        <f>сВ!A23</f>
        <v>419</v>
      </c>
      <c r="C9" s="34" t="str">
        <f>сВ!B23</f>
        <v>Петров Альберт</v>
      </c>
      <c r="D9" s="46"/>
      <c r="E9" s="38"/>
      <c r="F9" s="47"/>
      <c r="G9" s="45"/>
      <c r="H9" s="41"/>
      <c r="I9" s="31"/>
      <c r="J9" s="42"/>
      <c r="K9" s="31"/>
      <c r="L9" s="42"/>
      <c r="M9" s="3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ht="10.5" customHeight="1">
      <c r="A10" s="32"/>
      <c r="B10" s="37"/>
      <c r="C10" s="38">
        <v>2</v>
      </c>
      <c r="D10" s="39">
        <v>419</v>
      </c>
      <c r="E10" s="48" t="s">
        <v>140</v>
      </c>
      <c r="F10" s="49"/>
      <c r="G10" s="45"/>
      <c r="H10" s="41"/>
      <c r="I10" s="31"/>
      <c r="J10" s="42"/>
      <c r="K10" s="31"/>
      <c r="L10" s="42"/>
      <c r="M10" s="3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ht="10.5" customHeight="1">
      <c r="A11" s="32">
        <v>16</v>
      </c>
      <c r="B11" s="33">
        <f>сВ!A22</f>
        <v>2288</v>
      </c>
      <c r="C11" s="43" t="str">
        <f>сВ!B22</f>
        <v>Тодрамович Александр</v>
      </c>
      <c r="D11" s="44"/>
      <c r="E11" s="32"/>
      <c r="F11" s="50"/>
      <c r="G11" s="45"/>
      <c r="H11" s="41"/>
      <c r="I11" s="31"/>
      <c r="J11" s="42"/>
      <c r="K11" s="31"/>
      <c r="L11" s="42"/>
      <c r="M11" s="31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0.5" customHeight="1">
      <c r="A12" s="32"/>
      <c r="B12" s="37"/>
      <c r="C12" s="31"/>
      <c r="D12" s="42"/>
      <c r="E12" s="32"/>
      <c r="F12" s="50"/>
      <c r="G12" s="38">
        <v>25</v>
      </c>
      <c r="H12" s="39">
        <v>4264</v>
      </c>
      <c r="I12" s="40" t="s">
        <v>126</v>
      </c>
      <c r="J12" s="41"/>
      <c r="K12" s="31"/>
      <c r="L12" s="42"/>
      <c r="M12" s="42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2" customHeight="1">
      <c r="A13" s="32">
        <v>9</v>
      </c>
      <c r="B13" s="33">
        <f>сВ!A15</f>
        <v>4799</v>
      </c>
      <c r="C13" s="34" t="str">
        <f>сВ!B15</f>
        <v>Лончакова Юлия</v>
      </c>
      <c r="D13" s="46"/>
      <c r="E13" s="32"/>
      <c r="F13" s="50"/>
      <c r="G13" s="38"/>
      <c r="H13" s="47"/>
      <c r="I13" s="45"/>
      <c r="J13" s="41"/>
      <c r="K13" s="31"/>
      <c r="L13" s="42"/>
      <c r="M13" s="42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2" customHeight="1">
      <c r="A14" s="32"/>
      <c r="B14" s="37"/>
      <c r="C14" s="38">
        <v>3</v>
      </c>
      <c r="D14" s="39">
        <v>4799</v>
      </c>
      <c r="E14" s="51" t="s">
        <v>132</v>
      </c>
      <c r="F14" s="52"/>
      <c r="G14" s="38"/>
      <c r="H14" s="49"/>
      <c r="I14" s="45"/>
      <c r="J14" s="41"/>
      <c r="K14" s="31"/>
      <c r="L14" s="42"/>
      <c r="M14" s="4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ht="12" customHeight="1">
      <c r="A15" s="32">
        <v>24</v>
      </c>
      <c r="B15" s="33">
        <f>сВ!A30</f>
        <v>466</v>
      </c>
      <c r="C15" s="43" t="str">
        <f>сВ!B30</f>
        <v>Семенов Юрий</v>
      </c>
      <c r="D15" s="44"/>
      <c r="E15" s="38"/>
      <c r="F15" s="41"/>
      <c r="G15" s="38"/>
      <c r="H15" s="49"/>
      <c r="I15" s="45"/>
      <c r="J15" s="41"/>
      <c r="K15" s="31"/>
      <c r="L15" s="42"/>
      <c r="M15" s="42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2" customHeight="1">
      <c r="A16" s="32"/>
      <c r="B16" s="37"/>
      <c r="C16" s="31"/>
      <c r="D16" s="42"/>
      <c r="E16" s="38">
        <v>18</v>
      </c>
      <c r="F16" s="39">
        <v>4567</v>
      </c>
      <c r="G16" s="48" t="s">
        <v>131</v>
      </c>
      <c r="H16" s="49"/>
      <c r="I16" s="45"/>
      <c r="J16" s="41"/>
      <c r="K16" s="31"/>
      <c r="L16" s="42"/>
      <c r="M16" s="42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2" customHeight="1">
      <c r="A17" s="32">
        <v>25</v>
      </c>
      <c r="B17" s="33">
        <f>сВ!A31</f>
        <v>2784</v>
      </c>
      <c r="C17" s="34" t="str">
        <f>сВ!B31</f>
        <v>Толкачев Иван</v>
      </c>
      <c r="D17" s="46"/>
      <c r="E17" s="38"/>
      <c r="F17" s="47"/>
      <c r="G17" s="32"/>
      <c r="H17" s="50"/>
      <c r="I17" s="45"/>
      <c r="J17" s="41"/>
      <c r="K17" s="31"/>
      <c r="L17" s="42"/>
      <c r="M17" s="42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2" customHeight="1">
      <c r="A18" s="32"/>
      <c r="B18" s="37"/>
      <c r="C18" s="38">
        <v>4</v>
      </c>
      <c r="D18" s="39">
        <v>4567</v>
      </c>
      <c r="E18" s="48" t="s">
        <v>131</v>
      </c>
      <c r="F18" s="49"/>
      <c r="G18" s="32"/>
      <c r="H18" s="50"/>
      <c r="I18" s="45"/>
      <c r="J18" s="41"/>
      <c r="K18" s="31"/>
      <c r="L18" s="42"/>
      <c r="M18" s="31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2" customHeight="1">
      <c r="A19" s="32">
        <v>8</v>
      </c>
      <c r="B19" s="33">
        <f>сВ!A14</f>
        <v>4567</v>
      </c>
      <c r="C19" s="43" t="str">
        <f>сВ!B14</f>
        <v>Миксонов Эренбург</v>
      </c>
      <c r="D19" s="44"/>
      <c r="E19" s="32"/>
      <c r="F19" s="50"/>
      <c r="G19" s="32"/>
      <c r="H19" s="50"/>
      <c r="I19" s="45"/>
      <c r="J19" s="41"/>
      <c r="K19" s="31"/>
      <c r="L19" s="42"/>
      <c r="M19" s="31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2" customHeight="1">
      <c r="A20" s="32"/>
      <c r="B20" s="37"/>
      <c r="C20" s="31"/>
      <c r="D20" s="42"/>
      <c r="E20" s="32"/>
      <c r="F20" s="50"/>
      <c r="G20" s="32"/>
      <c r="H20" s="50"/>
      <c r="I20" s="38">
        <v>29</v>
      </c>
      <c r="J20" s="39">
        <v>4264</v>
      </c>
      <c r="K20" s="40" t="s">
        <v>126</v>
      </c>
      <c r="L20" s="41"/>
      <c r="M20" s="31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2" customHeight="1">
      <c r="A21" s="32">
        <v>5</v>
      </c>
      <c r="B21" s="33">
        <f>сВ!A11</f>
        <v>6157</v>
      </c>
      <c r="C21" s="34" t="str">
        <f>сВ!B11</f>
        <v>Удников Олег</v>
      </c>
      <c r="D21" s="46"/>
      <c r="E21" s="32"/>
      <c r="F21" s="50"/>
      <c r="G21" s="32"/>
      <c r="H21" s="50"/>
      <c r="I21" s="45"/>
      <c r="J21" s="53"/>
      <c r="K21" s="45"/>
      <c r="L21" s="41"/>
      <c r="M21" s="31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2" customHeight="1">
      <c r="A22" s="32"/>
      <c r="B22" s="37"/>
      <c r="C22" s="38">
        <v>5</v>
      </c>
      <c r="D22" s="39">
        <v>6157</v>
      </c>
      <c r="E22" s="51" t="s">
        <v>12</v>
      </c>
      <c r="F22" s="52"/>
      <c r="G22" s="32"/>
      <c r="H22" s="50"/>
      <c r="I22" s="45"/>
      <c r="J22" s="54"/>
      <c r="K22" s="45"/>
      <c r="L22" s="41"/>
      <c r="M22" s="31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2" customHeight="1">
      <c r="A23" s="32">
        <v>28</v>
      </c>
      <c r="B23" s="33">
        <f>сВ!A34</f>
        <v>5225</v>
      </c>
      <c r="C23" s="43" t="str">
        <f>сВ!B34</f>
        <v>Яровиков Даниил</v>
      </c>
      <c r="D23" s="44"/>
      <c r="E23" s="38"/>
      <c r="F23" s="41"/>
      <c r="G23" s="32"/>
      <c r="H23" s="50"/>
      <c r="I23" s="45"/>
      <c r="J23" s="54"/>
      <c r="K23" s="45"/>
      <c r="L23" s="41"/>
      <c r="M23" s="3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2" customHeight="1">
      <c r="A24" s="32"/>
      <c r="B24" s="37"/>
      <c r="C24" s="31"/>
      <c r="D24" s="42"/>
      <c r="E24" s="38">
        <v>19</v>
      </c>
      <c r="F24" s="39">
        <v>5422</v>
      </c>
      <c r="G24" s="51" t="s">
        <v>135</v>
      </c>
      <c r="H24" s="52"/>
      <c r="I24" s="45"/>
      <c r="J24" s="54"/>
      <c r="K24" s="45"/>
      <c r="L24" s="41"/>
      <c r="M24" s="31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2" customHeight="1">
      <c r="A25" s="32">
        <v>21</v>
      </c>
      <c r="B25" s="33">
        <f>сВ!A27</f>
        <v>1122</v>
      </c>
      <c r="C25" s="34" t="str">
        <f>сВ!B27</f>
        <v>Исмагилов Вадим</v>
      </c>
      <c r="D25" s="46"/>
      <c r="E25" s="38"/>
      <c r="F25" s="47"/>
      <c r="G25" s="38"/>
      <c r="H25" s="41"/>
      <c r="I25" s="45"/>
      <c r="J25" s="54"/>
      <c r="K25" s="45"/>
      <c r="L25" s="41"/>
      <c r="M25" s="31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2" customHeight="1">
      <c r="A26" s="32"/>
      <c r="B26" s="37"/>
      <c r="C26" s="38">
        <v>6</v>
      </c>
      <c r="D26" s="39">
        <v>5422</v>
      </c>
      <c r="E26" s="48" t="s">
        <v>135</v>
      </c>
      <c r="F26" s="49"/>
      <c r="G26" s="38"/>
      <c r="H26" s="41"/>
      <c r="I26" s="45"/>
      <c r="J26" s="54"/>
      <c r="K26" s="45"/>
      <c r="L26" s="41"/>
      <c r="M26" s="3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2" customHeight="1">
      <c r="A27" s="32">
        <v>12</v>
      </c>
      <c r="B27" s="33">
        <f>сВ!A18</f>
        <v>5422</v>
      </c>
      <c r="C27" s="43" t="str">
        <f>сВ!B18</f>
        <v>Шангареев Ильнур</v>
      </c>
      <c r="D27" s="44"/>
      <c r="E27" s="32"/>
      <c r="F27" s="50"/>
      <c r="G27" s="38"/>
      <c r="H27" s="41"/>
      <c r="I27" s="45"/>
      <c r="J27" s="54"/>
      <c r="K27" s="45"/>
      <c r="L27" s="41"/>
      <c r="M27" s="31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2" customHeight="1">
      <c r="A28" s="32"/>
      <c r="B28" s="37"/>
      <c r="C28" s="31"/>
      <c r="D28" s="42"/>
      <c r="E28" s="32"/>
      <c r="F28" s="50"/>
      <c r="G28" s="38">
        <v>26</v>
      </c>
      <c r="H28" s="39">
        <v>5422</v>
      </c>
      <c r="I28" s="55" t="s">
        <v>135</v>
      </c>
      <c r="J28" s="54"/>
      <c r="K28" s="45"/>
      <c r="L28" s="41"/>
      <c r="M28" s="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2" customHeight="1">
      <c r="A29" s="32">
        <v>13</v>
      </c>
      <c r="B29" s="33">
        <f>сВ!A19</f>
        <v>5464</v>
      </c>
      <c r="C29" s="34" t="str">
        <f>сВ!B19</f>
        <v>Шебалин Алексей</v>
      </c>
      <c r="D29" s="46"/>
      <c r="E29" s="32"/>
      <c r="F29" s="50"/>
      <c r="G29" s="38"/>
      <c r="H29" s="47"/>
      <c r="I29" s="31"/>
      <c r="J29" s="42"/>
      <c r="K29" s="45"/>
      <c r="L29" s="41"/>
      <c r="M29" s="31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2" customHeight="1">
      <c r="A30" s="32"/>
      <c r="B30" s="37"/>
      <c r="C30" s="38">
        <v>7</v>
      </c>
      <c r="D30" s="39">
        <v>5464</v>
      </c>
      <c r="E30" s="51" t="s">
        <v>136</v>
      </c>
      <c r="F30" s="52"/>
      <c r="G30" s="38"/>
      <c r="H30" s="49"/>
      <c r="I30" s="31"/>
      <c r="J30" s="42"/>
      <c r="K30" s="45"/>
      <c r="L30" s="41"/>
      <c r="M30" s="31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2" customHeight="1">
      <c r="A31" s="32">
        <v>20</v>
      </c>
      <c r="B31" s="33">
        <f>сВ!A26</f>
        <v>3012</v>
      </c>
      <c r="C31" s="43" t="str">
        <f>сВ!B26</f>
        <v>Ганиева Эльвира</v>
      </c>
      <c r="D31" s="44"/>
      <c r="E31" s="38"/>
      <c r="F31" s="41"/>
      <c r="G31" s="38"/>
      <c r="H31" s="49"/>
      <c r="I31" s="31"/>
      <c r="J31" s="42"/>
      <c r="K31" s="45"/>
      <c r="L31" s="41"/>
      <c r="M31" s="31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2" customHeight="1">
      <c r="A32" s="32"/>
      <c r="B32" s="37"/>
      <c r="C32" s="31"/>
      <c r="D32" s="42"/>
      <c r="E32" s="38">
        <v>20</v>
      </c>
      <c r="F32" s="39">
        <v>5464</v>
      </c>
      <c r="G32" s="48" t="s">
        <v>136</v>
      </c>
      <c r="H32" s="49"/>
      <c r="I32" s="31"/>
      <c r="J32" s="42"/>
      <c r="K32" s="45"/>
      <c r="L32" s="41"/>
      <c r="M32" s="3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2" customHeight="1">
      <c r="A33" s="32">
        <v>29</v>
      </c>
      <c r="B33" s="33">
        <f>сВ!A35</f>
        <v>6222</v>
      </c>
      <c r="C33" s="34" t="str">
        <f>сВ!B35</f>
        <v>Даутов Руслан</v>
      </c>
      <c r="D33" s="46"/>
      <c r="E33" s="38"/>
      <c r="F33" s="47"/>
      <c r="G33" s="32"/>
      <c r="H33" s="50"/>
      <c r="I33" s="31"/>
      <c r="J33" s="42"/>
      <c r="K33" s="45"/>
      <c r="L33" s="41"/>
      <c r="M33" s="31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2" customHeight="1">
      <c r="A34" s="32"/>
      <c r="B34" s="37"/>
      <c r="C34" s="38">
        <v>8</v>
      </c>
      <c r="D34" s="39">
        <v>2616</v>
      </c>
      <c r="E34" s="48" t="s">
        <v>129</v>
      </c>
      <c r="F34" s="49"/>
      <c r="G34" s="32"/>
      <c r="H34" s="50"/>
      <c r="I34" s="31"/>
      <c r="J34" s="42"/>
      <c r="K34" s="45"/>
      <c r="L34" s="41"/>
      <c r="M34" s="31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2" customHeight="1">
      <c r="A35" s="32">
        <v>4</v>
      </c>
      <c r="B35" s="33">
        <f>сВ!A10</f>
        <v>2616</v>
      </c>
      <c r="C35" s="43" t="str">
        <f>сВ!B10</f>
        <v>Ишметов Александр</v>
      </c>
      <c r="D35" s="44"/>
      <c r="E35" s="32"/>
      <c r="F35" s="50"/>
      <c r="G35" s="32"/>
      <c r="H35" s="50"/>
      <c r="I35" s="31"/>
      <c r="J35" s="42"/>
      <c r="K35" s="45"/>
      <c r="L35" s="41"/>
      <c r="M35" s="3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2" customHeight="1">
      <c r="A36" s="32"/>
      <c r="B36" s="37"/>
      <c r="C36" s="31"/>
      <c r="D36" s="42"/>
      <c r="E36" s="32"/>
      <c r="F36" s="50"/>
      <c r="G36" s="32"/>
      <c r="H36" s="50"/>
      <c r="I36" s="31"/>
      <c r="J36" s="42"/>
      <c r="K36" s="38">
        <v>31</v>
      </c>
      <c r="L36" s="56">
        <v>293</v>
      </c>
      <c r="M36" s="40" t="s">
        <v>130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2" customHeight="1">
      <c r="A37" s="32">
        <v>3</v>
      </c>
      <c r="B37" s="33">
        <f>сВ!A9</f>
        <v>3998</v>
      </c>
      <c r="C37" s="34" t="str">
        <f>сВ!B9</f>
        <v>Тагиров Сайфулла</v>
      </c>
      <c r="D37" s="46"/>
      <c r="E37" s="32"/>
      <c r="F37" s="50"/>
      <c r="G37" s="32"/>
      <c r="H37" s="50"/>
      <c r="I37" s="31"/>
      <c r="J37" s="42"/>
      <c r="K37" s="45"/>
      <c r="L37" s="41"/>
      <c r="M37" s="57" t="s">
        <v>30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2" customHeight="1">
      <c r="A38" s="32"/>
      <c r="B38" s="37"/>
      <c r="C38" s="38">
        <v>9</v>
      </c>
      <c r="D38" s="39">
        <v>3998</v>
      </c>
      <c r="E38" s="51" t="s">
        <v>128</v>
      </c>
      <c r="F38" s="52"/>
      <c r="G38" s="32"/>
      <c r="H38" s="50"/>
      <c r="I38" s="31"/>
      <c r="J38" s="42"/>
      <c r="K38" s="45"/>
      <c r="L38" s="41"/>
      <c r="M38" s="31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2" customHeight="1">
      <c r="A39" s="32">
        <v>30</v>
      </c>
      <c r="B39" s="33">
        <f>сВ!A36</f>
        <v>5532</v>
      </c>
      <c r="C39" s="43" t="str">
        <f>сВ!B36</f>
        <v>Сюндюков Эльдар</v>
      </c>
      <c r="D39" s="44"/>
      <c r="E39" s="38"/>
      <c r="F39" s="41"/>
      <c r="G39" s="32"/>
      <c r="H39" s="50"/>
      <c r="I39" s="31"/>
      <c r="J39" s="42"/>
      <c r="K39" s="45"/>
      <c r="L39" s="41"/>
      <c r="M39" s="31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2" customHeight="1">
      <c r="A40" s="32"/>
      <c r="B40" s="37"/>
      <c r="C40" s="31"/>
      <c r="D40" s="42"/>
      <c r="E40" s="38">
        <v>21</v>
      </c>
      <c r="F40" s="39">
        <v>5442</v>
      </c>
      <c r="G40" s="51" t="s">
        <v>137</v>
      </c>
      <c r="H40" s="52"/>
      <c r="I40" s="31"/>
      <c r="J40" s="42"/>
      <c r="K40" s="45"/>
      <c r="L40" s="41"/>
      <c r="M40" s="31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2" customHeight="1">
      <c r="A41" s="32">
        <v>19</v>
      </c>
      <c r="B41" s="33">
        <f>сВ!A25</f>
        <v>3242</v>
      </c>
      <c r="C41" s="34" t="str">
        <f>сВ!B25</f>
        <v>Никитин Михаил</v>
      </c>
      <c r="D41" s="46"/>
      <c r="E41" s="38"/>
      <c r="F41" s="47"/>
      <c r="G41" s="38"/>
      <c r="H41" s="41"/>
      <c r="I41" s="31"/>
      <c r="J41" s="42"/>
      <c r="K41" s="45"/>
      <c r="L41" s="41"/>
      <c r="M41" s="31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2" customHeight="1">
      <c r="A42" s="32"/>
      <c r="B42" s="37"/>
      <c r="C42" s="38">
        <v>10</v>
      </c>
      <c r="D42" s="39">
        <v>5442</v>
      </c>
      <c r="E42" s="48" t="s">
        <v>137</v>
      </c>
      <c r="F42" s="49"/>
      <c r="G42" s="38"/>
      <c r="H42" s="41"/>
      <c r="I42" s="31"/>
      <c r="J42" s="42"/>
      <c r="K42" s="45"/>
      <c r="L42" s="41"/>
      <c r="M42" s="31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2" customHeight="1">
      <c r="A43" s="32">
        <v>14</v>
      </c>
      <c r="B43" s="33">
        <f>сВ!A20</f>
        <v>5442</v>
      </c>
      <c r="C43" s="43" t="str">
        <f>сВ!B20</f>
        <v>Галеев Ранис</v>
      </c>
      <c r="D43" s="44"/>
      <c r="E43" s="32"/>
      <c r="F43" s="50"/>
      <c r="G43" s="38"/>
      <c r="H43" s="41"/>
      <c r="I43" s="31"/>
      <c r="J43" s="42"/>
      <c r="K43" s="45"/>
      <c r="L43" s="41"/>
      <c r="M43" s="31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2" customHeight="1">
      <c r="A44" s="32"/>
      <c r="B44" s="37"/>
      <c r="C44" s="31"/>
      <c r="D44" s="42"/>
      <c r="E44" s="32"/>
      <c r="F44" s="50"/>
      <c r="G44" s="38">
        <v>27</v>
      </c>
      <c r="H44" s="39">
        <v>446</v>
      </c>
      <c r="I44" s="40" t="s">
        <v>13</v>
      </c>
      <c r="J44" s="41"/>
      <c r="K44" s="45"/>
      <c r="L44" s="41"/>
      <c r="M44" s="31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2" customHeight="1">
      <c r="A45" s="32">
        <v>11</v>
      </c>
      <c r="B45" s="33">
        <f>сВ!A17</f>
        <v>4822</v>
      </c>
      <c r="C45" s="34" t="str">
        <f>сВ!B17</f>
        <v>Хомутов Максим</v>
      </c>
      <c r="D45" s="46"/>
      <c r="E45" s="32"/>
      <c r="F45" s="50"/>
      <c r="G45" s="38"/>
      <c r="H45" s="47"/>
      <c r="I45" s="45"/>
      <c r="J45" s="41"/>
      <c r="K45" s="45"/>
      <c r="L45" s="41"/>
      <c r="M45" s="31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2" customHeight="1">
      <c r="A46" s="32"/>
      <c r="B46" s="37"/>
      <c r="C46" s="38">
        <v>11</v>
      </c>
      <c r="D46" s="39">
        <v>4407</v>
      </c>
      <c r="E46" s="51" t="s">
        <v>145</v>
      </c>
      <c r="F46" s="52"/>
      <c r="G46" s="38"/>
      <c r="H46" s="49"/>
      <c r="I46" s="45"/>
      <c r="J46" s="41"/>
      <c r="K46" s="45"/>
      <c r="L46" s="41"/>
      <c r="M46" s="31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2" customHeight="1">
      <c r="A47" s="32">
        <v>22</v>
      </c>
      <c r="B47" s="33">
        <f>сВ!A28</f>
        <v>4407</v>
      </c>
      <c r="C47" s="43" t="str">
        <f>сВ!B28</f>
        <v>Кузьмин Александр</v>
      </c>
      <c r="D47" s="44"/>
      <c r="E47" s="38"/>
      <c r="F47" s="41"/>
      <c r="G47" s="38"/>
      <c r="H47" s="49"/>
      <c r="I47" s="45"/>
      <c r="J47" s="41"/>
      <c r="K47" s="45"/>
      <c r="L47" s="41"/>
      <c r="M47" s="31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2" customHeight="1">
      <c r="A48" s="32"/>
      <c r="B48" s="37"/>
      <c r="C48" s="31"/>
      <c r="D48" s="42"/>
      <c r="E48" s="38">
        <v>22</v>
      </c>
      <c r="F48" s="39">
        <v>446</v>
      </c>
      <c r="G48" s="48" t="s">
        <v>13</v>
      </c>
      <c r="H48" s="49"/>
      <c r="I48" s="45"/>
      <c r="J48" s="41"/>
      <c r="K48" s="45"/>
      <c r="L48" s="41"/>
      <c r="M48" s="3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2" customHeight="1">
      <c r="A49" s="32">
        <v>27</v>
      </c>
      <c r="B49" s="33">
        <f>сВ!A33</f>
        <v>5228</v>
      </c>
      <c r="C49" s="34" t="str">
        <f>сВ!B33</f>
        <v>Раянов Айрат</v>
      </c>
      <c r="D49" s="46"/>
      <c r="E49" s="38"/>
      <c r="F49" s="47"/>
      <c r="G49" s="32"/>
      <c r="H49" s="50"/>
      <c r="I49" s="45"/>
      <c r="J49" s="41"/>
      <c r="K49" s="45"/>
      <c r="L49" s="41"/>
      <c r="M49" s="31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2" customHeight="1">
      <c r="A50" s="32"/>
      <c r="B50" s="37"/>
      <c r="C50" s="38">
        <v>12</v>
      </c>
      <c r="D50" s="39">
        <v>446</v>
      </c>
      <c r="E50" s="48" t="s">
        <v>13</v>
      </c>
      <c r="F50" s="49"/>
      <c r="G50" s="32"/>
      <c r="H50" s="50"/>
      <c r="I50" s="45"/>
      <c r="J50" s="41"/>
      <c r="K50" s="45"/>
      <c r="L50" s="41"/>
      <c r="M50" s="31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2" customHeight="1">
      <c r="A51" s="32">
        <v>6</v>
      </c>
      <c r="B51" s="33">
        <f>сВ!A12</f>
        <v>446</v>
      </c>
      <c r="C51" s="43" t="str">
        <f>сВ!B12</f>
        <v>Рудаков Константин</v>
      </c>
      <c r="D51" s="44"/>
      <c r="E51" s="32"/>
      <c r="F51" s="50"/>
      <c r="G51" s="31"/>
      <c r="H51" s="42"/>
      <c r="I51" s="45"/>
      <c r="J51" s="41"/>
      <c r="K51" s="45"/>
      <c r="L51" s="41"/>
      <c r="M51" s="31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2" customHeight="1">
      <c r="A52" s="32"/>
      <c r="B52" s="37"/>
      <c r="C52" s="31"/>
      <c r="D52" s="42"/>
      <c r="E52" s="32"/>
      <c r="F52" s="50"/>
      <c r="G52" s="31"/>
      <c r="H52" s="42"/>
      <c r="I52" s="38">
        <v>30</v>
      </c>
      <c r="J52" s="39">
        <v>293</v>
      </c>
      <c r="K52" s="55" t="s">
        <v>130</v>
      </c>
      <c r="L52" s="41"/>
      <c r="M52" s="31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2" customHeight="1">
      <c r="A53" s="32">
        <v>7</v>
      </c>
      <c r="B53" s="33">
        <f>сВ!A13</f>
        <v>293</v>
      </c>
      <c r="C53" s="34" t="str">
        <f>сВ!B13</f>
        <v>Кондратьев Игорь</v>
      </c>
      <c r="D53" s="46"/>
      <c r="E53" s="32"/>
      <c r="F53" s="50"/>
      <c r="G53" s="31"/>
      <c r="H53" s="42"/>
      <c r="I53" s="45"/>
      <c r="J53" s="53"/>
      <c r="K53" s="31"/>
      <c r="L53" s="42"/>
      <c r="M53" s="31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2" customHeight="1">
      <c r="A54" s="32"/>
      <c r="B54" s="37"/>
      <c r="C54" s="38">
        <v>13</v>
      </c>
      <c r="D54" s="39">
        <v>293</v>
      </c>
      <c r="E54" s="51" t="s">
        <v>130</v>
      </c>
      <c r="F54" s="52"/>
      <c r="G54" s="31"/>
      <c r="H54" s="42"/>
      <c r="I54" s="45"/>
      <c r="J54" s="58"/>
      <c r="K54" s="31"/>
      <c r="L54" s="42"/>
      <c r="M54" s="31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2" customHeight="1">
      <c r="A55" s="32">
        <v>26</v>
      </c>
      <c r="B55" s="33">
        <f>сВ!A32</f>
        <v>6001</v>
      </c>
      <c r="C55" s="43" t="str">
        <f>сВ!B32</f>
        <v>Березкин Борис</v>
      </c>
      <c r="D55" s="44"/>
      <c r="E55" s="38"/>
      <c r="F55" s="41"/>
      <c r="G55" s="31"/>
      <c r="H55" s="42"/>
      <c r="I55" s="45"/>
      <c r="J55" s="58"/>
      <c r="K55" s="31"/>
      <c r="L55" s="42"/>
      <c r="M55" s="31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2" customHeight="1">
      <c r="A56" s="32"/>
      <c r="B56" s="37"/>
      <c r="C56" s="31"/>
      <c r="D56" s="42"/>
      <c r="E56" s="38">
        <v>23</v>
      </c>
      <c r="F56" s="39">
        <v>293</v>
      </c>
      <c r="G56" s="40" t="s">
        <v>130</v>
      </c>
      <c r="H56" s="41"/>
      <c r="I56" s="45"/>
      <c r="J56" s="58"/>
      <c r="K56" s="59">
        <v>-31</v>
      </c>
      <c r="L56" s="33">
        <f>IF(L36=J20,J52,IF(L36=J52,J20,0))</f>
        <v>4264</v>
      </c>
      <c r="M56" s="34" t="str">
        <f>IF(M36=K20,K52,IF(M36=K52,K20,0))</f>
        <v>Габдуллин Марс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2" customHeight="1">
      <c r="A57" s="32">
        <v>23</v>
      </c>
      <c r="B57" s="33">
        <f>сВ!A29</f>
        <v>2587</v>
      </c>
      <c r="C57" s="34" t="str">
        <f>сВ!B29</f>
        <v>Стародубцев Олег</v>
      </c>
      <c r="D57" s="46"/>
      <c r="E57" s="45"/>
      <c r="F57" s="47"/>
      <c r="G57" s="45"/>
      <c r="H57" s="41"/>
      <c r="I57" s="45"/>
      <c r="J57" s="58"/>
      <c r="K57" s="31"/>
      <c r="L57" s="42"/>
      <c r="M57" s="57" t="s">
        <v>31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2" customHeight="1">
      <c r="A58" s="32"/>
      <c r="B58" s="37"/>
      <c r="C58" s="38">
        <v>14</v>
      </c>
      <c r="D58" s="39">
        <v>5211</v>
      </c>
      <c r="E58" s="55" t="s">
        <v>133</v>
      </c>
      <c r="F58" s="49"/>
      <c r="G58" s="45"/>
      <c r="H58" s="41"/>
      <c r="I58" s="45"/>
      <c r="J58" s="58"/>
      <c r="K58" s="31"/>
      <c r="L58" s="42"/>
      <c r="M58" s="3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2" customHeight="1">
      <c r="A59" s="32">
        <v>10</v>
      </c>
      <c r="B59" s="33">
        <f>сВ!A16</f>
        <v>5211</v>
      </c>
      <c r="C59" s="43" t="str">
        <f>сВ!B16</f>
        <v>Вежнин Валерий</v>
      </c>
      <c r="D59" s="44"/>
      <c r="E59" s="31"/>
      <c r="F59" s="50"/>
      <c r="G59" s="45"/>
      <c r="H59" s="41"/>
      <c r="I59" s="45"/>
      <c r="J59" s="58"/>
      <c r="K59" s="31"/>
      <c r="L59" s="42"/>
      <c r="M59" s="31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2" customHeight="1">
      <c r="A60" s="32"/>
      <c r="B60" s="37"/>
      <c r="C60" s="31"/>
      <c r="D60" s="42"/>
      <c r="E60" s="31"/>
      <c r="F60" s="50"/>
      <c r="G60" s="38">
        <v>28</v>
      </c>
      <c r="H60" s="39">
        <v>293</v>
      </c>
      <c r="I60" s="55" t="s">
        <v>130</v>
      </c>
      <c r="J60" s="60"/>
      <c r="K60" s="31"/>
      <c r="L60" s="42"/>
      <c r="M60" s="31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2" customHeight="1">
      <c r="A61" s="32">
        <v>15</v>
      </c>
      <c r="B61" s="33">
        <f>сВ!A21</f>
        <v>4556</v>
      </c>
      <c r="C61" s="34" t="str">
        <f>сВ!B21</f>
        <v>Хафизов Булат</v>
      </c>
      <c r="D61" s="46"/>
      <c r="E61" s="31"/>
      <c r="F61" s="50"/>
      <c r="G61" s="45"/>
      <c r="H61" s="47"/>
      <c r="I61" s="31"/>
      <c r="J61" s="31"/>
      <c r="K61" s="31"/>
      <c r="L61" s="42"/>
      <c r="M61" s="3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2" customHeight="1">
      <c r="A62" s="32"/>
      <c r="B62" s="37"/>
      <c r="C62" s="38">
        <v>15</v>
      </c>
      <c r="D62" s="39">
        <v>4556</v>
      </c>
      <c r="E62" s="40" t="s">
        <v>138</v>
      </c>
      <c r="F62" s="52"/>
      <c r="G62" s="45"/>
      <c r="H62" s="49"/>
      <c r="I62" s="32">
        <v>-58</v>
      </c>
      <c r="J62" s="33">
        <f>IF(лВ2!N15=лВ2!L11,лВ2!L19,IF(лВ2!N15=лВ2!L19,лВ2!L11,0))</f>
        <v>4556</v>
      </c>
      <c r="K62" s="34" t="str">
        <f>IF(лВ2!O15=лВ2!M11,лВ2!M19,IF(лВ2!O15=лВ2!M19,лВ2!M11,0))</f>
        <v>Хафизов Булат</v>
      </c>
      <c r="L62" s="46"/>
      <c r="M62" s="31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2" customHeight="1">
      <c r="A63" s="32">
        <v>18</v>
      </c>
      <c r="B63" s="33">
        <f>сВ!A24</f>
        <v>3700</v>
      </c>
      <c r="C63" s="43" t="str">
        <f>сВ!B24</f>
        <v>Зверс Марк</v>
      </c>
      <c r="D63" s="44"/>
      <c r="E63" s="45"/>
      <c r="F63" s="41"/>
      <c r="G63" s="45"/>
      <c r="H63" s="49"/>
      <c r="I63" s="32"/>
      <c r="J63" s="50"/>
      <c r="K63" s="38">
        <v>61</v>
      </c>
      <c r="L63" s="56">
        <v>1468</v>
      </c>
      <c r="M63" s="40" t="s">
        <v>127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2" customHeight="1">
      <c r="A64" s="32"/>
      <c r="B64" s="37"/>
      <c r="C64" s="31"/>
      <c r="D64" s="42"/>
      <c r="E64" s="38">
        <v>24</v>
      </c>
      <c r="F64" s="39">
        <v>1468</v>
      </c>
      <c r="G64" s="55" t="s">
        <v>127</v>
      </c>
      <c r="H64" s="49"/>
      <c r="I64" s="32">
        <v>-59</v>
      </c>
      <c r="J64" s="33">
        <f>IF(лВ2!N31=лВ2!L27,лВ2!L35,IF(лВ2!N31=лВ2!L35,лВ2!L27,0))</f>
        <v>1468</v>
      </c>
      <c r="K64" s="43" t="str">
        <f>IF(лВ2!O31=лВ2!M27,лВ2!M35,IF(лВ2!O31=лВ2!M35,лВ2!M27,0))</f>
        <v>Маневич Сергей</v>
      </c>
      <c r="L64" s="46"/>
      <c r="M64" s="57" t="s">
        <v>32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2" customHeight="1">
      <c r="A65" s="32">
        <v>31</v>
      </c>
      <c r="B65" s="33">
        <f>сВ!A37</f>
        <v>0</v>
      </c>
      <c r="C65" s="34" t="str">
        <f>сВ!B37</f>
        <v>_</v>
      </c>
      <c r="D65" s="46"/>
      <c r="E65" s="45"/>
      <c r="F65" s="47"/>
      <c r="G65" s="31"/>
      <c r="H65" s="42"/>
      <c r="I65" s="31"/>
      <c r="J65" s="42"/>
      <c r="K65" s="32">
        <v>-61</v>
      </c>
      <c r="L65" s="33">
        <f>IF(L63=J62,J64,IF(L63=J64,J62,0))</f>
        <v>4556</v>
      </c>
      <c r="M65" s="34" t="str">
        <f>IF(M63=K62,K64,IF(M63=K64,K62,0))</f>
        <v>Хафизов Булат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2" customHeight="1">
      <c r="A66" s="32"/>
      <c r="B66" s="37"/>
      <c r="C66" s="38">
        <v>16</v>
      </c>
      <c r="D66" s="39">
        <v>1468</v>
      </c>
      <c r="E66" s="55" t="s">
        <v>127</v>
      </c>
      <c r="F66" s="49"/>
      <c r="G66" s="31"/>
      <c r="H66" s="42"/>
      <c r="I66" s="31"/>
      <c r="J66" s="42"/>
      <c r="K66" s="31"/>
      <c r="L66" s="42"/>
      <c r="M66" s="57" t="s">
        <v>33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2" customHeight="1">
      <c r="A67" s="32">
        <v>2</v>
      </c>
      <c r="B67" s="33">
        <f>сВ!A8</f>
        <v>1468</v>
      </c>
      <c r="C67" s="43" t="str">
        <f>сВ!B8</f>
        <v>Маневич Сергей</v>
      </c>
      <c r="D67" s="44"/>
      <c r="E67" s="31"/>
      <c r="F67" s="50"/>
      <c r="G67" s="31"/>
      <c r="H67" s="42"/>
      <c r="I67" s="32">
        <v>-56</v>
      </c>
      <c r="J67" s="33">
        <f>IF(лВ2!L11=лВ2!J7,лВ2!J15,IF(лВ2!L11=лВ2!J15,лВ2!J7,0))</f>
        <v>5464</v>
      </c>
      <c r="K67" s="34" t="str">
        <f>IF(лВ2!M11=лВ2!K7,лВ2!K15,IF(лВ2!M11=лВ2!K15,лВ2!K7,0))</f>
        <v>Шебалин Алексей</v>
      </c>
      <c r="L67" s="46"/>
      <c r="M67" s="31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2" customHeight="1">
      <c r="A68" s="32"/>
      <c r="B68" s="37"/>
      <c r="C68" s="31"/>
      <c r="D68" s="42"/>
      <c r="E68" s="31"/>
      <c r="F68" s="50"/>
      <c r="G68" s="31"/>
      <c r="H68" s="42"/>
      <c r="I68" s="32"/>
      <c r="J68" s="50"/>
      <c r="K68" s="38">
        <v>62</v>
      </c>
      <c r="L68" s="56">
        <v>5464</v>
      </c>
      <c r="M68" s="40" t="s">
        <v>136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2" customHeight="1">
      <c r="A69" s="32">
        <v>-52</v>
      </c>
      <c r="B69" s="33">
        <f>IF(лВ2!J7=лВ2!H5,лВ2!H9,IF(лВ2!J7=лВ2!H9,лВ2!H5,0))</f>
        <v>4567</v>
      </c>
      <c r="C69" s="34" t="str">
        <f>IF(лВ2!K7=лВ2!I5,лВ2!I9,IF(лВ2!K7=лВ2!I9,лВ2!I5,0))</f>
        <v>Миксонов Эренбург</v>
      </c>
      <c r="D69" s="46"/>
      <c r="E69" s="31"/>
      <c r="F69" s="50"/>
      <c r="G69" s="31"/>
      <c r="H69" s="42"/>
      <c r="I69" s="32">
        <v>-57</v>
      </c>
      <c r="J69" s="33">
        <f>IF(лВ2!L27=лВ2!J23,лВ2!J31,IF(лВ2!L27=лВ2!J31,лВ2!J23,0))</f>
        <v>3242</v>
      </c>
      <c r="K69" s="43" t="str">
        <f>IF(лВ2!M27=лВ2!K23,лВ2!K31,IF(лВ2!M27=лВ2!K31,лВ2!K23,0))</f>
        <v>Никитин Михаил</v>
      </c>
      <c r="L69" s="46"/>
      <c r="M69" s="57" t="s">
        <v>34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2" customHeight="1">
      <c r="A70" s="32"/>
      <c r="B70" s="37"/>
      <c r="C70" s="38">
        <v>63</v>
      </c>
      <c r="D70" s="56">
        <v>4567</v>
      </c>
      <c r="E70" s="40" t="s">
        <v>131</v>
      </c>
      <c r="F70" s="52"/>
      <c r="G70" s="31"/>
      <c r="H70" s="42"/>
      <c r="I70" s="32"/>
      <c r="J70" s="50"/>
      <c r="K70" s="32">
        <v>-62</v>
      </c>
      <c r="L70" s="33">
        <f>IF(L68=J67,J69,IF(L68=J69,J67,0))</f>
        <v>3242</v>
      </c>
      <c r="M70" s="34" t="str">
        <f>IF(M68=K67,K69,IF(M68=K69,K67,0))</f>
        <v>Никитин Михаил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2" customHeight="1">
      <c r="A71" s="32">
        <v>-53</v>
      </c>
      <c r="B71" s="33">
        <f>IF(лВ2!J15=лВ2!H13,лВ2!H17,IF(лВ2!J15=лВ2!H17,лВ2!H13,0))</f>
        <v>3012</v>
      </c>
      <c r="C71" s="43" t="str">
        <f>IF(лВ2!K15=лВ2!I13,лВ2!I17,IF(лВ2!K15=лВ2!I17,лВ2!I13,0))</f>
        <v>Ганиева Эльвира</v>
      </c>
      <c r="D71" s="44"/>
      <c r="E71" s="45"/>
      <c r="F71" s="41"/>
      <c r="G71" s="61"/>
      <c r="H71" s="41"/>
      <c r="I71" s="32"/>
      <c r="J71" s="50"/>
      <c r="K71" s="31"/>
      <c r="L71" s="42"/>
      <c r="M71" s="57" t="s">
        <v>35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2" customHeight="1">
      <c r="A72" s="32"/>
      <c r="B72" s="37"/>
      <c r="C72" s="31"/>
      <c r="D72" s="42"/>
      <c r="E72" s="38">
        <v>65</v>
      </c>
      <c r="F72" s="56">
        <v>5442</v>
      </c>
      <c r="G72" s="40" t="s">
        <v>137</v>
      </c>
      <c r="H72" s="41"/>
      <c r="I72" s="32">
        <v>-63</v>
      </c>
      <c r="J72" s="33">
        <f>IF(D70=B69,B71,IF(D70=B71,B69,0))</f>
        <v>3012</v>
      </c>
      <c r="K72" s="34" t="str">
        <f>IF(E70=C69,C71,IF(E70=C71,C69,0))</f>
        <v>Ганиева Эльвира</v>
      </c>
      <c r="L72" s="46"/>
      <c r="M72" s="31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2" customHeight="1">
      <c r="A73" s="32">
        <v>-54</v>
      </c>
      <c r="B73" s="33">
        <f>IF(лВ2!J23=лВ2!H21,лВ2!H25,IF(лВ2!J23=лВ2!H25,лВ2!H21,0))</f>
        <v>5442</v>
      </c>
      <c r="C73" s="34" t="str">
        <f>IF(лВ2!K23=лВ2!I21,лВ2!I25,IF(лВ2!K23=лВ2!I25,лВ2!I21,0))</f>
        <v>Галеев Ранис</v>
      </c>
      <c r="D73" s="46"/>
      <c r="E73" s="45"/>
      <c r="F73" s="41"/>
      <c r="G73" s="62" t="s">
        <v>36</v>
      </c>
      <c r="H73" s="63"/>
      <c r="I73" s="32"/>
      <c r="J73" s="50"/>
      <c r="K73" s="38">
        <v>66</v>
      </c>
      <c r="L73" s="56">
        <v>4799</v>
      </c>
      <c r="M73" s="40" t="s">
        <v>132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2" customHeight="1">
      <c r="A74" s="32"/>
      <c r="B74" s="37"/>
      <c r="C74" s="38">
        <v>64</v>
      </c>
      <c r="D74" s="56">
        <v>5442</v>
      </c>
      <c r="E74" s="55" t="s">
        <v>137</v>
      </c>
      <c r="F74" s="41"/>
      <c r="G74" s="64"/>
      <c r="H74" s="42"/>
      <c r="I74" s="32">
        <v>-64</v>
      </c>
      <c r="J74" s="33">
        <f>IF(D74=B73,B75,IF(D74=B75,B73,0))</f>
        <v>4799</v>
      </c>
      <c r="K74" s="43" t="str">
        <f>IF(E74=C73,C75,IF(E74=C75,C73,0))</f>
        <v>Лончакова Юлия</v>
      </c>
      <c r="L74" s="46"/>
      <c r="M74" s="57" t="s">
        <v>37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2" customHeight="1">
      <c r="A75" s="32">
        <v>-55</v>
      </c>
      <c r="B75" s="33">
        <f>IF(лВ2!J31=лВ2!H29,лВ2!H33,IF(лВ2!J31=лВ2!H33,лВ2!H29,0))</f>
        <v>4799</v>
      </c>
      <c r="C75" s="43" t="str">
        <f>IF(лВ2!K31=лВ2!I29,лВ2!I33,IF(лВ2!K31=лВ2!I33,лВ2!I29,0))</f>
        <v>Лончакова Юлия</v>
      </c>
      <c r="D75" s="46"/>
      <c r="E75" s="32">
        <v>-65</v>
      </c>
      <c r="F75" s="33">
        <f>IF(F72=D70,D74,IF(F72=D74,D70,0))</f>
        <v>4567</v>
      </c>
      <c r="G75" s="34" t="str">
        <f>IF(G72=E70,E74,IF(G72=E74,E70,0))</f>
        <v>Миксонов Эренбург</v>
      </c>
      <c r="H75" s="46"/>
      <c r="I75" s="31"/>
      <c r="J75" s="31"/>
      <c r="K75" s="32">
        <v>-66</v>
      </c>
      <c r="L75" s="33">
        <f>IF(L73=J72,J74,IF(L73=J74,J72,0))</f>
        <v>3012</v>
      </c>
      <c r="M75" s="34" t="str">
        <f>IF(M73=K72,K74,IF(M73=K74,K72,0))</f>
        <v>Ганиева Эльвира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2" customHeight="1">
      <c r="A76" s="32"/>
      <c r="B76" s="65"/>
      <c r="C76" s="31"/>
      <c r="D76" s="42"/>
      <c r="E76" s="31"/>
      <c r="F76" s="42"/>
      <c r="G76" s="57" t="s">
        <v>38</v>
      </c>
      <c r="H76" s="66"/>
      <c r="I76" s="31"/>
      <c r="J76" s="31"/>
      <c r="K76" s="31"/>
      <c r="L76" s="42"/>
      <c r="M76" s="57" t="s">
        <v>39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9" customHeight="1">
      <c r="A77" s="67"/>
      <c r="B77" s="68"/>
      <c r="C77" s="67"/>
      <c r="D77" s="69"/>
      <c r="E77" s="67"/>
      <c r="F77" s="69"/>
      <c r="G77" s="67"/>
      <c r="H77" s="69"/>
      <c r="I77" s="67"/>
      <c r="J77" s="67"/>
      <c r="K77" s="67"/>
      <c r="L77" s="69"/>
      <c r="M77" s="67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9" customHeight="1">
      <c r="A78" s="67"/>
      <c r="B78" s="68"/>
      <c r="C78" s="67"/>
      <c r="D78" s="69"/>
      <c r="E78" s="67"/>
      <c r="F78" s="69"/>
      <c r="G78" s="67"/>
      <c r="H78" s="69"/>
      <c r="I78" s="67"/>
      <c r="J78" s="67"/>
      <c r="K78" s="67"/>
      <c r="L78" s="69"/>
      <c r="M78" s="67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9" customHeight="1">
      <c r="A79" s="70"/>
      <c r="B79" s="71"/>
      <c r="C79" s="70"/>
      <c r="D79" s="72"/>
      <c r="E79" s="70"/>
      <c r="F79" s="72"/>
      <c r="G79" s="70"/>
      <c r="H79" s="72"/>
      <c r="I79" s="70"/>
      <c r="J79" s="70"/>
      <c r="K79" s="70"/>
      <c r="L79" s="72"/>
      <c r="M79" s="70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2.75">
      <c r="A80" s="70"/>
      <c r="B80" s="71"/>
      <c r="C80" s="70"/>
      <c r="D80" s="72"/>
      <c r="E80" s="70"/>
      <c r="F80" s="72"/>
      <c r="G80" s="70"/>
      <c r="H80" s="72"/>
      <c r="I80" s="70"/>
      <c r="J80" s="70"/>
      <c r="K80" s="70"/>
      <c r="L80" s="72"/>
      <c r="M80" s="70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13" ht="12.75">
      <c r="A81" s="67"/>
      <c r="B81" s="68"/>
      <c r="C81" s="67"/>
      <c r="D81" s="69"/>
      <c r="E81" s="67"/>
      <c r="F81" s="69"/>
      <c r="G81" s="67"/>
      <c r="H81" s="69"/>
      <c r="I81" s="67"/>
      <c r="J81" s="67"/>
      <c r="K81" s="67"/>
      <c r="L81" s="69"/>
      <c r="M81" s="67"/>
    </row>
    <row r="82" spans="1:13" ht="12.75">
      <c r="A82" s="67"/>
      <c r="B82" s="67"/>
      <c r="C82" s="67"/>
      <c r="D82" s="69"/>
      <c r="E82" s="67"/>
      <c r="F82" s="69"/>
      <c r="G82" s="67"/>
      <c r="H82" s="69"/>
      <c r="I82" s="67"/>
      <c r="J82" s="67"/>
      <c r="K82" s="67"/>
      <c r="L82" s="69"/>
      <c r="M82" s="67"/>
    </row>
    <row r="83" spans="1:13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1:13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</row>
    <row r="86" spans="1:13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</row>
    <row r="94" spans="1:13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</row>
    <row r="95" spans="1:13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</row>
    <row r="96" spans="1:13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</row>
    <row r="98" spans="1:13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</row>
    <row r="99" spans="1:13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</row>
    <row r="100" spans="1:13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</row>
    <row r="101" spans="1:13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</row>
    <row r="102" spans="1:13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</row>
    <row r="103" spans="1:13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</row>
    <row r="104" spans="1:13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</row>
    <row r="105" spans="1:13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</row>
    <row r="106" spans="1:13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</row>
    <row r="107" spans="1:13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</row>
    <row r="108" spans="1:13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</row>
    <row r="109" spans="1:13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</row>
    <row r="110" spans="1:13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</row>
    <row r="111" spans="1:13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</row>
    <row r="112" spans="1:13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</row>
    <row r="113" spans="1:13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</row>
    <row r="114" spans="1:13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2016-08-01T17:01:12Z</cp:lastPrinted>
  <dcterms:created xsi:type="dcterms:W3CDTF">2008-02-03T08:28:10Z</dcterms:created>
  <dcterms:modified xsi:type="dcterms:W3CDTF">2016-10-31T10:29:59Z</dcterms:modified>
  <cp:category/>
  <cp:version/>
  <cp:contentType/>
  <cp:contentStatus/>
</cp:coreProperties>
</file>