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ТОП16" sheetId="1" r:id="rId1"/>
    <sheet name="сО" sheetId="2" r:id="rId2"/>
    <sheet name="лО1" sheetId="3" r:id="rId3"/>
    <sheet name="лО2" sheetId="4" r:id="rId4"/>
    <sheet name="пО" sheetId="5" r:id="rId5"/>
  </sheets>
  <definedNames>
    <definedName name="_xlnm.Print_Area" localSheetId="2">'лО1'!$A$1:$M$76</definedName>
    <definedName name="_xlnm.Print_Area" localSheetId="3">'лО2'!$A$1:$S$76</definedName>
    <definedName name="_xlnm.Print_Area" localSheetId="1">'сО'!$A$1:$I$38</definedName>
    <definedName name="_xlnm.Print_Area" localSheetId="0">'ТОП16'!$A$1:$AN$87</definedName>
  </definedNames>
  <calcPr fullCalcOnLoad="1" refMode="R1C1"/>
</workbook>
</file>

<file path=xl/sharedStrings.xml><?xml version="1.0" encoding="utf-8"?>
<sst xmlns="http://schemas.openxmlformats.org/spreadsheetml/2006/main" count="240" uniqueCount="99">
  <si>
    <t>Кубок Республики Башкортостан 2016</t>
  </si>
  <si>
    <t>Итоговый этап 16 лучших</t>
  </si>
  <si>
    <t>12 ч. 15 м.</t>
  </si>
  <si>
    <t>12 ч. 30 м.</t>
  </si>
  <si>
    <t>12 ч. 45 м.</t>
  </si>
  <si>
    <t>13 ч. 00 м.</t>
  </si>
  <si>
    <t>13 ч. 15 м.</t>
  </si>
  <si>
    <t>13 ч. 30 м.</t>
  </si>
  <si>
    <t>13 ч. 45 м.</t>
  </si>
  <si>
    <t>14 ч. 00 м.</t>
  </si>
  <si>
    <t>14 ч. 15 м.</t>
  </si>
  <si>
    <t>14 ч. 30 м.</t>
  </si>
  <si>
    <t>14 ч. 45 м.</t>
  </si>
  <si>
    <t>15 ч. 00 м.</t>
  </si>
  <si>
    <t>15 ч. 15 м.</t>
  </si>
  <si>
    <t>15 ч. 30 м.</t>
  </si>
  <si>
    <t>15 ч. 45 м.</t>
  </si>
  <si>
    <t>16 ч. 00 м.</t>
  </si>
  <si>
    <t>25 декабря 2016 г.</t>
  </si>
  <si>
    <t>Открытый Кубок Республики Башкортостан 2016  -</t>
  </si>
  <si>
    <t>От</t>
  </si>
  <si>
    <t>-й Этап.</t>
  </si>
  <si>
    <t>Официальное республиканское спортивное соревнование</t>
  </si>
  <si>
    <t>Отборочный турнир</t>
  </si>
  <si>
    <t>г.Уфа</t>
  </si>
  <si>
    <t>Список в соответствии с рейтингом</t>
  </si>
  <si>
    <t>№</t>
  </si>
  <si>
    <t>Список согласно занятым местам</t>
  </si>
  <si>
    <t>Мазмаев Руслан</t>
  </si>
  <si>
    <t>Яковлев Денис</t>
  </si>
  <si>
    <t>Максютов Азат</t>
  </si>
  <si>
    <t>Горбунов Валентин</t>
  </si>
  <si>
    <t>Маневич Сергей</t>
  </si>
  <si>
    <t>Миксонов Эренбург</t>
  </si>
  <si>
    <t>Габдуллин Марс</t>
  </si>
  <si>
    <t>Чирков Никита</t>
  </si>
  <si>
    <t>Абдулганеева Анастасия</t>
  </si>
  <si>
    <t>Байрамалов Константин</t>
  </si>
  <si>
    <t>Суфияров Эдуард</t>
  </si>
  <si>
    <t>Ишметов Александр</t>
  </si>
  <si>
    <t>Валеев Рустам</t>
  </si>
  <si>
    <t>Абулаев Салават</t>
  </si>
  <si>
    <t>Асфандияров Роман</t>
  </si>
  <si>
    <t>Сагидуллин Радмир</t>
  </si>
  <si>
    <t>Галеев Ранис</t>
  </si>
  <si>
    <t>Ганиева Эльвира</t>
  </si>
  <si>
    <t>Петров Альберт</t>
  </si>
  <si>
    <t>Вежнин Валерий</t>
  </si>
  <si>
    <t>Андрющенко Александр</t>
  </si>
  <si>
    <t>Петухова Надежда</t>
  </si>
  <si>
    <t>Басариев Ильгиз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</si>
  <si>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</si>
  <si>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</si>
  <si>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</si>
  <si>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</si>
  <si>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</si>
  <si>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</si>
  <si>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</si>
  <si>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</si>
  <si>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</si>
  <si>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</si>
  <si>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</si>
  <si>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</si>
  <si>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</si>
  <si>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</si>
  <si>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</si>
  <si>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</si>
  <si>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</si>
  <si>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</si>
  <si>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</si>
  <si>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</si>
  <si>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</si>
  <si>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</si>
  <si>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</si>
  <si>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</si>
  <si>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</si>
  <si>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</si>
  <si>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</si>
  <si>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</si>
  <si>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</si>
  <si>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</si>
  <si>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</si>
  <si>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</si>
  <si>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</si>
  <si>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</si>
  <si>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</si>
  <si>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</si>
  <si>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t>Семенов Константин</t>
  </si>
  <si>
    <t>Семенов Сергей</t>
  </si>
  <si>
    <t>Байрамалов Леонид</t>
  </si>
  <si>
    <t>Фоминых Илья</t>
  </si>
  <si>
    <t>Хафизов Булат</t>
  </si>
  <si>
    <t>Аббасов Рустамхон</t>
  </si>
  <si>
    <t>Хабиров Марс</t>
  </si>
  <si>
    <t>Коврижников Максим</t>
  </si>
  <si>
    <t>Исмайлов Азамат</t>
  </si>
  <si>
    <t>Сазонов Николай</t>
  </si>
  <si>
    <t xml:space="preserve">Яковлев Денис   </t>
  </si>
  <si>
    <t>Байрамалов  Леонид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</si>
</sst>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800]dddd\,\ mmmm\ dd\,\ yyyy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b/>
      <i/>
      <sz val="14"/>
      <color indexed="12"/>
      <name val="Times New Roman"/>
      <family val="1"/>
    </font>
    <font>
      <i/>
      <sz val="12"/>
      <color indexed="12"/>
      <name val="Arbat"/>
      <family val="0"/>
    </font>
    <font>
      <i/>
      <sz val="16"/>
      <color indexed="12"/>
      <name val="Arbat"/>
      <family val="0"/>
    </font>
    <font>
      <b/>
      <sz val="20"/>
      <color indexed="21"/>
      <name val="Bookman Old Style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21"/>
      <name val="Verdana"/>
      <family val="2"/>
    </font>
    <font>
      <b/>
      <sz val="13"/>
      <color indexed="21"/>
      <name val="Verdana"/>
      <family val="2"/>
    </font>
    <font>
      <b/>
      <sz val="12"/>
      <color indexed="21"/>
      <name val="Verdana"/>
      <family val="2"/>
    </font>
    <font>
      <i/>
      <sz val="10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i/>
      <sz val="9"/>
      <color indexed="56"/>
      <name val="Times New Roman"/>
      <family val="1"/>
    </font>
    <font>
      <b/>
      <i/>
      <sz val="14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4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15" borderId="0" xfId="53" applyNumberFormat="1" applyFill="1">
      <alignment/>
      <protection/>
    </xf>
    <xf numFmtId="0" fontId="23" fillId="15" borderId="0" xfId="53" applyNumberFormat="1" applyFont="1" applyFill="1" applyBorder="1" applyAlignment="1">
      <alignment horizontal="center" vertical="center"/>
      <protection/>
    </xf>
    <xf numFmtId="0" fontId="24" fillId="15" borderId="0" xfId="53" applyNumberFormat="1" applyFont="1" applyFill="1" applyBorder="1" applyAlignment="1">
      <alignment vertical="center"/>
      <protection/>
    </xf>
    <xf numFmtId="0" fontId="25" fillId="15" borderId="0" xfId="53" applyNumberFormat="1" applyFont="1" applyFill="1" applyBorder="1" applyAlignment="1">
      <alignment horizontal="center" vertical="center"/>
      <protection/>
    </xf>
    <xf numFmtId="0" fontId="26" fillId="15" borderId="0" xfId="53" applyNumberFormat="1" applyFont="1" applyFill="1" applyBorder="1" applyAlignment="1">
      <alignment horizontal="center" vertical="center"/>
      <protection/>
    </xf>
    <xf numFmtId="0" fontId="24" fillId="15" borderId="0" xfId="53" applyNumberFormat="1" applyFont="1" applyFill="1">
      <alignment/>
      <protection/>
    </xf>
    <xf numFmtId="0" fontId="28" fillId="15" borderId="0" xfId="53" applyNumberFormat="1" applyFont="1" applyFill="1" applyBorder="1">
      <alignment/>
      <protection/>
    </xf>
    <xf numFmtId="0" fontId="29" fillId="15" borderId="0" xfId="53" applyNumberFormat="1" applyFont="1" applyFill="1">
      <alignment/>
      <protection/>
    </xf>
    <xf numFmtId="0" fontId="30" fillId="15" borderId="0" xfId="53" applyNumberFormat="1" applyFont="1" applyFill="1" applyAlignment="1">
      <alignment horizontal="center" vertical="center"/>
      <protection/>
    </xf>
    <xf numFmtId="0" fontId="28" fillId="15" borderId="10" xfId="53" applyNumberFormat="1" applyFont="1" applyFill="1" applyBorder="1">
      <alignment/>
      <protection/>
    </xf>
    <xf numFmtId="0" fontId="29" fillId="15" borderId="0" xfId="53" applyNumberFormat="1" applyFont="1" applyFill="1" applyBorder="1">
      <alignment/>
      <protection/>
    </xf>
    <xf numFmtId="0" fontId="28" fillId="15" borderId="11" xfId="53" applyNumberFormat="1" applyFont="1" applyFill="1" applyBorder="1">
      <alignment/>
      <protection/>
    </xf>
    <xf numFmtId="0" fontId="28" fillId="15" borderId="0" xfId="53" applyNumberFormat="1" applyFont="1" applyFill="1">
      <alignment/>
      <protection/>
    </xf>
    <xf numFmtId="6" fontId="28" fillId="15" borderId="0" xfId="53" applyNumberFormat="1" applyFont="1" applyFill="1" applyBorder="1">
      <alignment/>
      <protection/>
    </xf>
    <xf numFmtId="0" fontId="28" fillId="15" borderId="12" xfId="53" applyNumberFormat="1" applyFont="1" applyFill="1" applyBorder="1">
      <alignment/>
      <protection/>
    </xf>
    <xf numFmtId="0" fontId="31" fillId="15" borderId="0" xfId="53" applyNumberFormat="1" applyFont="1" applyFill="1">
      <alignment/>
      <protection/>
    </xf>
    <xf numFmtId="0" fontId="29" fillId="15" borderId="0" xfId="53" applyNumberFormat="1" applyFont="1" applyFill="1" applyAlignment="1">
      <alignment horizontal="right" vertical="center"/>
      <protection/>
    </xf>
    <xf numFmtId="0" fontId="32" fillId="15" borderId="0" xfId="0" applyFont="1" applyFill="1" applyAlignment="1" applyProtection="1">
      <alignment horizontal="left"/>
      <protection/>
    </xf>
    <xf numFmtId="0" fontId="33" fillId="15" borderId="0" xfId="0" applyFont="1" applyFill="1" applyAlignment="1" applyProtection="1">
      <alignment horizontal="right"/>
      <protection/>
    </xf>
    <xf numFmtId="49" fontId="33" fillId="15" borderId="0" xfId="0" applyNumberFormat="1" applyFont="1" applyFill="1" applyAlignment="1" applyProtection="1">
      <alignment horizontal="left"/>
      <protection/>
    </xf>
    <xf numFmtId="0" fontId="34" fillId="15" borderId="0" xfId="0" applyFont="1" applyFill="1" applyAlignment="1" applyProtection="1">
      <alignment horizontal="right"/>
      <protection/>
    </xf>
    <xf numFmtId="0" fontId="34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7" fillId="15" borderId="0" xfId="0" applyFont="1" applyFill="1" applyAlignment="1" applyProtection="1">
      <alignment horizontal="left"/>
      <protection locked="0"/>
    </xf>
    <xf numFmtId="194" fontId="38" fillId="15" borderId="0" xfId="0" applyNumberFormat="1" applyFont="1" applyFill="1" applyAlignment="1" applyProtection="1">
      <alignment horizontal="left"/>
      <protection/>
    </xf>
    <xf numFmtId="189" fontId="37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9" fillId="15" borderId="0" xfId="0" applyFont="1" applyFill="1" applyAlignment="1" applyProtection="1">
      <alignment horizontal="left"/>
      <protection/>
    </xf>
    <xf numFmtId="0" fontId="39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40" fillId="10" borderId="13" xfId="0" applyFont="1" applyFill="1" applyBorder="1" applyAlignment="1" applyProtection="1">
      <alignment horizontal="center"/>
      <protection/>
    </xf>
    <xf numFmtId="0" fontId="41" fillId="18" borderId="13" xfId="0" applyFont="1" applyFill="1" applyBorder="1" applyAlignment="1" applyProtection="1">
      <alignment horizontal="right"/>
      <protection locked="0"/>
    </xf>
    <xf numFmtId="0" fontId="42" fillId="19" borderId="0" xfId="0" applyFont="1" applyFill="1" applyAlignment="1" applyProtection="1">
      <alignment horizontal="center"/>
      <protection/>
    </xf>
    <xf numFmtId="0" fontId="43" fillId="15" borderId="0" xfId="0" applyFont="1" applyFill="1" applyAlignment="1" applyProtection="1">
      <alignment horizontal="left"/>
      <protection/>
    </xf>
    <xf numFmtId="0" fontId="45" fillId="15" borderId="0" xfId="0" applyFont="1" applyFill="1" applyAlignment="1">
      <alignment/>
    </xf>
    <xf numFmtId="0" fontId="45" fillId="15" borderId="0" xfId="0" applyFont="1" applyFill="1" applyAlignment="1" applyProtection="1">
      <alignment vertical="center"/>
      <protection/>
    </xf>
    <xf numFmtId="0" fontId="49" fillId="15" borderId="0" xfId="0" applyFont="1" applyFill="1" applyAlignment="1" applyProtection="1">
      <alignment vertical="center"/>
      <protection/>
    </xf>
    <xf numFmtId="0" fontId="50" fillId="15" borderId="14" xfId="0" applyFont="1" applyFill="1" applyBorder="1" applyAlignment="1" applyProtection="1">
      <alignment horizontal="center" vertical="center"/>
      <protection/>
    </xf>
    <xf numFmtId="0" fontId="51" fillId="15" borderId="14" xfId="0" applyFont="1" applyFill="1" applyBorder="1" applyAlignment="1" applyProtection="1">
      <alignment horizontal="left" vertical="center"/>
      <protection/>
    </xf>
    <xf numFmtId="0" fontId="51" fillId="15" borderId="0" xfId="0" applyFont="1" applyFill="1" applyBorder="1" applyAlignment="1" applyProtection="1">
      <alignment horizontal="left" vertical="center"/>
      <protection/>
    </xf>
    <xf numFmtId="0" fontId="52" fillId="0" borderId="0" xfId="0" applyFont="1" applyAlignment="1">
      <alignment/>
    </xf>
    <xf numFmtId="0" fontId="50" fillId="15" borderId="0" xfId="0" applyFont="1" applyFill="1" applyAlignment="1" applyProtection="1">
      <alignment horizontal="center" vertical="center"/>
      <protection/>
    </xf>
    <xf numFmtId="0" fontId="49" fillId="15" borderId="15" xfId="0" applyFont="1" applyFill="1" applyBorder="1" applyAlignment="1" applyProtection="1">
      <alignment vertical="center"/>
      <protection/>
    </xf>
    <xf numFmtId="0" fontId="50" fillId="15" borderId="0" xfId="0" applyFont="1" applyFill="1" applyBorder="1" applyAlignment="1" applyProtection="1">
      <alignment horizontal="center" vertical="center"/>
      <protection/>
    </xf>
    <xf numFmtId="0" fontId="45" fillId="15" borderId="14" xfId="0" applyFont="1" applyFill="1" applyBorder="1" applyAlignment="1" applyProtection="1">
      <alignment horizontal="left" vertical="center"/>
      <protection/>
    </xf>
    <xf numFmtId="0" fontId="45" fillId="15" borderId="0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center" vertical="center"/>
      <protection/>
    </xf>
    <xf numFmtId="0" fontId="51" fillId="15" borderId="16" xfId="0" applyFont="1" applyFill="1" applyBorder="1" applyAlignment="1" applyProtection="1">
      <alignment horizontal="left" vertical="center"/>
      <protection/>
    </xf>
    <xf numFmtId="0" fontId="51" fillId="15" borderId="17" xfId="0" applyFont="1" applyFill="1" applyBorder="1" applyAlignment="1" applyProtection="1">
      <alignment horizontal="center" vertical="center"/>
      <protection/>
    </xf>
    <xf numFmtId="0" fontId="45" fillId="15" borderId="15" xfId="0" applyFont="1" applyFill="1" applyBorder="1" applyAlignment="1" applyProtection="1">
      <alignment vertical="center"/>
      <protection/>
    </xf>
    <xf numFmtId="0" fontId="51" fillId="15" borderId="0" xfId="0" applyFont="1" applyFill="1" applyBorder="1" applyAlignment="1" applyProtection="1">
      <alignment horizontal="center" vertical="center"/>
      <protection/>
    </xf>
    <xf numFmtId="0" fontId="49" fillId="15" borderId="17" xfId="0" applyFont="1" applyFill="1" applyBorder="1" applyAlignment="1" applyProtection="1">
      <alignment horizontal="center" vertical="center"/>
      <protection/>
    </xf>
    <xf numFmtId="0" fontId="49" fillId="15" borderId="16" xfId="0" applyFont="1" applyFill="1" applyBorder="1" applyAlignment="1" applyProtection="1">
      <alignment horizontal="left" vertical="center"/>
      <protection/>
    </xf>
    <xf numFmtId="0" fontId="49" fillId="15" borderId="18" xfId="0" applyFont="1" applyFill="1" applyBorder="1" applyAlignment="1" applyProtection="1">
      <alignment horizontal="center" vertical="center"/>
      <protection/>
    </xf>
    <xf numFmtId="0" fontId="49" fillId="15" borderId="0" xfId="0" applyFont="1" applyFill="1" applyAlignment="1" applyProtection="1">
      <alignment horizontal="center" vertical="center"/>
      <protection/>
    </xf>
    <xf numFmtId="0" fontId="49" fillId="15" borderId="14" xfId="0" applyFont="1" applyFill="1" applyBorder="1" applyAlignment="1" applyProtection="1">
      <alignment horizontal="left" vertical="center"/>
      <protection/>
    </xf>
    <xf numFmtId="0" fontId="49" fillId="15" borderId="0" xfId="0" applyFont="1" applyFill="1" applyBorder="1" applyAlignment="1" applyProtection="1">
      <alignment horizontal="center" vertical="center"/>
      <protection/>
    </xf>
    <xf numFmtId="0" fontId="45" fillId="15" borderId="17" xfId="0" applyFont="1" applyFill="1" applyBorder="1" applyAlignment="1" applyProtection="1">
      <alignment horizontal="center" vertical="center"/>
      <protection/>
    </xf>
    <xf numFmtId="0" fontId="45" fillId="15" borderId="18" xfId="0" applyFont="1" applyFill="1" applyBorder="1" applyAlignment="1" applyProtection="1">
      <alignment horizontal="center" vertical="center"/>
      <protection/>
    </xf>
    <xf numFmtId="0" fontId="45" fillId="15" borderId="16" xfId="0" applyFont="1" applyFill="1" applyBorder="1" applyAlignment="1" applyProtection="1">
      <alignment horizontal="left" vertical="center"/>
      <protection/>
    </xf>
    <xf numFmtId="0" fontId="50" fillId="15" borderId="19" xfId="0" applyFont="1" applyFill="1" applyBorder="1" applyAlignment="1" applyProtection="1">
      <alignment horizontal="center" vertical="center"/>
      <protection/>
    </xf>
    <xf numFmtId="0" fontId="53" fillId="15" borderId="0" xfId="0" applyFont="1" applyFill="1" applyAlignment="1" applyProtection="1">
      <alignment horizontal="right" vertical="center"/>
      <protection/>
    </xf>
    <xf numFmtId="0" fontId="45" fillId="15" borderId="18" xfId="0" applyFont="1" applyFill="1" applyBorder="1" applyAlignment="1" applyProtection="1">
      <alignment vertical="center"/>
      <protection/>
    </xf>
    <xf numFmtId="0" fontId="49" fillId="15" borderId="0" xfId="0" applyFont="1" applyFill="1" applyBorder="1" applyAlignment="1" applyProtection="1">
      <alignment vertical="center"/>
      <protection/>
    </xf>
    <xf numFmtId="0" fontId="45" fillId="15" borderId="18" xfId="0" applyFont="1" applyFill="1" applyBorder="1" applyAlignment="1" applyProtection="1">
      <alignment horizontal="left" vertical="center"/>
      <protection/>
    </xf>
    <xf numFmtId="0" fontId="45" fillId="15" borderId="0" xfId="0" applyFont="1" applyFill="1" applyBorder="1" applyAlignment="1" applyProtection="1">
      <alignment vertical="center"/>
      <protection/>
    </xf>
    <xf numFmtId="0" fontId="53" fillId="15" borderId="0" xfId="0" applyFont="1" applyFill="1" applyBorder="1" applyAlignment="1" applyProtection="1">
      <alignment horizontal="right" vertical="center"/>
      <protection/>
    </xf>
    <xf numFmtId="0" fontId="53" fillId="15" borderId="0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54" fillId="15" borderId="0" xfId="0" applyFont="1" applyFill="1" applyAlignment="1" applyProtection="1">
      <alignment vertical="center"/>
      <protection/>
    </xf>
    <xf numFmtId="0" fontId="53" fillId="15" borderId="0" xfId="0" applyFont="1" applyFill="1" applyAlignment="1" applyProtection="1">
      <alignment horizontal="center" vertical="center"/>
      <protection/>
    </xf>
    <xf numFmtId="0" fontId="45" fillId="15" borderId="0" xfId="0" applyFont="1" applyFill="1" applyAlignment="1">
      <alignment vertical="center"/>
    </xf>
    <xf numFmtId="0" fontId="54" fillId="15" borderId="0" xfId="0" applyFont="1" applyFill="1" applyAlignment="1">
      <alignment vertical="center"/>
    </xf>
    <xf numFmtId="0" fontId="45" fillId="15" borderId="0" xfId="0" applyFont="1" applyFill="1" applyAlignment="1">
      <alignment horizontal="center"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6" fillId="15" borderId="0" xfId="0" applyFont="1" applyFill="1" applyAlignment="1">
      <alignment/>
    </xf>
    <xf numFmtId="189" fontId="44" fillId="15" borderId="0" xfId="0" applyNumberFormat="1" applyFont="1" applyFill="1" applyAlignment="1" applyProtection="1">
      <alignment horizontal="center" vertical="center"/>
      <protection/>
    </xf>
    <xf numFmtId="0" fontId="49" fillId="15" borderId="0" xfId="0" applyFont="1" applyFill="1" applyAlignment="1" applyProtection="1">
      <alignment/>
      <protection/>
    </xf>
    <xf numFmtId="0" fontId="50" fillId="15" borderId="14" xfId="0" applyFont="1" applyFill="1" applyBorder="1" applyAlignment="1" applyProtection="1">
      <alignment horizontal="center"/>
      <protection/>
    </xf>
    <xf numFmtId="0" fontId="51" fillId="15" borderId="14" xfId="0" applyFont="1" applyFill="1" applyBorder="1" applyAlignment="1" applyProtection="1">
      <alignment horizontal="left"/>
      <protection/>
    </xf>
    <xf numFmtId="0" fontId="51" fillId="15" borderId="0" xfId="0" applyFont="1" applyFill="1" applyBorder="1" applyAlignment="1" applyProtection="1">
      <alignment horizontal="left"/>
      <protection/>
    </xf>
    <xf numFmtId="0" fontId="45" fillId="15" borderId="0" xfId="0" applyFont="1" applyFill="1" applyAlignment="1" applyProtection="1">
      <alignment/>
      <protection/>
    </xf>
    <xf numFmtId="0" fontId="49" fillId="15" borderId="15" xfId="0" applyFont="1" applyFill="1" applyBorder="1" applyAlignment="1" applyProtection="1">
      <alignment/>
      <protection/>
    </xf>
    <xf numFmtId="0" fontId="50" fillId="15" borderId="0" xfId="0" applyFont="1" applyFill="1" applyBorder="1" applyAlignment="1" applyProtection="1">
      <alignment horizontal="center"/>
      <protection/>
    </xf>
    <xf numFmtId="0" fontId="45" fillId="15" borderId="14" xfId="0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/>
      <protection/>
    </xf>
    <xf numFmtId="0" fontId="45" fillId="15" borderId="15" xfId="0" applyFont="1" applyFill="1" applyBorder="1" applyAlignment="1" applyProtection="1">
      <alignment/>
      <protection/>
    </xf>
    <xf numFmtId="0" fontId="51" fillId="15" borderId="16" xfId="0" applyFont="1" applyFill="1" applyBorder="1" applyAlignment="1" applyProtection="1">
      <alignment horizontal="left"/>
      <protection/>
    </xf>
    <xf numFmtId="0" fontId="57" fillId="15" borderId="17" xfId="0" applyFont="1" applyFill="1" applyBorder="1" applyAlignment="1" applyProtection="1">
      <alignment horizontal="left"/>
      <protection/>
    </xf>
    <xf numFmtId="0" fontId="51" fillId="15" borderId="17" xfId="0" applyFont="1" applyFill="1" applyBorder="1" applyAlignment="1" applyProtection="1">
      <alignment horizontal="left"/>
      <protection/>
    </xf>
    <xf numFmtId="0" fontId="45" fillId="15" borderId="18" xfId="0" applyFont="1" applyFill="1" applyBorder="1" applyAlignment="1" applyProtection="1">
      <alignment/>
      <protection/>
    </xf>
    <xf numFmtId="0" fontId="45" fillId="15" borderId="17" xfId="0" applyFont="1" applyFill="1" applyBorder="1" applyAlignment="1" applyProtection="1">
      <alignment/>
      <protection/>
    </xf>
    <xf numFmtId="0" fontId="57" fillId="15" borderId="0" xfId="0" applyFont="1" applyFill="1" applyBorder="1" applyAlignment="1" applyProtection="1">
      <alignment horizontal="left"/>
      <protection/>
    </xf>
    <xf numFmtId="0" fontId="50" fillId="15" borderId="19" xfId="0" applyFont="1" applyFill="1" applyBorder="1" applyAlignment="1" applyProtection="1">
      <alignment horizontal="center"/>
      <protection/>
    </xf>
    <xf numFmtId="0" fontId="45" fillId="15" borderId="16" xfId="0" applyFont="1" applyFill="1" applyBorder="1" applyAlignment="1" applyProtection="1">
      <alignment/>
      <protection/>
    </xf>
    <xf numFmtId="0" fontId="49" fillId="15" borderId="0" xfId="0" applyFont="1" applyFill="1" applyBorder="1" applyAlignment="1" applyProtection="1">
      <alignment/>
      <protection/>
    </xf>
    <xf numFmtId="0" fontId="49" fillId="15" borderId="16" xfId="0" applyFont="1" applyFill="1" applyBorder="1" applyAlignment="1" applyProtection="1">
      <alignment/>
      <protection/>
    </xf>
    <xf numFmtId="0" fontId="49" fillId="15" borderId="14" xfId="0" applyFont="1" applyFill="1" applyBorder="1" applyAlignment="1" applyProtection="1">
      <alignment/>
      <protection/>
    </xf>
    <xf numFmtId="0" fontId="51" fillId="15" borderId="18" xfId="0" applyFont="1" applyFill="1" applyBorder="1" applyAlignment="1" applyProtection="1">
      <alignment horizontal="left"/>
      <protection/>
    </xf>
    <xf numFmtId="0" fontId="45" fillId="15" borderId="0" xfId="0" applyFont="1" applyFill="1" applyAlignment="1" applyProtection="1">
      <alignment horizontal="right"/>
      <protection/>
    </xf>
    <xf numFmtId="0" fontId="54" fillId="15" borderId="0" xfId="0" applyFont="1" applyFill="1" applyBorder="1" applyAlignment="1" applyProtection="1">
      <alignment/>
      <protection/>
    </xf>
    <xf numFmtId="0" fontId="54" fillId="15" borderId="0" xfId="0" applyFont="1" applyFill="1" applyAlignment="1" applyProtection="1">
      <alignment/>
      <protection/>
    </xf>
    <xf numFmtId="0" fontId="45" fillId="15" borderId="14" xfId="0" applyFont="1" applyFill="1" applyBorder="1" applyAlignment="1" applyProtection="1">
      <alignment horizontal="left"/>
      <protection/>
    </xf>
    <xf numFmtId="0" fontId="45" fillId="15" borderId="0" xfId="0" applyFont="1" applyFill="1" applyBorder="1" applyAlignment="1" applyProtection="1">
      <alignment horizontal="right"/>
      <protection/>
    </xf>
    <xf numFmtId="0" fontId="53" fillId="15" borderId="0" xfId="0" applyFont="1" applyFill="1" applyAlignment="1" applyProtection="1">
      <alignment horizontal="right"/>
      <protection/>
    </xf>
    <xf numFmtId="0" fontId="57" fillId="15" borderId="20" xfId="0" applyFont="1" applyFill="1" applyBorder="1" applyAlignment="1" applyProtection="1">
      <alignment horizontal="left"/>
      <protection/>
    </xf>
    <xf numFmtId="0" fontId="45" fillId="15" borderId="20" xfId="0" applyFont="1" applyFill="1" applyBorder="1" applyAlignment="1" applyProtection="1">
      <alignment/>
      <protection/>
    </xf>
    <xf numFmtId="0" fontId="51" fillId="15" borderId="20" xfId="0" applyFont="1" applyFill="1" applyBorder="1" applyAlignment="1" applyProtection="1">
      <alignment horizontal="left"/>
      <protection/>
    </xf>
    <xf numFmtId="0" fontId="0" fillId="20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60" fillId="10" borderId="13" xfId="0" applyFont="1" applyFill="1" applyBorder="1" applyAlignment="1">
      <alignment horizontal="center"/>
    </xf>
    <xf numFmtId="0" fontId="61" fillId="14" borderId="13" xfId="0" applyFont="1" applyFill="1" applyBorder="1" applyAlignment="1">
      <alignment horizontal="left"/>
    </xf>
    <xf numFmtId="0" fontId="61" fillId="21" borderId="13" xfId="0" applyFont="1" applyFill="1" applyBorder="1" applyAlignment="1">
      <alignment horizontal="left"/>
    </xf>
    <xf numFmtId="0" fontId="60" fillId="2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9" fillId="15" borderId="0" xfId="53" applyNumberFormat="1" applyFont="1" applyFill="1">
      <alignment/>
      <protection/>
    </xf>
    <xf numFmtId="0" fontId="30" fillId="15" borderId="0" xfId="53" applyNumberFormat="1" applyFont="1" applyFill="1" applyAlignment="1">
      <alignment horizontal="center" vertical="center"/>
      <protection/>
    </xf>
    <xf numFmtId="6" fontId="28" fillId="7" borderId="21" xfId="53" applyNumberFormat="1" applyFont="1" applyFill="1" applyBorder="1">
      <alignment/>
      <protection/>
    </xf>
    <xf numFmtId="0" fontId="28" fillId="7" borderId="22" xfId="53" applyNumberFormat="1" applyFont="1" applyFill="1" applyBorder="1">
      <alignment/>
      <protection/>
    </xf>
    <xf numFmtId="0" fontId="28" fillId="15" borderId="12" xfId="53" applyNumberFormat="1" applyFont="1" applyFill="1" applyBorder="1">
      <alignment/>
      <protection/>
    </xf>
    <xf numFmtId="0" fontId="28" fillId="15" borderId="10" xfId="53" applyNumberFormat="1" applyFont="1" applyFill="1" applyBorder="1">
      <alignment/>
      <protection/>
    </xf>
    <xf numFmtId="0" fontId="28" fillId="15" borderId="23" xfId="53" applyNumberFormat="1" applyFont="1" applyFill="1" applyBorder="1">
      <alignment/>
      <protection/>
    </xf>
    <xf numFmtId="0" fontId="62" fillId="7" borderId="21" xfId="53" applyNumberFormat="1" applyFont="1" applyFill="1" applyBorder="1">
      <alignment/>
      <protection/>
    </xf>
    <xf numFmtId="6" fontId="28" fillId="15" borderId="24" xfId="53" applyNumberFormat="1" applyFont="1" applyFill="1" applyBorder="1">
      <alignment/>
      <protection/>
    </xf>
    <xf numFmtId="0" fontId="29" fillId="15" borderId="11" xfId="53" applyNumberFormat="1" applyFont="1" applyFill="1" applyBorder="1">
      <alignment/>
      <protection/>
    </xf>
    <xf numFmtId="0" fontId="28" fillId="15" borderId="11" xfId="53" applyNumberFormat="1" applyFont="1" applyFill="1" applyBorder="1">
      <alignment/>
      <protection/>
    </xf>
    <xf numFmtId="0" fontId="28" fillId="15" borderId="0" xfId="53" applyNumberFormat="1" applyFont="1" applyFill="1">
      <alignment/>
      <protection/>
    </xf>
    <xf numFmtId="0" fontId="24" fillId="15" borderId="0" xfId="53" applyNumberFormat="1" applyFont="1" applyFill="1" applyBorder="1">
      <alignment/>
      <protection/>
    </xf>
    <xf numFmtId="0" fontId="29" fillId="15" borderId="0" xfId="53" applyNumberFormat="1" applyFont="1" applyFill="1" applyBorder="1">
      <alignment/>
      <protection/>
    </xf>
    <xf numFmtId="0" fontId="29" fillId="15" borderId="24" xfId="53" applyNumberFormat="1" applyFont="1" applyFill="1" applyBorder="1">
      <alignment/>
      <protection/>
    </xf>
    <xf numFmtId="0" fontId="30" fillId="15" borderId="0" xfId="53" applyNumberFormat="1" applyFont="1" applyFill="1" applyBorder="1" applyAlignment="1">
      <alignment horizontal="center" vertical="center"/>
      <protection/>
    </xf>
    <xf numFmtId="0" fontId="30" fillId="15" borderId="24" xfId="53" applyNumberFormat="1" applyFont="1" applyFill="1" applyBorder="1" applyAlignment="1">
      <alignment horizontal="center" vertical="center"/>
      <protection/>
    </xf>
    <xf numFmtId="0" fontId="29" fillId="15" borderId="0" xfId="53" applyNumberFormat="1" applyFont="1" applyFill="1" applyAlignment="1">
      <alignment horizontal="right"/>
      <protection/>
    </xf>
    <xf numFmtId="0" fontId="28" fillId="15" borderId="0" xfId="53" applyNumberFormat="1" applyFont="1" applyFill="1" applyBorder="1">
      <alignment/>
      <protection/>
    </xf>
    <xf numFmtId="0" fontId="29" fillId="15" borderId="0" xfId="53" applyNumberFormat="1" applyFont="1" applyFill="1" applyBorder="1" applyAlignment="1">
      <alignment horizontal="right"/>
      <protection/>
    </xf>
    <xf numFmtId="0" fontId="29" fillId="15" borderId="24" xfId="53" applyNumberFormat="1" applyFont="1" applyFill="1" applyBorder="1" applyAlignment="1">
      <alignment horizontal="right"/>
      <protection/>
    </xf>
    <xf numFmtId="0" fontId="28" fillId="15" borderId="24" xfId="53" applyNumberFormat="1" applyFont="1" applyFill="1" applyBorder="1">
      <alignment/>
      <protection/>
    </xf>
    <xf numFmtId="6" fontId="28" fillId="7" borderId="25" xfId="53" applyNumberFormat="1" applyFont="1" applyFill="1" applyBorder="1">
      <alignment/>
      <protection/>
    </xf>
    <xf numFmtId="0" fontId="28" fillId="7" borderId="21" xfId="53" applyNumberFormat="1" applyFont="1" applyFill="1" applyBorder="1">
      <alignment/>
      <protection/>
    </xf>
    <xf numFmtId="6" fontId="28" fillId="15" borderId="0" xfId="53" applyNumberFormat="1" applyFont="1" applyFill="1" applyBorder="1">
      <alignment/>
      <protection/>
    </xf>
    <xf numFmtId="17" fontId="29" fillId="15" borderId="10" xfId="53" applyNumberFormat="1" applyFont="1" applyFill="1" applyBorder="1" applyAlignment="1">
      <alignment horizontal="right"/>
      <protection/>
    </xf>
    <xf numFmtId="0" fontId="29" fillId="15" borderId="10" xfId="53" applyNumberFormat="1" applyFont="1" applyFill="1" applyBorder="1" applyAlignment="1">
      <alignment horizontal="right"/>
      <protection/>
    </xf>
    <xf numFmtId="0" fontId="29" fillId="15" borderId="23" xfId="53" applyNumberFormat="1" applyFont="1" applyFill="1" applyBorder="1" applyAlignment="1">
      <alignment horizontal="right"/>
      <protection/>
    </xf>
    <xf numFmtId="0" fontId="30" fillId="15" borderId="11" xfId="53" applyNumberFormat="1" applyFont="1" applyFill="1" applyBorder="1" applyAlignment="1">
      <alignment horizontal="center" vertical="center"/>
      <protection/>
    </xf>
    <xf numFmtId="0" fontId="27" fillId="15" borderId="0" xfId="53" applyNumberFormat="1" applyFont="1" applyFill="1" applyAlignment="1">
      <alignment horizontal="center" vertical="center"/>
      <protection/>
    </xf>
    <xf numFmtId="0" fontId="27" fillId="15" borderId="0" xfId="53" applyNumberFormat="1" applyFont="1" applyFill="1" applyBorder="1" applyAlignment="1">
      <alignment horizontal="center" vertical="center"/>
      <protection/>
    </xf>
    <xf numFmtId="0" fontId="0" fillId="15" borderId="0" xfId="53" applyNumberFormat="1" applyFill="1">
      <alignment/>
      <protection/>
    </xf>
    <xf numFmtId="17" fontId="29" fillId="15" borderId="0" xfId="53" applyNumberFormat="1" applyFont="1" applyFill="1" applyBorder="1" applyAlignment="1">
      <alignment horizontal="right"/>
      <protection/>
    </xf>
    <xf numFmtId="17" fontId="29" fillId="15" borderId="24" xfId="53" applyNumberFormat="1" applyFont="1" applyFill="1" applyBorder="1" applyAlignment="1">
      <alignment horizontal="right"/>
      <protection/>
    </xf>
    <xf numFmtId="0" fontId="62" fillId="7" borderId="22" xfId="53" applyNumberFormat="1" applyFont="1" applyFill="1" applyBorder="1">
      <alignment/>
      <protection/>
    </xf>
    <xf numFmtId="0" fontId="31" fillId="15" borderId="0" xfId="53" applyNumberFormat="1" applyFont="1" applyFill="1">
      <alignment/>
      <protection/>
    </xf>
    <xf numFmtId="0" fontId="24" fillId="15" borderId="10" xfId="53" applyNumberFormat="1" applyFont="1" applyFill="1" applyBorder="1">
      <alignment/>
      <protection/>
    </xf>
    <xf numFmtId="6" fontId="28" fillId="7" borderId="22" xfId="53" applyNumberFormat="1" applyFont="1" applyFill="1" applyBorder="1">
      <alignment/>
      <protection/>
    </xf>
    <xf numFmtId="0" fontId="31" fillId="15" borderId="10" xfId="53" applyNumberFormat="1" applyFont="1" applyFill="1" applyBorder="1" applyAlignment="1">
      <alignment horizontal="right"/>
      <protection/>
    </xf>
    <xf numFmtId="0" fontId="31" fillId="15" borderId="23" xfId="53" applyNumberFormat="1" applyFont="1" applyFill="1" applyBorder="1" applyAlignment="1">
      <alignment horizontal="right"/>
      <protection/>
    </xf>
    <xf numFmtId="0" fontId="0" fillId="15" borderId="10" xfId="53" applyNumberFormat="1" applyFill="1" applyBorder="1">
      <alignment/>
      <protection/>
    </xf>
    <xf numFmtId="0" fontId="31" fillId="15" borderId="10" xfId="53" applyNumberFormat="1" applyFont="1" applyFill="1" applyBorder="1">
      <alignment/>
      <protection/>
    </xf>
    <xf numFmtId="0" fontId="32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35" fillId="15" borderId="0" xfId="0" applyFont="1" applyFill="1" applyAlignment="1" applyProtection="1">
      <alignment horizontal="right"/>
      <protection/>
    </xf>
    <xf numFmtId="0" fontId="36" fillId="15" borderId="0" xfId="0" applyFont="1" applyFill="1" applyAlignment="1" applyProtection="1">
      <alignment horizontal="left"/>
      <protection/>
    </xf>
    <xf numFmtId="194" fontId="38" fillId="15" borderId="0" xfId="0" applyNumberFormat="1" applyFont="1" applyFill="1" applyAlignment="1" applyProtection="1">
      <alignment horizontal="left"/>
      <protection/>
    </xf>
    <xf numFmtId="189" fontId="48" fillId="15" borderId="0" xfId="0" applyNumberFormat="1" applyFont="1" applyFill="1" applyAlignment="1" applyProtection="1">
      <alignment horizontal="center" vertical="center"/>
      <protection/>
    </xf>
    <xf numFmtId="0" fontId="44" fillId="15" borderId="0" xfId="0" applyFont="1" applyFill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right"/>
      <protection/>
    </xf>
    <xf numFmtId="0" fontId="47" fillId="15" borderId="0" xfId="0" applyFont="1" applyFill="1" applyAlignment="1" applyProtection="1">
      <alignment horizontal="left"/>
      <protection/>
    </xf>
    <xf numFmtId="0" fontId="53" fillId="15" borderId="20" xfId="0" applyFont="1" applyFill="1" applyBorder="1" applyAlignment="1" applyProtection="1">
      <alignment horizontal="right"/>
      <protection/>
    </xf>
    <xf numFmtId="0" fontId="44" fillId="15" borderId="0" xfId="0" applyFont="1" applyFill="1" applyAlignment="1">
      <alignment horizontal="center"/>
    </xf>
    <xf numFmtId="0" fontId="46" fillId="15" borderId="0" xfId="0" applyFont="1" applyFill="1" applyAlignment="1" applyProtection="1">
      <alignment horizontal="right" vertical="center"/>
      <protection/>
    </xf>
    <xf numFmtId="0" fontId="47" fillId="15" borderId="0" xfId="0" applyFont="1" applyFill="1" applyAlignment="1" applyProtection="1">
      <alignment horizontal="left" vertical="center"/>
      <protection/>
    </xf>
    <xf numFmtId="0" fontId="59" fillId="20" borderId="26" xfId="0" applyFont="1" applyFill="1" applyBorder="1" applyAlignment="1">
      <alignment horizontal="center" vertical="center"/>
    </xf>
    <xf numFmtId="0" fontId="59" fillId="20" borderId="27" xfId="0" applyFont="1" applyFill="1" applyBorder="1" applyAlignment="1">
      <alignment horizontal="center" vertical="center"/>
    </xf>
    <xf numFmtId="0" fontId="58" fillId="20" borderId="26" xfId="0" applyFont="1" applyFill="1" applyBorder="1" applyAlignment="1">
      <alignment horizontal="center" vertical="center"/>
    </xf>
    <xf numFmtId="0" fontId="58" fillId="20" borderId="27" xfId="0" applyFont="1" applyFill="1" applyBorder="1" applyAlignment="1">
      <alignment horizontal="center" vertical="center"/>
    </xf>
    <xf numFmtId="0" fontId="0" fillId="15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100kub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DC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6</xdr:col>
      <xdr:colOff>0</xdr:colOff>
      <xdr:row>4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19050"/>
          <a:ext cx="1485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57150</xdr:colOff>
      <xdr:row>0</xdr:row>
      <xdr:rowOff>47625</xdr:rowOff>
    </xdr:from>
    <xdr:to>
      <xdr:col>40</xdr:col>
      <xdr:colOff>57150</xdr:colOff>
      <xdr:row>9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00" y="47625"/>
          <a:ext cx="24574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AN96"/>
  <sheetViews>
    <sheetView showRowColHeaders="0" tabSelected="1" view="pageBreakPreview" zoomScale="97" zoomScaleNormal="82" zoomScaleSheetLayoutView="97" workbookViewId="0" topLeftCell="A1">
      <selection activeCell="A1" sqref="A1"/>
    </sheetView>
  </sheetViews>
  <sheetFormatPr defaultColWidth="9.00390625" defaultRowHeight="13.5" customHeight="1"/>
  <cols>
    <col min="1" max="1" width="1.75390625" style="1" customWidth="1"/>
    <col min="2" max="2" width="2.75390625" style="1" customWidth="1"/>
    <col min="3" max="3" width="4.25390625" style="1" customWidth="1"/>
    <col min="4" max="4" width="2.75390625" style="1" customWidth="1"/>
    <col min="5" max="9" width="4.25390625" style="1" customWidth="1"/>
    <col min="10" max="17" width="2.25390625" style="1" customWidth="1"/>
    <col min="18" max="18" width="2.75390625" style="1" customWidth="1"/>
    <col min="19" max="23" width="4.25390625" style="1" customWidth="1"/>
    <col min="24" max="29" width="2.25390625" style="1" customWidth="1"/>
    <col min="30" max="31" width="2.75390625" style="1" customWidth="1"/>
    <col min="32" max="39" width="2.875" style="1" customWidth="1"/>
    <col min="40" max="40" width="3.75390625" style="1" customWidth="1"/>
    <col min="41" max="16384" width="2.875" style="1" customWidth="1"/>
  </cols>
  <sheetData>
    <row r="1" spans="2:39" ht="26.25"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</row>
    <row r="2" spans="2:39" ht="26.25">
      <c r="B2" s="149" t="s">
        <v>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</row>
    <row r="3" spans="2:39" ht="26.25">
      <c r="B3" s="149" t="s">
        <v>18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</row>
    <row r="4" spans="2:39" ht="24.7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</row>
    <row r="5" spans="2:31" ht="9.75" customHeight="1">
      <c r="B5" s="2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2"/>
      <c r="S5" s="3"/>
      <c r="T5" s="3"/>
      <c r="U5" s="3"/>
      <c r="V5" s="3"/>
      <c r="W5" s="3"/>
      <c r="X5" s="4"/>
      <c r="Y5" s="4"/>
      <c r="Z5" s="4"/>
      <c r="AA5" s="4"/>
      <c r="AB5" s="4"/>
      <c r="AC5" s="4"/>
      <c r="AD5" s="5"/>
      <c r="AE5" s="5"/>
    </row>
    <row r="6" spans="2:29" ht="21.75" customHeight="1">
      <c r="B6" s="131"/>
      <c r="C6" s="131"/>
      <c r="D6" s="131"/>
      <c r="E6" s="131"/>
      <c r="F6" s="131"/>
      <c r="G6" s="131"/>
      <c r="H6" s="131"/>
      <c r="I6" s="131"/>
      <c r="J6" s="131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2:40" ht="21.75" customHeight="1">
      <c r="B7" s="121" t="s">
        <v>87</v>
      </c>
      <c r="C7" s="142"/>
      <c r="D7" s="142"/>
      <c r="E7" s="142"/>
      <c r="F7" s="142"/>
      <c r="G7" s="142"/>
      <c r="H7" s="142"/>
      <c r="I7" s="142"/>
      <c r="J7" s="142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0"/>
      <c r="V7" s="130"/>
      <c r="W7" s="130"/>
      <c r="X7" s="130"/>
      <c r="Y7" s="130"/>
      <c r="Z7" s="130"/>
      <c r="AA7" s="130"/>
      <c r="AB7" s="130"/>
      <c r="AC7" s="130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2:40" ht="21.75" customHeight="1">
      <c r="B8" s="145" t="s">
        <v>2</v>
      </c>
      <c r="C8" s="145"/>
      <c r="D8" s="145"/>
      <c r="E8" s="145"/>
      <c r="F8" s="145"/>
      <c r="G8" s="145"/>
      <c r="H8" s="145"/>
      <c r="I8" s="145"/>
      <c r="J8" s="146"/>
      <c r="K8" s="141" t="s">
        <v>87</v>
      </c>
      <c r="L8" s="142"/>
      <c r="M8" s="142"/>
      <c r="N8" s="142"/>
      <c r="O8" s="142"/>
      <c r="P8" s="142"/>
      <c r="Q8" s="142"/>
      <c r="R8" s="142"/>
      <c r="S8" s="142"/>
      <c r="T8" s="142"/>
      <c r="U8" s="130"/>
      <c r="V8" s="130"/>
      <c r="W8" s="130"/>
      <c r="X8" s="130"/>
      <c r="Y8" s="130"/>
      <c r="Z8" s="130"/>
      <c r="AA8" s="130"/>
      <c r="AB8" s="130"/>
      <c r="AC8" s="13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2:40" ht="21.75" customHeight="1">
      <c r="B9" s="121" t="s">
        <v>31</v>
      </c>
      <c r="C9" s="142"/>
      <c r="D9" s="142"/>
      <c r="E9" s="142"/>
      <c r="F9" s="142"/>
      <c r="G9" s="142"/>
      <c r="H9" s="142"/>
      <c r="I9" s="142"/>
      <c r="J9" s="122"/>
      <c r="K9" s="123"/>
      <c r="L9" s="124"/>
      <c r="M9" s="124"/>
      <c r="N9" s="124"/>
      <c r="O9" s="124"/>
      <c r="P9" s="124"/>
      <c r="Q9" s="124"/>
      <c r="R9" s="124"/>
      <c r="S9" s="124"/>
      <c r="T9" s="125"/>
      <c r="U9" s="129"/>
      <c r="V9" s="137"/>
      <c r="W9" s="137"/>
      <c r="X9" s="137"/>
      <c r="Y9" s="137"/>
      <c r="Z9" s="137"/>
      <c r="AA9" s="137"/>
      <c r="AB9" s="137"/>
      <c r="AC9" s="137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2:40" ht="21.75" customHeight="1">
      <c r="B10" s="131"/>
      <c r="C10" s="131"/>
      <c r="D10" s="131"/>
      <c r="E10" s="131"/>
      <c r="F10" s="131"/>
      <c r="G10" s="131"/>
      <c r="H10" s="131"/>
      <c r="I10" s="131"/>
      <c r="J10" s="131"/>
      <c r="K10" s="138" t="s">
        <v>8</v>
      </c>
      <c r="L10" s="138"/>
      <c r="M10" s="138"/>
      <c r="N10" s="138"/>
      <c r="O10" s="138"/>
      <c r="P10" s="138"/>
      <c r="Q10" s="138"/>
      <c r="R10" s="138"/>
      <c r="S10" s="138"/>
      <c r="T10" s="139"/>
      <c r="U10" s="141" t="s">
        <v>87</v>
      </c>
      <c r="V10" s="142"/>
      <c r="W10" s="142"/>
      <c r="X10" s="142"/>
      <c r="Y10" s="142"/>
      <c r="Z10" s="142"/>
      <c r="AA10" s="142"/>
      <c r="AB10" s="142"/>
      <c r="AC10" s="142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</row>
    <row r="11" spans="2:40" ht="21.75" customHeight="1">
      <c r="B11" s="121" t="s">
        <v>88</v>
      </c>
      <c r="C11" s="142"/>
      <c r="D11" s="142"/>
      <c r="E11" s="142"/>
      <c r="F11" s="142"/>
      <c r="G11" s="142"/>
      <c r="H11" s="142"/>
      <c r="I11" s="142"/>
      <c r="J11" s="142"/>
      <c r="K11" s="137"/>
      <c r="L11" s="137"/>
      <c r="M11" s="137"/>
      <c r="N11" s="137"/>
      <c r="O11" s="137"/>
      <c r="P11" s="137"/>
      <c r="Q11" s="137"/>
      <c r="R11" s="137"/>
      <c r="S11" s="137"/>
      <c r="T11" s="140"/>
      <c r="U11" s="123"/>
      <c r="V11" s="124"/>
      <c r="W11" s="124"/>
      <c r="X11" s="124"/>
      <c r="Y11" s="124"/>
      <c r="Z11" s="124"/>
      <c r="AA11" s="124"/>
      <c r="AB11" s="124"/>
      <c r="AC11" s="125"/>
      <c r="AD11" s="147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</row>
    <row r="12" spans="2:40" ht="21.75" customHeight="1">
      <c r="B12" s="145" t="s">
        <v>2</v>
      </c>
      <c r="C12" s="145"/>
      <c r="D12" s="145"/>
      <c r="E12" s="145"/>
      <c r="F12" s="145"/>
      <c r="G12" s="145"/>
      <c r="H12" s="145"/>
      <c r="I12" s="145"/>
      <c r="J12" s="146"/>
      <c r="K12" s="141" t="s">
        <v>88</v>
      </c>
      <c r="L12" s="142"/>
      <c r="M12" s="142"/>
      <c r="N12" s="142"/>
      <c r="O12" s="142"/>
      <c r="P12" s="142"/>
      <c r="Q12" s="142"/>
      <c r="R12" s="142"/>
      <c r="S12" s="142"/>
      <c r="T12" s="122"/>
      <c r="U12" s="129"/>
      <c r="V12" s="130"/>
      <c r="W12" s="130"/>
      <c r="X12" s="130"/>
      <c r="Y12" s="130"/>
      <c r="Z12" s="130"/>
      <c r="AA12" s="130"/>
      <c r="AB12" s="130"/>
      <c r="AC12" s="140"/>
      <c r="AD12" s="128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</row>
    <row r="13" spans="2:40" ht="21.75" customHeight="1">
      <c r="B13" s="121" t="s">
        <v>89</v>
      </c>
      <c r="C13" s="142"/>
      <c r="D13" s="142"/>
      <c r="E13" s="142"/>
      <c r="F13" s="142"/>
      <c r="G13" s="142"/>
      <c r="H13" s="142"/>
      <c r="I13" s="142"/>
      <c r="J13" s="122"/>
      <c r="K13" s="123"/>
      <c r="L13" s="124"/>
      <c r="M13" s="124"/>
      <c r="N13" s="124"/>
      <c r="O13" s="124"/>
      <c r="P13" s="124"/>
      <c r="Q13" s="124"/>
      <c r="R13" s="124"/>
      <c r="S13" s="124"/>
      <c r="T13" s="124"/>
      <c r="U13" s="130"/>
      <c r="V13" s="130"/>
      <c r="W13" s="130"/>
      <c r="X13" s="130"/>
      <c r="Y13" s="130"/>
      <c r="Z13" s="130"/>
      <c r="AA13" s="130"/>
      <c r="AB13" s="130"/>
      <c r="AC13" s="140"/>
      <c r="AD13" s="128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</row>
    <row r="14" spans="2:40" ht="21.75" customHeight="1">
      <c r="B14" s="131"/>
      <c r="C14" s="131"/>
      <c r="D14" s="131"/>
      <c r="E14" s="131"/>
      <c r="F14" s="131"/>
      <c r="G14" s="131"/>
      <c r="H14" s="131"/>
      <c r="I14" s="131"/>
      <c r="J14" s="131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 t="s">
        <v>13</v>
      </c>
      <c r="V14" s="138"/>
      <c r="W14" s="138"/>
      <c r="X14" s="138"/>
      <c r="Y14" s="138"/>
      <c r="Z14" s="138"/>
      <c r="AA14" s="138"/>
      <c r="AB14" s="138"/>
      <c r="AC14" s="139"/>
      <c r="AD14" s="141" t="s">
        <v>87</v>
      </c>
      <c r="AE14" s="142"/>
      <c r="AF14" s="142"/>
      <c r="AG14" s="142"/>
      <c r="AH14" s="142"/>
      <c r="AI14" s="142"/>
      <c r="AJ14" s="142"/>
      <c r="AK14" s="142"/>
      <c r="AL14" s="142"/>
      <c r="AM14" s="142"/>
      <c r="AN14" s="11"/>
    </row>
    <row r="15" spans="2:40" ht="21.75" customHeight="1">
      <c r="B15" s="121" t="s">
        <v>90</v>
      </c>
      <c r="C15" s="142"/>
      <c r="D15" s="142"/>
      <c r="E15" s="142"/>
      <c r="F15" s="142"/>
      <c r="G15" s="142"/>
      <c r="H15" s="142"/>
      <c r="I15" s="142"/>
      <c r="J15" s="142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0"/>
      <c r="V15" s="130"/>
      <c r="W15" s="130"/>
      <c r="X15" s="130"/>
      <c r="Y15" s="130"/>
      <c r="Z15" s="130"/>
      <c r="AA15" s="130"/>
      <c r="AB15" s="130"/>
      <c r="AC15" s="140"/>
      <c r="AD15" s="129"/>
      <c r="AE15" s="137"/>
      <c r="AF15" s="137"/>
      <c r="AG15" s="137"/>
      <c r="AH15" s="137"/>
      <c r="AI15" s="137"/>
      <c r="AJ15" s="137"/>
      <c r="AK15" s="137"/>
      <c r="AL15" s="137"/>
      <c r="AM15" s="140"/>
      <c r="AN15" s="7"/>
    </row>
    <row r="16" spans="2:40" ht="21.75" customHeight="1">
      <c r="B16" s="144" t="s">
        <v>3</v>
      </c>
      <c r="C16" s="145"/>
      <c r="D16" s="145"/>
      <c r="E16" s="145"/>
      <c r="F16" s="145"/>
      <c r="G16" s="145"/>
      <c r="H16" s="145"/>
      <c r="I16" s="145"/>
      <c r="J16" s="146"/>
      <c r="K16" s="141" t="s">
        <v>90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3"/>
      <c r="V16" s="143"/>
      <c r="W16" s="143"/>
      <c r="X16" s="143"/>
      <c r="Y16" s="143"/>
      <c r="Z16" s="143"/>
      <c r="AA16" s="143"/>
      <c r="AB16" s="143"/>
      <c r="AC16" s="127"/>
      <c r="AD16" s="147"/>
      <c r="AE16" s="134"/>
      <c r="AF16" s="134"/>
      <c r="AG16" s="134"/>
      <c r="AH16" s="134"/>
      <c r="AI16" s="134"/>
      <c r="AJ16" s="134"/>
      <c r="AK16" s="134"/>
      <c r="AL16" s="134"/>
      <c r="AM16" s="135"/>
      <c r="AN16" s="9"/>
    </row>
    <row r="17" spans="2:40" ht="21.75" customHeight="1">
      <c r="B17" s="121" t="s">
        <v>91</v>
      </c>
      <c r="C17" s="142"/>
      <c r="D17" s="142"/>
      <c r="E17" s="142"/>
      <c r="F17" s="142"/>
      <c r="G17" s="142"/>
      <c r="H17" s="142"/>
      <c r="I17" s="142"/>
      <c r="J17" s="122"/>
      <c r="K17" s="123"/>
      <c r="L17" s="124"/>
      <c r="M17" s="124"/>
      <c r="N17" s="124"/>
      <c r="O17" s="124"/>
      <c r="P17" s="124"/>
      <c r="Q17" s="124"/>
      <c r="R17" s="124"/>
      <c r="S17" s="124"/>
      <c r="T17" s="125"/>
      <c r="U17" s="129"/>
      <c r="V17" s="137"/>
      <c r="W17" s="137"/>
      <c r="X17" s="137"/>
      <c r="Y17" s="137"/>
      <c r="Z17" s="137"/>
      <c r="AA17" s="137"/>
      <c r="AB17" s="137"/>
      <c r="AC17" s="140"/>
      <c r="AD17" s="147"/>
      <c r="AE17" s="134"/>
      <c r="AF17" s="134"/>
      <c r="AG17" s="134"/>
      <c r="AH17" s="134"/>
      <c r="AI17" s="134"/>
      <c r="AJ17" s="134"/>
      <c r="AK17" s="134"/>
      <c r="AL17" s="134"/>
      <c r="AM17" s="135"/>
      <c r="AN17" s="9"/>
    </row>
    <row r="18" spans="2:40" ht="21.75" customHeight="1">
      <c r="B18" s="131"/>
      <c r="C18" s="131"/>
      <c r="D18" s="131"/>
      <c r="E18" s="131"/>
      <c r="F18" s="131"/>
      <c r="G18" s="131"/>
      <c r="H18" s="131"/>
      <c r="I18" s="131"/>
      <c r="J18" s="131"/>
      <c r="K18" s="138" t="s">
        <v>8</v>
      </c>
      <c r="L18" s="138"/>
      <c r="M18" s="138"/>
      <c r="N18" s="138"/>
      <c r="O18" s="138"/>
      <c r="P18" s="138"/>
      <c r="Q18" s="138"/>
      <c r="R18" s="138"/>
      <c r="S18" s="138"/>
      <c r="T18" s="139"/>
      <c r="U18" s="141"/>
      <c r="V18" s="142"/>
      <c r="W18" s="142"/>
      <c r="X18" s="142"/>
      <c r="Y18" s="142"/>
      <c r="Z18" s="142"/>
      <c r="AA18" s="142"/>
      <c r="AB18" s="142"/>
      <c r="AC18" s="122"/>
      <c r="AD18" s="147"/>
      <c r="AE18" s="134"/>
      <c r="AF18" s="134"/>
      <c r="AG18" s="134"/>
      <c r="AH18" s="134"/>
      <c r="AI18" s="134"/>
      <c r="AJ18" s="134"/>
      <c r="AK18" s="134"/>
      <c r="AL18" s="134"/>
      <c r="AM18" s="135"/>
      <c r="AN18" s="9"/>
    </row>
    <row r="19" spans="2:40" ht="21.75" customHeight="1">
      <c r="B19" s="121" t="s">
        <v>30</v>
      </c>
      <c r="C19" s="142"/>
      <c r="D19" s="142"/>
      <c r="E19" s="142"/>
      <c r="F19" s="142"/>
      <c r="G19" s="142"/>
      <c r="H19" s="142"/>
      <c r="I19" s="142"/>
      <c r="J19" s="142"/>
      <c r="K19" s="137"/>
      <c r="L19" s="137"/>
      <c r="M19" s="137"/>
      <c r="N19" s="137"/>
      <c r="O19" s="137"/>
      <c r="P19" s="137"/>
      <c r="Q19" s="137"/>
      <c r="R19" s="137"/>
      <c r="S19" s="137"/>
      <c r="T19" s="140"/>
      <c r="U19" s="123"/>
      <c r="V19" s="124"/>
      <c r="W19" s="124"/>
      <c r="X19" s="124"/>
      <c r="Y19" s="124"/>
      <c r="Z19" s="124"/>
      <c r="AA19" s="124"/>
      <c r="AB19" s="124"/>
      <c r="AC19" s="12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5"/>
      <c r="AN19" s="9"/>
    </row>
    <row r="20" spans="2:40" ht="21.75" customHeight="1">
      <c r="B20" s="144" t="s">
        <v>3</v>
      </c>
      <c r="C20" s="145"/>
      <c r="D20" s="145"/>
      <c r="E20" s="145"/>
      <c r="F20" s="145"/>
      <c r="G20" s="145"/>
      <c r="H20" s="145"/>
      <c r="I20" s="145"/>
      <c r="J20" s="146"/>
      <c r="K20" s="141"/>
      <c r="L20" s="142"/>
      <c r="M20" s="142"/>
      <c r="N20" s="142"/>
      <c r="O20" s="142"/>
      <c r="P20" s="142"/>
      <c r="Q20" s="142"/>
      <c r="R20" s="142"/>
      <c r="S20" s="142"/>
      <c r="T20" s="122"/>
      <c r="U20" s="129"/>
      <c r="V20" s="130"/>
      <c r="W20" s="130"/>
      <c r="X20" s="130"/>
      <c r="Y20" s="130"/>
      <c r="Z20" s="130"/>
      <c r="AA20" s="130"/>
      <c r="AB20" s="130"/>
      <c r="AC20" s="130"/>
      <c r="AD20" s="132"/>
      <c r="AE20" s="132"/>
      <c r="AF20" s="132"/>
      <c r="AG20" s="132"/>
      <c r="AH20" s="132"/>
      <c r="AI20" s="132"/>
      <c r="AJ20" s="132"/>
      <c r="AK20" s="132"/>
      <c r="AL20" s="132"/>
      <c r="AM20" s="133"/>
      <c r="AN20" s="8"/>
    </row>
    <row r="21" spans="2:40" ht="21.75" customHeight="1">
      <c r="B21" s="121"/>
      <c r="C21" s="142"/>
      <c r="D21" s="142"/>
      <c r="E21" s="142"/>
      <c r="F21" s="142"/>
      <c r="G21" s="142"/>
      <c r="H21" s="142"/>
      <c r="I21" s="142"/>
      <c r="J21" s="122"/>
      <c r="K21" s="123"/>
      <c r="L21" s="124"/>
      <c r="M21" s="124"/>
      <c r="N21" s="124"/>
      <c r="O21" s="124"/>
      <c r="P21" s="124"/>
      <c r="Q21" s="124"/>
      <c r="R21" s="124"/>
      <c r="S21" s="124"/>
      <c r="T21" s="124"/>
      <c r="U21" s="130"/>
      <c r="V21" s="130"/>
      <c r="W21" s="130"/>
      <c r="X21" s="130"/>
      <c r="Y21" s="130"/>
      <c r="Z21" s="130"/>
      <c r="AA21" s="130"/>
      <c r="AB21" s="130"/>
      <c r="AC21" s="130"/>
      <c r="AD21" s="132"/>
      <c r="AE21" s="132"/>
      <c r="AF21" s="132"/>
      <c r="AG21" s="132"/>
      <c r="AH21" s="132"/>
      <c r="AI21" s="132"/>
      <c r="AJ21" s="132"/>
      <c r="AK21" s="132"/>
      <c r="AL21" s="132"/>
      <c r="AM21" s="133"/>
      <c r="AN21" s="8"/>
    </row>
    <row r="22" spans="2:40" ht="21.75" customHeight="1">
      <c r="B22" s="131"/>
      <c r="C22" s="131"/>
      <c r="D22" s="131"/>
      <c r="E22" s="131"/>
      <c r="F22" s="131"/>
      <c r="G22" s="131"/>
      <c r="H22" s="131"/>
      <c r="I22" s="131"/>
      <c r="J22" s="131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6" t="s">
        <v>17</v>
      </c>
      <c r="V22" s="136"/>
      <c r="W22" s="136"/>
      <c r="X22" s="136"/>
      <c r="Y22" s="136"/>
      <c r="Z22" s="136"/>
      <c r="AA22" s="136"/>
      <c r="AB22" s="136"/>
      <c r="AC22" s="136"/>
      <c r="AD22" s="121" t="s">
        <v>28</v>
      </c>
      <c r="AE22" s="142"/>
      <c r="AF22" s="142"/>
      <c r="AG22" s="142"/>
      <c r="AH22" s="142"/>
      <c r="AI22" s="142"/>
      <c r="AJ22" s="142"/>
      <c r="AK22" s="142"/>
      <c r="AL22" s="142"/>
      <c r="AM22" s="122"/>
      <c r="AN22" s="11">
        <v>1</v>
      </c>
    </row>
    <row r="23" spans="2:40" ht="21.75" customHeight="1">
      <c r="B23" s="121" t="s">
        <v>92</v>
      </c>
      <c r="C23" s="142"/>
      <c r="D23" s="142"/>
      <c r="E23" s="142"/>
      <c r="F23" s="142"/>
      <c r="G23" s="142"/>
      <c r="H23" s="142"/>
      <c r="I23" s="142"/>
      <c r="J23" s="142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0"/>
      <c r="V23" s="130"/>
      <c r="W23" s="130"/>
      <c r="X23" s="130"/>
      <c r="Y23" s="130"/>
      <c r="Z23" s="130"/>
      <c r="AA23" s="130"/>
      <c r="AB23" s="130"/>
      <c r="AC23" s="130"/>
      <c r="AD23" s="132"/>
      <c r="AE23" s="132"/>
      <c r="AF23" s="132"/>
      <c r="AG23" s="132"/>
      <c r="AH23" s="132"/>
      <c r="AI23" s="132"/>
      <c r="AJ23" s="132"/>
      <c r="AK23" s="132"/>
      <c r="AL23" s="132"/>
      <c r="AM23" s="133"/>
      <c r="AN23" s="8"/>
    </row>
    <row r="24" spans="2:40" ht="21.75" customHeight="1">
      <c r="B24" s="144" t="s">
        <v>4</v>
      </c>
      <c r="C24" s="145"/>
      <c r="D24" s="145"/>
      <c r="E24" s="145"/>
      <c r="F24" s="145"/>
      <c r="G24" s="145"/>
      <c r="H24" s="145"/>
      <c r="I24" s="145"/>
      <c r="J24" s="146"/>
      <c r="K24" s="141" t="s">
        <v>28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143"/>
      <c r="W24" s="143"/>
      <c r="X24" s="143"/>
      <c r="Y24" s="143"/>
      <c r="Z24" s="143"/>
      <c r="AA24" s="143"/>
      <c r="AB24" s="143"/>
      <c r="AC24" s="143"/>
      <c r="AD24" s="134"/>
      <c r="AE24" s="134"/>
      <c r="AF24" s="134"/>
      <c r="AG24" s="134"/>
      <c r="AH24" s="134"/>
      <c r="AI24" s="134"/>
      <c r="AJ24" s="134"/>
      <c r="AK24" s="134"/>
      <c r="AL24" s="134"/>
      <c r="AM24" s="135"/>
      <c r="AN24" s="9"/>
    </row>
    <row r="25" spans="2:40" ht="21.75" customHeight="1">
      <c r="B25" s="121" t="s">
        <v>28</v>
      </c>
      <c r="C25" s="142"/>
      <c r="D25" s="142"/>
      <c r="E25" s="142"/>
      <c r="F25" s="142"/>
      <c r="G25" s="142"/>
      <c r="H25" s="142"/>
      <c r="I25" s="142"/>
      <c r="J25" s="122"/>
      <c r="K25" s="123"/>
      <c r="L25" s="124"/>
      <c r="M25" s="124"/>
      <c r="N25" s="124"/>
      <c r="O25" s="124"/>
      <c r="P25" s="124"/>
      <c r="Q25" s="124"/>
      <c r="R25" s="124"/>
      <c r="S25" s="124"/>
      <c r="T25" s="125"/>
      <c r="U25" s="129"/>
      <c r="V25" s="137"/>
      <c r="W25" s="137"/>
      <c r="X25" s="137"/>
      <c r="Y25" s="137"/>
      <c r="Z25" s="137"/>
      <c r="AA25" s="137"/>
      <c r="AB25" s="137"/>
      <c r="AC25" s="137"/>
      <c r="AD25" s="134"/>
      <c r="AE25" s="134"/>
      <c r="AF25" s="134"/>
      <c r="AG25" s="134"/>
      <c r="AH25" s="134"/>
      <c r="AI25" s="134"/>
      <c r="AJ25" s="134"/>
      <c r="AK25" s="134"/>
      <c r="AL25" s="134"/>
      <c r="AM25" s="135"/>
      <c r="AN25" s="9"/>
    </row>
    <row r="26" spans="2:40" ht="21.75" customHeight="1">
      <c r="B26" s="131"/>
      <c r="C26" s="131"/>
      <c r="D26" s="131"/>
      <c r="E26" s="131"/>
      <c r="F26" s="131"/>
      <c r="G26" s="131"/>
      <c r="H26" s="131"/>
      <c r="I26" s="131"/>
      <c r="J26" s="131"/>
      <c r="K26" s="138" t="s">
        <v>9</v>
      </c>
      <c r="L26" s="138"/>
      <c r="M26" s="138"/>
      <c r="N26" s="138"/>
      <c r="O26" s="138"/>
      <c r="P26" s="138"/>
      <c r="Q26" s="138"/>
      <c r="R26" s="138"/>
      <c r="S26" s="138"/>
      <c r="T26" s="139"/>
      <c r="U26" s="141" t="s">
        <v>28</v>
      </c>
      <c r="V26" s="142"/>
      <c r="W26" s="142"/>
      <c r="X26" s="142"/>
      <c r="Y26" s="142"/>
      <c r="Z26" s="142"/>
      <c r="AA26" s="142"/>
      <c r="AB26" s="142"/>
      <c r="AC26" s="142"/>
      <c r="AD26" s="134"/>
      <c r="AE26" s="134"/>
      <c r="AF26" s="134"/>
      <c r="AG26" s="134"/>
      <c r="AH26" s="134"/>
      <c r="AI26" s="134"/>
      <c r="AJ26" s="134"/>
      <c r="AK26" s="134"/>
      <c r="AL26" s="134"/>
      <c r="AM26" s="135"/>
      <c r="AN26" s="9"/>
    </row>
    <row r="27" spans="2:40" ht="21.75" customHeight="1">
      <c r="B27" s="121" t="s">
        <v>93</v>
      </c>
      <c r="C27" s="142"/>
      <c r="D27" s="142"/>
      <c r="E27" s="142"/>
      <c r="F27" s="142"/>
      <c r="G27" s="142"/>
      <c r="H27" s="142"/>
      <c r="I27" s="142"/>
      <c r="J27" s="142"/>
      <c r="K27" s="137"/>
      <c r="L27" s="137"/>
      <c r="M27" s="137"/>
      <c r="N27" s="137"/>
      <c r="O27" s="137"/>
      <c r="P27" s="137"/>
      <c r="Q27" s="137"/>
      <c r="R27" s="137"/>
      <c r="S27" s="137"/>
      <c r="T27" s="140"/>
      <c r="U27" s="123"/>
      <c r="V27" s="124"/>
      <c r="W27" s="124"/>
      <c r="X27" s="124"/>
      <c r="Y27" s="124"/>
      <c r="Z27" s="124"/>
      <c r="AA27" s="124"/>
      <c r="AB27" s="124"/>
      <c r="AC27" s="125"/>
      <c r="AD27" s="147"/>
      <c r="AE27" s="134"/>
      <c r="AF27" s="134"/>
      <c r="AG27" s="134"/>
      <c r="AH27" s="134"/>
      <c r="AI27" s="134"/>
      <c r="AJ27" s="134"/>
      <c r="AK27" s="134"/>
      <c r="AL27" s="134"/>
      <c r="AM27" s="135"/>
      <c r="AN27" s="9"/>
    </row>
    <row r="28" spans="2:40" ht="21.75" customHeight="1">
      <c r="B28" s="144" t="s">
        <v>4</v>
      </c>
      <c r="C28" s="145"/>
      <c r="D28" s="145"/>
      <c r="E28" s="145"/>
      <c r="F28" s="145"/>
      <c r="G28" s="145"/>
      <c r="H28" s="145"/>
      <c r="I28" s="145"/>
      <c r="J28" s="146"/>
      <c r="K28" s="141" t="s">
        <v>94</v>
      </c>
      <c r="L28" s="142"/>
      <c r="M28" s="142"/>
      <c r="N28" s="142"/>
      <c r="O28" s="142"/>
      <c r="P28" s="142"/>
      <c r="Q28" s="142"/>
      <c r="R28" s="142"/>
      <c r="S28" s="142"/>
      <c r="T28" s="122"/>
      <c r="U28" s="129"/>
      <c r="V28" s="130"/>
      <c r="W28" s="130"/>
      <c r="X28" s="130"/>
      <c r="Y28" s="130"/>
      <c r="Z28" s="130"/>
      <c r="AA28" s="130"/>
      <c r="AB28" s="130"/>
      <c r="AC28" s="140"/>
      <c r="AD28" s="128"/>
      <c r="AE28" s="132"/>
      <c r="AF28" s="132"/>
      <c r="AG28" s="132"/>
      <c r="AH28" s="132"/>
      <c r="AI28" s="132"/>
      <c r="AJ28" s="132"/>
      <c r="AK28" s="132"/>
      <c r="AL28" s="132"/>
      <c r="AM28" s="133"/>
      <c r="AN28" s="8"/>
    </row>
    <row r="29" spans="2:40" ht="21.75" customHeight="1">
      <c r="B29" s="121" t="s">
        <v>94</v>
      </c>
      <c r="C29" s="142"/>
      <c r="D29" s="142"/>
      <c r="E29" s="142"/>
      <c r="F29" s="142"/>
      <c r="G29" s="142"/>
      <c r="H29" s="142"/>
      <c r="I29" s="142"/>
      <c r="J29" s="122"/>
      <c r="K29" s="123"/>
      <c r="L29" s="124"/>
      <c r="M29" s="124"/>
      <c r="N29" s="124"/>
      <c r="O29" s="124"/>
      <c r="P29" s="124"/>
      <c r="Q29" s="124"/>
      <c r="R29" s="124"/>
      <c r="S29" s="124"/>
      <c r="T29" s="124"/>
      <c r="U29" s="130"/>
      <c r="V29" s="130"/>
      <c r="W29" s="130"/>
      <c r="X29" s="130"/>
      <c r="Y29" s="130"/>
      <c r="Z29" s="130"/>
      <c r="AA29" s="130"/>
      <c r="AB29" s="130"/>
      <c r="AC29" s="140"/>
      <c r="AD29" s="128"/>
      <c r="AE29" s="132"/>
      <c r="AF29" s="132"/>
      <c r="AG29" s="132"/>
      <c r="AH29" s="132"/>
      <c r="AI29" s="132"/>
      <c r="AJ29" s="132"/>
      <c r="AK29" s="132"/>
      <c r="AL29" s="132"/>
      <c r="AM29" s="133"/>
      <c r="AN29" s="11"/>
    </row>
    <row r="30" spans="2:40" ht="21.75" customHeight="1">
      <c r="B30" s="131"/>
      <c r="C30" s="131"/>
      <c r="D30" s="131"/>
      <c r="E30" s="131"/>
      <c r="F30" s="131"/>
      <c r="G30" s="131"/>
      <c r="H30" s="131"/>
      <c r="I30" s="131"/>
      <c r="J30" s="131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8" t="s">
        <v>14</v>
      </c>
      <c r="V30" s="138"/>
      <c r="W30" s="138"/>
      <c r="X30" s="138"/>
      <c r="Y30" s="138"/>
      <c r="Z30" s="138"/>
      <c r="AA30" s="138"/>
      <c r="AB30" s="138"/>
      <c r="AC30" s="139"/>
      <c r="AD30" s="141" t="s">
        <v>28</v>
      </c>
      <c r="AE30" s="142"/>
      <c r="AF30" s="142"/>
      <c r="AG30" s="142"/>
      <c r="AH30" s="142"/>
      <c r="AI30" s="142"/>
      <c r="AJ30" s="142"/>
      <c r="AK30" s="142"/>
      <c r="AL30" s="142"/>
      <c r="AM30" s="122"/>
      <c r="AN30" s="11"/>
    </row>
    <row r="31" spans="2:40" ht="21.75" customHeight="1">
      <c r="B31" s="121" t="s">
        <v>95</v>
      </c>
      <c r="C31" s="142"/>
      <c r="D31" s="142"/>
      <c r="E31" s="142"/>
      <c r="F31" s="142"/>
      <c r="G31" s="142"/>
      <c r="H31" s="142"/>
      <c r="I31" s="142"/>
      <c r="J31" s="142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0"/>
      <c r="V31" s="130"/>
      <c r="W31" s="130"/>
      <c r="X31" s="130"/>
      <c r="Y31" s="130"/>
      <c r="Z31" s="130"/>
      <c r="AA31" s="130"/>
      <c r="AB31" s="130"/>
      <c r="AC31" s="140"/>
      <c r="AD31" s="129"/>
      <c r="AE31" s="137"/>
      <c r="AF31" s="137"/>
      <c r="AG31" s="137"/>
      <c r="AH31" s="137"/>
      <c r="AI31" s="137"/>
      <c r="AJ31" s="137"/>
      <c r="AK31" s="137"/>
      <c r="AL31" s="137"/>
      <c r="AM31" s="137"/>
      <c r="AN31" s="7"/>
    </row>
    <row r="32" spans="2:40" ht="21.75" customHeight="1">
      <c r="B32" s="144" t="s">
        <v>5</v>
      </c>
      <c r="C32" s="145"/>
      <c r="D32" s="145"/>
      <c r="E32" s="145"/>
      <c r="F32" s="145"/>
      <c r="G32" s="145"/>
      <c r="H32" s="145"/>
      <c r="I32" s="145"/>
      <c r="J32" s="146"/>
      <c r="K32" s="141" t="s">
        <v>29</v>
      </c>
      <c r="L32" s="142"/>
      <c r="M32" s="142"/>
      <c r="N32" s="142"/>
      <c r="O32" s="142"/>
      <c r="P32" s="142"/>
      <c r="Q32" s="142"/>
      <c r="R32" s="142"/>
      <c r="S32" s="142"/>
      <c r="T32" s="142"/>
      <c r="U32" s="143"/>
      <c r="V32" s="143"/>
      <c r="W32" s="143"/>
      <c r="X32" s="143"/>
      <c r="Y32" s="143"/>
      <c r="Z32" s="143"/>
      <c r="AA32" s="143"/>
      <c r="AB32" s="143"/>
      <c r="AC32" s="127"/>
      <c r="AD32" s="147"/>
      <c r="AE32" s="134"/>
      <c r="AF32" s="134"/>
      <c r="AG32" s="134"/>
      <c r="AH32" s="134"/>
      <c r="AI32" s="134"/>
      <c r="AJ32" s="134"/>
      <c r="AK32" s="134"/>
      <c r="AL32" s="134"/>
      <c r="AM32" s="134"/>
      <c r="AN32" s="9"/>
    </row>
    <row r="33" spans="2:40" ht="21.75" customHeight="1">
      <c r="B33" s="121" t="s">
        <v>29</v>
      </c>
      <c r="C33" s="142"/>
      <c r="D33" s="142"/>
      <c r="E33" s="142"/>
      <c r="F33" s="142"/>
      <c r="G33" s="142"/>
      <c r="H33" s="142"/>
      <c r="I33" s="142"/>
      <c r="J33" s="122"/>
      <c r="K33" s="123"/>
      <c r="L33" s="124"/>
      <c r="M33" s="124"/>
      <c r="N33" s="124"/>
      <c r="O33" s="124"/>
      <c r="P33" s="124"/>
      <c r="Q33" s="124"/>
      <c r="R33" s="124"/>
      <c r="S33" s="124"/>
      <c r="T33" s="125"/>
      <c r="U33" s="129"/>
      <c r="V33" s="137"/>
      <c r="W33" s="137"/>
      <c r="X33" s="137"/>
      <c r="Y33" s="137"/>
      <c r="Z33" s="137"/>
      <c r="AA33" s="137"/>
      <c r="AB33" s="137"/>
      <c r="AC33" s="140"/>
      <c r="AD33" s="147"/>
      <c r="AE33" s="134"/>
      <c r="AF33" s="134"/>
      <c r="AG33" s="134"/>
      <c r="AH33" s="134"/>
      <c r="AI33" s="134"/>
      <c r="AJ33" s="134"/>
      <c r="AK33" s="134"/>
      <c r="AL33" s="134"/>
      <c r="AM33" s="134"/>
      <c r="AN33" s="9"/>
    </row>
    <row r="34" spans="2:40" ht="21.75" customHeight="1">
      <c r="B34" s="131"/>
      <c r="C34" s="131"/>
      <c r="D34" s="131"/>
      <c r="E34" s="131"/>
      <c r="F34" s="131"/>
      <c r="G34" s="131"/>
      <c r="H34" s="131"/>
      <c r="I34" s="131"/>
      <c r="J34" s="131"/>
      <c r="K34" s="138" t="s">
        <v>9</v>
      </c>
      <c r="L34" s="138"/>
      <c r="M34" s="138"/>
      <c r="N34" s="138"/>
      <c r="O34" s="138"/>
      <c r="P34" s="138"/>
      <c r="Q34" s="138"/>
      <c r="R34" s="138"/>
      <c r="S34" s="138"/>
      <c r="T34" s="139"/>
      <c r="U34" s="141"/>
      <c r="V34" s="142"/>
      <c r="W34" s="142"/>
      <c r="X34" s="142"/>
      <c r="Y34" s="142"/>
      <c r="Z34" s="142"/>
      <c r="AA34" s="142"/>
      <c r="AB34" s="142"/>
      <c r="AC34" s="122"/>
      <c r="AD34" s="147"/>
      <c r="AE34" s="134"/>
      <c r="AF34" s="134"/>
      <c r="AG34" s="134"/>
      <c r="AH34" s="134"/>
      <c r="AI34" s="134"/>
      <c r="AJ34" s="134"/>
      <c r="AK34" s="134"/>
      <c r="AL34" s="134"/>
      <c r="AM34" s="134"/>
      <c r="AN34" s="9"/>
    </row>
    <row r="35" spans="2:40" ht="21.75" customHeight="1">
      <c r="B35" s="121" t="s">
        <v>96</v>
      </c>
      <c r="C35" s="142"/>
      <c r="D35" s="142"/>
      <c r="E35" s="142"/>
      <c r="F35" s="142"/>
      <c r="G35" s="142"/>
      <c r="H35" s="142"/>
      <c r="I35" s="142"/>
      <c r="J35" s="142"/>
      <c r="K35" s="137"/>
      <c r="L35" s="137"/>
      <c r="M35" s="137"/>
      <c r="N35" s="137"/>
      <c r="O35" s="137"/>
      <c r="P35" s="137"/>
      <c r="Q35" s="137"/>
      <c r="R35" s="137"/>
      <c r="S35" s="137"/>
      <c r="T35" s="140"/>
      <c r="U35" s="123"/>
      <c r="V35" s="124"/>
      <c r="W35" s="124"/>
      <c r="X35" s="124"/>
      <c r="Y35" s="124"/>
      <c r="Z35" s="124"/>
      <c r="AA35" s="124"/>
      <c r="AB35" s="124"/>
      <c r="AC35" s="124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</row>
    <row r="36" spans="2:40" ht="21.75" customHeight="1">
      <c r="B36" s="144" t="s">
        <v>5</v>
      </c>
      <c r="C36" s="145"/>
      <c r="D36" s="145"/>
      <c r="E36" s="145"/>
      <c r="F36" s="145"/>
      <c r="G36" s="145"/>
      <c r="H36" s="145"/>
      <c r="I36" s="145"/>
      <c r="J36" s="146"/>
      <c r="K36" s="141"/>
      <c r="L36" s="142"/>
      <c r="M36" s="142"/>
      <c r="N36" s="142"/>
      <c r="O36" s="142"/>
      <c r="P36" s="142"/>
      <c r="Q36" s="142"/>
      <c r="R36" s="142"/>
      <c r="S36" s="142"/>
      <c r="T36" s="122"/>
      <c r="U36" s="129"/>
      <c r="V36" s="130"/>
      <c r="W36" s="130"/>
      <c r="X36" s="130"/>
      <c r="Y36" s="130"/>
      <c r="Z36" s="130"/>
      <c r="AA36" s="130"/>
      <c r="AB36" s="130"/>
      <c r="AC36" s="130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8">
        <v>2</v>
      </c>
    </row>
    <row r="37" spans="2:40" ht="21.75" customHeight="1">
      <c r="B37" s="121"/>
      <c r="C37" s="142"/>
      <c r="D37" s="142"/>
      <c r="E37" s="142"/>
      <c r="F37" s="142"/>
      <c r="G37" s="142"/>
      <c r="H37" s="142"/>
      <c r="I37" s="142"/>
      <c r="J37" s="122"/>
      <c r="K37" s="123"/>
      <c r="L37" s="124"/>
      <c r="M37" s="124"/>
      <c r="N37" s="124"/>
      <c r="O37" s="124"/>
      <c r="P37" s="124"/>
      <c r="Q37" s="124"/>
      <c r="R37" s="124"/>
      <c r="S37" s="124"/>
      <c r="T37" s="124"/>
      <c r="U37" s="130"/>
      <c r="V37" s="130"/>
      <c r="W37" s="130"/>
      <c r="X37" s="130"/>
      <c r="Y37" s="130"/>
      <c r="Z37" s="130"/>
      <c r="AA37" s="130"/>
      <c r="AB37" s="130"/>
      <c r="AC37" s="130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2:40" ht="21.7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2:40" ht="21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</row>
    <row r="40" spans="2:40" ht="21.7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</row>
    <row r="41" spans="2:40" ht="21.7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</row>
    <row r="42" spans="2:40" ht="21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</row>
    <row r="43" spans="2:40" ht="21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</row>
    <row r="44" spans="2:40" ht="21.7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</row>
    <row r="45" spans="2:40" ht="21.7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6"/>
    </row>
    <row r="46" spans="2:40" ht="21.75" customHeight="1">
      <c r="B46" s="126" t="s">
        <v>88</v>
      </c>
      <c r="C46" s="126"/>
      <c r="D46" s="126"/>
      <c r="E46" s="126"/>
      <c r="F46" s="126"/>
      <c r="G46" s="126"/>
      <c r="H46" s="126"/>
      <c r="I46" s="126"/>
      <c r="J46" s="126"/>
      <c r="K46" s="12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6"/>
      <c r="AN46" s="16"/>
    </row>
    <row r="47" spans="2:40" ht="21.75" customHeight="1">
      <c r="B47" s="151" t="s">
        <v>11</v>
      </c>
      <c r="C47" s="151"/>
      <c r="D47" s="151"/>
      <c r="E47" s="151"/>
      <c r="F47" s="151"/>
      <c r="G47" s="151"/>
      <c r="H47" s="151"/>
      <c r="I47" s="151"/>
      <c r="J47" s="151"/>
      <c r="K47" s="152"/>
      <c r="L47" s="141" t="s">
        <v>90</v>
      </c>
      <c r="M47" s="121"/>
      <c r="N47" s="121"/>
      <c r="O47" s="121"/>
      <c r="P47" s="121"/>
      <c r="Q47" s="121"/>
      <c r="R47" s="121"/>
      <c r="S47" s="121"/>
      <c r="T47" s="121"/>
      <c r="U47" s="121"/>
      <c r="V47" s="14"/>
      <c r="W47" s="14"/>
      <c r="X47" s="14"/>
      <c r="Y47" s="14"/>
      <c r="Z47" s="14"/>
      <c r="AA47" s="14"/>
      <c r="AB47" s="14"/>
      <c r="AC47" s="14"/>
      <c r="AD47" s="14"/>
      <c r="AE47" s="16"/>
      <c r="AN47" s="16"/>
    </row>
    <row r="48" spans="2:40" ht="21.75" customHeight="1">
      <c r="B48" s="126" t="s">
        <v>90</v>
      </c>
      <c r="C48" s="126"/>
      <c r="D48" s="126"/>
      <c r="E48" s="126"/>
      <c r="F48" s="126"/>
      <c r="G48" s="126"/>
      <c r="H48" s="126"/>
      <c r="I48" s="126"/>
      <c r="J48" s="126"/>
      <c r="K48" s="153"/>
      <c r="L48" s="123"/>
      <c r="M48" s="124"/>
      <c r="N48" s="124"/>
      <c r="O48" s="124"/>
      <c r="P48" s="124"/>
      <c r="Q48" s="124"/>
      <c r="R48" s="124"/>
      <c r="S48" s="124"/>
      <c r="T48" s="124"/>
      <c r="U48" s="125"/>
      <c r="V48" s="12"/>
      <c r="W48" s="7"/>
      <c r="X48" s="7"/>
      <c r="Y48" s="7"/>
      <c r="Z48" s="7"/>
      <c r="AA48" s="7"/>
      <c r="AB48" s="7"/>
      <c r="AC48" s="7"/>
      <c r="AD48" s="7"/>
      <c r="AE48" s="16"/>
      <c r="AN48" s="16"/>
    </row>
    <row r="49" spans="2:40" ht="21.75" customHeight="1"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38" t="s">
        <v>16</v>
      </c>
      <c r="M49" s="138"/>
      <c r="N49" s="138"/>
      <c r="O49" s="138"/>
      <c r="P49" s="138"/>
      <c r="Q49" s="138"/>
      <c r="R49" s="138"/>
      <c r="S49" s="138"/>
      <c r="T49" s="138"/>
      <c r="U49" s="139"/>
      <c r="V49" s="141" t="s">
        <v>97</v>
      </c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6">
        <v>3</v>
      </c>
    </row>
    <row r="50" spans="2:40" ht="21.75" customHeight="1">
      <c r="B50" s="126" t="s">
        <v>94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37"/>
      <c r="M50" s="137"/>
      <c r="N50" s="137"/>
      <c r="O50" s="137"/>
      <c r="P50" s="137"/>
      <c r="Q50" s="137"/>
      <c r="R50" s="137"/>
      <c r="S50" s="137"/>
      <c r="T50" s="137"/>
      <c r="U50" s="140"/>
      <c r="V50" s="12"/>
      <c r="W50" s="7"/>
      <c r="X50" s="7"/>
      <c r="Y50" s="7"/>
      <c r="Z50" s="7"/>
      <c r="AA50" s="7"/>
      <c r="AB50" s="7"/>
      <c r="AC50" s="7"/>
      <c r="AD50" s="7"/>
      <c r="AE50" s="16"/>
      <c r="AN50" s="16"/>
    </row>
    <row r="51" spans="2:40" ht="21.75" customHeight="1">
      <c r="B51" s="151" t="s">
        <v>11</v>
      </c>
      <c r="C51" s="151"/>
      <c r="D51" s="151"/>
      <c r="E51" s="151"/>
      <c r="F51" s="151"/>
      <c r="G51" s="151"/>
      <c r="H51" s="151"/>
      <c r="I51" s="151"/>
      <c r="J51" s="151"/>
      <c r="K51" s="152"/>
      <c r="L51" s="141" t="s">
        <v>29</v>
      </c>
      <c r="M51" s="121"/>
      <c r="N51" s="121"/>
      <c r="O51" s="121"/>
      <c r="P51" s="121"/>
      <c r="Q51" s="121"/>
      <c r="R51" s="121"/>
      <c r="S51" s="121"/>
      <c r="T51" s="121"/>
      <c r="U51" s="156"/>
      <c r="V51" s="12"/>
      <c r="W51" s="13"/>
      <c r="X51" s="13"/>
      <c r="Y51" s="13"/>
      <c r="Z51" s="13"/>
      <c r="AA51" s="13"/>
      <c r="AB51" s="13"/>
      <c r="AC51" s="13"/>
      <c r="AD51" s="13"/>
      <c r="AE51" s="16"/>
      <c r="AN51" s="16"/>
    </row>
    <row r="52" spans="2:40" ht="21.75" customHeight="1">
      <c r="B52" s="126" t="s">
        <v>29</v>
      </c>
      <c r="C52" s="126"/>
      <c r="D52" s="126"/>
      <c r="E52" s="126"/>
      <c r="F52" s="126"/>
      <c r="G52" s="126"/>
      <c r="H52" s="126"/>
      <c r="I52" s="126"/>
      <c r="J52" s="126"/>
      <c r="K52" s="153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21" t="s">
        <v>90</v>
      </c>
      <c r="AE52" s="121"/>
      <c r="AF52" s="121"/>
      <c r="AG52" s="121"/>
      <c r="AH52" s="121"/>
      <c r="AI52" s="121"/>
      <c r="AJ52" s="121"/>
      <c r="AK52" s="121"/>
      <c r="AL52" s="121"/>
      <c r="AM52" s="121"/>
      <c r="AN52" s="16">
        <v>4</v>
      </c>
    </row>
    <row r="53" spans="2:40" ht="21.7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6"/>
    </row>
    <row r="54" spans="2:40" ht="21.7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26" t="s">
        <v>88</v>
      </c>
      <c r="U54" s="126"/>
      <c r="V54" s="126"/>
      <c r="W54" s="126"/>
      <c r="X54" s="126"/>
      <c r="Y54" s="126"/>
      <c r="Z54" s="126"/>
      <c r="AA54" s="126"/>
      <c r="AB54" s="126"/>
      <c r="AC54" s="126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6"/>
    </row>
    <row r="55" spans="2:40" ht="21.7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57" t="s">
        <v>17</v>
      </c>
      <c r="U55" s="157"/>
      <c r="V55" s="157"/>
      <c r="W55" s="157"/>
      <c r="X55" s="157"/>
      <c r="Y55" s="157"/>
      <c r="Z55" s="157"/>
      <c r="AA55" s="157"/>
      <c r="AB55" s="157"/>
      <c r="AC55" s="158"/>
      <c r="AD55" s="141" t="s">
        <v>88</v>
      </c>
      <c r="AE55" s="121"/>
      <c r="AF55" s="121"/>
      <c r="AG55" s="121"/>
      <c r="AH55" s="121"/>
      <c r="AI55" s="121"/>
      <c r="AJ55" s="121"/>
      <c r="AK55" s="121"/>
      <c r="AL55" s="121"/>
      <c r="AM55" s="121"/>
      <c r="AN55" s="16">
        <v>5</v>
      </c>
    </row>
    <row r="56" spans="2:40" ht="21.7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26" t="s">
        <v>94</v>
      </c>
      <c r="U56" s="126"/>
      <c r="V56" s="126"/>
      <c r="W56" s="126"/>
      <c r="X56" s="126"/>
      <c r="Y56" s="126"/>
      <c r="Z56" s="126"/>
      <c r="AA56" s="126"/>
      <c r="AB56" s="126"/>
      <c r="AC56" s="153"/>
      <c r="AD56" s="123"/>
      <c r="AE56" s="124"/>
      <c r="AF56" s="124"/>
      <c r="AG56" s="124"/>
      <c r="AH56" s="124"/>
      <c r="AI56" s="124"/>
      <c r="AJ56" s="124"/>
      <c r="AK56" s="124"/>
      <c r="AL56" s="124"/>
      <c r="AM56" s="124"/>
      <c r="AN56" s="16"/>
    </row>
    <row r="57" spans="2:40" ht="21.75" customHeight="1">
      <c r="B57" s="121" t="s">
        <v>31</v>
      </c>
      <c r="C57" s="121"/>
      <c r="D57" s="121"/>
      <c r="E57" s="121"/>
      <c r="F57" s="121"/>
      <c r="G57" s="121"/>
      <c r="H57" s="121"/>
      <c r="I57" s="121"/>
      <c r="J57" s="121"/>
      <c r="K57" s="7"/>
      <c r="L57" s="7"/>
      <c r="M57" s="7"/>
      <c r="N57" s="7"/>
      <c r="O57" s="7"/>
      <c r="P57" s="7"/>
      <c r="Q57" s="7"/>
      <c r="R57" s="7"/>
      <c r="S57" s="7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8"/>
    </row>
    <row r="58" spans="2:40" ht="21.75" customHeight="1">
      <c r="B58" s="144" t="s">
        <v>6</v>
      </c>
      <c r="C58" s="145"/>
      <c r="D58" s="145"/>
      <c r="E58" s="145"/>
      <c r="F58" s="145"/>
      <c r="G58" s="145"/>
      <c r="H58" s="145"/>
      <c r="I58" s="145"/>
      <c r="J58" s="146"/>
      <c r="K58" s="141" t="s">
        <v>89</v>
      </c>
      <c r="L58" s="121"/>
      <c r="M58" s="121"/>
      <c r="N58" s="121"/>
      <c r="O58" s="121"/>
      <c r="P58" s="121"/>
      <c r="Q58" s="121"/>
      <c r="R58" s="121"/>
      <c r="S58" s="121"/>
      <c r="T58" s="121"/>
      <c r="U58" s="143"/>
      <c r="V58" s="143"/>
      <c r="W58" s="143"/>
      <c r="X58" s="143"/>
      <c r="Y58" s="143"/>
      <c r="Z58" s="143"/>
      <c r="AA58" s="143"/>
      <c r="AB58" s="143"/>
      <c r="AC58" s="143"/>
      <c r="AD58" s="121" t="s">
        <v>94</v>
      </c>
      <c r="AE58" s="121"/>
      <c r="AF58" s="121"/>
      <c r="AG58" s="121"/>
      <c r="AH58" s="121"/>
      <c r="AI58" s="121"/>
      <c r="AJ58" s="121"/>
      <c r="AK58" s="121"/>
      <c r="AL58" s="121"/>
      <c r="AM58" s="121"/>
      <c r="AN58" s="17">
        <v>6</v>
      </c>
    </row>
    <row r="59" spans="2:40" ht="21.75" customHeight="1">
      <c r="B59" s="121" t="s">
        <v>89</v>
      </c>
      <c r="C59" s="121"/>
      <c r="D59" s="121"/>
      <c r="E59" s="121"/>
      <c r="F59" s="121"/>
      <c r="G59" s="121"/>
      <c r="H59" s="121"/>
      <c r="I59" s="121"/>
      <c r="J59" s="156"/>
      <c r="K59" s="123"/>
      <c r="L59" s="124"/>
      <c r="M59" s="124"/>
      <c r="N59" s="124"/>
      <c r="O59" s="124"/>
      <c r="P59" s="124"/>
      <c r="Q59" s="124"/>
      <c r="R59" s="124"/>
      <c r="S59" s="124"/>
      <c r="T59" s="125"/>
      <c r="U59" s="129"/>
      <c r="V59" s="137"/>
      <c r="W59" s="137"/>
      <c r="X59" s="137"/>
      <c r="Y59" s="137"/>
      <c r="Z59" s="137"/>
      <c r="AA59" s="137"/>
      <c r="AB59" s="137"/>
      <c r="AC59" s="137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9"/>
    </row>
    <row r="60" spans="2:40" ht="21.75" customHeight="1">
      <c r="B60" s="155"/>
      <c r="C60" s="155"/>
      <c r="D60" s="155"/>
      <c r="E60" s="155"/>
      <c r="F60" s="155"/>
      <c r="G60" s="155"/>
      <c r="H60" s="155"/>
      <c r="I60" s="155"/>
      <c r="J60" s="155"/>
      <c r="K60" s="151" t="s">
        <v>10</v>
      </c>
      <c r="L60" s="151"/>
      <c r="M60" s="151"/>
      <c r="N60" s="151"/>
      <c r="O60" s="151"/>
      <c r="P60" s="151"/>
      <c r="Q60" s="151"/>
      <c r="R60" s="151"/>
      <c r="S60" s="151"/>
      <c r="T60" s="152"/>
      <c r="U60" s="121" t="s">
        <v>89</v>
      </c>
      <c r="V60" s="142"/>
      <c r="W60" s="142"/>
      <c r="X60" s="142"/>
      <c r="Y60" s="142"/>
      <c r="Z60" s="142"/>
      <c r="AA60" s="142"/>
      <c r="AB60" s="142"/>
      <c r="AC60" s="142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9"/>
    </row>
    <row r="61" spans="2:40" ht="21.75" customHeight="1">
      <c r="B61" s="121" t="s">
        <v>91</v>
      </c>
      <c r="C61" s="121"/>
      <c r="D61" s="121"/>
      <c r="E61" s="121"/>
      <c r="F61" s="121"/>
      <c r="G61" s="121"/>
      <c r="H61" s="121"/>
      <c r="I61" s="121"/>
      <c r="J61" s="121"/>
      <c r="K61" s="137"/>
      <c r="L61" s="137"/>
      <c r="M61" s="137"/>
      <c r="N61" s="137"/>
      <c r="O61" s="137"/>
      <c r="P61" s="137"/>
      <c r="Q61" s="137"/>
      <c r="R61" s="137"/>
      <c r="S61" s="137"/>
      <c r="T61" s="140"/>
      <c r="U61" s="123"/>
      <c r="V61" s="124"/>
      <c r="W61" s="124"/>
      <c r="X61" s="124"/>
      <c r="Y61" s="124"/>
      <c r="Z61" s="124"/>
      <c r="AA61" s="124"/>
      <c r="AB61" s="124"/>
      <c r="AC61" s="125"/>
      <c r="AD61" s="147"/>
      <c r="AE61" s="134"/>
      <c r="AF61" s="134"/>
      <c r="AG61" s="134"/>
      <c r="AH61" s="134"/>
      <c r="AI61" s="134"/>
      <c r="AJ61" s="134"/>
      <c r="AK61" s="134"/>
      <c r="AL61" s="134"/>
      <c r="AM61" s="134"/>
      <c r="AN61" s="9"/>
    </row>
    <row r="62" spans="2:40" ht="21.75" customHeight="1">
      <c r="B62" s="144" t="s">
        <v>6</v>
      </c>
      <c r="C62" s="145"/>
      <c r="D62" s="145"/>
      <c r="E62" s="145"/>
      <c r="F62" s="145"/>
      <c r="G62" s="145"/>
      <c r="H62" s="145"/>
      <c r="I62" s="145"/>
      <c r="J62" s="146"/>
      <c r="K62" s="141" t="s">
        <v>30</v>
      </c>
      <c r="L62" s="121"/>
      <c r="M62" s="121"/>
      <c r="N62" s="121"/>
      <c r="O62" s="121"/>
      <c r="P62" s="121"/>
      <c r="Q62" s="121"/>
      <c r="R62" s="121"/>
      <c r="S62" s="121"/>
      <c r="T62" s="156"/>
      <c r="U62" s="129"/>
      <c r="V62" s="130"/>
      <c r="W62" s="130"/>
      <c r="X62" s="130"/>
      <c r="Y62" s="130"/>
      <c r="Z62" s="130"/>
      <c r="AA62" s="130"/>
      <c r="AB62" s="130"/>
      <c r="AC62" s="140"/>
      <c r="AD62" s="128"/>
      <c r="AE62" s="132"/>
      <c r="AF62" s="132"/>
      <c r="AG62" s="132"/>
      <c r="AH62" s="132"/>
      <c r="AI62" s="132"/>
      <c r="AJ62" s="132"/>
      <c r="AK62" s="132"/>
      <c r="AL62" s="132"/>
      <c r="AM62" s="132"/>
      <c r="AN62" s="8"/>
    </row>
    <row r="63" spans="2:40" ht="21.75" customHeight="1">
      <c r="B63" s="121" t="s">
        <v>30</v>
      </c>
      <c r="C63" s="121"/>
      <c r="D63" s="121"/>
      <c r="E63" s="121"/>
      <c r="F63" s="121"/>
      <c r="G63" s="121"/>
      <c r="H63" s="121"/>
      <c r="I63" s="121"/>
      <c r="J63" s="156"/>
      <c r="K63" s="123"/>
      <c r="L63" s="124"/>
      <c r="M63" s="124"/>
      <c r="N63" s="124"/>
      <c r="O63" s="124"/>
      <c r="P63" s="124"/>
      <c r="Q63" s="124"/>
      <c r="R63" s="124"/>
      <c r="S63" s="124"/>
      <c r="T63" s="124"/>
      <c r="U63" s="130"/>
      <c r="V63" s="130"/>
      <c r="W63" s="130"/>
      <c r="X63" s="130"/>
      <c r="Y63" s="130"/>
      <c r="Z63" s="130"/>
      <c r="AA63" s="130"/>
      <c r="AB63" s="130"/>
      <c r="AC63" s="140"/>
      <c r="AD63" s="128"/>
      <c r="AE63" s="132"/>
      <c r="AF63" s="132"/>
      <c r="AG63" s="132"/>
      <c r="AH63" s="132"/>
      <c r="AI63" s="132"/>
      <c r="AJ63" s="132"/>
      <c r="AK63" s="132"/>
      <c r="AL63" s="132"/>
      <c r="AM63" s="132"/>
      <c r="AN63" s="11"/>
    </row>
    <row r="64" spans="2:40" ht="21.75" customHeight="1">
      <c r="B64" s="155"/>
      <c r="C64" s="155"/>
      <c r="D64" s="155"/>
      <c r="E64" s="155"/>
      <c r="F64" s="155"/>
      <c r="G64" s="155"/>
      <c r="H64" s="155"/>
      <c r="I64" s="155"/>
      <c r="J64" s="155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6" t="s">
        <v>16</v>
      </c>
      <c r="V64" s="136"/>
      <c r="W64" s="136"/>
      <c r="X64" s="136"/>
      <c r="Y64" s="136"/>
      <c r="Z64" s="136"/>
      <c r="AA64" s="136"/>
      <c r="AB64" s="136"/>
      <c r="AC64" s="139"/>
      <c r="AD64" s="141" t="s">
        <v>92</v>
      </c>
      <c r="AE64" s="142"/>
      <c r="AF64" s="142"/>
      <c r="AG64" s="142"/>
      <c r="AH64" s="142"/>
      <c r="AI64" s="142"/>
      <c r="AJ64" s="142"/>
      <c r="AK64" s="142"/>
      <c r="AL64" s="142"/>
      <c r="AM64" s="142"/>
      <c r="AN64" s="11">
        <v>7</v>
      </c>
    </row>
    <row r="65" spans="2:40" ht="21.75" customHeight="1">
      <c r="B65" s="121" t="s">
        <v>92</v>
      </c>
      <c r="C65" s="121"/>
      <c r="D65" s="121"/>
      <c r="E65" s="121"/>
      <c r="F65" s="121"/>
      <c r="G65" s="121"/>
      <c r="H65" s="121"/>
      <c r="I65" s="121"/>
      <c r="J65" s="121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0"/>
      <c r="V65" s="130"/>
      <c r="W65" s="130"/>
      <c r="X65" s="130"/>
      <c r="Y65" s="130"/>
      <c r="Z65" s="130"/>
      <c r="AA65" s="130"/>
      <c r="AB65" s="130"/>
      <c r="AC65" s="140"/>
      <c r="AD65" s="129"/>
      <c r="AE65" s="137"/>
      <c r="AF65" s="137"/>
      <c r="AG65" s="137"/>
      <c r="AH65" s="137"/>
      <c r="AI65" s="137"/>
      <c r="AJ65" s="137"/>
      <c r="AK65" s="137"/>
      <c r="AL65" s="137"/>
      <c r="AM65" s="137"/>
      <c r="AN65" s="7"/>
    </row>
    <row r="66" spans="2:40" ht="21.75" customHeight="1">
      <c r="B66" s="144" t="s">
        <v>7</v>
      </c>
      <c r="C66" s="145"/>
      <c r="D66" s="145"/>
      <c r="E66" s="145"/>
      <c r="F66" s="145"/>
      <c r="G66" s="145"/>
      <c r="H66" s="145"/>
      <c r="I66" s="145"/>
      <c r="J66" s="146"/>
      <c r="K66" s="141" t="s">
        <v>92</v>
      </c>
      <c r="L66" s="121"/>
      <c r="M66" s="121"/>
      <c r="N66" s="121"/>
      <c r="O66" s="121"/>
      <c r="P66" s="121"/>
      <c r="Q66" s="121"/>
      <c r="R66" s="121"/>
      <c r="S66" s="121"/>
      <c r="T66" s="121"/>
      <c r="U66" s="143"/>
      <c r="V66" s="143"/>
      <c r="W66" s="143"/>
      <c r="X66" s="143"/>
      <c r="Y66" s="143"/>
      <c r="Z66" s="143"/>
      <c r="AA66" s="143"/>
      <c r="AB66" s="143"/>
      <c r="AC66" s="127"/>
      <c r="AD66" s="147"/>
      <c r="AE66" s="134"/>
      <c r="AF66" s="134"/>
      <c r="AG66" s="134"/>
      <c r="AH66" s="134"/>
      <c r="AI66" s="134"/>
      <c r="AJ66" s="134"/>
      <c r="AK66" s="134"/>
      <c r="AL66" s="134"/>
      <c r="AM66" s="134"/>
      <c r="AN66" s="9"/>
    </row>
    <row r="67" spans="2:40" ht="21.75" customHeight="1">
      <c r="B67" s="121" t="s">
        <v>93</v>
      </c>
      <c r="C67" s="121"/>
      <c r="D67" s="121"/>
      <c r="E67" s="121"/>
      <c r="F67" s="121"/>
      <c r="G67" s="121"/>
      <c r="H67" s="121"/>
      <c r="I67" s="121"/>
      <c r="J67" s="156"/>
      <c r="K67" s="123"/>
      <c r="L67" s="124"/>
      <c r="M67" s="124"/>
      <c r="N67" s="124"/>
      <c r="O67" s="124"/>
      <c r="P67" s="124"/>
      <c r="Q67" s="124"/>
      <c r="R67" s="124"/>
      <c r="S67" s="124"/>
      <c r="T67" s="125"/>
      <c r="U67" s="129"/>
      <c r="V67" s="137"/>
      <c r="W67" s="137"/>
      <c r="X67" s="137"/>
      <c r="Y67" s="137"/>
      <c r="Z67" s="137"/>
      <c r="AA67" s="137"/>
      <c r="AB67" s="137"/>
      <c r="AC67" s="140"/>
      <c r="AD67" s="147"/>
      <c r="AE67" s="134"/>
      <c r="AF67" s="134"/>
      <c r="AG67" s="134"/>
      <c r="AH67" s="134"/>
      <c r="AI67" s="134"/>
      <c r="AJ67" s="134"/>
      <c r="AK67" s="134"/>
      <c r="AL67" s="134"/>
      <c r="AM67" s="134"/>
      <c r="AN67" s="9"/>
    </row>
    <row r="68" spans="2:40" ht="21.75" customHeight="1">
      <c r="B68" s="155"/>
      <c r="C68" s="155"/>
      <c r="D68" s="155"/>
      <c r="E68" s="155"/>
      <c r="F68" s="155"/>
      <c r="G68" s="155"/>
      <c r="H68" s="155"/>
      <c r="I68" s="155"/>
      <c r="J68" s="155"/>
      <c r="K68" s="151" t="s">
        <v>10</v>
      </c>
      <c r="L68" s="151"/>
      <c r="M68" s="151"/>
      <c r="N68" s="151"/>
      <c r="O68" s="151"/>
      <c r="P68" s="151"/>
      <c r="Q68" s="151"/>
      <c r="R68" s="151"/>
      <c r="S68" s="151"/>
      <c r="T68" s="152"/>
      <c r="U68" s="141" t="s">
        <v>92</v>
      </c>
      <c r="V68" s="142"/>
      <c r="W68" s="142"/>
      <c r="X68" s="142"/>
      <c r="Y68" s="142"/>
      <c r="Z68" s="142"/>
      <c r="AA68" s="142"/>
      <c r="AB68" s="142"/>
      <c r="AC68" s="122"/>
      <c r="AD68" s="147"/>
      <c r="AE68" s="134"/>
      <c r="AF68" s="134"/>
      <c r="AG68" s="134"/>
      <c r="AH68" s="134"/>
      <c r="AI68" s="134"/>
      <c r="AJ68" s="134"/>
      <c r="AK68" s="134"/>
      <c r="AL68" s="134"/>
      <c r="AM68" s="134"/>
      <c r="AN68" s="9"/>
    </row>
    <row r="69" spans="2:40" ht="21.75" customHeight="1">
      <c r="B69" s="121" t="s">
        <v>95</v>
      </c>
      <c r="C69" s="121"/>
      <c r="D69" s="121"/>
      <c r="E69" s="121"/>
      <c r="F69" s="121"/>
      <c r="G69" s="121"/>
      <c r="H69" s="121"/>
      <c r="I69" s="121"/>
      <c r="J69" s="121"/>
      <c r="K69" s="137"/>
      <c r="L69" s="137"/>
      <c r="M69" s="137"/>
      <c r="N69" s="137"/>
      <c r="O69" s="137"/>
      <c r="P69" s="137"/>
      <c r="Q69" s="137"/>
      <c r="R69" s="137"/>
      <c r="S69" s="137"/>
      <c r="T69" s="140"/>
      <c r="U69" s="123"/>
      <c r="V69" s="124"/>
      <c r="W69" s="124"/>
      <c r="X69" s="124"/>
      <c r="Y69" s="124"/>
      <c r="Z69" s="124"/>
      <c r="AA69" s="124"/>
      <c r="AB69" s="124"/>
      <c r="AC69" s="124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</row>
    <row r="70" spans="2:40" ht="21.75" customHeight="1">
      <c r="B70" s="144" t="s">
        <v>7</v>
      </c>
      <c r="C70" s="145"/>
      <c r="D70" s="145"/>
      <c r="E70" s="145"/>
      <c r="F70" s="145"/>
      <c r="G70" s="145"/>
      <c r="H70" s="145"/>
      <c r="I70" s="145"/>
      <c r="J70" s="146"/>
      <c r="K70" s="141" t="s">
        <v>95</v>
      </c>
      <c r="L70" s="121"/>
      <c r="M70" s="121"/>
      <c r="N70" s="121"/>
      <c r="O70" s="121"/>
      <c r="P70" s="121"/>
      <c r="Q70" s="121"/>
      <c r="R70" s="121"/>
      <c r="S70" s="121"/>
      <c r="T70" s="156"/>
      <c r="U70" s="129"/>
      <c r="V70" s="130"/>
      <c r="W70" s="130"/>
      <c r="X70" s="130"/>
      <c r="Y70" s="130"/>
      <c r="Z70" s="130"/>
      <c r="AA70" s="130"/>
      <c r="AB70" s="130"/>
      <c r="AC70" s="130"/>
      <c r="AD70" s="121" t="s">
        <v>98</v>
      </c>
      <c r="AE70" s="121"/>
      <c r="AF70" s="121"/>
      <c r="AG70" s="121"/>
      <c r="AH70" s="121"/>
      <c r="AI70" s="121"/>
      <c r="AJ70" s="121"/>
      <c r="AK70" s="121"/>
      <c r="AL70" s="121"/>
      <c r="AM70" s="121"/>
      <c r="AN70" s="8">
        <v>8</v>
      </c>
    </row>
    <row r="71" spans="2:40" ht="21.75" customHeight="1">
      <c r="B71" s="121" t="s">
        <v>96</v>
      </c>
      <c r="C71" s="121"/>
      <c r="D71" s="121"/>
      <c r="E71" s="121"/>
      <c r="F71" s="121"/>
      <c r="G71" s="121"/>
      <c r="H71" s="121"/>
      <c r="I71" s="121"/>
      <c r="J71" s="156"/>
      <c r="K71" s="15"/>
      <c r="L71" s="10"/>
      <c r="M71" s="10"/>
      <c r="N71" s="10"/>
      <c r="O71" s="10"/>
      <c r="P71" s="10"/>
      <c r="Q71" s="10"/>
      <c r="R71" s="10"/>
      <c r="S71" s="10"/>
      <c r="T71" s="10"/>
      <c r="U71" s="130"/>
      <c r="V71" s="130"/>
      <c r="W71" s="130"/>
      <c r="X71" s="130"/>
      <c r="Y71" s="130"/>
      <c r="Z71" s="130"/>
      <c r="AA71" s="130"/>
      <c r="AB71" s="130"/>
      <c r="AC71" s="130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2:40" ht="21.75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26" t="s">
        <v>30</v>
      </c>
      <c r="U72" s="126"/>
      <c r="V72" s="126"/>
      <c r="W72" s="126"/>
      <c r="X72" s="126"/>
      <c r="Y72" s="126"/>
      <c r="Z72" s="126"/>
      <c r="AA72" s="126"/>
      <c r="AB72" s="126"/>
      <c r="AC72" s="126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6"/>
    </row>
    <row r="73" spans="2:40" ht="21.75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57" t="s">
        <v>15</v>
      </c>
      <c r="U73" s="157"/>
      <c r="V73" s="157"/>
      <c r="W73" s="157"/>
      <c r="X73" s="157"/>
      <c r="Y73" s="157"/>
      <c r="Z73" s="157"/>
      <c r="AA73" s="157"/>
      <c r="AB73" s="157"/>
      <c r="AC73" s="158"/>
      <c r="AD73" s="141" t="s">
        <v>30</v>
      </c>
      <c r="AE73" s="121"/>
      <c r="AF73" s="121"/>
      <c r="AG73" s="121"/>
      <c r="AH73" s="121"/>
      <c r="AI73" s="121"/>
      <c r="AJ73" s="121"/>
      <c r="AK73" s="121"/>
      <c r="AL73" s="121"/>
      <c r="AM73" s="121"/>
      <c r="AN73" s="16">
        <v>9</v>
      </c>
    </row>
    <row r="74" spans="2:40" ht="21.75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26" t="s">
        <v>95</v>
      </c>
      <c r="U74" s="126"/>
      <c r="V74" s="126"/>
      <c r="W74" s="126"/>
      <c r="X74" s="126"/>
      <c r="Y74" s="126"/>
      <c r="Z74" s="126"/>
      <c r="AA74" s="126"/>
      <c r="AB74" s="126"/>
      <c r="AC74" s="153"/>
      <c r="AD74" s="123"/>
      <c r="AE74" s="124"/>
      <c r="AF74" s="124"/>
      <c r="AG74" s="124"/>
      <c r="AH74" s="124"/>
      <c r="AI74" s="124"/>
      <c r="AJ74" s="124"/>
      <c r="AK74" s="124"/>
      <c r="AL74" s="124"/>
      <c r="AM74" s="124"/>
      <c r="AN74" s="16"/>
    </row>
    <row r="75" spans="21:40" ht="21.75" customHeight="1">
      <c r="U75" s="16"/>
      <c r="V75" s="16"/>
      <c r="W75" s="16"/>
      <c r="X75" s="16"/>
      <c r="Y75" s="16"/>
      <c r="Z75" s="16"/>
      <c r="AA75" s="16"/>
      <c r="AB75" s="16"/>
      <c r="AC75" s="16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6"/>
    </row>
    <row r="76" spans="2:40" ht="21.75" customHeight="1">
      <c r="B76" s="121" t="s">
        <v>31</v>
      </c>
      <c r="C76" s="121"/>
      <c r="D76" s="121"/>
      <c r="E76" s="121"/>
      <c r="F76" s="121"/>
      <c r="G76" s="121"/>
      <c r="H76" s="121"/>
      <c r="I76" s="121"/>
      <c r="J76" s="121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121" t="s">
        <v>95</v>
      </c>
      <c r="AE76" s="121"/>
      <c r="AF76" s="121"/>
      <c r="AG76" s="121"/>
      <c r="AH76" s="121"/>
      <c r="AI76" s="121"/>
      <c r="AJ76" s="121"/>
      <c r="AK76" s="121"/>
      <c r="AL76" s="121"/>
      <c r="AM76" s="121"/>
      <c r="AN76" s="16">
        <v>10</v>
      </c>
    </row>
    <row r="77" spans="2:39" ht="21.75" customHeight="1">
      <c r="B77" s="145" t="s">
        <v>12</v>
      </c>
      <c r="C77" s="145"/>
      <c r="D77" s="145"/>
      <c r="E77" s="145"/>
      <c r="F77" s="145"/>
      <c r="G77" s="145"/>
      <c r="H77" s="145"/>
      <c r="I77" s="145"/>
      <c r="J77" s="146"/>
      <c r="K77" s="141" t="s">
        <v>31</v>
      </c>
      <c r="L77" s="121"/>
      <c r="M77" s="121"/>
      <c r="N77" s="121"/>
      <c r="O77" s="121"/>
      <c r="P77" s="121"/>
      <c r="Q77" s="121"/>
      <c r="R77" s="121"/>
      <c r="S77" s="121"/>
      <c r="T77" s="121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</row>
    <row r="78" spans="2:40" ht="21.75" customHeight="1">
      <c r="B78" s="121" t="s">
        <v>91</v>
      </c>
      <c r="C78" s="121"/>
      <c r="D78" s="121"/>
      <c r="E78" s="121"/>
      <c r="F78" s="121"/>
      <c r="G78" s="121"/>
      <c r="H78" s="121"/>
      <c r="I78" s="121"/>
      <c r="J78" s="156"/>
      <c r="K78" s="123"/>
      <c r="L78" s="124"/>
      <c r="M78" s="124"/>
      <c r="N78" s="124"/>
      <c r="O78" s="124"/>
      <c r="P78" s="124"/>
      <c r="Q78" s="124"/>
      <c r="R78" s="124"/>
      <c r="S78" s="124"/>
      <c r="T78" s="125"/>
      <c r="U78" s="14"/>
      <c r="V78" s="14"/>
      <c r="W78" s="14"/>
      <c r="X78" s="14"/>
      <c r="Y78" s="14"/>
      <c r="Z78" s="14"/>
      <c r="AA78" s="14"/>
      <c r="AB78" s="14"/>
      <c r="AC78" s="1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6"/>
    </row>
    <row r="79" spans="2:40" ht="21.75" customHeight="1">
      <c r="B79" s="155"/>
      <c r="C79" s="155"/>
      <c r="D79" s="155"/>
      <c r="E79" s="155"/>
      <c r="F79" s="155"/>
      <c r="G79" s="155"/>
      <c r="H79" s="155"/>
      <c r="I79" s="155"/>
      <c r="J79" s="155"/>
      <c r="K79" s="151" t="s">
        <v>14</v>
      </c>
      <c r="L79" s="151"/>
      <c r="M79" s="151"/>
      <c r="N79" s="151"/>
      <c r="O79" s="151"/>
      <c r="P79" s="151"/>
      <c r="Q79" s="151"/>
      <c r="R79" s="151"/>
      <c r="S79" s="151"/>
      <c r="T79" s="152"/>
      <c r="U79" s="141" t="s">
        <v>96</v>
      </c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6">
        <v>11</v>
      </c>
    </row>
    <row r="80" spans="2:40" ht="21.75" customHeight="1">
      <c r="B80" s="121" t="s">
        <v>93</v>
      </c>
      <c r="C80" s="121"/>
      <c r="D80" s="121"/>
      <c r="E80" s="121"/>
      <c r="F80" s="121"/>
      <c r="G80" s="121"/>
      <c r="H80" s="121"/>
      <c r="I80" s="121"/>
      <c r="J80" s="121"/>
      <c r="K80" s="137"/>
      <c r="L80" s="137"/>
      <c r="M80" s="137"/>
      <c r="N80" s="137"/>
      <c r="O80" s="137"/>
      <c r="P80" s="137"/>
      <c r="Q80" s="137"/>
      <c r="R80" s="137"/>
      <c r="S80" s="137"/>
      <c r="T80" s="140"/>
      <c r="U80" s="12"/>
      <c r="V80" s="13"/>
      <c r="W80" s="13"/>
      <c r="X80" s="13"/>
      <c r="Y80" s="13"/>
      <c r="Z80" s="13"/>
      <c r="AA80" s="13"/>
      <c r="AB80" s="13"/>
      <c r="AC80" s="13"/>
      <c r="AD80" s="16"/>
      <c r="AE80" s="16"/>
      <c r="AN80" s="16"/>
    </row>
    <row r="81" spans="2:40" ht="21.75" customHeight="1">
      <c r="B81" s="145" t="s">
        <v>12</v>
      </c>
      <c r="C81" s="145"/>
      <c r="D81" s="145"/>
      <c r="E81" s="145"/>
      <c r="F81" s="145"/>
      <c r="G81" s="145"/>
      <c r="H81" s="145"/>
      <c r="I81" s="145"/>
      <c r="J81" s="146"/>
      <c r="K81" s="141" t="s">
        <v>96</v>
      </c>
      <c r="L81" s="121"/>
      <c r="M81" s="121"/>
      <c r="N81" s="121"/>
      <c r="O81" s="121"/>
      <c r="P81" s="121"/>
      <c r="Q81" s="121"/>
      <c r="R81" s="121"/>
      <c r="S81" s="121"/>
      <c r="T81" s="156"/>
      <c r="AD81" s="121" t="s">
        <v>31</v>
      </c>
      <c r="AE81" s="121"/>
      <c r="AF81" s="121"/>
      <c r="AG81" s="121"/>
      <c r="AH81" s="121"/>
      <c r="AI81" s="121"/>
      <c r="AJ81" s="121"/>
      <c r="AK81" s="121"/>
      <c r="AL81" s="121"/>
      <c r="AM81" s="121"/>
      <c r="AN81" s="16">
        <v>12</v>
      </c>
    </row>
    <row r="82" spans="2:40" ht="21.75" customHeight="1">
      <c r="B82" s="121" t="s">
        <v>96</v>
      </c>
      <c r="C82" s="121"/>
      <c r="D82" s="121"/>
      <c r="E82" s="121"/>
      <c r="F82" s="121"/>
      <c r="G82" s="121"/>
      <c r="H82" s="121"/>
      <c r="I82" s="121"/>
      <c r="J82" s="156"/>
      <c r="K82" s="15"/>
      <c r="L82" s="10"/>
      <c r="M82" s="10"/>
      <c r="N82" s="10"/>
      <c r="O82" s="10"/>
      <c r="P82" s="10"/>
      <c r="Q82" s="10"/>
      <c r="R82" s="10"/>
      <c r="S82" s="10"/>
      <c r="T82" s="10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6"/>
    </row>
    <row r="83" spans="2:40" ht="21.75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26" t="s">
        <v>91</v>
      </c>
      <c r="U83" s="126"/>
      <c r="V83" s="126"/>
      <c r="W83" s="126"/>
      <c r="X83" s="126"/>
      <c r="Y83" s="126"/>
      <c r="Z83" s="126"/>
      <c r="AA83" s="126"/>
      <c r="AB83" s="126"/>
      <c r="AC83" s="126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6"/>
    </row>
    <row r="84" spans="2:40" ht="21.75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57" t="s">
        <v>13</v>
      </c>
      <c r="U84" s="157"/>
      <c r="V84" s="157"/>
      <c r="W84" s="157"/>
      <c r="X84" s="157"/>
      <c r="Y84" s="157"/>
      <c r="Z84" s="157"/>
      <c r="AA84" s="157"/>
      <c r="AB84" s="157"/>
      <c r="AC84" s="158"/>
      <c r="AD84" s="141" t="s">
        <v>93</v>
      </c>
      <c r="AE84" s="121"/>
      <c r="AF84" s="121"/>
      <c r="AG84" s="121"/>
      <c r="AH84" s="121"/>
      <c r="AI84" s="121"/>
      <c r="AJ84" s="121"/>
      <c r="AK84" s="121"/>
      <c r="AL84" s="121"/>
      <c r="AM84" s="121"/>
      <c r="AN84" s="16">
        <v>13</v>
      </c>
    </row>
    <row r="85" spans="2:40" ht="21.75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26" t="s">
        <v>93</v>
      </c>
      <c r="U85" s="126"/>
      <c r="V85" s="126"/>
      <c r="W85" s="126"/>
      <c r="X85" s="126"/>
      <c r="Y85" s="126"/>
      <c r="Z85" s="126"/>
      <c r="AA85" s="126"/>
      <c r="AB85" s="126"/>
      <c r="AC85" s="153"/>
      <c r="AD85" s="123"/>
      <c r="AE85" s="124"/>
      <c r="AF85" s="124"/>
      <c r="AG85" s="124"/>
      <c r="AH85" s="124"/>
      <c r="AI85" s="124"/>
      <c r="AJ85" s="124"/>
      <c r="AK85" s="124"/>
      <c r="AL85" s="124"/>
      <c r="AM85" s="124"/>
      <c r="AN85" s="16"/>
    </row>
    <row r="86" spans="2:40" ht="21.75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21" t="s">
        <v>91</v>
      </c>
      <c r="AE86" s="121"/>
      <c r="AF86" s="121"/>
      <c r="AG86" s="121"/>
      <c r="AH86" s="121"/>
      <c r="AI86" s="121"/>
      <c r="AJ86" s="121"/>
      <c r="AK86" s="121"/>
      <c r="AL86" s="121"/>
      <c r="AM86" s="121"/>
      <c r="AN86" s="16">
        <v>14</v>
      </c>
    </row>
    <row r="87" spans="2:40" ht="21.75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AN87" s="16"/>
    </row>
    <row r="88" ht="21.75" customHeight="1">
      <c r="AN88" s="16"/>
    </row>
    <row r="89" ht="21.75" customHeight="1">
      <c r="AN89" s="16"/>
    </row>
    <row r="90" ht="21.75" customHeight="1">
      <c r="AN90" s="16"/>
    </row>
    <row r="91" ht="21.75" customHeight="1">
      <c r="AN91" s="16"/>
    </row>
    <row r="92" ht="21.75" customHeight="1">
      <c r="AN92" s="16"/>
    </row>
    <row r="93" ht="21.75" customHeight="1">
      <c r="AN93" s="16"/>
    </row>
    <row r="94" ht="21.75" customHeight="1">
      <c r="AN94" s="16"/>
    </row>
    <row r="95" ht="21.75" customHeight="1">
      <c r="AN95" s="16"/>
    </row>
    <row r="96" ht="21.75" customHeight="1">
      <c r="AN96" s="16"/>
    </row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</sheetData>
  <sheetProtection sheet="1" objects="1" scenarios="1"/>
  <mergeCells count="236">
    <mergeCell ref="L47:U47"/>
    <mergeCell ref="AD86:AM86"/>
    <mergeCell ref="L48:U48"/>
    <mergeCell ref="L49:U49"/>
    <mergeCell ref="L50:U50"/>
    <mergeCell ref="L51:U51"/>
    <mergeCell ref="AD52:AM52"/>
    <mergeCell ref="AD53:AM53"/>
    <mergeCell ref="AD54:AM54"/>
    <mergeCell ref="AD55:AM55"/>
    <mergeCell ref="AD56:AM56"/>
    <mergeCell ref="K63:T63"/>
    <mergeCell ref="K64:T64"/>
    <mergeCell ref="B46:K46"/>
    <mergeCell ref="B47:K47"/>
    <mergeCell ref="B48:K48"/>
    <mergeCell ref="B49:K49"/>
    <mergeCell ref="T54:AC54"/>
    <mergeCell ref="T55:AC55"/>
    <mergeCell ref="T56:AC56"/>
    <mergeCell ref="K58:T58"/>
    <mergeCell ref="K65:T65"/>
    <mergeCell ref="K66:T66"/>
    <mergeCell ref="K67:T67"/>
    <mergeCell ref="K68:T68"/>
    <mergeCell ref="K69:T69"/>
    <mergeCell ref="K70:T70"/>
    <mergeCell ref="AD75:AM75"/>
    <mergeCell ref="AD76:AM76"/>
    <mergeCell ref="AD72:AM72"/>
    <mergeCell ref="AD73:AM73"/>
    <mergeCell ref="T74:AC74"/>
    <mergeCell ref="AD74:AM74"/>
    <mergeCell ref="T73:AC73"/>
    <mergeCell ref="AD78:AM78"/>
    <mergeCell ref="B78:J78"/>
    <mergeCell ref="K78:T78"/>
    <mergeCell ref="B71:J71"/>
    <mergeCell ref="U71:AC71"/>
    <mergeCell ref="T72:AC72"/>
    <mergeCell ref="AD77:AM77"/>
    <mergeCell ref="B76:J76"/>
    <mergeCell ref="B77:J77"/>
    <mergeCell ref="K77:T77"/>
    <mergeCell ref="K80:T80"/>
    <mergeCell ref="B69:J69"/>
    <mergeCell ref="U69:AC69"/>
    <mergeCell ref="AD69:AN69"/>
    <mergeCell ref="U79:AM79"/>
    <mergeCell ref="B79:J79"/>
    <mergeCell ref="K79:T79"/>
    <mergeCell ref="B70:J70"/>
    <mergeCell ref="U70:AC70"/>
    <mergeCell ref="AD70:AM70"/>
    <mergeCell ref="B67:J67"/>
    <mergeCell ref="U67:AC67"/>
    <mergeCell ref="AD67:AM67"/>
    <mergeCell ref="B81:J81"/>
    <mergeCell ref="K81:T81"/>
    <mergeCell ref="AD81:AM81"/>
    <mergeCell ref="B68:J68"/>
    <mergeCell ref="U68:AC68"/>
    <mergeCell ref="AD68:AM68"/>
    <mergeCell ref="B80:J80"/>
    <mergeCell ref="B65:J65"/>
    <mergeCell ref="U65:AC65"/>
    <mergeCell ref="AD65:AM65"/>
    <mergeCell ref="AD83:AM83"/>
    <mergeCell ref="T83:AC83"/>
    <mergeCell ref="B66:J66"/>
    <mergeCell ref="U66:AC66"/>
    <mergeCell ref="AD66:AM66"/>
    <mergeCell ref="B82:J82"/>
    <mergeCell ref="AD82:AM82"/>
    <mergeCell ref="B63:J63"/>
    <mergeCell ref="U63:AC63"/>
    <mergeCell ref="AD63:AM63"/>
    <mergeCell ref="AD85:AM85"/>
    <mergeCell ref="T85:AC85"/>
    <mergeCell ref="B64:J64"/>
    <mergeCell ref="U64:AC64"/>
    <mergeCell ref="AD64:AM64"/>
    <mergeCell ref="AD84:AM84"/>
    <mergeCell ref="T84:AC84"/>
    <mergeCell ref="B62:J62"/>
    <mergeCell ref="U62:AC62"/>
    <mergeCell ref="AD62:AM62"/>
    <mergeCell ref="B61:J61"/>
    <mergeCell ref="U61:AC61"/>
    <mergeCell ref="AD61:AM61"/>
    <mergeCell ref="K61:T61"/>
    <mergeCell ref="K62:T62"/>
    <mergeCell ref="B60:J60"/>
    <mergeCell ref="U60:AC60"/>
    <mergeCell ref="AD60:AM60"/>
    <mergeCell ref="B59:J59"/>
    <mergeCell ref="U59:AC59"/>
    <mergeCell ref="AD59:AM59"/>
    <mergeCell ref="K59:T59"/>
    <mergeCell ref="K60:T60"/>
    <mergeCell ref="B58:J58"/>
    <mergeCell ref="U58:AC58"/>
    <mergeCell ref="B57:J57"/>
    <mergeCell ref="V49:AM49"/>
    <mergeCell ref="B50:K50"/>
    <mergeCell ref="B51:K51"/>
    <mergeCell ref="B52:K52"/>
    <mergeCell ref="AD57:AM57"/>
    <mergeCell ref="AD58:AM58"/>
    <mergeCell ref="B1:AM1"/>
    <mergeCell ref="B2:AM2"/>
    <mergeCell ref="B3:AM3"/>
    <mergeCell ref="B4:AM4"/>
    <mergeCell ref="AD14:AM14"/>
    <mergeCell ref="AD30:AM30"/>
    <mergeCell ref="AD22:AM22"/>
    <mergeCell ref="AD15:AM15"/>
    <mergeCell ref="AD16:AM16"/>
    <mergeCell ref="AD17:AM17"/>
    <mergeCell ref="AD18:AM18"/>
    <mergeCell ref="AD19:AM19"/>
    <mergeCell ref="AD29:AM29"/>
    <mergeCell ref="AD20:AM20"/>
    <mergeCell ref="AD35:AN35"/>
    <mergeCell ref="AD33:AM33"/>
    <mergeCell ref="AD34:AM34"/>
    <mergeCell ref="AD36:AM36"/>
    <mergeCell ref="AD31:AM31"/>
    <mergeCell ref="AD32:AM32"/>
    <mergeCell ref="AD25:AM25"/>
    <mergeCell ref="AD26:AM26"/>
    <mergeCell ref="AD27:AM27"/>
    <mergeCell ref="AD28:AM28"/>
    <mergeCell ref="AD8:AN8"/>
    <mergeCell ref="AD9:AN9"/>
    <mergeCell ref="AD10:AN10"/>
    <mergeCell ref="AD11:AN11"/>
    <mergeCell ref="AD12:AN12"/>
    <mergeCell ref="AD13:AN13"/>
    <mergeCell ref="U36:AC36"/>
    <mergeCell ref="U37:AC37"/>
    <mergeCell ref="U28:AC28"/>
    <mergeCell ref="U29:AC29"/>
    <mergeCell ref="U30:AC30"/>
    <mergeCell ref="U31:AC31"/>
    <mergeCell ref="U16:AC16"/>
    <mergeCell ref="U17:AC17"/>
    <mergeCell ref="U32:AC32"/>
    <mergeCell ref="U33:AC33"/>
    <mergeCell ref="U34:AC34"/>
    <mergeCell ref="U35:AC35"/>
    <mergeCell ref="K32:T32"/>
    <mergeCell ref="K33:T33"/>
    <mergeCell ref="U18:AC18"/>
    <mergeCell ref="U19:AC19"/>
    <mergeCell ref="U11:AC11"/>
    <mergeCell ref="U12:AC12"/>
    <mergeCell ref="U13:AC13"/>
    <mergeCell ref="U14:AC14"/>
    <mergeCell ref="U7:AC7"/>
    <mergeCell ref="U8:AC8"/>
    <mergeCell ref="U9:AC9"/>
    <mergeCell ref="U10:AC10"/>
    <mergeCell ref="K20:T20"/>
    <mergeCell ref="K21:T21"/>
    <mergeCell ref="K29:T29"/>
    <mergeCell ref="K31:T31"/>
    <mergeCell ref="K24:T24"/>
    <mergeCell ref="K23:T23"/>
    <mergeCell ref="K25:T25"/>
    <mergeCell ref="K26:T26"/>
    <mergeCell ref="K10:T10"/>
    <mergeCell ref="K11:T11"/>
    <mergeCell ref="K12:T12"/>
    <mergeCell ref="K13:T13"/>
    <mergeCell ref="K15:T15"/>
    <mergeCell ref="K16:T16"/>
    <mergeCell ref="K17:T17"/>
    <mergeCell ref="B30:J30"/>
    <mergeCell ref="B29:J29"/>
    <mergeCell ref="B21:J21"/>
    <mergeCell ref="B22:J22"/>
    <mergeCell ref="B24:J24"/>
    <mergeCell ref="B25:J25"/>
    <mergeCell ref="K28:T28"/>
    <mergeCell ref="B6:J6"/>
    <mergeCell ref="B7:J7"/>
    <mergeCell ref="B16:J16"/>
    <mergeCell ref="B20:J20"/>
    <mergeCell ref="K7:T7"/>
    <mergeCell ref="B8:J8"/>
    <mergeCell ref="K9:T9"/>
    <mergeCell ref="K8:T8"/>
    <mergeCell ref="B9:J9"/>
    <mergeCell ref="U27:AC27"/>
    <mergeCell ref="K27:T27"/>
    <mergeCell ref="B27:J27"/>
    <mergeCell ref="U15:AC15"/>
    <mergeCell ref="B26:J26"/>
    <mergeCell ref="K22:T22"/>
    <mergeCell ref="B17:J17"/>
    <mergeCell ref="B18:J18"/>
    <mergeCell ref="B19:J19"/>
    <mergeCell ref="B15:J15"/>
    <mergeCell ref="B36:J36"/>
    <mergeCell ref="B37:J37"/>
    <mergeCell ref="K34:T34"/>
    <mergeCell ref="K36:T36"/>
    <mergeCell ref="K37:T37"/>
    <mergeCell ref="B34:J34"/>
    <mergeCell ref="K35:T35"/>
    <mergeCell ref="B35:J35"/>
    <mergeCell ref="B32:J32"/>
    <mergeCell ref="B33:J33"/>
    <mergeCell ref="B31:J31"/>
    <mergeCell ref="K30:T30"/>
    <mergeCell ref="B28:J28"/>
    <mergeCell ref="B10:J10"/>
    <mergeCell ref="B11:J11"/>
    <mergeCell ref="B12:J12"/>
    <mergeCell ref="B13:J13"/>
    <mergeCell ref="B23:J23"/>
    <mergeCell ref="U25:AC25"/>
    <mergeCell ref="U26:AC26"/>
    <mergeCell ref="U23:AC23"/>
    <mergeCell ref="U24:AC24"/>
    <mergeCell ref="U20:AC20"/>
    <mergeCell ref="B14:J14"/>
    <mergeCell ref="AD23:AM23"/>
    <mergeCell ref="AD24:AM24"/>
    <mergeCell ref="U21:AC21"/>
    <mergeCell ref="U22:AC22"/>
    <mergeCell ref="AD21:AM21"/>
    <mergeCell ref="K14:T14"/>
    <mergeCell ref="K18:T18"/>
    <mergeCell ref="K19:T19"/>
  </mergeCells>
  <printOptions horizontalCentered="1"/>
  <pageMargins left="0" right="0" top="0" bottom="0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23" customWidth="1"/>
    <col min="2" max="2" width="43.75390625" style="23" customWidth="1"/>
    <col min="3" max="3" width="9.125" style="23" customWidth="1"/>
    <col min="4" max="4" width="25.75390625" style="23" customWidth="1"/>
    <col min="5" max="5" width="9.125" style="23" customWidth="1"/>
    <col min="6" max="6" width="4.75390625" style="23" customWidth="1"/>
    <col min="7" max="7" width="11.75390625" style="23" customWidth="1"/>
    <col min="8" max="8" width="17.75390625" style="23" customWidth="1"/>
    <col min="9" max="9" width="6.75390625" style="23" customWidth="1"/>
    <col min="10" max="16384" width="9.125" style="23" customWidth="1"/>
  </cols>
  <sheetData>
    <row r="1" spans="1:10" ht="19.5">
      <c r="A1" s="161" t="s">
        <v>19</v>
      </c>
      <c r="B1" s="161"/>
      <c r="C1" s="161"/>
      <c r="D1" s="161"/>
      <c r="E1" s="161"/>
      <c r="F1" s="19" t="s">
        <v>20</v>
      </c>
      <c r="G1" s="20" t="s">
        <v>21</v>
      </c>
      <c r="H1" s="21"/>
      <c r="I1" s="22"/>
      <c r="J1" s="18"/>
    </row>
    <row r="2" spans="1:10" ht="19.5">
      <c r="A2" s="163" t="s">
        <v>22</v>
      </c>
      <c r="B2" s="163"/>
      <c r="C2" s="164" t="s">
        <v>23</v>
      </c>
      <c r="D2" s="164"/>
      <c r="E2" s="164"/>
      <c r="F2" s="164"/>
      <c r="G2" s="164"/>
      <c r="H2" s="164"/>
      <c r="I2" s="164"/>
      <c r="J2" s="24"/>
    </row>
    <row r="3" spans="1:10" ht="15.75">
      <c r="A3" s="165">
        <v>42728</v>
      </c>
      <c r="B3" s="165"/>
      <c r="C3" s="25" t="s">
        <v>24</v>
      </c>
      <c r="D3" s="25"/>
      <c r="E3" s="25"/>
      <c r="F3" s="25"/>
      <c r="G3" s="25"/>
      <c r="H3" s="25"/>
      <c r="I3" s="25"/>
      <c r="J3" s="26"/>
    </row>
    <row r="4" spans="1:10" ht="15.75">
      <c r="A4" s="162"/>
      <c r="B4" s="162"/>
      <c r="C4" s="162"/>
      <c r="D4" s="162"/>
      <c r="E4" s="162"/>
      <c r="F4" s="162"/>
      <c r="G4" s="28"/>
      <c r="H4" s="28"/>
      <c r="I4" s="28"/>
      <c r="J4" s="28"/>
    </row>
    <row r="5" spans="1:10" ht="15.75">
      <c r="A5" s="27"/>
      <c r="B5" s="29"/>
      <c r="C5" s="29"/>
      <c r="D5" s="29"/>
      <c r="E5" s="29"/>
      <c r="F5" s="29"/>
      <c r="G5" s="29"/>
      <c r="H5" s="29"/>
      <c r="I5" s="29"/>
      <c r="J5" s="29"/>
    </row>
    <row r="6" spans="1:10" ht="12.75">
      <c r="A6" s="27"/>
      <c r="B6" s="30" t="s">
        <v>25</v>
      </c>
      <c r="C6" s="31" t="s">
        <v>26</v>
      </c>
      <c r="D6" s="27" t="s">
        <v>27</v>
      </c>
      <c r="E6" s="27"/>
      <c r="F6" s="27"/>
      <c r="G6" s="27"/>
      <c r="H6" s="27"/>
      <c r="I6" s="27"/>
      <c r="J6" s="27"/>
    </row>
    <row r="7" spans="1:10" ht="18">
      <c r="A7" s="32">
        <v>340</v>
      </c>
      <c r="B7" s="33" t="s">
        <v>28</v>
      </c>
      <c r="C7" s="34">
        <v>1</v>
      </c>
      <c r="D7" s="35" t="str">
        <f>лО1!M36</f>
        <v>Мазмаев Руслан</v>
      </c>
      <c r="E7" s="27"/>
      <c r="F7" s="27"/>
      <c r="G7" s="27"/>
      <c r="H7" s="27"/>
      <c r="I7" s="27"/>
      <c r="J7" s="27"/>
    </row>
    <row r="8" spans="1:10" ht="18">
      <c r="A8" s="32">
        <v>14</v>
      </c>
      <c r="B8" s="33" t="s">
        <v>29</v>
      </c>
      <c r="C8" s="34">
        <v>2</v>
      </c>
      <c r="D8" s="35" t="str">
        <f>лО1!M56</f>
        <v>Яковлев Денис</v>
      </c>
      <c r="E8" s="27"/>
      <c r="F8" s="27"/>
      <c r="G8" s="27"/>
      <c r="H8" s="27"/>
      <c r="I8" s="27"/>
      <c r="J8" s="27"/>
    </row>
    <row r="9" spans="1:10" ht="18">
      <c r="A9" s="32">
        <v>350</v>
      </c>
      <c r="B9" s="33" t="s">
        <v>30</v>
      </c>
      <c r="C9" s="34">
        <v>3</v>
      </c>
      <c r="D9" s="35" t="str">
        <f>лО2!Q23</f>
        <v>Горбунов Валентин</v>
      </c>
      <c r="E9" s="27"/>
      <c r="F9" s="27"/>
      <c r="G9" s="27"/>
      <c r="H9" s="27"/>
      <c r="I9" s="27"/>
      <c r="J9" s="27"/>
    </row>
    <row r="10" spans="1:10" ht="18">
      <c r="A10" s="32">
        <v>2540</v>
      </c>
      <c r="B10" s="33" t="s">
        <v>31</v>
      </c>
      <c r="C10" s="34">
        <v>4</v>
      </c>
      <c r="D10" s="35" t="str">
        <f>лО2!Q33</f>
        <v>Максютов Азат</v>
      </c>
      <c r="E10" s="27"/>
      <c r="F10" s="27"/>
      <c r="G10" s="27"/>
      <c r="H10" s="27"/>
      <c r="I10" s="27"/>
      <c r="J10" s="27"/>
    </row>
    <row r="11" spans="1:10" ht="18">
      <c r="A11" s="32">
        <v>1468</v>
      </c>
      <c r="B11" s="33" t="s">
        <v>32</v>
      </c>
      <c r="C11" s="34">
        <v>5</v>
      </c>
      <c r="D11" s="35" t="str">
        <f>лО1!M63</f>
        <v>Галеев Ранис</v>
      </c>
      <c r="E11" s="27"/>
      <c r="F11" s="27"/>
      <c r="G11" s="27"/>
      <c r="H11" s="27"/>
      <c r="I11" s="27"/>
      <c r="J11" s="27"/>
    </row>
    <row r="12" spans="1:10" ht="18">
      <c r="A12" s="32">
        <v>4567</v>
      </c>
      <c r="B12" s="33" t="s">
        <v>33</v>
      </c>
      <c r="C12" s="34">
        <v>6</v>
      </c>
      <c r="D12" s="35" t="str">
        <f>лО1!M65</f>
        <v>Миксонов Эренбург</v>
      </c>
      <c r="E12" s="27"/>
      <c r="F12" s="27"/>
      <c r="G12" s="27"/>
      <c r="H12" s="27"/>
      <c r="I12" s="27"/>
      <c r="J12" s="27"/>
    </row>
    <row r="13" spans="1:10" ht="18">
      <c r="A13" s="32">
        <v>4264</v>
      </c>
      <c r="B13" s="33" t="s">
        <v>34</v>
      </c>
      <c r="C13" s="34">
        <v>7</v>
      </c>
      <c r="D13" s="35" t="str">
        <f>лО1!M68</f>
        <v>Габдуллин Марс</v>
      </c>
      <c r="E13" s="27"/>
      <c r="F13" s="27"/>
      <c r="G13" s="27"/>
      <c r="H13" s="27"/>
      <c r="I13" s="27"/>
      <c r="J13" s="27"/>
    </row>
    <row r="14" spans="1:10" ht="18">
      <c r="A14" s="32">
        <v>1564</v>
      </c>
      <c r="B14" s="33" t="s">
        <v>35</v>
      </c>
      <c r="C14" s="34">
        <v>8</v>
      </c>
      <c r="D14" s="35" t="str">
        <f>лО1!M70</f>
        <v>Суфияров Эдуард</v>
      </c>
      <c r="E14" s="27"/>
      <c r="F14" s="27"/>
      <c r="G14" s="27"/>
      <c r="H14" s="27"/>
      <c r="I14" s="27"/>
      <c r="J14" s="27"/>
    </row>
    <row r="15" spans="1:10" ht="18">
      <c r="A15" s="32">
        <v>5469</v>
      </c>
      <c r="B15" s="33" t="s">
        <v>36</v>
      </c>
      <c r="C15" s="34">
        <v>9</v>
      </c>
      <c r="D15" s="35">
        <f>лО1!G72</f>
        <v>0</v>
      </c>
      <c r="E15" s="27"/>
      <c r="F15" s="27"/>
      <c r="G15" s="27"/>
      <c r="H15" s="27"/>
      <c r="I15" s="27"/>
      <c r="J15" s="27"/>
    </row>
    <row r="16" spans="1:10" ht="18">
      <c r="A16" s="32">
        <v>3701</v>
      </c>
      <c r="B16" s="33" t="s">
        <v>37</v>
      </c>
      <c r="C16" s="34">
        <v>10</v>
      </c>
      <c r="D16" s="35">
        <f>лО1!G75</f>
        <v>0</v>
      </c>
      <c r="E16" s="27"/>
      <c r="F16" s="27"/>
      <c r="G16" s="27"/>
      <c r="H16" s="27"/>
      <c r="I16" s="27"/>
      <c r="J16" s="27"/>
    </row>
    <row r="17" spans="1:10" ht="18">
      <c r="A17" s="32">
        <v>2749</v>
      </c>
      <c r="B17" s="33" t="s">
        <v>38</v>
      </c>
      <c r="C17" s="34">
        <v>11</v>
      </c>
      <c r="D17" s="35">
        <f>лО1!M73</f>
        <v>0</v>
      </c>
      <c r="E17" s="27"/>
      <c r="F17" s="27"/>
      <c r="G17" s="27"/>
      <c r="H17" s="27"/>
      <c r="I17" s="27"/>
      <c r="J17" s="27"/>
    </row>
    <row r="18" spans="1:10" ht="18">
      <c r="A18" s="32">
        <v>2616</v>
      </c>
      <c r="B18" s="33" t="s">
        <v>39</v>
      </c>
      <c r="C18" s="34">
        <v>12</v>
      </c>
      <c r="D18" s="35">
        <f>лО1!M75</f>
        <v>0</v>
      </c>
      <c r="E18" s="27"/>
      <c r="F18" s="27"/>
      <c r="G18" s="27"/>
      <c r="H18" s="27"/>
      <c r="I18" s="27"/>
      <c r="J18" s="27"/>
    </row>
    <row r="19" spans="1:10" ht="18">
      <c r="A19" s="32">
        <v>1900</v>
      </c>
      <c r="B19" s="33" t="s">
        <v>40</v>
      </c>
      <c r="C19" s="34">
        <v>13</v>
      </c>
      <c r="D19" s="35">
        <f>лО2!Q41</f>
        <v>0</v>
      </c>
      <c r="E19" s="27"/>
      <c r="F19" s="27"/>
      <c r="G19" s="27"/>
      <c r="H19" s="27"/>
      <c r="I19" s="27"/>
      <c r="J19" s="27"/>
    </row>
    <row r="20" spans="1:10" ht="18">
      <c r="A20" s="32">
        <v>5962</v>
      </c>
      <c r="B20" s="33" t="s">
        <v>41</v>
      </c>
      <c r="C20" s="34">
        <v>14</v>
      </c>
      <c r="D20" s="35">
        <f>лО2!Q45</f>
        <v>0</v>
      </c>
      <c r="E20" s="27"/>
      <c r="F20" s="27"/>
      <c r="G20" s="27"/>
      <c r="H20" s="27"/>
      <c r="I20" s="27"/>
      <c r="J20" s="27"/>
    </row>
    <row r="21" spans="1:10" ht="18">
      <c r="A21" s="32">
        <v>5904</v>
      </c>
      <c r="B21" s="33" t="s">
        <v>42</v>
      </c>
      <c r="C21" s="34">
        <v>15</v>
      </c>
      <c r="D21" s="35">
        <f>лО2!Q47</f>
        <v>0</v>
      </c>
      <c r="E21" s="27"/>
      <c r="F21" s="27"/>
      <c r="G21" s="27"/>
      <c r="H21" s="27"/>
      <c r="I21" s="27"/>
      <c r="J21" s="27"/>
    </row>
    <row r="22" spans="1:10" ht="18">
      <c r="A22" s="32">
        <v>4847</v>
      </c>
      <c r="B22" s="33" t="s">
        <v>43</v>
      </c>
      <c r="C22" s="34">
        <v>16</v>
      </c>
      <c r="D22" s="35">
        <f>лО2!Q49</f>
        <v>0</v>
      </c>
      <c r="E22" s="27"/>
      <c r="F22" s="27"/>
      <c r="G22" s="27"/>
      <c r="H22" s="27"/>
      <c r="I22" s="27"/>
      <c r="J22" s="27"/>
    </row>
    <row r="23" spans="1:10" ht="18">
      <c r="A23" s="32">
        <v>5442</v>
      </c>
      <c r="B23" s="33" t="s">
        <v>44</v>
      </c>
      <c r="C23" s="34">
        <v>17</v>
      </c>
      <c r="D23" s="35">
        <f>лО2!I45</f>
        <v>0</v>
      </c>
      <c r="E23" s="27"/>
      <c r="F23" s="27"/>
      <c r="G23" s="27"/>
      <c r="H23" s="27"/>
      <c r="I23" s="27"/>
      <c r="J23" s="27"/>
    </row>
    <row r="24" spans="1:10" ht="18">
      <c r="A24" s="32">
        <v>3012</v>
      </c>
      <c r="B24" s="33" t="s">
        <v>45</v>
      </c>
      <c r="C24" s="34">
        <v>18</v>
      </c>
      <c r="D24" s="35">
        <f>лО2!I51</f>
        <v>0</v>
      </c>
      <c r="E24" s="27"/>
      <c r="F24" s="27"/>
      <c r="G24" s="27"/>
      <c r="H24" s="27"/>
      <c r="I24" s="27"/>
      <c r="J24" s="27"/>
    </row>
    <row r="25" spans="1:10" ht="18">
      <c r="A25" s="32">
        <v>419</v>
      </c>
      <c r="B25" s="33" t="s">
        <v>46</v>
      </c>
      <c r="C25" s="34">
        <v>19</v>
      </c>
      <c r="D25" s="35">
        <f>лО2!I54</f>
        <v>0</v>
      </c>
      <c r="E25" s="27"/>
      <c r="F25" s="27"/>
      <c r="G25" s="27"/>
      <c r="H25" s="27"/>
      <c r="I25" s="27"/>
      <c r="J25" s="27"/>
    </row>
    <row r="26" spans="1:10" ht="18">
      <c r="A26" s="32">
        <v>5211</v>
      </c>
      <c r="B26" s="33" t="s">
        <v>47</v>
      </c>
      <c r="C26" s="34">
        <v>20</v>
      </c>
      <c r="D26" s="35">
        <f>лО2!I56</f>
        <v>0</v>
      </c>
      <c r="E26" s="27"/>
      <c r="F26" s="27"/>
      <c r="G26" s="27"/>
      <c r="H26" s="27"/>
      <c r="I26" s="27"/>
      <c r="J26" s="27"/>
    </row>
    <row r="27" spans="1:10" ht="18">
      <c r="A27" s="32">
        <v>5849</v>
      </c>
      <c r="B27" s="33" t="s">
        <v>48</v>
      </c>
      <c r="C27" s="34">
        <v>21</v>
      </c>
      <c r="D27" s="35">
        <f>лО2!Q54</f>
        <v>0</v>
      </c>
      <c r="E27" s="27"/>
      <c r="F27" s="27"/>
      <c r="G27" s="27"/>
      <c r="H27" s="27"/>
      <c r="I27" s="27"/>
      <c r="J27" s="27"/>
    </row>
    <row r="28" spans="1:10" ht="18">
      <c r="A28" s="32">
        <v>5235</v>
      </c>
      <c r="B28" s="33" t="s">
        <v>49</v>
      </c>
      <c r="C28" s="34">
        <v>22</v>
      </c>
      <c r="D28" s="35">
        <f>лО2!Q58</f>
        <v>0</v>
      </c>
      <c r="E28" s="27"/>
      <c r="F28" s="27"/>
      <c r="G28" s="27"/>
      <c r="H28" s="27"/>
      <c r="I28" s="27"/>
      <c r="J28" s="27"/>
    </row>
    <row r="29" spans="1:10" ht="18">
      <c r="A29" s="32">
        <v>6110</v>
      </c>
      <c r="B29" s="33" t="s">
        <v>50</v>
      </c>
      <c r="C29" s="34">
        <v>23</v>
      </c>
      <c r="D29" s="35">
        <f>лО2!Q60</f>
        <v>0</v>
      </c>
      <c r="E29" s="27"/>
      <c r="F29" s="27"/>
      <c r="G29" s="27"/>
      <c r="H29" s="27"/>
      <c r="I29" s="27"/>
      <c r="J29" s="27"/>
    </row>
    <row r="30" spans="1:10" ht="18">
      <c r="A30" s="32"/>
      <c r="B30" s="33" t="s">
        <v>51</v>
      </c>
      <c r="C30" s="34">
        <v>24</v>
      </c>
      <c r="D30" s="35" t="str">
        <f>лО2!Q62</f>
        <v>Асфандияров Роман</v>
      </c>
      <c r="E30" s="27"/>
      <c r="F30" s="27"/>
      <c r="G30" s="27"/>
      <c r="H30" s="27"/>
      <c r="I30" s="27"/>
      <c r="J30" s="27"/>
    </row>
    <row r="31" spans="1:10" ht="18">
      <c r="A31" s="32"/>
      <c r="B31" s="33" t="s">
        <v>51</v>
      </c>
      <c r="C31" s="34">
        <v>25</v>
      </c>
      <c r="D31" s="35">
        <f>лО2!I64</f>
        <v>0</v>
      </c>
      <c r="E31" s="27"/>
      <c r="F31" s="27"/>
      <c r="G31" s="27"/>
      <c r="H31" s="27"/>
      <c r="I31" s="27"/>
      <c r="J31" s="27"/>
    </row>
    <row r="32" spans="1:10" ht="18">
      <c r="A32" s="32"/>
      <c r="B32" s="33" t="s">
        <v>51</v>
      </c>
      <c r="C32" s="34">
        <v>26</v>
      </c>
      <c r="D32" s="35">
        <f>лО2!I70</f>
        <v>0</v>
      </c>
      <c r="E32" s="27"/>
      <c r="F32" s="27"/>
      <c r="G32" s="27"/>
      <c r="H32" s="27"/>
      <c r="I32" s="27"/>
      <c r="J32" s="27"/>
    </row>
    <row r="33" spans="1:10" ht="18">
      <c r="A33" s="32"/>
      <c r="B33" s="33" t="s">
        <v>51</v>
      </c>
      <c r="C33" s="34">
        <v>27</v>
      </c>
      <c r="D33" s="35">
        <f>лО2!I73</f>
        <v>0</v>
      </c>
      <c r="E33" s="27"/>
      <c r="F33" s="27"/>
      <c r="G33" s="27"/>
      <c r="H33" s="27"/>
      <c r="I33" s="27"/>
      <c r="J33" s="27"/>
    </row>
    <row r="34" spans="1:10" ht="18">
      <c r="A34" s="32"/>
      <c r="B34" s="33" t="s">
        <v>51</v>
      </c>
      <c r="C34" s="34">
        <v>28</v>
      </c>
      <c r="D34" s="35">
        <f>лО2!I75</f>
        <v>0</v>
      </c>
      <c r="E34" s="27"/>
      <c r="F34" s="27"/>
      <c r="G34" s="27"/>
      <c r="H34" s="27"/>
      <c r="I34" s="27"/>
      <c r="J34" s="27"/>
    </row>
    <row r="35" spans="1:10" ht="18">
      <c r="A35" s="32"/>
      <c r="B35" s="33" t="s">
        <v>51</v>
      </c>
      <c r="C35" s="34">
        <v>29</v>
      </c>
      <c r="D35" s="35">
        <f>лО2!Q67</f>
        <v>0</v>
      </c>
      <c r="E35" s="27"/>
      <c r="F35" s="27"/>
      <c r="G35" s="27"/>
      <c r="H35" s="27"/>
      <c r="I35" s="27"/>
      <c r="J35" s="27"/>
    </row>
    <row r="36" spans="1:10" ht="18">
      <c r="A36" s="32"/>
      <c r="B36" s="33" t="s">
        <v>51</v>
      </c>
      <c r="C36" s="34">
        <v>30</v>
      </c>
      <c r="D36" s="35">
        <f>лО2!Q71</f>
        <v>0</v>
      </c>
      <c r="E36" s="27"/>
      <c r="F36" s="27"/>
      <c r="G36" s="27"/>
      <c r="H36" s="27"/>
      <c r="I36" s="27"/>
      <c r="J36" s="27"/>
    </row>
    <row r="37" spans="1:10" ht="18">
      <c r="A37" s="32"/>
      <c r="B37" s="33" t="s">
        <v>51</v>
      </c>
      <c r="C37" s="34">
        <v>31</v>
      </c>
      <c r="D37" s="35">
        <f>лО2!Q73</f>
        <v>0</v>
      </c>
      <c r="E37" s="27"/>
      <c r="F37" s="27"/>
      <c r="G37" s="27"/>
      <c r="H37" s="27"/>
      <c r="I37" s="27"/>
      <c r="J37" s="27"/>
    </row>
    <row r="38" spans="1:10" ht="18">
      <c r="A38" s="32"/>
      <c r="B38" s="33" t="s">
        <v>51</v>
      </c>
      <c r="C38" s="34">
        <v>32</v>
      </c>
      <c r="D38" s="35" t="str">
        <f>лО2!Q75</f>
        <v>_</v>
      </c>
      <c r="E38" s="27"/>
      <c r="F38" s="27"/>
      <c r="G38" s="27"/>
      <c r="H38" s="27"/>
      <c r="I38" s="27"/>
      <c r="J38" s="27"/>
    </row>
  </sheetData>
  <sheetProtection sheet="1"/>
  <mergeCells count="5">
    <mergeCell ref="A1:E1"/>
    <mergeCell ref="A4:F4"/>
    <mergeCell ref="A2:B2"/>
    <mergeCell ref="C2:I2"/>
    <mergeCell ref="A3:B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B80" sqref="B80"/>
    </sheetView>
  </sheetViews>
  <sheetFormatPr defaultColWidth="9.00390625" defaultRowHeight="12.75"/>
  <cols>
    <col min="1" max="1" width="4.375" style="36" customWidth="1"/>
    <col min="2" max="2" width="3.75390625" style="36" customWidth="1"/>
    <col min="3" max="3" width="17.75390625" style="36" customWidth="1"/>
    <col min="4" max="4" width="3.75390625" style="36" customWidth="1"/>
    <col min="5" max="5" width="12.75390625" style="36" customWidth="1"/>
    <col min="6" max="6" width="3.75390625" style="36" customWidth="1"/>
    <col min="7" max="7" width="12.75390625" style="36" customWidth="1"/>
    <col min="8" max="8" width="3.75390625" style="36" customWidth="1"/>
    <col min="9" max="9" width="12.75390625" style="36" customWidth="1"/>
    <col min="10" max="10" width="3.75390625" style="36" customWidth="1"/>
    <col min="11" max="11" width="14.75390625" style="36" customWidth="1"/>
    <col min="12" max="12" width="3.75390625" style="36" customWidth="1"/>
    <col min="13" max="13" width="16.75390625" style="36" customWidth="1"/>
    <col min="14" max="16384" width="9.125" style="36" customWidth="1"/>
  </cols>
  <sheetData>
    <row r="1" spans="1:13" ht="15.75">
      <c r="A1" s="167" t="str">
        <f>CONCATENATE(сО!A1," ",сО!F1,сО!G1," ",сО!H1," ",сО!I1)</f>
        <v>Открытый Кубок Республики Башкортостан 2016  - От-й Этап.  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9.5">
      <c r="A2" s="168" t="str">
        <f>сО!A2</f>
        <v>Официальное республиканское спортивное соревнование</v>
      </c>
      <c r="B2" s="168"/>
      <c r="C2" s="168"/>
      <c r="D2" s="168"/>
      <c r="E2" s="168"/>
      <c r="F2" s="168"/>
      <c r="G2" s="169" t="str">
        <f>сО!C2</f>
        <v>Отборочный турнир</v>
      </c>
      <c r="H2" s="169"/>
      <c r="I2" s="169"/>
      <c r="J2" s="169"/>
      <c r="K2" s="169"/>
      <c r="L2" s="169"/>
      <c r="M2" s="169"/>
    </row>
    <row r="3" spans="1:13" ht="12.75">
      <c r="A3" s="166">
        <f>сО!A3</f>
        <v>42728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25" ht="10.5" customHeight="1">
      <c r="A5" s="38">
        <v>1</v>
      </c>
      <c r="B5" s="39">
        <f>сО!A7</f>
        <v>340</v>
      </c>
      <c r="C5" s="40" t="str">
        <f>сО!B7</f>
        <v>Мазмаев Руслан</v>
      </c>
      <c r="D5" s="41"/>
      <c r="E5" s="37"/>
      <c r="F5" s="37"/>
      <c r="G5" s="37"/>
      <c r="H5" s="37"/>
      <c r="I5" s="37"/>
      <c r="J5" s="37"/>
      <c r="K5" s="37"/>
      <c r="L5" s="37"/>
      <c r="M5" s="37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10.5" customHeight="1">
      <c r="A6" s="38"/>
      <c r="B6" s="43"/>
      <c r="C6" s="44">
        <v>1</v>
      </c>
      <c r="D6" s="45">
        <v>340</v>
      </c>
      <c r="E6" s="46" t="s">
        <v>28</v>
      </c>
      <c r="F6" s="47"/>
      <c r="G6" s="37"/>
      <c r="H6" s="48"/>
      <c r="I6" s="37"/>
      <c r="J6" s="48"/>
      <c r="K6" s="37"/>
      <c r="L6" s="48"/>
      <c r="M6" s="37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0.5" customHeight="1">
      <c r="A7" s="38">
        <v>32</v>
      </c>
      <c r="B7" s="39">
        <f>сО!A38</f>
        <v>0</v>
      </c>
      <c r="C7" s="49" t="str">
        <f>сО!B38</f>
        <v>_</v>
      </c>
      <c r="D7" s="50"/>
      <c r="E7" s="51"/>
      <c r="F7" s="47"/>
      <c r="G7" s="37"/>
      <c r="H7" s="48"/>
      <c r="I7" s="37"/>
      <c r="J7" s="48"/>
      <c r="K7" s="37"/>
      <c r="L7" s="48"/>
      <c r="M7" s="37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ht="10.5" customHeight="1">
      <c r="A8" s="38"/>
      <c r="B8" s="43"/>
      <c r="C8" s="37"/>
      <c r="D8" s="48"/>
      <c r="E8" s="44">
        <v>17</v>
      </c>
      <c r="F8" s="45">
        <v>340</v>
      </c>
      <c r="G8" s="46" t="s">
        <v>28</v>
      </c>
      <c r="H8" s="47"/>
      <c r="I8" s="37"/>
      <c r="J8" s="48"/>
      <c r="K8" s="37"/>
      <c r="L8" s="48"/>
      <c r="M8" s="37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10.5" customHeight="1">
      <c r="A9" s="38">
        <v>17</v>
      </c>
      <c r="B9" s="39">
        <f>сО!A23</f>
        <v>5442</v>
      </c>
      <c r="C9" s="40" t="str">
        <f>сО!B23</f>
        <v>Галеев Ранис</v>
      </c>
      <c r="D9" s="52"/>
      <c r="E9" s="44"/>
      <c r="F9" s="53"/>
      <c r="G9" s="51"/>
      <c r="H9" s="47"/>
      <c r="I9" s="37"/>
      <c r="J9" s="48"/>
      <c r="K9" s="37"/>
      <c r="L9" s="48"/>
      <c r="M9" s="37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ht="10.5" customHeight="1">
      <c r="A10" s="38"/>
      <c r="B10" s="43"/>
      <c r="C10" s="44">
        <v>2</v>
      </c>
      <c r="D10" s="45">
        <v>5442</v>
      </c>
      <c r="E10" s="54" t="s">
        <v>44</v>
      </c>
      <c r="F10" s="55"/>
      <c r="G10" s="51"/>
      <c r="H10" s="47"/>
      <c r="I10" s="37"/>
      <c r="J10" s="48"/>
      <c r="K10" s="37"/>
      <c r="L10" s="48"/>
      <c r="M10" s="37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10.5" customHeight="1">
      <c r="A11" s="38">
        <v>16</v>
      </c>
      <c r="B11" s="39">
        <f>сО!A22</f>
        <v>4847</v>
      </c>
      <c r="C11" s="49" t="str">
        <f>сО!B22</f>
        <v>Сагидуллин Радмир</v>
      </c>
      <c r="D11" s="50"/>
      <c r="E11" s="38"/>
      <c r="F11" s="56"/>
      <c r="G11" s="51"/>
      <c r="H11" s="47"/>
      <c r="I11" s="37"/>
      <c r="J11" s="48"/>
      <c r="K11" s="37"/>
      <c r="L11" s="48"/>
      <c r="M11" s="37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0.5" customHeight="1">
      <c r="A12" s="38"/>
      <c r="B12" s="43"/>
      <c r="C12" s="37"/>
      <c r="D12" s="48"/>
      <c r="E12" s="38"/>
      <c r="F12" s="56"/>
      <c r="G12" s="44">
        <v>25</v>
      </c>
      <c r="H12" s="45">
        <v>340</v>
      </c>
      <c r="I12" s="46" t="s">
        <v>28</v>
      </c>
      <c r="J12" s="47"/>
      <c r="K12" s="37"/>
      <c r="L12" s="48"/>
      <c r="M12" s="48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ht="12" customHeight="1">
      <c r="A13" s="38">
        <v>9</v>
      </c>
      <c r="B13" s="39">
        <f>сО!A15</f>
        <v>5469</v>
      </c>
      <c r="C13" s="40" t="str">
        <f>сО!B15</f>
        <v>Абдулганеева Анастасия</v>
      </c>
      <c r="D13" s="52"/>
      <c r="E13" s="38"/>
      <c r="F13" s="56"/>
      <c r="G13" s="44"/>
      <c r="H13" s="53"/>
      <c r="I13" s="51"/>
      <c r="J13" s="47"/>
      <c r="K13" s="37"/>
      <c r="L13" s="48"/>
      <c r="M13" s="48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12" customHeight="1">
      <c r="A14" s="38"/>
      <c r="B14" s="43"/>
      <c r="C14" s="44">
        <v>3</v>
      </c>
      <c r="D14" s="45">
        <v>5469</v>
      </c>
      <c r="E14" s="57" t="s">
        <v>36</v>
      </c>
      <c r="F14" s="58"/>
      <c r="G14" s="44"/>
      <c r="H14" s="55"/>
      <c r="I14" s="51"/>
      <c r="J14" s="47"/>
      <c r="K14" s="37"/>
      <c r="L14" s="48"/>
      <c r="M14" s="48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2" customHeight="1">
      <c r="A15" s="38">
        <v>24</v>
      </c>
      <c r="B15" s="39">
        <f>сО!A30</f>
        <v>0</v>
      </c>
      <c r="C15" s="49" t="str">
        <f>сО!B30</f>
        <v>_</v>
      </c>
      <c r="D15" s="50"/>
      <c r="E15" s="44"/>
      <c r="F15" s="47"/>
      <c r="G15" s="44"/>
      <c r="H15" s="55"/>
      <c r="I15" s="51"/>
      <c r="J15" s="47"/>
      <c r="K15" s="37"/>
      <c r="L15" s="48"/>
      <c r="M15" s="48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2" customHeight="1">
      <c r="A16" s="38"/>
      <c r="B16" s="43"/>
      <c r="C16" s="37"/>
      <c r="D16" s="48"/>
      <c r="E16" s="44">
        <v>18</v>
      </c>
      <c r="F16" s="45">
        <v>1564</v>
      </c>
      <c r="G16" s="54" t="s">
        <v>35</v>
      </c>
      <c r="H16" s="55"/>
      <c r="I16" s="51"/>
      <c r="J16" s="47"/>
      <c r="K16" s="37"/>
      <c r="L16" s="48"/>
      <c r="M16" s="48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2" customHeight="1">
      <c r="A17" s="38">
        <v>25</v>
      </c>
      <c r="B17" s="39">
        <f>сО!A31</f>
        <v>0</v>
      </c>
      <c r="C17" s="40" t="str">
        <f>сО!B31</f>
        <v>_</v>
      </c>
      <c r="D17" s="52"/>
      <c r="E17" s="44"/>
      <c r="F17" s="53"/>
      <c r="G17" s="38"/>
      <c r="H17" s="56"/>
      <c r="I17" s="51"/>
      <c r="J17" s="47"/>
      <c r="K17" s="37"/>
      <c r="L17" s="48"/>
      <c r="M17" s="48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2" customHeight="1">
      <c r="A18" s="38"/>
      <c r="B18" s="43"/>
      <c r="C18" s="44">
        <v>4</v>
      </c>
      <c r="D18" s="45">
        <v>1564</v>
      </c>
      <c r="E18" s="54" t="s">
        <v>35</v>
      </c>
      <c r="F18" s="55"/>
      <c r="G18" s="38"/>
      <c r="H18" s="56"/>
      <c r="I18" s="51"/>
      <c r="J18" s="47"/>
      <c r="K18" s="37"/>
      <c r="L18" s="48"/>
      <c r="M18" s="37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2" customHeight="1">
      <c r="A19" s="38">
        <v>8</v>
      </c>
      <c r="B19" s="39">
        <f>сО!A14</f>
        <v>1564</v>
      </c>
      <c r="C19" s="49" t="str">
        <f>сО!B14</f>
        <v>Чирков Никита</v>
      </c>
      <c r="D19" s="50"/>
      <c r="E19" s="38"/>
      <c r="F19" s="56"/>
      <c r="G19" s="38"/>
      <c r="H19" s="56"/>
      <c r="I19" s="51"/>
      <c r="J19" s="47"/>
      <c r="K19" s="37"/>
      <c r="L19" s="48"/>
      <c r="M19" s="37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2" customHeight="1">
      <c r="A20" s="38"/>
      <c r="B20" s="43"/>
      <c r="C20" s="37"/>
      <c r="D20" s="48"/>
      <c r="E20" s="38"/>
      <c r="F20" s="56"/>
      <c r="G20" s="38"/>
      <c r="H20" s="56"/>
      <c r="I20" s="44">
        <v>29</v>
      </c>
      <c r="J20" s="45">
        <v>340</v>
      </c>
      <c r="K20" s="46" t="s">
        <v>28</v>
      </c>
      <c r="L20" s="47"/>
      <c r="M20" s="37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2" customHeight="1">
      <c r="A21" s="38">
        <v>5</v>
      </c>
      <c r="B21" s="39">
        <f>сО!A11</f>
        <v>1468</v>
      </c>
      <c r="C21" s="40" t="str">
        <f>сО!B11</f>
        <v>Маневич Сергей</v>
      </c>
      <c r="D21" s="52"/>
      <c r="E21" s="38"/>
      <c r="F21" s="56"/>
      <c r="G21" s="38"/>
      <c r="H21" s="56"/>
      <c r="I21" s="51"/>
      <c r="J21" s="59"/>
      <c r="K21" s="51"/>
      <c r="L21" s="47"/>
      <c r="M21" s="37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2" customHeight="1">
      <c r="A22" s="38"/>
      <c r="B22" s="43"/>
      <c r="C22" s="44">
        <v>5</v>
      </c>
      <c r="D22" s="45">
        <v>1468</v>
      </c>
      <c r="E22" s="57" t="s">
        <v>32</v>
      </c>
      <c r="F22" s="58"/>
      <c r="G22" s="38"/>
      <c r="H22" s="56"/>
      <c r="I22" s="51"/>
      <c r="J22" s="60"/>
      <c r="K22" s="51"/>
      <c r="L22" s="47"/>
      <c r="M22" s="37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2" customHeight="1">
      <c r="A23" s="38">
        <v>28</v>
      </c>
      <c r="B23" s="39">
        <f>сО!A34</f>
        <v>0</v>
      </c>
      <c r="C23" s="49" t="str">
        <f>сО!B34</f>
        <v>_</v>
      </c>
      <c r="D23" s="50"/>
      <c r="E23" s="44"/>
      <c r="F23" s="47"/>
      <c r="G23" s="38"/>
      <c r="H23" s="56"/>
      <c r="I23" s="51"/>
      <c r="J23" s="60"/>
      <c r="K23" s="51"/>
      <c r="L23" s="47"/>
      <c r="M23" s="37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2" customHeight="1">
      <c r="A24" s="38"/>
      <c r="B24" s="43"/>
      <c r="C24" s="37"/>
      <c r="D24" s="48"/>
      <c r="E24" s="44">
        <v>19</v>
      </c>
      <c r="F24" s="45">
        <v>1468</v>
      </c>
      <c r="G24" s="57" t="s">
        <v>32</v>
      </c>
      <c r="H24" s="58"/>
      <c r="I24" s="51"/>
      <c r="J24" s="60"/>
      <c r="K24" s="51"/>
      <c r="L24" s="47"/>
      <c r="M24" s="37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2" customHeight="1">
      <c r="A25" s="38">
        <v>21</v>
      </c>
      <c r="B25" s="39">
        <f>сО!A27</f>
        <v>5849</v>
      </c>
      <c r="C25" s="40" t="str">
        <f>сО!B27</f>
        <v>Андрющенко Александр</v>
      </c>
      <c r="D25" s="52"/>
      <c r="E25" s="44"/>
      <c r="F25" s="53"/>
      <c r="G25" s="44"/>
      <c r="H25" s="47"/>
      <c r="I25" s="51"/>
      <c r="J25" s="60"/>
      <c r="K25" s="51"/>
      <c r="L25" s="47"/>
      <c r="M25" s="37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12" customHeight="1">
      <c r="A26" s="38"/>
      <c r="B26" s="43"/>
      <c r="C26" s="44">
        <v>6</v>
      </c>
      <c r="D26" s="45">
        <v>5849</v>
      </c>
      <c r="E26" s="54" t="s">
        <v>48</v>
      </c>
      <c r="F26" s="55"/>
      <c r="G26" s="44"/>
      <c r="H26" s="47"/>
      <c r="I26" s="51"/>
      <c r="J26" s="60"/>
      <c r="K26" s="51"/>
      <c r="L26" s="47"/>
      <c r="M26" s="37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12" customHeight="1">
      <c r="A27" s="38">
        <v>12</v>
      </c>
      <c r="B27" s="39">
        <f>сО!A18</f>
        <v>2616</v>
      </c>
      <c r="C27" s="49" t="str">
        <f>сО!B18</f>
        <v>Ишметов Александр</v>
      </c>
      <c r="D27" s="50"/>
      <c r="E27" s="38"/>
      <c r="F27" s="56"/>
      <c r="G27" s="44"/>
      <c r="H27" s="47"/>
      <c r="I27" s="51"/>
      <c r="J27" s="60"/>
      <c r="K27" s="51"/>
      <c r="L27" s="47"/>
      <c r="M27" s="37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12" customHeight="1">
      <c r="A28" s="38"/>
      <c r="B28" s="43"/>
      <c r="C28" s="37"/>
      <c r="D28" s="48"/>
      <c r="E28" s="38"/>
      <c r="F28" s="56"/>
      <c r="G28" s="44">
        <v>26</v>
      </c>
      <c r="H28" s="45">
        <v>2540</v>
      </c>
      <c r="I28" s="61" t="s">
        <v>31</v>
      </c>
      <c r="J28" s="60"/>
      <c r="K28" s="51"/>
      <c r="L28" s="47"/>
      <c r="M28" s="37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12" customHeight="1">
      <c r="A29" s="38">
        <v>13</v>
      </c>
      <c r="B29" s="39">
        <f>сО!A19</f>
        <v>1900</v>
      </c>
      <c r="C29" s="40" t="str">
        <f>сО!B19</f>
        <v>Валеев Рустам</v>
      </c>
      <c r="D29" s="52"/>
      <c r="E29" s="38"/>
      <c r="F29" s="56"/>
      <c r="G29" s="44"/>
      <c r="H29" s="53"/>
      <c r="I29" s="37"/>
      <c r="J29" s="48"/>
      <c r="K29" s="51"/>
      <c r="L29" s="47"/>
      <c r="M29" s="37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12" customHeight="1">
      <c r="A30" s="38"/>
      <c r="B30" s="43"/>
      <c r="C30" s="44">
        <v>7</v>
      </c>
      <c r="D30" s="45">
        <v>1900</v>
      </c>
      <c r="E30" s="57" t="s">
        <v>40</v>
      </c>
      <c r="F30" s="58"/>
      <c r="G30" s="44"/>
      <c r="H30" s="55"/>
      <c r="I30" s="37"/>
      <c r="J30" s="48"/>
      <c r="K30" s="51"/>
      <c r="L30" s="47"/>
      <c r="M30" s="37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12" customHeight="1">
      <c r="A31" s="38">
        <v>20</v>
      </c>
      <c r="B31" s="39">
        <f>сО!A26</f>
        <v>5211</v>
      </c>
      <c r="C31" s="49" t="str">
        <f>сО!B26</f>
        <v>Вежнин Валерий</v>
      </c>
      <c r="D31" s="50"/>
      <c r="E31" s="44"/>
      <c r="F31" s="47"/>
      <c r="G31" s="44"/>
      <c r="H31" s="55"/>
      <c r="I31" s="37"/>
      <c r="J31" s="48"/>
      <c r="K31" s="51"/>
      <c r="L31" s="47"/>
      <c r="M31" s="37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12" customHeight="1">
      <c r="A32" s="38"/>
      <c r="B32" s="43"/>
      <c r="C32" s="37"/>
      <c r="D32" s="48"/>
      <c r="E32" s="44">
        <v>20</v>
      </c>
      <c r="F32" s="45">
        <v>2540</v>
      </c>
      <c r="G32" s="54" t="s">
        <v>31</v>
      </c>
      <c r="H32" s="55"/>
      <c r="I32" s="37"/>
      <c r="J32" s="48"/>
      <c r="K32" s="51"/>
      <c r="L32" s="47"/>
      <c r="M32" s="37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2" customHeight="1">
      <c r="A33" s="38">
        <v>29</v>
      </c>
      <c r="B33" s="39">
        <f>сО!A35</f>
        <v>0</v>
      </c>
      <c r="C33" s="40" t="str">
        <f>сО!B35</f>
        <v>_</v>
      </c>
      <c r="D33" s="52"/>
      <c r="E33" s="44"/>
      <c r="F33" s="53"/>
      <c r="G33" s="38"/>
      <c r="H33" s="56"/>
      <c r="I33" s="37"/>
      <c r="J33" s="48"/>
      <c r="K33" s="51"/>
      <c r="L33" s="47"/>
      <c r="M33" s="37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2" customHeight="1">
      <c r="A34" s="38"/>
      <c r="B34" s="43"/>
      <c r="C34" s="44">
        <v>8</v>
      </c>
      <c r="D34" s="45">
        <v>2540</v>
      </c>
      <c r="E34" s="54" t="s">
        <v>31</v>
      </c>
      <c r="F34" s="55"/>
      <c r="G34" s="38"/>
      <c r="H34" s="56"/>
      <c r="I34" s="37"/>
      <c r="J34" s="48"/>
      <c r="K34" s="51"/>
      <c r="L34" s="47"/>
      <c r="M34" s="37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2" customHeight="1">
      <c r="A35" s="38">
        <v>4</v>
      </c>
      <c r="B35" s="39">
        <f>сО!A10</f>
        <v>2540</v>
      </c>
      <c r="C35" s="49" t="str">
        <f>сО!B10</f>
        <v>Горбунов Валентин</v>
      </c>
      <c r="D35" s="50"/>
      <c r="E35" s="38"/>
      <c r="F35" s="56"/>
      <c r="G35" s="38"/>
      <c r="H35" s="56"/>
      <c r="I35" s="37"/>
      <c r="J35" s="48"/>
      <c r="K35" s="51"/>
      <c r="L35" s="47"/>
      <c r="M35" s="37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12" customHeight="1">
      <c r="A36" s="38"/>
      <c r="B36" s="43"/>
      <c r="C36" s="37"/>
      <c r="D36" s="48"/>
      <c r="E36" s="38"/>
      <c r="F36" s="56"/>
      <c r="G36" s="38"/>
      <c r="H36" s="56"/>
      <c r="I36" s="37"/>
      <c r="J36" s="48"/>
      <c r="K36" s="44">
        <v>31</v>
      </c>
      <c r="L36" s="62">
        <v>340</v>
      </c>
      <c r="M36" s="46" t="s">
        <v>28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2" customHeight="1">
      <c r="A37" s="38">
        <v>3</v>
      </c>
      <c r="B37" s="39">
        <f>сО!A9</f>
        <v>350</v>
      </c>
      <c r="C37" s="40" t="str">
        <f>сО!B9</f>
        <v>Максютов Азат</v>
      </c>
      <c r="D37" s="52"/>
      <c r="E37" s="38"/>
      <c r="F37" s="56"/>
      <c r="G37" s="38"/>
      <c r="H37" s="56"/>
      <c r="I37" s="37"/>
      <c r="J37" s="48"/>
      <c r="K37" s="51"/>
      <c r="L37" s="47"/>
      <c r="M37" s="63" t="s">
        <v>52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2" customHeight="1">
      <c r="A38" s="38"/>
      <c r="B38" s="43"/>
      <c r="C38" s="44">
        <v>9</v>
      </c>
      <c r="D38" s="45">
        <v>350</v>
      </c>
      <c r="E38" s="57" t="s">
        <v>30</v>
      </c>
      <c r="F38" s="58"/>
      <c r="G38" s="38"/>
      <c r="H38" s="56"/>
      <c r="I38" s="37"/>
      <c r="J38" s="48"/>
      <c r="K38" s="51"/>
      <c r="L38" s="47"/>
      <c r="M38" s="37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2" customHeight="1">
      <c r="A39" s="38">
        <v>30</v>
      </c>
      <c r="B39" s="39">
        <f>сО!A36</f>
        <v>0</v>
      </c>
      <c r="C39" s="49" t="str">
        <f>сО!B36</f>
        <v>_</v>
      </c>
      <c r="D39" s="50"/>
      <c r="E39" s="44"/>
      <c r="F39" s="47"/>
      <c r="G39" s="38"/>
      <c r="H39" s="56"/>
      <c r="I39" s="37"/>
      <c r="J39" s="48"/>
      <c r="K39" s="51"/>
      <c r="L39" s="47"/>
      <c r="M39" s="37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2" customHeight="1">
      <c r="A40" s="38"/>
      <c r="B40" s="43"/>
      <c r="C40" s="37"/>
      <c r="D40" s="48"/>
      <c r="E40" s="44">
        <v>21</v>
      </c>
      <c r="F40" s="45">
        <v>350</v>
      </c>
      <c r="G40" s="57" t="s">
        <v>30</v>
      </c>
      <c r="H40" s="58"/>
      <c r="I40" s="37"/>
      <c r="J40" s="48"/>
      <c r="K40" s="51"/>
      <c r="L40" s="47"/>
      <c r="M40" s="37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2" customHeight="1">
      <c r="A41" s="38">
        <v>19</v>
      </c>
      <c r="B41" s="39">
        <f>сО!A25</f>
        <v>419</v>
      </c>
      <c r="C41" s="40" t="str">
        <f>сО!B25</f>
        <v>Петров Альберт</v>
      </c>
      <c r="D41" s="52"/>
      <c r="E41" s="44"/>
      <c r="F41" s="53"/>
      <c r="G41" s="44"/>
      <c r="H41" s="47"/>
      <c r="I41" s="37"/>
      <c r="J41" s="48"/>
      <c r="K41" s="51"/>
      <c r="L41" s="47"/>
      <c r="M41" s="37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2" customHeight="1">
      <c r="A42" s="38"/>
      <c r="B42" s="43"/>
      <c r="C42" s="44">
        <v>10</v>
      </c>
      <c r="D42" s="45">
        <v>5962</v>
      </c>
      <c r="E42" s="54" t="s">
        <v>41</v>
      </c>
      <c r="F42" s="55"/>
      <c r="G42" s="44"/>
      <c r="H42" s="47"/>
      <c r="I42" s="37"/>
      <c r="J42" s="48"/>
      <c r="K42" s="51"/>
      <c r="L42" s="47"/>
      <c r="M42" s="37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12" customHeight="1">
      <c r="A43" s="38">
        <v>14</v>
      </c>
      <c r="B43" s="39">
        <f>сО!A20</f>
        <v>5962</v>
      </c>
      <c r="C43" s="49" t="str">
        <f>сО!B20</f>
        <v>Абулаев Салават</v>
      </c>
      <c r="D43" s="50"/>
      <c r="E43" s="38"/>
      <c r="F43" s="56"/>
      <c r="G43" s="44"/>
      <c r="H43" s="47"/>
      <c r="I43" s="37"/>
      <c r="J43" s="48"/>
      <c r="K43" s="51"/>
      <c r="L43" s="47"/>
      <c r="M43" s="37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ht="12" customHeight="1">
      <c r="A44" s="38"/>
      <c r="B44" s="43"/>
      <c r="C44" s="37"/>
      <c r="D44" s="48"/>
      <c r="E44" s="38"/>
      <c r="F44" s="56"/>
      <c r="G44" s="44">
        <v>27</v>
      </c>
      <c r="H44" s="45">
        <v>350</v>
      </c>
      <c r="I44" s="46" t="s">
        <v>30</v>
      </c>
      <c r="J44" s="47"/>
      <c r="K44" s="51"/>
      <c r="L44" s="47"/>
      <c r="M44" s="37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ht="12" customHeight="1">
      <c r="A45" s="38">
        <v>11</v>
      </c>
      <c r="B45" s="39">
        <f>сО!A17</f>
        <v>2749</v>
      </c>
      <c r="C45" s="40" t="str">
        <f>сО!B17</f>
        <v>Суфияров Эдуард</v>
      </c>
      <c r="D45" s="52"/>
      <c r="E45" s="38"/>
      <c r="F45" s="56"/>
      <c r="G45" s="44"/>
      <c r="H45" s="53"/>
      <c r="I45" s="51"/>
      <c r="J45" s="47"/>
      <c r="K45" s="51"/>
      <c r="L45" s="47"/>
      <c r="M45" s="37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ht="12" customHeight="1">
      <c r="A46" s="38"/>
      <c r="B46" s="43"/>
      <c r="C46" s="44">
        <v>11</v>
      </c>
      <c r="D46" s="45">
        <v>2749</v>
      </c>
      <c r="E46" s="57" t="s">
        <v>38</v>
      </c>
      <c r="F46" s="58"/>
      <c r="G46" s="44"/>
      <c r="H46" s="55"/>
      <c r="I46" s="51"/>
      <c r="J46" s="47"/>
      <c r="K46" s="51"/>
      <c r="L46" s="47"/>
      <c r="M46" s="37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ht="12" customHeight="1">
      <c r="A47" s="38">
        <v>22</v>
      </c>
      <c r="B47" s="39">
        <f>сО!A28</f>
        <v>5235</v>
      </c>
      <c r="C47" s="49" t="str">
        <f>сО!B28</f>
        <v>Петухова Надежда</v>
      </c>
      <c r="D47" s="50"/>
      <c r="E47" s="44"/>
      <c r="F47" s="47"/>
      <c r="G47" s="44"/>
      <c r="H47" s="55"/>
      <c r="I47" s="51"/>
      <c r="J47" s="47"/>
      <c r="K47" s="51"/>
      <c r="L47" s="47"/>
      <c r="M47" s="37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ht="12" customHeight="1">
      <c r="A48" s="38"/>
      <c r="B48" s="43"/>
      <c r="C48" s="37"/>
      <c r="D48" s="48"/>
      <c r="E48" s="44">
        <v>22</v>
      </c>
      <c r="F48" s="45">
        <v>2749</v>
      </c>
      <c r="G48" s="54" t="s">
        <v>38</v>
      </c>
      <c r="H48" s="55"/>
      <c r="I48" s="51"/>
      <c r="J48" s="47"/>
      <c r="K48" s="51"/>
      <c r="L48" s="47"/>
      <c r="M48" s="37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ht="12" customHeight="1">
      <c r="A49" s="38">
        <v>27</v>
      </c>
      <c r="B49" s="39">
        <f>сО!A33</f>
        <v>0</v>
      </c>
      <c r="C49" s="40" t="str">
        <f>сО!B33</f>
        <v>_</v>
      </c>
      <c r="D49" s="52"/>
      <c r="E49" s="44"/>
      <c r="F49" s="53"/>
      <c r="G49" s="38"/>
      <c r="H49" s="56"/>
      <c r="I49" s="51"/>
      <c r="J49" s="47"/>
      <c r="K49" s="51"/>
      <c r="L49" s="47"/>
      <c r="M49" s="37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ht="12" customHeight="1">
      <c r="A50" s="38"/>
      <c r="B50" s="43"/>
      <c r="C50" s="44">
        <v>12</v>
      </c>
      <c r="D50" s="45">
        <v>4567</v>
      </c>
      <c r="E50" s="54" t="s">
        <v>33</v>
      </c>
      <c r="F50" s="55"/>
      <c r="G50" s="38"/>
      <c r="H50" s="56"/>
      <c r="I50" s="51"/>
      <c r="J50" s="47"/>
      <c r="K50" s="51"/>
      <c r="L50" s="47"/>
      <c r="M50" s="37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ht="12" customHeight="1">
      <c r="A51" s="38">
        <v>6</v>
      </c>
      <c r="B51" s="39">
        <f>сО!A12</f>
        <v>4567</v>
      </c>
      <c r="C51" s="49" t="str">
        <f>сО!B12</f>
        <v>Миксонов Эренбург</v>
      </c>
      <c r="D51" s="50"/>
      <c r="E51" s="38"/>
      <c r="F51" s="56"/>
      <c r="G51" s="37"/>
      <c r="H51" s="48"/>
      <c r="I51" s="51"/>
      <c r="J51" s="47"/>
      <c r="K51" s="51"/>
      <c r="L51" s="47"/>
      <c r="M51" s="37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ht="12" customHeight="1">
      <c r="A52" s="38"/>
      <c r="B52" s="43"/>
      <c r="C52" s="37"/>
      <c r="D52" s="48"/>
      <c r="E52" s="38"/>
      <c r="F52" s="56"/>
      <c r="G52" s="37"/>
      <c r="H52" s="48"/>
      <c r="I52" s="44">
        <v>30</v>
      </c>
      <c r="J52" s="45">
        <v>14</v>
      </c>
      <c r="K52" s="61" t="s">
        <v>29</v>
      </c>
      <c r="L52" s="47"/>
      <c r="M52" s="37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ht="12" customHeight="1">
      <c r="A53" s="38">
        <v>7</v>
      </c>
      <c r="B53" s="39">
        <f>сО!A13</f>
        <v>4264</v>
      </c>
      <c r="C53" s="40" t="str">
        <f>сО!B13</f>
        <v>Габдуллин Марс</v>
      </c>
      <c r="D53" s="52"/>
      <c r="E53" s="38"/>
      <c r="F53" s="56"/>
      <c r="G53" s="37"/>
      <c r="H53" s="48"/>
      <c r="I53" s="51"/>
      <c r="J53" s="59"/>
      <c r="K53" s="37"/>
      <c r="L53" s="48"/>
      <c r="M53" s="37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ht="12" customHeight="1">
      <c r="A54" s="38"/>
      <c r="B54" s="43"/>
      <c r="C54" s="44">
        <v>13</v>
      </c>
      <c r="D54" s="45">
        <v>4264</v>
      </c>
      <c r="E54" s="57" t="s">
        <v>34</v>
      </c>
      <c r="F54" s="58"/>
      <c r="G54" s="37"/>
      <c r="H54" s="48"/>
      <c r="I54" s="51"/>
      <c r="J54" s="64"/>
      <c r="K54" s="37"/>
      <c r="L54" s="48"/>
      <c r="M54" s="37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ht="12" customHeight="1">
      <c r="A55" s="38">
        <v>26</v>
      </c>
      <c r="B55" s="39">
        <f>сО!A32</f>
        <v>0</v>
      </c>
      <c r="C55" s="49" t="str">
        <f>сО!B32</f>
        <v>_</v>
      </c>
      <c r="D55" s="50"/>
      <c r="E55" s="44"/>
      <c r="F55" s="47"/>
      <c r="G55" s="37"/>
      <c r="H55" s="48"/>
      <c r="I55" s="51"/>
      <c r="J55" s="64"/>
      <c r="K55" s="37"/>
      <c r="L55" s="48"/>
      <c r="M55" s="37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ht="12" customHeight="1">
      <c r="A56" s="38"/>
      <c r="B56" s="43"/>
      <c r="C56" s="37"/>
      <c r="D56" s="48"/>
      <c r="E56" s="44">
        <v>23</v>
      </c>
      <c r="F56" s="45">
        <v>3701</v>
      </c>
      <c r="G56" s="46" t="s">
        <v>37</v>
      </c>
      <c r="H56" s="47"/>
      <c r="I56" s="51"/>
      <c r="J56" s="64"/>
      <c r="K56" s="65">
        <v>-31</v>
      </c>
      <c r="L56" s="39">
        <f>IF(L36=J20,J52,IF(L36=J52,J20,0))</f>
        <v>14</v>
      </c>
      <c r="M56" s="40" t="str">
        <f>IF(M36=K20,K52,IF(M36=K52,K20,0))</f>
        <v>Яковлев Денис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ht="12" customHeight="1">
      <c r="A57" s="38">
        <v>23</v>
      </c>
      <c r="B57" s="39">
        <f>сО!A29</f>
        <v>6110</v>
      </c>
      <c r="C57" s="40" t="str">
        <f>сО!B29</f>
        <v>Басариев Ильгиз</v>
      </c>
      <c r="D57" s="52"/>
      <c r="E57" s="51"/>
      <c r="F57" s="53"/>
      <c r="G57" s="51"/>
      <c r="H57" s="47"/>
      <c r="I57" s="51"/>
      <c r="J57" s="64"/>
      <c r="K57" s="37"/>
      <c r="L57" s="48"/>
      <c r="M57" s="63" t="s">
        <v>53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ht="12" customHeight="1">
      <c r="A58" s="38"/>
      <c r="B58" s="43"/>
      <c r="C58" s="44">
        <v>14</v>
      </c>
      <c r="D58" s="45">
        <v>3701</v>
      </c>
      <c r="E58" s="61" t="s">
        <v>37</v>
      </c>
      <c r="F58" s="55"/>
      <c r="G58" s="51"/>
      <c r="H58" s="47"/>
      <c r="I58" s="51"/>
      <c r="J58" s="64"/>
      <c r="K58" s="37"/>
      <c r="L58" s="48"/>
      <c r="M58" s="37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ht="12" customHeight="1">
      <c r="A59" s="38">
        <v>10</v>
      </c>
      <c r="B59" s="39">
        <f>сО!A16</f>
        <v>3701</v>
      </c>
      <c r="C59" s="49" t="str">
        <f>сО!B16</f>
        <v>Байрамалов Константин</v>
      </c>
      <c r="D59" s="50"/>
      <c r="E59" s="37"/>
      <c r="F59" s="56"/>
      <c r="G59" s="51"/>
      <c r="H59" s="47"/>
      <c r="I59" s="51"/>
      <c r="J59" s="64"/>
      <c r="K59" s="37"/>
      <c r="L59" s="48"/>
      <c r="M59" s="37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ht="12" customHeight="1">
      <c r="A60" s="38"/>
      <c r="B60" s="43"/>
      <c r="C60" s="37"/>
      <c r="D60" s="48"/>
      <c r="E60" s="37"/>
      <c r="F60" s="56"/>
      <c r="G60" s="44">
        <v>28</v>
      </c>
      <c r="H60" s="45">
        <v>14</v>
      </c>
      <c r="I60" s="61" t="s">
        <v>29</v>
      </c>
      <c r="J60" s="66"/>
      <c r="K60" s="37"/>
      <c r="L60" s="48"/>
      <c r="M60" s="37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ht="12" customHeight="1">
      <c r="A61" s="38">
        <v>15</v>
      </c>
      <c r="B61" s="39">
        <f>сО!A21</f>
        <v>5904</v>
      </c>
      <c r="C61" s="40" t="str">
        <f>сО!B21</f>
        <v>Асфандияров Роман</v>
      </c>
      <c r="D61" s="52"/>
      <c r="E61" s="37"/>
      <c r="F61" s="56"/>
      <c r="G61" s="51"/>
      <c r="H61" s="53"/>
      <c r="I61" s="37"/>
      <c r="J61" s="37"/>
      <c r="K61" s="37"/>
      <c r="L61" s="48"/>
      <c r="M61" s="37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 ht="12" customHeight="1">
      <c r="A62" s="38"/>
      <c r="B62" s="43"/>
      <c r="C62" s="44">
        <v>15</v>
      </c>
      <c r="D62" s="45">
        <v>5904</v>
      </c>
      <c r="E62" s="46" t="s">
        <v>42</v>
      </c>
      <c r="F62" s="58"/>
      <c r="G62" s="51"/>
      <c r="H62" s="55"/>
      <c r="I62" s="38">
        <v>-58</v>
      </c>
      <c r="J62" s="39">
        <f>IF(лО2!N15=лО2!L11,лО2!L19,IF(лО2!N15=лО2!L19,лО2!L11,0))</f>
        <v>4567</v>
      </c>
      <c r="K62" s="40" t="str">
        <f>IF(лО2!O15=лО2!M11,лО2!M19,IF(лО2!O15=лО2!M19,лО2!M11,0))</f>
        <v>Миксонов Эренбург</v>
      </c>
      <c r="L62" s="52"/>
      <c r="M62" s="37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ht="12" customHeight="1">
      <c r="A63" s="38">
        <v>18</v>
      </c>
      <c r="B63" s="39">
        <f>сО!A24</f>
        <v>3012</v>
      </c>
      <c r="C63" s="49" t="str">
        <f>сО!B24</f>
        <v>Ганиева Эльвира</v>
      </c>
      <c r="D63" s="50"/>
      <c r="E63" s="51"/>
      <c r="F63" s="47"/>
      <c r="G63" s="51"/>
      <c r="H63" s="55"/>
      <c r="I63" s="38"/>
      <c r="J63" s="56"/>
      <c r="K63" s="44">
        <v>61</v>
      </c>
      <c r="L63" s="62">
        <v>5442</v>
      </c>
      <c r="M63" s="46" t="s">
        <v>44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ht="12" customHeight="1">
      <c r="A64" s="38"/>
      <c r="B64" s="43"/>
      <c r="C64" s="37"/>
      <c r="D64" s="48"/>
      <c r="E64" s="44">
        <v>24</v>
      </c>
      <c r="F64" s="45">
        <v>14</v>
      </c>
      <c r="G64" s="61" t="s">
        <v>29</v>
      </c>
      <c r="H64" s="55"/>
      <c r="I64" s="38">
        <v>-59</v>
      </c>
      <c r="J64" s="39">
        <f>IF(лО2!N31=лО2!L27,лО2!L35,IF(лО2!N31=лО2!L35,лО2!L27,0))</f>
        <v>5442</v>
      </c>
      <c r="K64" s="49" t="str">
        <f>IF(лО2!O31=лО2!M27,лО2!M35,IF(лО2!O31=лО2!M35,лО2!M27,0))</f>
        <v>Галеев Ранис</v>
      </c>
      <c r="L64" s="52"/>
      <c r="M64" s="63" t="s">
        <v>54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ht="12" customHeight="1">
      <c r="A65" s="38">
        <v>31</v>
      </c>
      <c r="B65" s="39">
        <f>сО!A37</f>
        <v>0</v>
      </c>
      <c r="C65" s="40" t="str">
        <f>сО!B37</f>
        <v>_</v>
      </c>
      <c r="D65" s="52"/>
      <c r="E65" s="51"/>
      <c r="F65" s="53"/>
      <c r="G65" s="37"/>
      <c r="H65" s="48"/>
      <c r="I65" s="37"/>
      <c r="J65" s="48"/>
      <c r="K65" s="38">
        <v>-61</v>
      </c>
      <c r="L65" s="39">
        <f>IF(L63=J62,J64,IF(L63=J64,J62,0))</f>
        <v>4567</v>
      </c>
      <c r="M65" s="40" t="str">
        <f>IF(M63=K62,K64,IF(M63=K64,K62,0))</f>
        <v>Миксонов Эренбург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12" customHeight="1">
      <c r="A66" s="38"/>
      <c r="B66" s="43"/>
      <c r="C66" s="44">
        <v>16</v>
      </c>
      <c r="D66" s="45">
        <v>14</v>
      </c>
      <c r="E66" s="61" t="s">
        <v>29</v>
      </c>
      <c r="F66" s="55"/>
      <c r="G66" s="37"/>
      <c r="H66" s="48"/>
      <c r="I66" s="37"/>
      <c r="J66" s="48"/>
      <c r="K66" s="37"/>
      <c r="L66" s="48"/>
      <c r="M66" s="63" t="s">
        <v>55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ht="12" customHeight="1">
      <c r="A67" s="38">
        <v>2</v>
      </c>
      <c r="B67" s="39">
        <f>сО!A8</f>
        <v>14</v>
      </c>
      <c r="C67" s="49" t="str">
        <f>сО!B8</f>
        <v>Яковлев Денис</v>
      </c>
      <c r="D67" s="50"/>
      <c r="E67" s="37"/>
      <c r="F67" s="56"/>
      <c r="G67" s="37"/>
      <c r="H67" s="48"/>
      <c r="I67" s="38">
        <v>-56</v>
      </c>
      <c r="J67" s="39">
        <f>IF(лО2!L11=лО2!J7,лО2!J15,IF(лО2!L11=лО2!J15,лО2!J7,0))</f>
        <v>4264</v>
      </c>
      <c r="K67" s="40" t="str">
        <f>IF(лО2!M11=лО2!K7,лО2!K15,IF(лО2!M11=лО2!K15,лО2!K7,0))</f>
        <v>Габдуллин Марс</v>
      </c>
      <c r="L67" s="52"/>
      <c r="M67" s="37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2" customHeight="1">
      <c r="A68" s="38"/>
      <c r="B68" s="43"/>
      <c r="C68" s="37"/>
      <c r="D68" s="48"/>
      <c r="E68" s="37"/>
      <c r="F68" s="56"/>
      <c r="G68" s="37"/>
      <c r="H68" s="48"/>
      <c r="I68" s="38"/>
      <c r="J68" s="56"/>
      <c r="K68" s="44">
        <v>62</v>
      </c>
      <c r="L68" s="62">
        <v>4264</v>
      </c>
      <c r="M68" s="46" t="s">
        <v>34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2" customHeight="1">
      <c r="A69" s="38">
        <v>-52</v>
      </c>
      <c r="B69" s="39">
        <f>IF(лО2!J7=лО2!H5,лО2!H9,IF(лО2!J7=лО2!H9,лО2!H5,0))</f>
        <v>1564</v>
      </c>
      <c r="C69" s="40" t="str">
        <f>IF(лО2!K7=лО2!I5,лО2!I9,IF(лО2!K7=лО2!I9,лО2!I5,0))</f>
        <v>Чирков Никита</v>
      </c>
      <c r="D69" s="52"/>
      <c r="E69" s="37"/>
      <c r="F69" s="56"/>
      <c r="G69" s="37"/>
      <c r="H69" s="48"/>
      <c r="I69" s="38">
        <v>-57</v>
      </c>
      <c r="J69" s="39">
        <f>IF(лО2!L27=лО2!J23,лО2!J31,IF(лО2!L27=лО2!J31,лО2!J23,0))</f>
        <v>2749</v>
      </c>
      <c r="K69" s="49" t="str">
        <f>IF(лО2!M27=лО2!K23,лО2!K31,IF(лО2!M27=лО2!K31,лО2!K23,0))</f>
        <v>Суфияров Эдуард</v>
      </c>
      <c r="L69" s="52"/>
      <c r="M69" s="63" t="s">
        <v>56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12" customHeight="1">
      <c r="A70" s="38"/>
      <c r="B70" s="43"/>
      <c r="C70" s="44">
        <v>63</v>
      </c>
      <c r="D70" s="62"/>
      <c r="E70" s="46"/>
      <c r="F70" s="58"/>
      <c r="G70" s="37"/>
      <c r="H70" s="48"/>
      <c r="I70" s="38"/>
      <c r="J70" s="56"/>
      <c r="K70" s="38">
        <v>-62</v>
      </c>
      <c r="L70" s="39">
        <f>IF(L68=J67,J69,IF(L68=J69,J67,0))</f>
        <v>2749</v>
      </c>
      <c r="M70" s="40" t="str">
        <f>IF(M68=K67,K69,IF(M68=K69,K67,0))</f>
        <v>Суфияров Эдуард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ht="12" customHeight="1">
      <c r="A71" s="38">
        <v>-53</v>
      </c>
      <c r="B71" s="39">
        <f>IF(лО2!J15=лО2!H13,лО2!H17,IF(лО2!J15=лО2!H17,лО2!H13,0))</f>
        <v>1468</v>
      </c>
      <c r="C71" s="49" t="str">
        <f>IF(лО2!K15=лО2!I13,лО2!I17,IF(лО2!K15=лО2!I17,лО2!I13,0))</f>
        <v>Маневич Сергей</v>
      </c>
      <c r="D71" s="50"/>
      <c r="E71" s="51"/>
      <c r="F71" s="47"/>
      <c r="G71" s="67"/>
      <c r="H71" s="47"/>
      <c r="I71" s="38"/>
      <c r="J71" s="56"/>
      <c r="K71" s="37"/>
      <c r="L71" s="48"/>
      <c r="M71" s="63" t="s">
        <v>57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ht="12" customHeight="1">
      <c r="A72" s="38"/>
      <c r="B72" s="43"/>
      <c r="C72" s="37"/>
      <c r="D72" s="48"/>
      <c r="E72" s="44">
        <v>65</v>
      </c>
      <c r="F72" s="62"/>
      <c r="G72" s="46"/>
      <c r="H72" s="47"/>
      <c r="I72" s="38">
        <v>-63</v>
      </c>
      <c r="J72" s="39">
        <f>IF(D70=B69,B71,IF(D70=B71,B69,0))</f>
        <v>0</v>
      </c>
      <c r="K72" s="40">
        <f>IF(E70=C69,C71,IF(E70=C71,C69,0))</f>
        <v>0</v>
      </c>
      <c r="L72" s="52"/>
      <c r="M72" s="37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ht="12" customHeight="1">
      <c r="A73" s="38">
        <v>-54</v>
      </c>
      <c r="B73" s="39">
        <f>IF(лО2!J23=лО2!H21,лО2!H25,IF(лО2!J23=лО2!H25,лО2!H21,0))</f>
        <v>1900</v>
      </c>
      <c r="C73" s="40" t="str">
        <f>IF(лО2!K23=лО2!I21,лО2!I25,IF(лО2!K23=лО2!I25,лО2!I21,0))</f>
        <v>Валеев Рустам</v>
      </c>
      <c r="D73" s="52"/>
      <c r="E73" s="51"/>
      <c r="F73" s="47"/>
      <c r="G73" s="68" t="s">
        <v>58</v>
      </c>
      <c r="H73" s="69"/>
      <c r="I73" s="38"/>
      <c r="J73" s="56"/>
      <c r="K73" s="44">
        <v>66</v>
      </c>
      <c r="L73" s="62"/>
      <c r="M73" s="46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ht="12" customHeight="1">
      <c r="A74" s="38"/>
      <c r="B74" s="43"/>
      <c r="C74" s="44">
        <v>64</v>
      </c>
      <c r="D74" s="62"/>
      <c r="E74" s="61"/>
      <c r="F74" s="47"/>
      <c r="G74" s="70"/>
      <c r="H74" s="48"/>
      <c r="I74" s="38">
        <v>-64</v>
      </c>
      <c r="J74" s="39">
        <f>IF(D74=B73,B75,IF(D74=B75,B73,0))</f>
        <v>0</v>
      </c>
      <c r="K74" s="49">
        <f>IF(E74=C73,C75,IF(E74=C75,C73,0))</f>
        <v>0</v>
      </c>
      <c r="L74" s="52"/>
      <c r="M74" s="63" t="s">
        <v>59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ht="12" customHeight="1">
      <c r="A75" s="38">
        <v>-55</v>
      </c>
      <c r="B75" s="39">
        <f>IF(лО2!J31=лО2!H29,лО2!H33,IF(лО2!J31=лО2!H33,лО2!H29,0))</f>
        <v>3701</v>
      </c>
      <c r="C75" s="49" t="str">
        <f>IF(лО2!K31=лО2!I29,лО2!I33,IF(лО2!K31=лО2!I33,лО2!I29,0))</f>
        <v>Байрамалов Константин</v>
      </c>
      <c r="D75" s="52"/>
      <c r="E75" s="38">
        <v>-65</v>
      </c>
      <c r="F75" s="39">
        <f>IF(F72=D70,D74,IF(F72=D74,D70,0))</f>
        <v>0</v>
      </c>
      <c r="G75" s="40">
        <f>IF(G72=E70,E74,IF(G72=E74,E70,0))</f>
        <v>0</v>
      </c>
      <c r="H75" s="52"/>
      <c r="I75" s="37"/>
      <c r="J75" s="37"/>
      <c r="K75" s="38">
        <v>-66</v>
      </c>
      <c r="L75" s="39">
        <f>IF(L73=J72,J74,IF(L73=J74,J72,0))</f>
        <v>0</v>
      </c>
      <c r="M75" s="40">
        <f>IF(M73=K72,K74,IF(M73=K74,K72,0))</f>
        <v>0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ht="12" customHeight="1">
      <c r="A76" s="38"/>
      <c r="B76" s="71"/>
      <c r="C76" s="37"/>
      <c r="D76" s="48"/>
      <c r="E76" s="37"/>
      <c r="F76" s="48"/>
      <c r="G76" s="63" t="s">
        <v>60</v>
      </c>
      <c r="H76" s="72"/>
      <c r="I76" s="37"/>
      <c r="J76" s="37"/>
      <c r="K76" s="37"/>
      <c r="L76" s="48"/>
      <c r="M76" s="63" t="s">
        <v>61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ht="9" customHeight="1">
      <c r="A77" s="73"/>
      <c r="B77" s="74"/>
      <c r="C77" s="73"/>
      <c r="D77" s="75"/>
      <c r="E77" s="73"/>
      <c r="F77" s="75"/>
      <c r="G77" s="73"/>
      <c r="H77" s="75"/>
      <c r="I77" s="73"/>
      <c r="J77" s="73"/>
      <c r="K77" s="73"/>
      <c r="L77" s="75"/>
      <c r="M77" s="73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ht="9" customHeight="1">
      <c r="A78" s="73"/>
      <c r="B78" s="74"/>
      <c r="C78" s="73"/>
      <c r="D78" s="75"/>
      <c r="E78" s="73"/>
      <c r="F78" s="75"/>
      <c r="G78" s="73"/>
      <c r="H78" s="75"/>
      <c r="I78" s="73"/>
      <c r="J78" s="73"/>
      <c r="K78" s="73"/>
      <c r="L78" s="75"/>
      <c r="M78" s="73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 ht="9" customHeight="1">
      <c r="A79" s="76"/>
      <c r="B79" s="77"/>
      <c r="C79" s="76"/>
      <c r="D79" s="78"/>
      <c r="E79" s="76"/>
      <c r="F79" s="78"/>
      <c r="G79" s="76"/>
      <c r="H79" s="78"/>
      <c r="I79" s="76"/>
      <c r="J79" s="76"/>
      <c r="K79" s="76"/>
      <c r="L79" s="78"/>
      <c r="M79" s="76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 ht="12.75">
      <c r="A80" s="76"/>
      <c r="B80" s="77"/>
      <c r="C80" s="76"/>
      <c r="D80" s="78"/>
      <c r="E80" s="76"/>
      <c r="F80" s="78"/>
      <c r="G80" s="76"/>
      <c r="H80" s="78"/>
      <c r="I80" s="76"/>
      <c r="J80" s="76"/>
      <c r="K80" s="76"/>
      <c r="L80" s="78"/>
      <c r="M80" s="76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13" ht="12.75">
      <c r="A81" s="73"/>
      <c r="B81" s="74"/>
      <c r="C81" s="73"/>
      <c r="D81" s="75"/>
      <c r="E81" s="73"/>
      <c r="F81" s="75"/>
      <c r="G81" s="73"/>
      <c r="H81" s="75"/>
      <c r="I81" s="73"/>
      <c r="J81" s="73"/>
      <c r="K81" s="73"/>
      <c r="L81" s="75"/>
      <c r="M81" s="73"/>
    </row>
    <row r="82" spans="1:13" ht="12.75">
      <c r="A82" s="73"/>
      <c r="B82" s="73"/>
      <c r="C82" s="73"/>
      <c r="D82" s="75"/>
      <c r="E82" s="73"/>
      <c r="F82" s="75"/>
      <c r="G82" s="73"/>
      <c r="H82" s="75"/>
      <c r="I82" s="73"/>
      <c r="J82" s="73"/>
      <c r="K82" s="73"/>
      <c r="L82" s="75"/>
      <c r="M82" s="73"/>
    </row>
    <row r="83" spans="1:13" ht="12.7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12.7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12.7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ht="12.7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1:13" ht="12.7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spans="1:13" ht="12.7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1:13" ht="12.7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1:13" ht="12.7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spans="1:13" ht="12.7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1:13" ht="12.7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1:13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spans="1:13" ht="12.7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spans="1:13" ht="12.7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spans="1:13" ht="12.7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13" ht="12.7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spans="1:13" ht="12.7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spans="1:13" ht="12.7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1:13" ht="12.7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1:13" ht="12.7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1:13" ht="12.7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1:13" ht="12.7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1:13" ht="12.7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1:13" ht="12.7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1:13" ht="12.7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1:13" ht="12.7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1:13" ht="12.7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1:13" ht="12.7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1:13" ht="12.7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1:13" ht="12.7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1:13" ht="12.7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1:13" ht="12.7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1:13" ht="12.7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</row>
    <row r="115" spans="1:13" ht="12.7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B80" sqref="B80"/>
    </sheetView>
  </sheetViews>
  <sheetFormatPr defaultColWidth="9.00390625" defaultRowHeight="12.75"/>
  <cols>
    <col min="1" max="1" width="4.00390625" style="79" customWidth="1"/>
    <col min="2" max="2" width="3.75390625" style="79" customWidth="1"/>
    <col min="3" max="3" width="10.75390625" style="79" customWidth="1"/>
    <col min="4" max="4" width="3.75390625" style="79" customWidth="1"/>
    <col min="5" max="5" width="10.75390625" style="79" customWidth="1"/>
    <col min="6" max="6" width="3.75390625" style="79" customWidth="1"/>
    <col min="7" max="7" width="9.75390625" style="79" customWidth="1"/>
    <col min="8" max="8" width="3.75390625" style="79" customWidth="1"/>
    <col min="9" max="9" width="9.75390625" style="79" customWidth="1"/>
    <col min="10" max="10" width="3.75390625" style="79" customWidth="1"/>
    <col min="11" max="11" width="9.75390625" style="79" customWidth="1"/>
    <col min="12" max="12" width="3.75390625" style="79" customWidth="1"/>
    <col min="13" max="13" width="10.75390625" style="79" customWidth="1"/>
    <col min="14" max="14" width="3.75390625" style="79" customWidth="1"/>
    <col min="15" max="15" width="10.75390625" style="79" customWidth="1"/>
    <col min="16" max="16" width="3.75390625" style="79" customWidth="1"/>
    <col min="17" max="18" width="5.75390625" style="79" customWidth="1"/>
    <col min="19" max="19" width="4.75390625" style="79" customWidth="1"/>
    <col min="20" max="16384" width="9.125" style="79" customWidth="1"/>
  </cols>
  <sheetData>
    <row r="1" spans="1:19" ht="15" customHeight="1">
      <c r="A1" s="171" t="str">
        <f>лО1!A1</f>
        <v>Открытый Кубок Республики Башкортостан 2016  - От-й Этап.  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 customHeight="1">
      <c r="A2" s="172" t="str">
        <f>сО!A2</f>
        <v>Официальное республиканское спортивное соревнование</v>
      </c>
      <c r="B2" s="172"/>
      <c r="C2" s="172"/>
      <c r="D2" s="172"/>
      <c r="E2" s="172"/>
      <c r="F2" s="172"/>
      <c r="G2" s="172"/>
      <c r="H2" s="173" t="str">
        <f>сО!C2</f>
        <v>Отборочный турнир</v>
      </c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5" customHeight="1">
      <c r="A3" s="166">
        <f>сО!A3</f>
        <v>42728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7" ht="12.75" customHeight="1">
      <c r="A5" s="81">
        <v>-1</v>
      </c>
      <c r="B5" s="82">
        <f>IF(лО1!D6=лО1!B5,лО1!B7,IF(лО1!D6=лО1!B7,лО1!B5,0))</f>
        <v>0</v>
      </c>
      <c r="C5" s="83" t="str">
        <f>IF(лО1!E6=лО1!C5,лО1!C7,IF(лО1!E6=лО1!C7,лО1!C5,0))</f>
        <v>_</v>
      </c>
      <c r="D5" s="84"/>
      <c r="E5" s="85"/>
      <c r="F5" s="85"/>
      <c r="G5" s="81">
        <v>-25</v>
      </c>
      <c r="H5" s="82">
        <f>IF(лО1!H12=лО1!F8,лО1!F16,IF(лО1!H12=лО1!F16,лО1!F8,0))</f>
        <v>1564</v>
      </c>
      <c r="I5" s="83" t="str">
        <f>IF(лО1!I12=лО1!G8,лО1!G16,IF(лО1!I12=лО1!G16,лО1!G8,0))</f>
        <v>Чирков Никита</v>
      </c>
      <c r="J5" s="84"/>
      <c r="K5" s="85"/>
      <c r="L5" s="85"/>
      <c r="M5" s="85"/>
      <c r="N5" s="85"/>
      <c r="O5" s="85"/>
      <c r="P5" s="85"/>
      <c r="Q5" s="85"/>
      <c r="R5" s="85"/>
      <c r="S5" s="85"/>
      <c r="T5"/>
      <c r="U5"/>
      <c r="V5"/>
      <c r="W5"/>
      <c r="X5"/>
      <c r="Y5"/>
      <c r="Z5"/>
      <c r="AA5"/>
    </row>
    <row r="6" spans="1:27" ht="12.75" customHeight="1">
      <c r="A6" s="81"/>
      <c r="B6" s="81"/>
      <c r="C6" s="86">
        <v>32</v>
      </c>
      <c r="D6" s="87">
        <v>4847</v>
      </c>
      <c r="E6" s="88" t="s">
        <v>43</v>
      </c>
      <c r="F6" s="89"/>
      <c r="G6" s="85"/>
      <c r="H6" s="85"/>
      <c r="I6" s="90"/>
      <c r="J6" s="89"/>
      <c r="K6" s="85"/>
      <c r="L6" s="85"/>
      <c r="M6" s="85"/>
      <c r="N6" s="85"/>
      <c r="O6" s="85"/>
      <c r="P6" s="85"/>
      <c r="Q6" s="85"/>
      <c r="R6" s="85"/>
      <c r="S6" s="85"/>
      <c r="T6"/>
      <c r="U6"/>
      <c r="V6"/>
      <c r="W6"/>
      <c r="X6"/>
      <c r="Y6"/>
      <c r="Z6"/>
      <c r="AA6"/>
    </row>
    <row r="7" spans="1:27" ht="12.75" customHeight="1">
      <c r="A7" s="81">
        <v>-2</v>
      </c>
      <c r="B7" s="82">
        <f>IF(лО1!D10=лО1!B9,лО1!B11,IF(лО1!D10=лО1!B11,лО1!B9,0))</f>
        <v>4847</v>
      </c>
      <c r="C7" s="91" t="str">
        <f>IF(лО1!E10=лО1!C9,лО1!C11,IF(лО1!E10=лО1!C11,лО1!C9,0))</f>
        <v>Сагидуллин Радмир</v>
      </c>
      <c r="D7" s="92"/>
      <c r="E7" s="86">
        <v>40</v>
      </c>
      <c r="F7" s="87">
        <v>4847</v>
      </c>
      <c r="G7" s="88" t="s">
        <v>43</v>
      </c>
      <c r="H7" s="89"/>
      <c r="I7" s="86">
        <v>52</v>
      </c>
      <c r="J7" s="87">
        <v>4264</v>
      </c>
      <c r="K7" s="88" t="s">
        <v>34</v>
      </c>
      <c r="L7" s="89"/>
      <c r="M7" s="85"/>
      <c r="N7" s="85"/>
      <c r="O7" s="85"/>
      <c r="P7" s="85"/>
      <c r="Q7" s="85"/>
      <c r="R7" s="85"/>
      <c r="S7" s="85"/>
      <c r="T7"/>
      <c r="U7"/>
      <c r="V7"/>
      <c r="W7"/>
      <c r="X7"/>
      <c r="Y7"/>
      <c r="Z7"/>
      <c r="AA7"/>
    </row>
    <row r="8" spans="1:27" ht="12.75" customHeight="1">
      <c r="A8" s="81"/>
      <c r="B8" s="81"/>
      <c r="C8" s="81">
        <v>-24</v>
      </c>
      <c r="D8" s="82">
        <f>IF(лО1!F64=лО1!D62,лО1!D66,IF(лО1!F64=лО1!D66,лО1!D62,0))</f>
        <v>5904</v>
      </c>
      <c r="E8" s="91" t="str">
        <f>IF(лО1!G64=лО1!E62,лО1!E66,IF(лО1!G64=лО1!E66,лО1!E62,0))</f>
        <v>Асфандияров Роман</v>
      </c>
      <c r="F8" s="93"/>
      <c r="G8" s="90"/>
      <c r="H8" s="94"/>
      <c r="I8" s="90"/>
      <c r="J8" s="95"/>
      <c r="K8" s="90"/>
      <c r="L8" s="89"/>
      <c r="M8" s="85"/>
      <c r="N8" s="85"/>
      <c r="O8" s="85"/>
      <c r="P8" s="85"/>
      <c r="Q8" s="85"/>
      <c r="R8" s="85"/>
      <c r="S8" s="85"/>
      <c r="T8"/>
      <c r="U8"/>
      <c r="V8"/>
      <c r="W8"/>
      <c r="X8"/>
      <c r="Y8"/>
      <c r="Z8"/>
      <c r="AA8"/>
    </row>
    <row r="9" spans="1:27" ht="12.75" customHeight="1">
      <c r="A9" s="81">
        <v>-3</v>
      </c>
      <c r="B9" s="82">
        <f>IF(лО1!D14=лО1!B13,лО1!B15,IF(лО1!D14=лО1!B15,лО1!B13,0))</f>
        <v>0</v>
      </c>
      <c r="C9" s="83" t="str">
        <f>IF(лО1!E14=лО1!C13,лО1!C15,IF(лО1!E14=лО1!C15,лО1!C13,0))</f>
        <v>_</v>
      </c>
      <c r="D9" s="96"/>
      <c r="E9" s="85"/>
      <c r="F9" s="85"/>
      <c r="G9" s="86">
        <v>48</v>
      </c>
      <c r="H9" s="97">
        <v>4264</v>
      </c>
      <c r="I9" s="98" t="s">
        <v>34</v>
      </c>
      <c r="J9" s="94"/>
      <c r="K9" s="90"/>
      <c r="L9" s="89"/>
      <c r="M9" s="85"/>
      <c r="N9" s="85"/>
      <c r="O9" s="85"/>
      <c r="P9" s="85"/>
      <c r="Q9" s="85"/>
      <c r="R9" s="85"/>
      <c r="S9" s="85"/>
      <c r="T9"/>
      <c r="U9"/>
      <c r="V9"/>
      <c r="W9"/>
      <c r="X9"/>
      <c r="Y9"/>
      <c r="Z9"/>
      <c r="AA9"/>
    </row>
    <row r="10" spans="1:27" ht="12.75" customHeight="1">
      <c r="A10" s="81"/>
      <c r="B10" s="81"/>
      <c r="C10" s="86">
        <v>33</v>
      </c>
      <c r="D10" s="87"/>
      <c r="E10" s="88"/>
      <c r="F10" s="89"/>
      <c r="G10" s="86"/>
      <c r="H10" s="99"/>
      <c r="I10" s="89"/>
      <c r="J10" s="89"/>
      <c r="K10" s="90"/>
      <c r="L10" s="89"/>
      <c r="M10" s="85"/>
      <c r="N10" s="85"/>
      <c r="O10" s="85"/>
      <c r="P10" s="85"/>
      <c r="Q10" s="85"/>
      <c r="R10" s="85"/>
      <c r="S10" s="85"/>
      <c r="T10"/>
      <c r="U10"/>
      <c r="V10"/>
      <c r="W10"/>
      <c r="X10"/>
      <c r="Y10"/>
      <c r="Z10"/>
      <c r="AA10"/>
    </row>
    <row r="11" spans="1:27" ht="12.75" customHeight="1">
      <c r="A11" s="81">
        <v>-4</v>
      </c>
      <c r="B11" s="82">
        <f>IF(лО1!D18=лО1!B17,лО1!B19,IF(лО1!D18=лО1!B19,лО1!B17,0))</f>
        <v>0</v>
      </c>
      <c r="C11" s="91" t="str">
        <f>IF(лО1!E18=лО1!C17,лО1!C19,IF(лО1!E18=лО1!C19,лО1!C17,0))</f>
        <v>_</v>
      </c>
      <c r="D11" s="92"/>
      <c r="E11" s="86">
        <v>41</v>
      </c>
      <c r="F11" s="87">
        <v>4264</v>
      </c>
      <c r="G11" s="100" t="s">
        <v>34</v>
      </c>
      <c r="H11" s="99"/>
      <c r="I11" s="89"/>
      <c r="J11" s="89"/>
      <c r="K11" s="86">
        <v>56</v>
      </c>
      <c r="L11" s="87">
        <v>4567</v>
      </c>
      <c r="M11" s="88" t="s">
        <v>33</v>
      </c>
      <c r="N11" s="89"/>
      <c r="O11" s="89"/>
      <c r="P11" s="89"/>
      <c r="Q11" s="85"/>
      <c r="R11" s="85"/>
      <c r="S11" s="85"/>
      <c r="T11"/>
      <c r="U11"/>
      <c r="V11"/>
      <c r="W11"/>
      <c r="X11"/>
      <c r="Y11"/>
      <c r="Z11"/>
      <c r="AA11"/>
    </row>
    <row r="12" spans="1:27" ht="12.75" customHeight="1">
      <c r="A12" s="81"/>
      <c r="B12" s="81"/>
      <c r="C12" s="81">
        <v>-23</v>
      </c>
      <c r="D12" s="82">
        <f>IF(лО1!F56=лО1!D54,лО1!D58,IF(лО1!F56=лО1!D58,лО1!D54,0))</f>
        <v>4264</v>
      </c>
      <c r="E12" s="91" t="str">
        <f>IF(лО1!G56=лО1!E54,лО1!E58,IF(лО1!G56=лО1!E58,лО1!E54,0))</f>
        <v>Габдуллин Марс</v>
      </c>
      <c r="F12" s="93"/>
      <c r="G12" s="81"/>
      <c r="H12" s="81"/>
      <c r="I12" s="89"/>
      <c r="J12" s="89"/>
      <c r="K12" s="90"/>
      <c r="L12" s="95"/>
      <c r="M12" s="90"/>
      <c r="N12" s="89"/>
      <c r="O12" s="89"/>
      <c r="P12" s="89"/>
      <c r="Q12" s="85"/>
      <c r="R12" s="85"/>
      <c r="S12" s="85"/>
      <c r="T12"/>
      <c r="U12"/>
      <c r="V12"/>
      <c r="W12"/>
      <c r="X12"/>
      <c r="Y12"/>
      <c r="Z12"/>
      <c r="AA12"/>
    </row>
    <row r="13" spans="1:27" ht="12.75" customHeight="1">
      <c r="A13" s="81">
        <v>-5</v>
      </c>
      <c r="B13" s="82">
        <f>IF(лО1!D22=лО1!B21,лО1!B23,IF(лО1!D22=лО1!B23,лО1!B21,0))</f>
        <v>0</v>
      </c>
      <c r="C13" s="83" t="str">
        <f>IF(лО1!E22=лО1!C21,лО1!C23,IF(лО1!E22=лО1!C23,лО1!C21,0))</f>
        <v>_</v>
      </c>
      <c r="D13" s="96"/>
      <c r="E13" s="85"/>
      <c r="F13" s="85"/>
      <c r="G13" s="81">
        <v>-26</v>
      </c>
      <c r="H13" s="82">
        <f>IF(лО1!H28=лО1!F24,лО1!F32,IF(лО1!H28=лО1!F32,лО1!F24,0))</f>
        <v>1468</v>
      </c>
      <c r="I13" s="83" t="str">
        <f>IF(лО1!I28=лО1!G24,лО1!G32,IF(лО1!I28=лО1!G32,лО1!G24,0))</f>
        <v>Маневич Сергей</v>
      </c>
      <c r="J13" s="84"/>
      <c r="K13" s="90"/>
      <c r="L13" s="94"/>
      <c r="M13" s="90"/>
      <c r="N13" s="89"/>
      <c r="O13" s="89"/>
      <c r="P13" s="89"/>
      <c r="Q13" s="85"/>
      <c r="R13" s="85"/>
      <c r="S13" s="85"/>
      <c r="T13"/>
      <c r="U13"/>
      <c r="V13"/>
      <c r="W13"/>
      <c r="X13"/>
      <c r="Y13"/>
      <c r="Z13"/>
      <c r="AA13"/>
    </row>
    <row r="14" spans="1:27" ht="12.75" customHeight="1">
      <c r="A14" s="81"/>
      <c r="B14" s="81"/>
      <c r="C14" s="86">
        <v>34</v>
      </c>
      <c r="D14" s="87">
        <v>2616</v>
      </c>
      <c r="E14" s="88" t="s">
        <v>39</v>
      </c>
      <c r="F14" s="89"/>
      <c r="G14" s="81"/>
      <c r="H14" s="81"/>
      <c r="I14" s="90"/>
      <c r="J14" s="89"/>
      <c r="K14" s="90"/>
      <c r="L14" s="94"/>
      <c r="M14" s="90"/>
      <c r="N14" s="89"/>
      <c r="O14" s="89"/>
      <c r="P14" s="89"/>
      <c r="Q14" s="85"/>
      <c r="R14" s="85"/>
      <c r="S14" s="85"/>
      <c r="T14"/>
      <c r="U14"/>
      <c r="V14"/>
      <c r="W14"/>
      <c r="X14"/>
      <c r="Y14"/>
      <c r="Z14"/>
      <c r="AA14"/>
    </row>
    <row r="15" spans="1:27" ht="12.75" customHeight="1">
      <c r="A15" s="81">
        <v>-6</v>
      </c>
      <c r="B15" s="82">
        <f>IF(лО1!D26=лО1!B25,лО1!B27,IF(лО1!D26=лО1!B27,лО1!B25,0))</f>
        <v>2616</v>
      </c>
      <c r="C15" s="91" t="str">
        <f>IF(лО1!E26=лО1!C25,лО1!C27,IF(лО1!E26=лО1!C27,лО1!C25,0))</f>
        <v>Ишметов Александр</v>
      </c>
      <c r="D15" s="92"/>
      <c r="E15" s="86">
        <v>42</v>
      </c>
      <c r="F15" s="87">
        <v>4567</v>
      </c>
      <c r="G15" s="101" t="s">
        <v>33</v>
      </c>
      <c r="H15" s="99"/>
      <c r="I15" s="86">
        <v>53</v>
      </c>
      <c r="J15" s="87">
        <v>4567</v>
      </c>
      <c r="K15" s="98" t="s">
        <v>33</v>
      </c>
      <c r="L15" s="94"/>
      <c r="M15" s="86">
        <v>58</v>
      </c>
      <c r="N15" s="87">
        <v>350</v>
      </c>
      <c r="O15" s="88" t="s">
        <v>30</v>
      </c>
      <c r="P15" s="89"/>
      <c r="Q15" s="85"/>
      <c r="R15" s="85"/>
      <c r="S15" s="85"/>
      <c r="T15"/>
      <c r="U15"/>
      <c r="V15"/>
      <c r="W15"/>
      <c r="X15"/>
      <c r="Y15"/>
      <c r="Z15"/>
      <c r="AA15"/>
    </row>
    <row r="16" spans="1:27" ht="12.75" customHeight="1">
      <c r="A16" s="81"/>
      <c r="B16" s="81"/>
      <c r="C16" s="81">
        <v>-22</v>
      </c>
      <c r="D16" s="82">
        <f>IF(лО1!F48=лО1!D46,лО1!D50,IF(лО1!F48=лО1!D50,лО1!D46,0))</f>
        <v>4567</v>
      </c>
      <c r="E16" s="91" t="str">
        <f>IF(лО1!G48=лО1!E46,лО1!E50,IF(лО1!G48=лО1!E50,лО1!E46,0))</f>
        <v>Миксонов Эренбург</v>
      </c>
      <c r="F16" s="93"/>
      <c r="G16" s="86"/>
      <c r="H16" s="94"/>
      <c r="I16" s="90"/>
      <c r="J16" s="95"/>
      <c r="K16" s="85"/>
      <c r="L16" s="85"/>
      <c r="M16" s="90"/>
      <c r="N16" s="95"/>
      <c r="O16" s="90"/>
      <c r="P16" s="89"/>
      <c r="Q16" s="85"/>
      <c r="R16" s="85"/>
      <c r="S16" s="85"/>
      <c r="T16"/>
      <c r="U16"/>
      <c r="V16"/>
      <c r="W16"/>
      <c r="X16"/>
      <c r="Y16"/>
      <c r="Z16"/>
      <c r="AA16"/>
    </row>
    <row r="17" spans="1:27" ht="12.75" customHeight="1">
      <c r="A17" s="81">
        <v>-7</v>
      </c>
      <c r="B17" s="82">
        <f>IF(лО1!D30=лО1!B29,лО1!B31,IF(лО1!D30=лО1!B31,лО1!B29,0))</f>
        <v>5211</v>
      </c>
      <c r="C17" s="83" t="str">
        <f>IF(лО1!E30=лО1!C29,лО1!C31,IF(лО1!E30=лО1!C31,лО1!C29,0))</f>
        <v>Вежнин Валерий</v>
      </c>
      <c r="D17" s="96"/>
      <c r="E17" s="85"/>
      <c r="F17" s="85"/>
      <c r="G17" s="86">
        <v>49</v>
      </c>
      <c r="H17" s="97">
        <v>4567</v>
      </c>
      <c r="I17" s="98" t="s">
        <v>33</v>
      </c>
      <c r="J17" s="94"/>
      <c r="K17" s="85"/>
      <c r="L17" s="85"/>
      <c r="M17" s="90"/>
      <c r="N17" s="94"/>
      <c r="O17" s="90"/>
      <c r="P17" s="89"/>
      <c r="Q17" s="85"/>
      <c r="R17" s="85"/>
      <c r="S17" s="85"/>
      <c r="T17"/>
      <c r="U17"/>
      <c r="V17"/>
      <c r="W17"/>
      <c r="X17"/>
      <c r="Y17"/>
      <c r="Z17"/>
      <c r="AA17"/>
    </row>
    <row r="18" spans="1:27" ht="12.75" customHeight="1">
      <c r="A18" s="81"/>
      <c r="B18" s="81"/>
      <c r="C18" s="86">
        <v>35</v>
      </c>
      <c r="D18" s="87">
        <v>5211</v>
      </c>
      <c r="E18" s="88" t="s">
        <v>47</v>
      </c>
      <c r="F18" s="89"/>
      <c r="G18" s="86"/>
      <c r="H18" s="99"/>
      <c r="I18" s="89"/>
      <c r="J18" s="89"/>
      <c r="K18" s="85"/>
      <c r="L18" s="85"/>
      <c r="M18" s="90"/>
      <c r="N18" s="94"/>
      <c r="O18" s="90"/>
      <c r="P18" s="89"/>
      <c r="Q18" s="85"/>
      <c r="R18" s="85"/>
      <c r="S18" s="85"/>
      <c r="T18"/>
      <c r="U18"/>
      <c r="V18"/>
      <c r="W18"/>
      <c r="X18"/>
      <c r="Y18"/>
      <c r="Z18"/>
      <c r="AA18"/>
    </row>
    <row r="19" spans="1:27" ht="12.75" customHeight="1">
      <c r="A19" s="81">
        <v>-8</v>
      </c>
      <c r="B19" s="82">
        <f>IF(лО1!D34=лО1!B33,лО1!B35,IF(лО1!D34=лО1!B35,лО1!B33,0))</f>
        <v>0</v>
      </c>
      <c r="C19" s="91" t="str">
        <f>IF(лО1!E34=лО1!C33,лО1!C35,IF(лО1!E34=лО1!C35,лО1!C33,0))</f>
        <v>_</v>
      </c>
      <c r="D19" s="92"/>
      <c r="E19" s="86">
        <v>43</v>
      </c>
      <c r="F19" s="87">
        <v>5962</v>
      </c>
      <c r="G19" s="100" t="s">
        <v>41</v>
      </c>
      <c r="H19" s="99"/>
      <c r="I19" s="89"/>
      <c r="J19" s="89"/>
      <c r="K19" s="81">
        <v>-30</v>
      </c>
      <c r="L19" s="82">
        <f>IF(лО1!J52=лО1!H44,лО1!H60,IF(лО1!J52=лО1!H60,лО1!H44,0))</f>
        <v>350</v>
      </c>
      <c r="M19" s="91" t="str">
        <f>IF(лО1!K52=лО1!I44,лО1!I60,IF(лО1!K52=лО1!I60,лО1!I44,0))</f>
        <v>Максютов Азат</v>
      </c>
      <c r="N19" s="102"/>
      <c r="O19" s="90"/>
      <c r="P19" s="89"/>
      <c r="Q19" s="85"/>
      <c r="R19" s="85"/>
      <c r="S19" s="85"/>
      <c r="T19"/>
      <c r="U19"/>
      <c r="V19"/>
      <c r="W19"/>
      <c r="X19"/>
      <c r="Y19"/>
      <c r="Z19"/>
      <c r="AA19"/>
    </row>
    <row r="20" spans="1:27" ht="12.75" customHeight="1">
      <c r="A20" s="81"/>
      <c r="B20" s="81"/>
      <c r="C20" s="81">
        <v>-21</v>
      </c>
      <c r="D20" s="82">
        <f>IF(лО1!F40=лО1!D38,лО1!D42,IF(лО1!F40=лО1!D42,лО1!D38,0))</f>
        <v>5962</v>
      </c>
      <c r="E20" s="91" t="str">
        <f>IF(лО1!G40=лО1!E38,лО1!E42,IF(лО1!G40=лО1!E42,лО1!E38,0))</f>
        <v>Абулаев Салават</v>
      </c>
      <c r="F20" s="93"/>
      <c r="G20" s="81"/>
      <c r="H20" s="81"/>
      <c r="I20" s="89"/>
      <c r="J20" s="89"/>
      <c r="K20" s="85"/>
      <c r="L20" s="85"/>
      <c r="M20" s="89"/>
      <c r="N20" s="89"/>
      <c r="O20" s="90"/>
      <c r="P20" s="89"/>
      <c r="Q20" s="85"/>
      <c r="R20" s="85"/>
      <c r="S20" s="85"/>
      <c r="T20"/>
      <c r="U20"/>
      <c r="V20"/>
      <c r="W20"/>
      <c r="X20"/>
      <c r="Y20"/>
      <c r="Z20"/>
      <c r="AA20"/>
    </row>
    <row r="21" spans="1:27" ht="12.75" customHeight="1">
      <c r="A21" s="81">
        <v>-9</v>
      </c>
      <c r="B21" s="82">
        <f>IF(лО1!D38=лО1!B37,лО1!B39,IF(лО1!D38=лО1!B39,лО1!B37,0))</f>
        <v>0</v>
      </c>
      <c r="C21" s="83" t="str">
        <f>IF(лО1!E38=лО1!C37,лО1!C39,IF(лО1!E38=лО1!C39,лО1!C37,0))</f>
        <v>_</v>
      </c>
      <c r="D21" s="96"/>
      <c r="E21" s="85"/>
      <c r="F21" s="85"/>
      <c r="G21" s="81">
        <v>-27</v>
      </c>
      <c r="H21" s="82">
        <f>IF(лО1!H44=лО1!F40,лО1!F48,IF(лО1!H44=лО1!F48,лО1!F40,0))</f>
        <v>2749</v>
      </c>
      <c r="I21" s="83" t="str">
        <f>IF(лО1!I44=лО1!G40,лО1!G48,IF(лО1!I44=лО1!G48,лО1!G40,0))</f>
        <v>Суфияров Эдуард</v>
      </c>
      <c r="J21" s="84"/>
      <c r="K21" s="85"/>
      <c r="L21" s="85"/>
      <c r="M21" s="89"/>
      <c r="N21" s="89"/>
      <c r="O21" s="90"/>
      <c r="P21" s="89"/>
      <c r="Q21" s="85"/>
      <c r="R21" s="85"/>
      <c r="S21" s="85"/>
      <c r="T21"/>
      <c r="U21"/>
      <c r="V21"/>
      <c r="W21"/>
      <c r="X21"/>
      <c r="Y21"/>
      <c r="Z21"/>
      <c r="AA21"/>
    </row>
    <row r="22" spans="1:27" ht="12.75" customHeight="1">
      <c r="A22" s="81"/>
      <c r="B22" s="81"/>
      <c r="C22" s="86">
        <v>36</v>
      </c>
      <c r="D22" s="87">
        <v>419</v>
      </c>
      <c r="E22" s="88" t="s">
        <v>46</v>
      </c>
      <c r="F22" s="89"/>
      <c r="G22" s="81"/>
      <c r="H22" s="81"/>
      <c r="I22" s="90"/>
      <c r="J22" s="89"/>
      <c r="K22" s="85"/>
      <c r="L22" s="85"/>
      <c r="M22" s="89"/>
      <c r="N22" s="89"/>
      <c r="O22" s="90"/>
      <c r="P22" s="89"/>
      <c r="Q22" s="85"/>
      <c r="R22" s="85"/>
      <c r="S22" s="85"/>
      <c r="T22"/>
      <c r="U22"/>
      <c r="V22"/>
      <c r="W22"/>
      <c r="X22"/>
      <c r="Y22"/>
      <c r="Z22"/>
      <c r="AA22"/>
    </row>
    <row r="23" spans="1:27" ht="12.75" customHeight="1">
      <c r="A23" s="81">
        <v>-10</v>
      </c>
      <c r="B23" s="82">
        <f>IF(лО1!D42=лО1!B41,лО1!B43,IF(лО1!D42=лО1!B43,лО1!B41,0))</f>
        <v>419</v>
      </c>
      <c r="C23" s="91" t="str">
        <f>IF(лО1!E42=лО1!C41,лО1!C43,IF(лО1!E42=лО1!C43,лО1!C41,0))</f>
        <v>Петров Альберт</v>
      </c>
      <c r="D23" s="92"/>
      <c r="E23" s="86">
        <v>44</v>
      </c>
      <c r="F23" s="87">
        <v>1900</v>
      </c>
      <c r="G23" s="101" t="s">
        <v>40</v>
      </c>
      <c r="H23" s="99"/>
      <c r="I23" s="86">
        <v>54</v>
      </c>
      <c r="J23" s="87">
        <v>2749</v>
      </c>
      <c r="K23" s="88" t="s">
        <v>38</v>
      </c>
      <c r="L23" s="89"/>
      <c r="M23" s="89"/>
      <c r="N23" s="89"/>
      <c r="O23" s="86">
        <v>60</v>
      </c>
      <c r="P23" s="97">
        <v>2540</v>
      </c>
      <c r="Q23" s="88" t="s">
        <v>31</v>
      </c>
      <c r="R23" s="88"/>
      <c r="S23" s="88"/>
      <c r="T23"/>
      <c r="U23"/>
      <c r="V23"/>
      <c r="W23"/>
      <c r="X23"/>
      <c r="Y23"/>
      <c r="Z23"/>
      <c r="AA23"/>
    </row>
    <row r="24" spans="1:27" ht="12.75" customHeight="1">
      <c r="A24" s="81"/>
      <c r="B24" s="81"/>
      <c r="C24" s="81">
        <v>-20</v>
      </c>
      <c r="D24" s="82">
        <f>IF(лО1!F32=лО1!D30,лО1!D34,IF(лО1!F32=лО1!D34,лО1!D30,0))</f>
        <v>1900</v>
      </c>
      <c r="E24" s="91" t="str">
        <f>IF(лО1!G32=лО1!E30,лО1!E34,IF(лО1!G32=лО1!E34,лО1!E30,0))</f>
        <v>Валеев Рустам</v>
      </c>
      <c r="F24" s="93"/>
      <c r="G24" s="86"/>
      <c r="H24" s="94"/>
      <c r="I24" s="90"/>
      <c r="J24" s="95"/>
      <c r="K24" s="90"/>
      <c r="L24" s="89"/>
      <c r="M24" s="89"/>
      <c r="N24" s="89"/>
      <c r="O24" s="90"/>
      <c r="P24" s="89"/>
      <c r="Q24" s="103"/>
      <c r="R24" s="170" t="s">
        <v>62</v>
      </c>
      <c r="S24" s="170"/>
      <c r="T24"/>
      <c r="U24"/>
      <c r="V24"/>
      <c r="W24"/>
      <c r="X24"/>
      <c r="Y24"/>
      <c r="Z24"/>
      <c r="AA24"/>
    </row>
    <row r="25" spans="1:27" ht="12.75" customHeight="1">
      <c r="A25" s="81">
        <v>-11</v>
      </c>
      <c r="B25" s="82">
        <f>IF(лО1!D46=лО1!B45,лО1!B47,IF(лО1!D46=лО1!B47,лО1!B45,0))</f>
        <v>5235</v>
      </c>
      <c r="C25" s="83" t="str">
        <f>IF(лО1!E46=лО1!C45,лО1!C47,IF(лО1!E46=лО1!C47,лО1!C45,0))</f>
        <v>Петухова Надежда</v>
      </c>
      <c r="D25" s="96"/>
      <c r="E25" s="85"/>
      <c r="F25" s="85"/>
      <c r="G25" s="86">
        <v>50</v>
      </c>
      <c r="H25" s="97">
        <v>1900</v>
      </c>
      <c r="I25" s="98" t="s">
        <v>40</v>
      </c>
      <c r="J25" s="94"/>
      <c r="K25" s="90"/>
      <c r="L25" s="89"/>
      <c r="M25" s="89"/>
      <c r="N25" s="89"/>
      <c r="O25" s="90"/>
      <c r="P25" s="89"/>
      <c r="Q25" s="85"/>
      <c r="R25" s="85"/>
      <c r="S25" s="85"/>
      <c r="T25"/>
      <c r="U25"/>
      <c r="V25"/>
      <c r="W25"/>
      <c r="X25"/>
      <c r="Y25"/>
      <c r="Z25"/>
      <c r="AA25"/>
    </row>
    <row r="26" spans="1:27" ht="12.75" customHeight="1">
      <c r="A26" s="81"/>
      <c r="B26" s="81"/>
      <c r="C26" s="86">
        <v>37</v>
      </c>
      <c r="D26" s="87">
        <v>5235</v>
      </c>
      <c r="E26" s="88" t="s">
        <v>49</v>
      </c>
      <c r="F26" s="89"/>
      <c r="G26" s="86"/>
      <c r="H26" s="99"/>
      <c r="I26" s="89"/>
      <c r="J26" s="89"/>
      <c r="K26" s="90"/>
      <c r="L26" s="89"/>
      <c r="M26" s="89"/>
      <c r="N26" s="89"/>
      <c r="O26" s="90"/>
      <c r="P26" s="89"/>
      <c r="Q26" s="85"/>
      <c r="R26" s="85"/>
      <c r="S26" s="85"/>
      <c r="T26"/>
      <c r="U26"/>
      <c r="V26"/>
      <c r="W26"/>
      <c r="X26"/>
      <c r="Y26"/>
      <c r="Z26"/>
      <c r="AA26"/>
    </row>
    <row r="27" spans="1:27" ht="12.75" customHeight="1">
      <c r="A27" s="81">
        <v>-12</v>
      </c>
      <c r="B27" s="82">
        <f>IF(лО1!D50=лО1!B49,лО1!B51,IF(лО1!D50=лО1!B51,лО1!B49,0))</f>
        <v>0</v>
      </c>
      <c r="C27" s="91" t="str">
        <f>IF(лО1!E50=лО1!C49,лО1!C51,IF(лО1!E50=лО1!C51,лО1!C49,0))</f>
        <v>_</v>
      </c>
      <c r="D27" s="92"/>
      <c r="E27" s="86">
        <v>45</v>
      </c>
      <c r="F27" s="87">
        <v>5849</v>
      </c>
      <c r="G27" s="100" t="s">
        <v>48</v>
      </c>
      <c r="H27" s="99"/>
      <c r="I27" s="89"/>
      <c r="J27" s="89"/>
      <c r="K27" s="86">
        <v>57</v>
      </c>
      <c r="L27" s="87">
        <v>5442</v>
      </c>
      <c r="M27" s="88" t="s">
        <v>44</v>
      </c>
      <c r="N27" s="89"/>
      <c r="O27" s="90"/>
      <c r="P27" s="89"/>
      <c r="Q27" s="85"/>
      <c r="R27" s="85"/>
      <c r="S27" s="85"/>
      <c r="T27"/>
      <c r="U27"/>
      <c r="V27"/>
      <c r="W27"/>
      <c r="X27"/>
      <c r="Y27"/>
      <c r="Z27"/>
      <c r="AA27"/>
    </row>
    <row r="28" spans="1:27" ht="12.75" customHeight="1">
      <c r="A28" s="81"/>
      <c r="B28" s="81"/>
      <c r="C28" s="81">
        <v>-19</v>
      </c>
      <c r="D28" s="82">
        <f>IF(лО1!F24=лО1!D22,лО1!D26,IF(лО1!F24=лО1!D26,лО1!D22,0))</f>
        <v>5849</v>
      </c>
      <c r="E28" s="91" t="str">
        <f>IF(лО1!G24=лО1!E22,лО1!E26,IF(лО1!G24=лО1!E26,лО1!E22,0))</f>
        <v>Андрющенко Александр</v>
      </c>
      <c r="F28" s="93"/>
      <c r="G28" s="81"/>
      <c r="H28" s="81"/>
      <c r="I28" s="89"/>
      <c r="J28" s="89"/>
      <c r="K28" s="90"/>
      <c r="L28" s="95"/>
      <c r="M28" s="90"/>
      <c r="N28" s="89"/>
      <c r="O28" s="90"/>
      <c r="P28" s="89"/>
      <c r="Q28" s="85"/>
      <c r="R28" s="85"/>
      <c r="S28" s="85"/>
      <c r="T28"/>
      <c r="U28"/>
      <c r="V28"/>
      <c r="W28"/>
      <c r="X28"/>
      <c r="Y28"/>
      <c r="Z28"/>
      <c r="AA28"/>
    </row>
    <row r="29" spans="1:27" ht="12.75" customHeight="1">
      <c r="A29" s="81">
        <v>-13</v>
      </c>
      <c r="B29" s="82">
        <f>IF(лО1!D54=лО1!B53,лО1!B55,IF(лО1!D54=лО1!B55,лО1!B53,0))</f>
        <v>0</v>
      </c>
      <c r="C29" s="83" t="str">
        <f>IF(лО1!E54=лО1!C53,лО1!C55,IF(лО1!E54=лО1!C55,лО1!C53,0))</f>
        <v>_</v>
      </c>
      <c r="D29" s="96"/>
      <c r="E29" s="85"/>
      <c r="F29" s="85"/>
      <c r="G29" s="81">
        <v>-28</v>
      </c>
      <c r="H29" s="82">
        <f>IF(лО1!H60=лО1!F56,лО1!F64,IF(лО1!H60=лО1!F64,лО1!F56,0))</f>
        <v>3701</v>
      </c>
      <c r="I29" s="83" t="str">
        <f>IF(лО1!I60=лО1!G56,лО1!G64,IF(лО1!I60=лО1!G64,лО1!G56,0))</f>
        <v>Байрамалов Константин</v>
      </c>
      <c r="J29" s="84"/>
      <c r="K29" s="90"/>
      <c r="L29" s="94"/>
      <c r="M29" s="90"/>
      <c r="N29" s="89"/>
      <c r="O29" s="90"/>
      <c r="P29" s="89"/>
      <c r="Q29" s="85"/>
      <c r="R29" s="85"/>
      <c r="S29" s="85"/>
      <c r="T29"/>
      <c r="U29"/>
      <c r="V29"/>
      <c r="W29"/>
      <c r="X29"/>
      <c r="Y29"/>
      <c r="Z29"/>
      <c r="AA29"/>
    </row>
    <row r="30" spans="1:27" ht="12.75" customHeight="1">
      <c r="A30" s="81"/>
      <c r="B30" s="81"/>
      <c r="C30" s="86">
        <v>38</v>
      </c>
      <c r="D30" s="87">
        <v>6110</v>
      </c>
      <c r="E30" s="88" t="s">
        <v>50</v>
      </c>
      <c r="F30" s="89"/>
      <c r="G30" s="81"/>
      <c r="H30" s="81"/>
      <c r="I30" s="90"/>
      <c r="J30" s="89"/>
      <c r="K30" s="90"/>
      <c r="L30" s="94"/>
      <c r="M30" s="90"/>
      <c r="N30" s="89"/>
      <c r="O30" s="90"/>
      <c r="P30" s="89"/>
      <c r="Q30" s="85"/>
      <c r="R30" s="85"/>
      <c r="S30" s="85"/>
      <c r="T30"/>
      <c r="U30"/>
      <c r="V30"/>
      <c r="W30"/>
      <c r="X30"/>
      <c r="Y30"/>
      <c r="Z30"/>
      <c r="AA30"/>
    </row>
    <row r="31" spans="1:27" ht="12.75" customHeight="1">
      <c r="A31" s="81">
        <v>-14</v>
      </c>
      <c r="B31" s="82">
        <f>IF(лО1!D58=лО1!B57,лО1!B59,IF(лО1!D58=лО1!B59,лО1!B57,0))</f>
        <v>6110</v>
      </c>
      <c r="C31" s="91" t="str">
        <f>IF(лО1!E58=лО1!C57,лО1!C59,IF(лО1!E58=лО1!C59,лО1!C57,0))</f>
        <v>Басариев Ильгиз</v>
      </c>
      <c r="D31" s="92"/>
      <c r="E31" s="86">
        <v>46</v>
      </c>
      <c r="F31" s="87">
        <v>5469</v>
      </c>
      <c r="G31" s="101" t="s">
        <v>36</v>
      </c>
      <c r="H31" s="99"/>
      <c r="I31" s="86">
        <v>55</v>
      </c>
      <c r="J31" s="87">
        <v>5442</v>
      </c>
      <c r="K31" s="98" t="s">
        <v>44</v>
      </c>
      <c r="L31" s="94"/>
      <c r="M31" s="86">
        <v>59</v>
      </c>
      <c r="N31" s="87">
        <v>2540</v>
      </c>
      <c r="O31" s="98" t="s">
        <v>31</v>
      </c>
      <c r="P31" s="89"/>
      <c r="Q31" s="85"/>
      <c r="R31" s="85"/>
      <c r="S31" s="85"/>
      <c r="T31"/>
      <c r="U31"/>
      <c r="V31"/>
      <c r="W31"/>
      <c r="X31"/>
      <c r="Y31"/>
      <c r="Z31"/>
      <c r="AA31"/>
    </row>
    <row r="32" spans="1:27" ht="12.75" customHeight="1">
      <c r="A32" s="81"/>
      <c r="B32" s="81"/>
      <c r="C32" s="81">
        <v>-18</v>
      </c>
      <c r="D32" s="82">
        <f>IF(лО1!F16=лО1!D14,лО1!D18,IF(лО1!F16=лО1!D18,лО1!D14,0))</f>
        <v>5469</v>
      </c>
      <c r="E32" s="91" t="str">
        <f>IF(лО1!G16=лО1!E14,лО1!E18,IF(лО1!G16=лО1!E18,лО1!E14,0))</f>
        <v>Абдулганеева Анастасия</v>
      </c>
      <c r="F32" s="93"/>
      <c r="G32" s="86"/>
      <c r="H32" s="94"/>
      <c r="I32" s="90"/>
      <c r="J32" s="95"/>
      <c r="K32" s="85"/>
      <c r="L32" s="85"/>
      <c r="M32" s="90"/>
      <c r="N32" s="95"/>
      <c r="O32" s="85"/>
      <c r="P32" s="85"/>
      <c r="Q32" s="85"/>
      <c r="R32" s="85"/>
      <c r="S32" s="85"/>
      <c r="T32"/>
      <c r="U32"/>
      <c r="V32"/>
      <c r="W32"/>
      <c r="X32"/>
      <c r="Y32"/>
      <c r="Z32"/>
      <c r="AA32"/>
    </row>
    <row r="33" spans="1:27" ht="12.75" customHeight="1">
      <c r="A33" s="81">
        <v>-15</v>
      </c>
      <c r="B33" s="82">
        <f>IF(лО1!D62=лО1!B61,лО1!B63,IF(лО1!D62=лО1!B63,лО1!B61,0))</f>
        <v>3012</v>
      </c>
      <c r="C33" s="83" t="str">
        <f>IF(лО1!E62=лО1!C61,лО1!C63,IF(лО1!E62=лО1!C63,лО1!C61,0))</f>
        <v>Ганиева Эльвира</v>
      </c>
      <c r="D33" s="96"/>
      <c r="E33" s="85"/>
      <c r="F33" s="85"/>
      <c r="G33" s="86">
        <v>51</v>
      </c>
      <c r="H33" s="97">
        <v>5442</v>
      </c>
      <c r="I33" s="98" t="s">
        <v>44</v>
      </c>
      <c r="J33" s="94"/>
      <c r="K33" s="85"/>
      <c r="L33" s="85"/>
      <c r="M33" s="90"/>
      <c r="N33" s="94"/>
      <c r="O33" s="81">
        <v>-60</v>
      </c>
      <c r="P33" s="82">
        <f>IF(P23=N15,N31,IF(P23=N31,N15,0))</f>
        <v>350</v>
      </c>
      <c r="Q33" s="83" t="str">
        <f>IF(Q23=O15,O31,IF(Q23=O31,O15,0))</f>
        <v>Максютов Азат</v>
      </c>
      <c r="R33" s="83"/>
      <c r="S33" s="83"/>
      <c r="T33"/>
      <c r="U33"/>
      <c r="V33"/>
      <c r="W33"/>
      <c r="X33"/>
      <c r="Y33"/>
      <c r="Z33"/>
      <c r="AA33"/>
    </row>
    <row r="34" spans="1:27" ht="12.75" customHeight="1">
      <c r="A34" s="81"/>
      <c r="B34" s="81"/>
      <c r="C34" s="86">
        <v>39</v>
      </c>
      <c r="D34" s="87">
        <v>3012</v>
      </c>
      <c r="E34" s="88" t="s">
        <v>45</v>
      </c>
      <c r="F34" s="89"/>
      <c r="G34" s="90"/>
      <c r="H34" s="99"/>
      <c r="I34" s="89"/>
      <c r="J34" s="89"/>
      <c r="K34" s="85"/>
      <c r="L34" s="85"/>
      <c r="M34" s="90"/>
      <c r="N34" s="94"/>
      <c r="O34" s="85"/>
      <c r="P34" s="85"/>
      <c r="Q34" s="103"/>
      <c r="R34" s="170" t="s">
        <v>63</v>
      </c>
      <c r="S34" s="170"/>
      <c r="T34"/>
      <c r="U34"/>
      <c r="V34"/>
      <c r="W34"/>
      <c r="X34"/>
      <c r="Y34"/>
      <c r="Z34"/>
      <c r="AA34"/>
    </row>
    <row r="35" spans="1:27" ht="12.75" customHeight="1">
      <c r="A35" s="81">
        <v>-16</v>
      </c>
      <c r="B35" s="82">
        <f>IF(лО1!D66=лО1!B65,лО1!B67,IF(лО1!D66=лО1!B67,лО1!B65,0))</f>
        <v>0</v>
      </c>
      <c r="C35" s="91" t="str">
        <f>IF(лО1!E66=лО1!C65,лО1!C67,IF(лО1!E66=лО1!C67,лО1!C65,0))</f>
        <v>_</v>
      </c>
      <c r="D35" s="92"/>
      <c r="E35" s="86">
        <v>47</v>
      </c>
      <c r="F35" s="87">
        <v>5442</v>
      </c>
      <c r="G35" s="98" t="s">
        <v>44</v>
      </c>
      <c r="H35" s="99"/>
      <c r="I35" s="89"/>
      <c r="J35" s="89"/>
      <c r="K35" s="81">
        <v>-29</v>
      </c>
      <c r="L35" s="82">
        <f>IF(лО1!J20=лО1!H12,лО1!H28,IF(лО1!J20=лО1!H28,лО1!H12,0))</f>
        <v>2540</v>
      </c>
      <c r="M35" s="91" t="str">
        <f>IF(лО1!K20=лО1!I12,лО1!I28,IF(лО1!K20=лО1!I28,лО1!I12,0))</f>
        <v>Горбунов Валентин</v>
      </c>
      <c r="N35" s="102"/>
      <c r="O35" s="85"/>
      <c r="P35" s="85"/>
      <c r="Q35" s="85"/>
      <c r="R35" s="85"/>
      <c r="S35" s="85"/>
      <c r="T35"/>
      <c r="U35"/>
      <c r="V35"/>
      <c r="W35"/>
      <c r="X35"/>
      <c r="Y35"/>
      <c r="Z35"/>
      <c r="AA35"/>
    </row>
    <row r="36" spans="1:27" ht="12.75" customHeight="1">
      <c r="A36" s="81"/>
      <c r="B36" s="81"/>
      <c r="C36" s="81">
        <v>-17</v>
      </c>
      <c r="D36" s="82">
        <f>IF(лО1!F8=лО1!D6,лО1!D10,IF(лО1!F8=лО1!D10,лО1!D6,0))</f>
        <v>5442</v>
      </c>
      <c r="E36" s="91" t="str">
        <f>IF(лО1!G8=лО1!E6,лО1!E10,IF(лО1!G8=лО1!E10,лО1!E6,0))</f>
        <v>Галеев Ранис</v>
      </c>
      <c r="F36" s="93"/>
      <c r="G36" s="85"/>
      <c r="H36" s="81"/>
      <c r="I36" s="89"/>
      <c r="J36" s="89"/>
      <c r="K36" s="85"/>
      <c r="L36" s="85"/>
      <c r="M36" s="85"/>
      <c r="N36" s="85"/>
      <c r="O36" s="85"/>
      <c r="P36" s="85"/>
      <c r="Q36" s="85"/>
      <c r="R36" s="85"/>
      <c r="S36" s="85"/>
      <c r="T36"/>
      <c r="U36"/>
      <c r="V36"/>
      <c r="W36"/>
      <c r="X36"/>
      <c r="Y36"/>
      <c r="Z36"/>
      <c r="AA36"/>
    </row>
    <row r="37" spans="1:27" ht="12.75" customHeight="1">
      <c r="A37" s="81"/>
      <c r="B37" s="81"/>
      <c r="C37" s="85"/>
      <c r="D37" s="96"/>
      <c r="E37" s="85"/>
      <c r="F37" s="85"/>
      <c r="G37" s="85"/>
      <c r="H37" s="81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/>
      <c r="U37"/>
      <c r="V37"/>
      <c r="W37"/>
      <c r="X37"/>
      <c r="Y37"/>
      <c r="Z37"/>
      <c r="AA37"/>
    </row>
    <row r="38" spans="1:27" ht="12.75" customHeight="1">
      <c r="A38" s="81">
        <v>-40</v>
      </c>
      <c r="B38" s="82">
        <f>IF(F7=D6,D8,IF(F7=D8,D6,0))</f>
        <v>5904</v>
      </c>
      <c r="C38" s="83" t="str">
        <f>IF(G7=E6,E8,IF(G7=E8,E6,0))</f>
        <v>Асфандияров Роман</v>
      </c>
      <c r="D38" s="96"/>
      <c r="E38" s="85"/>
      <c r="F38" s="85"/>
      <c r="G38" s="85"/>
      <c r="H38" s="81"/>
      <c r="I38" s="85"/>
      <c r="J38" s="85"/>
      <c r="K38" s="81">
        <v>-48</v>
      </c>
      <c r="L38" s="82">
        <f>IF(H9=F7,F11,IF(H9=F11,F7,0))</f>
        <v>4847</v>
      </c>
      <c r="M38" s="83" t="str">
        <f>IF(I9=G7,G11,IF(I9=G11,G7,0))</f>
        <v>Сагидуллин Радмир</v>
      </c>
      <c r="N38" s="84"/>
      <c r="O38" s="85"/>
      <c r="P38" s="85"/>
      <c r="Q38" s="85"/>
      <c r="R38" s="85"/>
      <c r="S38" s="85"/>
      <c r="T38"/>
      <c r="U38"/>
      <c r="V38"/>
      <c r="W38"/>
      <c r="X38"/>
      <c r="Y38"/>
      <c r="Z38"/>
      <c r="AA38"/>
    </row>
    <row r="39" spans="1:27" ht="12.75" customHeight="1">
      <c r="A39" s="81"/>
      <c r="B39" s="81"/>
      <c r="C39" s="86">
        <v>71</v>
      </c>
      <c r="D39" s="97"/>
      <c r="E39" s="88"/>
      <c r="F39" s="89"/>
      <c r="G39" s="85"/>
      <c r="H39" s="99"/>
      <c r="I39" s="85"/>
      <c r="J39" s="85"/>
      <c r="K39" s="81"/>
      <c r="L39" s="81"/>
      <c r="M39" s="86">
        <v>67</v>
      </c>
      <c r="N39" s="97"/>
      <c r="O39" s="88"/>
      <c r="P39" s="89"/>
      <c r="Q39" s="85"/>
      <c r="R39" s="85"/>
      <c r="S39" s="85"/>
      <c r="T39"/>
      <c r="U39"/>
      <c r="V39"/>
      <c r="W39"/>
      <c r="X39"/>
      <c r="Y39"/>
      <c r="Z39"/>
      <c r="AA39"/>
    </row>
    <row r="40" spans="1:27" ht="12.75" customHeight="1">
      <c r="A40" s="81">
        <v>-41</v>
      </c>
      <c r="B40" s="82">
        <f>IF(F11=D10,D12,IF(F11=D12,D10,0))</f>
        <v>0</v>
      </c>
      <c r="C40" s="91">
        <f>IF(G11=E10,E12,IF(G11=E12,E10,0))</f>
        <v>0</v>
      </c>
      <c r="D40" s="104"/>
      <c r="E40" s="90"/>
      <c r="F40" s="89"/>
      <c r="G40" s="85"/>
      <c r="H40" s="85"/>
      <c r="I40" s="85"/>
      <c r="J40" s="85"/>
      <c r="K40" s="81">
        <v>-49</v>
      </c>
      <c r="L40" s="82">
        <f>IF(H17=F15,F19,IF(H17=F19,F15,0))</f>
        <v>5962</v>
      </c>
      <c r="M40" s="91" t="str">
        <f>IF(I17=G15,G19,IF(I17=G19,G15,0))</f>
        <v>Абулаев Салават</v>
      </c>
      <c r="N40" s="89"/>
      <c r="O40" s="90"/>
      <c r="P40" s="89"/>
      <c r="Q40" s="89"/>
      <c r="R40" s="85"/>
      <c r="S40" s="89"/>
      <c r="T40"/>
      <c r="U40"/>
      <c r="V40"/>
      <c r="W40"/>
      <c r="X40"/>
      <c r="Y40"/>
      <c r="Z40"/>
      <c r="AA40"/>
    </row>
    <row r="41" spans="1:27" ht="12.75" customHeight="1">
      <c r="A41" s="81"/>
      <c r="B41" s="81"/>
      <c r="C41" s="85"/>
      <c r="D41" s="105"/>
      <c r="E41" s="86">
        <v>75</v>
      </c>
      <c r="F41" s="97"/>
      <c r="G41" s="88"/>
      <c r="H41" s="89"/>
      <c r="I41" s="85"/>
      <c r="J41" s="85"/>
      <c r="K41" s="81"/>
      <c r="L41" s="81"/>
      <c r="M41" s="85"/>
      <c r="N41" s="85"/>
      <c r="O41" s="86">
        <v>69</v>
      </c>
      <c r="P41" s="97"/>
      <c r="Q41" s="106"/>
      <c r="R41" s="106"/>
      <c r="S41" s="106"/>
      <c r="T41"/>
      <c r="U41"/>
      <c r="V41"/>
      <c r="W41"/>
      <c r="X41"/>
      <c r="Y41"/>
      <c r="Z41"/>
      <c r="AA41"/>
    </row>
    <row r="42" spans="1:27" ht="12.75" customHeight="1">
      <c r="A42" s="81">
        <v>-42</v>
      </c>
      <c r="B42" s="82">
        <f>IF(F15=D14,D16,IF(F15=D16,D14,0))</f>
        <v>2616</v>
      </c>
      <c r="C42" s="83" t="str">
        <f>IF(G15=E14,E16,IF(G15=E16,E14,0))</f>
        <v>Ишметов Александр</v>
      </c>
      <c r="D42" s="96"/>
      <c r="E42" s="90"/>
      <c r="F42" s="95"/>
      <c r="G42" s="90"/>
      <c r="H42" s="89"/>
      <c r="I42" s="85"/>
      <c r="J42" s="85"/>
      <c r="K42" s="81">
        <v>-50</v>
      </c>
      <c r="L42" s="82">
        <f>IF(H25=F23,F27,IF(H25=F27,F23,0))</f>
        <v>5849</v>
      </c>
      <c r="M42" s="83" t="str">
        <f>IF(I25=G23,G27,IF(I25=G27,G23,0))</f>
        <v>Андрющенко Александр</v>
      </c>
      <c r="N42" s="84"/>
      <c r="O42" s="90"/>
      <c r="P42" s="89"/>
      <c r="Q42" s="107"/>
      <c r="R42" s="170" t="s">
        <v>64</v>
      </c>
      <c r="S42" s="170"/>
      <c r="T42"/>
      <c r="U42"/>
      <c r="V42"/>
      <c r="W42"/>
      <c r="X42"/>
      <c r="Y42"/>
      <c r="Z42"/>
      <c r="AA42"/>
    </row>
    <row r="43" spans="1:27" ht="12.75" customHeight="1">
      <c r="A43" s="81"/>
      <c r="B43" s="81"/>
      <c r="C43" s="86">
        <v>72</v>
      </c>
      <c r="D43" s="97"/>
      <c r="E43" s="98"/>
      <c r="F43" s="94"/>
      <c r="G43" s="90"/>
      <c r="H43" s="89"/>
      <c r="I43" s="85"/>
      <c r="J43" s="85"/>
      <c r="K43" s="81"/>
      <c r="L43" s="81"/>
      <c r="M43" s="86">
        <v>68</v>
      </c>
      <c r="N43" s="97"/>
      <c r="O43" s="98"/>
      <c r="P43" s="89"/>
      <c r="Q43" s="103"/>
      <c r="R43" s="85"/>
      <c r="S43" s="103"/>
      <c r="T43"/>
      <c r="U43"/>
      <c r="V43"/>
      <c r="W43"/>
      <c r="X43"/>
      <c r="Y43"/>
      <c r="Z43"/>
      <c r="AA43"/>
    </row>
    <row r="44" spans="1:27" ht="12.75" customHeight="1">
      <c r="A44" s="81">
        <v>-43</v>
      </c>
      <c r="B44" s="82">
        <f>IF(F19=D18,D20,IF(F19=D20,D18,0))</f>
        <v>5211</v>
      </c>
      <c r="C44" s="91" t="str">
        <f>IF(G19=E18,E20,IF(G19=E20,E18,0))</f>
        <v>Вежнин Валерий</v>
      </c>
      <c r="D44" s="104"/>
      <c r="E44" s="85"/>
      <c r="F44" s="85"/>
      <c r="G44" s="90"/>
      <c r="H44" s="89"/>
      <c r="I44" s="85"/>
      <c r="J44" s="85"/>
      <c r="K44" s="81">
        <v>-51</v>
      </c>
      <c r="L44" s="82">
        <f>IF(H33=F31,F35,IF(H33=F35,F31,0))</f>
        <v>5469</v>
      </c>
      <c r="M44" s="91" t="str">
        <f>IF(I33=G31,G35,IF(I33=G35,G31,0))</f>
        <v>Абдулганеева Анастасия</v>
      </c>
      <c r="N44" s="89"/>
      <c r="O44" s="85"/>
      <c r="P44" s="85"/>
      <c r="Q44" s="85"/>
      <c r="R44" s="85"/>
      <c r="S44" s="85"/>
      <c r="T44"/>
      <c r="U44"/>
      <c r="V44"/>
      <c r="W44"/>
      <c r="X44"/>
      <c r="Y44"/>
      <c r="Z44"/>
      <c r="AA44"/>
    </row>
    <row r="45" spans="1:27" ht="12.75" customHeight="1">
      <c r="A45" s="81"/>
      <c r="B45" s="81"/>
      <c r="C45" s="89"/>
      <c r="D45" s="104"/>
      <c r="E45" s="85"/>
      <c r="F45" s="85"/>
      <c r="G45" s="86">
        <v>77</v>
      </c>
      <c r="H45" s="97"/>
      <c r="I45" s="88"/>
      <c r="J45" s="89"/>
      <c r="K45" s="81"/>
      <c r="L45" s="81"/>
      <c r="M45" s="85"/>
      <c r="N45" s="85"/>
      <c r="O45" s="81">
        <v>-69</v>
      </c>
      <c r="P45" s="82">
        <f>IF(P41=N39,N43,IF(P41=N43,N39,0))</f>
        <v>0</v>
      </c>
      <c r="Q45" s="83">
        <f>IF(Q41=O39,O43,IF(Q41=O43,O39,0))</f>
        <v>0</v>
      </c>
      <c r="R45" s="88"/>
      <c r="S45" s="88"/>
      <c r="T45"/>
      <c r="U45"/>
      <c r="V45"/>
      <c r="W45"/>
      <c r="X45"/>
      <c r="Y45"/>
      <c r="Z45"/>
      <c r="AA45"/>
    </row>
    <row r="46" spans="1:27" ht="12.75" customHeight="1">
      <c r="A46" s="81">
        <v>-44</v>
      </c>
      <c r="B46" s="82">
        <f>IF(F23=D22,D24,IF(F23=D24,D22,0))</f>
        <v>419</v>
      </c>
      <c r="C46" s="83" t="str">
        <f>IF(G23=E22,E24,IF(G23=E24,E22,0))</f>
        <v>Петров Альберт</v>
      </c>
      <c r="D46" s="96"/>
      <c r="E46" s="85"/>
      <c r="F46" s="85"/>
      <c r="G46" s="90"/>
      <c r="H46" s="95"/>
      <c r="I46" s="108" t="s">
        <v>65</v>
      </c>
      <c r="J46" s="108"/>
      <c r="K46" s="85"/>
      <c r="L46" s="85"/>
      <c r="M46" s="81">
        <v>-67</v>
      </c>
      <c r="N46" s="82">
        <f>IF(N39=L38,L40,IF(N39=L40,L38,0))</f>
        <v>0</v>
      </c>
      <c r="O46" s="83">
        <f>IF(O39=M38,M40,IF(O39=M40,M38,0))</f>
        <v>0</v>
      </c>
      <c r="P46" s="84"/>
      <c r="Q46" s="103"/>
      <c r="R46" s="170" t="s">
        <v>66</v>
      </c>
      <c r="S46" s="170"/>
      <c r="T46"/>
      <c r="U46"/>
      <c r="V46"/>
      <c r="W46"/>
      <c r="X46"/>
      <c r="Y46"/>
      <c r="Z46"/>
      <c r="AA46"/>
    </row>
    <row r="47" spans="1:27" ht="12.75" customHeight="1">
      <c r="A47" s="81"/>
      <c r="B47" s="81"/>
      <c r="C47" s="86">
        <v>73</v>
      </c>
      <c r="D47" s="97"/>
      <c r="E47" s="88"/>
      <c r="F47" s="89"/>
      <c r="G47" s="90"/>
      <c r="H47" s="94"/>
      <c r="I47" s="85"/>
      <c r="J47" s="85"/>
      <c r="K47" s="85"/>
      <c r="L47" s="85"/>
      <c r="M47" s="81"/>
      <c r="N47" s="81"/>
      <c r="O47" s="86">
        <v>70</v>
      </c>
      <c r="P47" s="97"/>
      <c r="Q47" s="88"/>
      <c r="R47" s="88"/>
      <c r="S47" s="88"/>
      <c r="T47"/>
      <c r="U47"/>
      <c r="V47"/>
      <c r="W47"/>
      <c r="X47"/>
      <c r="Y47"/>
      <c r="Z47"/>
      <c r="AA47"/>
    </row>
    <row r="48" spans="1:27" ht="12.75" customHeight="1">
      <c r="A48" s="81">
        <v>-45</v>
      </c>
      <c r="B48" s="82">
        <f>IF(F27=D26,D28,IF(F27=D28,D26,0))</f>
        <v>5235</v>
      </c>
      <c r="C48" s="91" t="str">
        <f>IF(G27=E26,E28,IF(G27=E28,E26,0))</f>
        <v>Петухова Надежда</v>
      </c>
      <c r="D48" s="104"/>
      <c r="E48" s="90"/>
      <c r="F48" s="89"/>
      <c r="G48" s="90"/>
      <c r="H48" s="89"/>
      <c r="I48" s="85"/>
      <c r="J48" s="85"/>
      <c r="K48" s="85"/>
      <c r="L48" s="85"/>
      <c r="M48" s="81">
        <v>-68</v>
      </c>
      <c r="N48" s="82">
        <f>IF(N43=L42,L44,IF(N43=L44,L42,0))</f>
        <v>0</v>
      </c>
      <c r="O48" s="91">
        <f>IF(O43=M42,M44,IF(O43=M44,M42,0))</f>
        <v>0</v>
      </c>
      <c r="P48" s="89"/>
      <c r="Q48" s="103"/>
      <c r="R48" s="170" t="s">
        <v>67</v>
      </c>
      <c r="S48" s="170"/>
      <c r="T48"/>
      <c r="U48"/>
      <c r="V48"/>
      <c r="W48"/>
      <c r="X48"/>
      <c r="Y48"/>
      <c r="Z48"/>
      <c r="AA48"/>
    </row>
    <row r="49" spans="1:27" ht="12.75" customHeight="1">
      <c r="A49" s="81"/>
      <c r="B49" s="81"/>
      <c r="C49" s="85"/>
      <c r="D49" s="105"/>
      <c r="E49" s="86">
        <v>76</v>
      </c>
      <c r="F49" s="97"/>
      <c r="G49" s="98"/>
      <c r="H49" s="89"/>
      <c r="I49" s="85"/>
      <c r="J49" s="85"/>
      <c r="K49" s="85"/>
      <c r="L49" s="85"/>
      <c r="M49" s="85"/>
      <c r="N49" s="85"/>
      <c r="O49" s="81">
        <v>-70</v>
      </c>
      <c r="P49" s="82">
        <f>IF(P47=N46,N48,IF(P47=N48,N46,0))</f>
        <v>0</v>
      </c>
      <c r="Q49" s="83">
        <f>IF(Q47=O46,O48,IF(Q47=O48,O46,0))</f>
        <v>0</v>
      </c>
      <c r="R49" s="88"/>
      <c r="S49" s="88"/>
      <c r="T49"/>
      <c r="U49"/>
      <c r="V49"/>
      <c r="W49"/>
      <c r="X49"/>
      <c r="Y49"/>
      <c r="Z49"/>
      <c r="AA49"/>
    </row>
    <row r="50" spans="1:27" ht="12.75" customHeight="1">
      <c r="A50" s="81">
        <v>-46</v>
      </c>
      <c r="B50" s="82">
        <f>IF(F31=D30,D32,IF(F31=D32,D30,0))</f>
        <v>6110</v>
      </c>
      <c r="C50" s="83" t="str">
        <f>IF(G31=E30,E32,IF(G31=E32,E30,0))</f>
        <v>Басариев Ильгиз</v>
      </c>
      <c r="D50" s="96"/>
      <c r="E50" s="90"/>
      <c r="F50" s="95"/>
      <c r="G50" s="85"/>
      <c r="H50" s="85"/>
      <c r="I50" s="85"/>
      <c r="J50" s="85"/>
      <c r="K50" s="85"/>
      <c r="L50" s="85"/>
      <c r="M50" s="89"/>
      <c r="N50" s="89"/>
      <c r="O50" s="85"/>
      <c r="P50" s="85"/>
      <c r="Q50" s="103"/>
      <c r="R50" s="170" t="s">
        <v>68</v>
      </c>
      <c r="S50" s="170"/>
      <c r="T50"/>
      <c r="U50"/>
      <c r="V50"/>
      <c r="W50"/>
      <c r="X50"/>
      <c r="Y50"/>
      <c r="Z50"/>
      <c r="AA50"/>
    </row>
    <row r="51" spans="1:27" ht="12.75" customHeight="1">
      <c r="A51" s="81"/>
      <c r="B51" s="81"/>
      <c r="C51" s="86">
        <v>74</v>
      </c>
      <c r="D51" s="97"/>
      <c r="E51" s="98"/>
      <c r="F51" s="94"/>
      <c r="G51" s="81">
        <v>-77</v>
      </c>
      <c r="H51" s="82">
        <f>IF(H45=F41,F49,IF(H45=F49,F41,0))</f>
        <v>0</v>
      </c>
      <c r="I51" s="83">
        <f>IF(I45=G41,G49,IF(I45=G49,G41,0))</f>
        <v>0</v>
      </c>
      <c r="J51" s="84"/>
      <c r="K51" s="81">
        <v>-71</v>
      </c>
      <c r="L51" s="82">
        <f>IF(D39=B38,B40,IF(D39=B40,B38,0))</f>
        <v>5904</v>
      </c>
      <c r="M51" s="83" t="str">
        <f>IF(E39=C38,C40,IF(E39=C40,C38,0))</f>
        <v>Асфандияров Роман</v>
      </c>
      <c r="N51" s="84"/>
      <c r="O51" s="85"/>
      <c r="P51" s="85"/>
      <c r="Q51" s="85"/>
      <c r="R51" s="85"/>
      <c r="S51" s="85"/>
      <c r="T51"/>
      <c r="U51"/>
      <c r="V51"/>
      <c r="W51"/>
      <c r="X51"/>
      <c r="Y51"/>
      <c r="Z51"/>
      <c r="AA51"/>
    </row>
    <row r="52" spans="1:27" ht="12.75" customHeight="1">
      <c r="A52" s="81">
        <v>-47</v>
      </c>
      <c r="B52" s="82">
        <f>IF(F35=D34,D36,IF(F35=D36,D34,0))</f>
        <v>3012</v>
      </c>
      <c r="C52" s="91" t="str">
        <f>IF(G35=E34,E36,IF(G35=E36,E34,0))</f>
        <v>Ганиева Эльвира</v>
      </c>
      <c r="D52" s="104"/>
      <c r="E52" s="85"/>
      <c r="F52" s="85"/>
      <c r="G52" s="85"/>
      <c r="H52" s="85"/>
      <c r="I52" s="108" t="s">
        <v>69</v>
      </c>
      <c r="J52" s="108"/>
      <c r="K52" s="81"/>
      <c r="L52" s="81"/>
      <c r="M52" s="86">
        <v>79</v>
      </c>
      <c r="N52" s="97"/>
      <c r="O52" s="88"/>
      <c r="P52" s="89"/>
      <c r="Q52" s="85"/>
      <c r="R52" s="85"/>
      <c r="S52" s="85"/>
      <c r="T52"/>
      <c r="U52"/>
      <c r="V52"/>
      <c r="W52"/>
      <c r="X52"/>
      <c r="Y52"/>
      <c r="Z52"/>
      <c r="AA52"/>
    </row>
    <row r="53" spans="1:27" ht="12.75" customHeight="1">
      <c r="A53" s="81"/>
      <c r="B53" s="81"/>
      <c r="C53" s="85"/>
      <c r="D53" s="105"/>
      <c r="E53" s="81">
        <v>-75</v>
      </c>
      <c r="F53" s="82">
        <f>IF(F41=D39,D43,IF(F41=D43,D39,0))</f>
        <v>0</v>
      </c>
      <c r="G53" s="83">
        <f>IF(G41=E39,E43,IF(G41=E43,E39,0))</f>
        <v>0</v>
      </c>
      <c r="H53" s="84"/>
      <c r="I53" s="103"/>
      <c r="J53" s="103"/>
      <c r="K53" s="81">
        <v>-72</v>
      </c>
      <c r="L53" s="82">
        <f>IF(D43=B42,B44,IF(D43=B44,B42,0))</f>
        <v>0</v>
      </c>
      <c r="M53" s="91">
        <f>IF(E43=C42,C44,IF(E43=C44,C42,0))</f>
        <v>0</v>
      </c>
      <c r="N53" s="89"/>
      <c r="O53" s="90"/>
      <c r="P53" s="89"/>
      <c r="Q53" s="89"/>
      <c r="R53" s="85"/>
      <c r="S53" s="89"/>
      <c r="T53"/>
      <c r="U53"/>
      <c r="V53"/>
      <c r="W53"/>
      <c r="X53"/>
      <c r="Y53"/>
      <c r="Z53"/>
      <c r="AA53"/>
    </row>
    <row r="54" spans="1:27" ht="12.75" customHeight="1">
      <c r="A54" s="81"/>
      <c r="B54" s="81"/>
      <c r="C54" s="85"/>
      <c r="D54" s="105"/>
      <c r="E54" s="81"/>
      <c r="F54" s="81"/>
      <c r="G54" s="86">
        <v>78</v>
      </c>
      <c r="H54" s="97"/>
      <c r="I54" s="88"/>
      <c r="J54" s="89"/>
      <c r="K54" s="81"/>
      <c r="L54" s="81"/>
      <c r="M54" s="85"/>
      <c r="N54" s="85"/>
      <c r="O54" s="86">
        <v>81</v>
      </c>
      <c r="P54" s="97"/>
      <c r="Q54" s="106"/>
      <c r="R54" s="106"/>
      <c r="S54" s="106"/>
      <c r="T54"/>
      <c r="U54"/>
      <c r="V54"/>
      <c r="W54"/>
      <c r="X54"/>
      <c r="Y54"/>
      <c r="Z54"/>
      <c r="AA54"/>
    </row>
    <row r="55" spans="1:27" ht="12.75" customHeight="1">
      <c r="A55" s="81"/>
      <c r="B55" s="81"/>
      <c r="C55" s="85"/>
      <c r="D55" s="105"/>
      <c r="E55" s="81">
        <v>-76</v>
      </c>
      <c r="F55" s="82">
        <f>IF(F49=D47,D51,IF(F49=D51,D47,0))</f>
        <v>0</v>
      </c>
      <c r="G55" s="91">
        <f>IF(G49=E47,E51,IF(G49=E51,E47,0))</f>
        <v>0</v>
      </c>
      <c r="H55" s="89"/>
      <c r="I55" s="108" t="s">
        <v>70</v>
      </c>
      <c r="J55" s="108"/>
      <c r="K55" s="81">
        <v>-73</v>
      </c>
      <c r="L55" s="82">
        <f>IF(D47=B46,B48,IF(D47=B48,B46,0))</f>
        <v>0</v>
      </c>
      <c r="M55" s="83">
        <f>IF(E47=C46,C48,IF(E47=C48,C46,0))</f>
        <v>0</v>
      </c>
      <c r="N55" s="84"/>
      <c r="O55" s="90"/>
      <c r="P55" s="89"/>
      <c r="Q55" s="107"/>
      <c r="R55" s="170" t="s">
        <v>71</v>
      </c>
      <c r="S55" s="170"/>
      <c r="T55"/>
      <c r="U55"/>
      <c r="V55"/>
      <c r="W55"/>
      <c r="X55"/>
      <c r="Y55"/>
      <c r="Z55"/>
      <c r="AA55"/>
    </row>
    <row r="56" spans="1:27" ht="12.75" customHeight="1">
      <c r="A56" s="81"/>
      <c r="B56" s="81"/>
      <c r="C56" s="85"/>
      <c r="D56" s="105"/>
      <c r="E56" s="85"/>
      <c r="F56" s="85"/>
      <c r="G56" s="81">
        <v>-78</v>
      </c>
      <c r="H56" s="82">
        <f>IF(H54=F53,F55,IF(H54=F55,F53,0))</f>
        <v>0</v>
      </c>
      <c r="I56" s="83">
        <f>IF(I54=G53,G55,IF(I54=G55,G53,0))</f>
        <v>0</v>
      </c>
      <c r="J56" s="84"/>
      <c r="K56" s="81"/>
      <c r="L56" s="81"/>
      <c r="M56" s="86">
        <v>80</v>
      </c>
      <c r="N56" s="97"/>
      <c r="O56" s="98"/>
      <c r="P56" s="89"/>
      <c r="Q56" s="103"/>
      <c r="R56" s="85"/>
      <c r="S56" s="103"/>
      <c r="T56"/>
      <c r="U56"/>
      <c r="V56"/>
      <c r="W56"/>
      <c r="X56"/>
      <c r="Y56"/>
      <c r="Z56"/>
      <c r="AA56"/>
    </row>
    <row r="57" spans="1:27" ht="12.75" customHeight="1">
      <c r="A57" s="81">
        <v>-32</v>
      </c>
      <c r="B57" s="82">
        <f>IF(D6=B5,B7,IF(D6=B7,B5,0))</f>
        <v>0</v>
      </c>
      <c r="C57" s="83" t="str">
        <f>IF(E6=C5,C7,IF(E6=C7,C5,0))</f>
        <v>_</v>
      </c>
      <c r="D57" s="96"/>
      <c r="E57" s="89"/>
      <c r="F57" s="89"/>
      <c r="G57" s="85"/>
      <c r="H57" s="85"/>
      <c r="I57" s="108" t="s">
        <v>72</v>
      </c>
      <c r="J57" s="108"/>
      <c r="K57" s="81">
        <v>-74</v>
      </c>
      <c r="L57" s="82">
        <f>IF(D51=B50,B52,IF(D51=B52,B50,0))</f>
        <v>0</v>
      </c>
      <c r="M57" s="91">
        <f>IF(E51=C50,C52,IF(E51=C52,C50,0))</f>
        <v>0</v>
      </c>
      <c r="N57" s="89"/>
      <c r="O57" s="85"/>
      <c r="P57" s="85"/>
      <c r="Q57" s="85"/>
      <c r="R57" s="85"/>
      <c r="S57" s="85"/>
      <c r="T57"/>
      <c r="U57"/>
      <c r="V57"/>
      <c r="W57"/>
      <c r="X57"/>
      <c r="Y57"/>
      <c r="Z57"/>
      <c r="AA57"/>
    </row>
    <row r="58" spans="1:27" ht="12.75" customHeight="1">
      <c r="A58" s="81"/>
      <c r="B58" s="81"/>
      <c r="C58" s="86">
        <v>83</v>
      </c>
      <c r="D58" s="97"/>
      <c r="E58" s="88"/>
      <c r="F58" s="89"/>
      <c r="G58" s="85"/>
      <c r="H58" s="85"/>
      <c r="I58" s="85"/>
      <c r="J58" s="85"/>
      <c r="K58" s="85"/>
      <c r="L58" s="85"/>
      <c r="M58" s="85"/>
      <c r="N58" s="85"/>
      <c r="O58" s="81">
        <v>-81</v>
      </c>
      <c r="P58" s="82">
        <f>IF(P54=N52,N56,IF(P54=N56,N52,0))</f>
        <v>0</v>
      </c>
      <c r="Q58" s="83">
        <f>IF(Q54=O52,O56,IF(Q54=O56,O52,0))</f>
        <v>0</v>
      </c>
      <c r="R58" s="88"/>
      <c r="S58" s="88"/>
      <c r="T58"/>
      <c r="U58"/>
      <c r="V58"/>
      <c r="W58"/>
      <c r="X58"/>
      <c r="Y58"/>
      <c r="Z58"/>
      <c r="AA58"/>
    </row>
    <row r="59" spans="1:27" ht="12.75" customHeight="1">
      <c r="A59" s="81">
        <v>-33</v>
      </c>
      <c r="B59" s="82">
        <f>IF(D10=B9,B11,IF(D10=B11,B9,0))</f>
        <v>0</v>
      </c>
      <c r="C59" s="91">
        <f>IF(E10=C9,C11,IF(E10=C11,C9,0))</f>
        <v>0</v>
      </c>
      <c r="D59" s="109"/>
      <c r="E59" s="90"/>
      <c r="F59" s="89"/>
      <c r="G59" s="85"/>
      <c r="H59" s="85"/>
      <c r="I59" s="85"/>
      <c r="J59" s="85"/>
      <c r="K59" s="85"/>
      <c r="L59" s="85"/>
      <c r="M59" s="81">
        <v>-79</v>
      </c>
      <c r="N59" s="82">
        <f>IF(N52=L51,L53,IF(N52=L53,L51,0))</f>
        <v>5904</v>
      </c>
      <c r="O59" s="83" t="str">
        <f>IF(O52=M51,M53,IF(O52=M53,M51,0))</f>
        <v>Асфандияров Роман</v>
      </c>
      <c r="P59" s="84"/>
      <c r="Q59" s="103"/>
      <c r="R59" s="170" t="s">
        <v>73</v>
      </c>
      <c r="S59" s="170"/>
      <c r="T59"/>
      <c r="U59"/>
      <c r="V59"/>
      <c r="W59"/>
      <c r="X59"/>
      <c r="Y59"/>
      <c r="Z59"/>
      <c r="AA59"/>
    </row>
    <row r="60" spans="1:27" ht="12.75" customHeight="1">
      <c r="A60" s="81"/>
      <c r="B60" s="81"/>
      <c r="C60" s="85"/>
      <c r="D60" s="104"/>
      <c r="E60" s="86">
        <v>87</v>
      </c>
      <c r="F60" s="97"/>
      <c r="G60" s="88"/>
      <c r="H60" s="89"/>
      <c r="I60" s="85"/>
      <c r="J60" s="85"/>
      <c r="K60" s="85"/>
      <c r="L60" s="85"/>
      <c r="M60" s="81"/>
      <c r="N60" s="81"/>
      <c r="O60" s="86">
        <v>82</v>
      </c>
      <c r="P60" s="97"/>
      <c r="Q60" s="88"/>
      <c r="R60" s="88"/>
      <c r="S60" s="88"/>
      <c r="T60"/>
      <c r="U60"/>
      <c r="V60"/>
      <c r="W60"/>
      <c r="X60"/>
      <c r="Y60"/>
      <c r="Z60"/>
      <c r="AA60"/>
    </row>
    <row r="61" spans="1:27" ht="12.75" customHeight="1">
      <c r="A61" s="81">
        <v>-34</v>
      </c>
      <c r="B61" s="82">
        <f>IF(D14=B13,B15,IF(D14=B15,B13,0))</f>
        <v>0</v>
      </c>
      <c r="C61" s="83" t="str">
        <f>IF(E14=C13,C15,IF(E14=C15,C13,0))</f>
        <v>_</v>
      </c>
      <c r="D61" s="96"/>
      <c r="E61" s="90"/>
      <c r="F61" s="110"/>
      <c r="G61" s="90"/>
      <c r="H61" s="89"/>
      <c r="I61" s="85"/>
      <c r="J61" s="85"/>
      <c r="K61" s="85"/>
      <c r="L61" s="85"/>
      <c r="M61" s="81">
        <v>-80</v>
      </c>
      <c r="N61" s="82">
        <f>IF(N56=L55,L57,IF(N56=L57,L55,0))</f>
        <v>0</v>
      </c>
      <c r="O61" s="91">
        <f>IF(O56=M55,M57,IF(O56=M57,M55,0))</f>
        <v>0</v>
      </c>
      <c r="P61" s="84"/>
      <c r="Q61" s="103"/>
      <c r="R61" s="170" t="s">
        <v>74</v>
      </c>
      <c r="S61" s="170"/>
      <c r="T61"/>
      <c r="U61"/>
      <c r="V61"/>
      <c r="W61"/>
      <c r="X61"/>
      <c r="Y61"/>
      <c r="Z61"/>
      <c r="AA61"/>
    </row>
    <row r="62" spans="1:27" ht="12.75" customHeight="1">
      <c r="A62" s="81"/>
      <c r="B62" s="81"/>
      <c r="C62" s="86">
        <v>84</v>
      </c>
      <c r="D62" s="97"/>
      <c r="E62" s="98"/>
      <c r="F62" s="89"/>
      <c r="G62" s="90"/>
      <c r="H62" s="89"/>
      <c r="I62" s="85"/>
      <c r="J62" s="85"/>
      <c r="K62" s="85"/>
      <c r="L62" s="85"/>
      <c r="M62" s="85"/>
      <c r="N62" s="85"/>
      <c r="O62" s="81">
        <v>-82</v>
      </c>
      <c r="P62" s="82">
        <f>IF(P60=N59,N61,IF(P60=N61,N59,0))</f>
        <v>5904</v>
      </c>
      <c r="Q62" s="83" t="str">
        <f>IF(Q60=O59,O61,IF(Q60=O61,O59,0))</f>
        <v>Асфандияров Роман</v>
      </c>
      <c r="R62" s="88"/>
      <c r="S62" s="88"/>
      <c r="T62"/>
      <c r="U62"/>
      <c r="V62"/>
      <c r="W62"/>
      <c r="X62"/>
      <c r="Y62"/>
      <c r="Z62"/>
      <c r="AA62"/>
    </row>
    <row r="63" spans="1:27" ht="12.75" customHeight="1">
      <c r="A63" s="81">
        <v>-35</v>
      </c>
      <c r="B63" s="82">
        <f>IF(D18=B17,B19,IF(D18=B19,B17,0))</f>
        <v>0</v>
      </c>
      <c r="C63" s="91" t="str">
        <f>IF(E18=C17,C19,IF(E18=C19,C17,0))</f>
        <v>_</v>
      </c>
      <c r="D63" s="96"/>
      <c r="E63" s="85"/>
      <c r="F63" s="89"/>
      <c r="G63" s="90"/>
      <c r="H63" s="89"/>
      <c r="I63" s="85"/>
      <c r="J63" s="85"/>
      <c r="K63" s="85"/>
      <c r="L63" s="85"/>
      <c r="M63" s="89"/>
      <c r="N63" s="89"/>
      <c r="O63" s="85"/>
      <c r="P63" s="85"/>
      <c r="Q63" s="103"/>
      <c r="R63" s="170" t="s">
        <v>75</v>
      </c>
      <c r="S63" s="170"/>
      <c r="T63"/>
      <c r="U63"/>
      <c r="V63"/>
      <c r="W63"/>
      <c r="X63"/>
      <c r="Y63"/>
      <c r="Z63"/>
      <c r="AA63"/>
    </row>
    <row r="64" spans="1:27" ht="12.75" customHeight="1">
      <c r="A64" s="81"/>
      <c r="B64" s="81"/>
      <c r="C64" s="89"/>
      <c r="D64" s="104"/>
      <c r="E64" s="85"/>
      <c r="F64" s="89"/>
      <c r="G64" s="86">
        <v>89</v>
      </c>
      <c r="H64" s="97"/>
      <c r="I64" s="88"/>
      <c r="J64" s="89"/>
      <c r="K64" s="81">
        <v>-83</v>
      </c>
      <c r="L64" s="82">
        <f>IF(D58=B57,B59,IF(D58=B59,B57,0))</f>
        <v>0</v>
      </c>
      <c r="M64" s="83" t="str">
        <f>IF(E58=C57,C59,IF(E58=C59,C57,0))</f>
        <v>_</v>
      </c>
      <c r="N64" s="84"/>
      <c r="O64" s="85"/>
      <c r="P64" s="85"/>
      <c r="Q64" s="85"/>
      <c r="R64" s="85"/>
      <c r="S64" s="85"/>
      <c r="T64"/>
      <c r="U64"/>
      <c r="V64"/>
      <c r="W64"/>
      <c r="X64"/>
      <c r="Y64"/>
      <c r="Z64"/>
      <c r="AA64"/>
    </row>
    <row r="65" spans="1:27" ht="12.75" customHeight="1">
      <c r="A65" s="81">
        <v>-36</v>
      </c>
      <c r="B65" s="82">
        <f>IF(D22=B21,B23,IF(D22=B23,B21,0))</f>
        <v>0</v>
      </c>
      <c r="C65" s="83" t="str">
        <f>IF(E22=C21,C23,IF(E22=C23,C21,0))</f>
        <v>_</v>
      </c>
      <c r="D65" s="96"/>
      <c r="E65" s="85"/>
      <c r="F65" s="89"/>
      <c r="G65" s="90"/>
      <c r="H65" s="89"/>
      <c r="I65" s="108" t="s">
        <v>76</v>
      </c>
      <c r="J65" s="108"/>
      <c r="K65" s="81"/>
      <c r="L65" s="81"/>
      <c r="M65" s="86">
        <v>91</v>
      </c>
      <c r="N65" s="97"/>
      <c r="O65" s="88"/>
      <c r="P65" s="89"/>
      <c r="Q65" s="85"/>
      <c r="R65" s="85"/>
      <c r="S65" s="85"/>
      <c r="T65"/>
      <c r="U65"/>
      <c r="V65"/>
      <c r="W65"/>
      <c r="X65"/>
      <c r="Y65"/>
      <c r="Z65"/>
      <c r="AA65"/>
    </row>
    <row r="66" spans="1:27" ht="12.75" customHeight="1">
      <c r="A66" s="81"/>
      <c r="B66" s="81"/>
      <c r="C66" s="86">
        <v>85</v>
      </c>
      <c r="D66" s="97"/>
      <c r="E66" s="88"/>
      <c r="F66" s="89"/>
      <c r="G66" s="90"/>
      <c r="H66" s="89"/>
      <c r="I66" s="85"/>
      <c r="J66" s="85"/>
      <c r="K66" s="81">
        <v>-84</v>
      </c>
      <c r="L66" s="82">
        <f>IF(D62=B61,B63,IF(D62=B63,B61,0))</f>
        <v>0</v>
      </c>
      <c r="M66" s="91">
        <f>IF(E62=C61,C63,IF(E62=C63,C61,0))</f>
        <v>0</v>
      </c>
      <c r="N66" s="111"/>
      <c r="O66" s="90"/>
      <c r="P66" s="89"/>
      <c r="Q66" s="89"/>
      <c r="R66" s="85"/>
      <c r="S66" s="89"/>
      <c r="T66"/>
      <c r="U66"/>
      <c r="V66"/>
      <c r="W66"/>
      <c r="X66"/>
      <c r="Y66"/>
      <c r="Z66"/>
      <c r="AA66"/>
    </row>
    <row r="67" spans="1:27" ht="12.75" customHeight="1">
      <c r="A67" s="81">
        <v>-37</v>
      </c>
      <c r="B67" s="82">
        <f>IF(D26=B25,B27,IF(D26=B27,B25,0))</f>
        <v>0</v>
      </c>
      <c r="C67" s="91" t="str">
        <f>IF(E26=C25,C27,IF(E26=C27,C25,0))</f>
        <v>_</v>
      </c>
      <c r="D67" s="96"/>
      <c r="E67" s="90"/>
      <c r="F67" s="89"/>
      <c r="G67" s="90"/>
      <c r="H67" s="89"/>
      <c r="I67" s="85"/>
      <c r="J67" s="85"/>
      <c r="K67" s="81"/>
      <c r="L67" s="81"/>
      <c r="M67" s="85"/>
      <c r="N67" s="85"/>
      <c r="O67" s="86">
        <v>93</v>
      </c>
      <c r="P67" s="97"/>
      <c r="Q67" s="106"/>
      <c r="R67" s="106"/>
      <c r="S67" s="106"/>
      <c r="T67"/>
      <c r="U67"/>
      <c r="V67"/>
      <c r="W67"/>
      <c r="X67"/>
      <c r="Y67"/>
      <c r="Z67"/>
      <c r="AA67"/>
    </row>
    <row r="68" spans="1:27" ht="12.75" customHeight="1">
      <c r="A68" s="81"/>
      <c r="B68" s="81"/>
      <c r="C68" s="85"/>
      <c r="D68" s="105"/>
      <c r="E68" s="86">
        <v>88</v>
      </c>
      <c r="F68" s="97"/>
      <c r="G68" s="98"/>
      <c r="H68" s="89"/>
      <c r="I68" s="85"/>
      <c r="J68" s="85"/>
      <c r="K68" s="81">
        <v>-85</v>
      </c>
      <c r="L68" s="82">
        <f>IF(D66=B65,B67,IF(D66=B67,B65,0))</f>
        <v>0</v>
      </c>
      <c r="M68" s="83">
        <f>IF(E66=C65,C67,IF(E66=C67,C65,0))</f>
        <v>0</v>
      </c>
      <c r="N68" s="84"/>
      <c r="O68" s="90"/>
      <c r="P68" s="89"/>
      <c r="Q68" s="107"/>
      <c r="R68" s="170" t="s">
        <v>77</v>
      </c>
      <c r="S68" s="170"/>
      <c r="T68"/>
      <c r="U68"/>
      <c r="V68"/>
      <c r="W68"/>
      <c r="X68"/>
      <c r="Y68"/>
      <c r="Z68"/>
      <c r="AA68"/>
    </row>
    <row r="69" spans="1:27" ht="12.75" customHeight="1">
      <c r="A69" s="81">
        <v>-38</v>
      </c>
      <c r="B69" s="82">
        <f>IF(D30=B29,B31,IF(D30=B31,B29,0))</f>
        <v>0</v>
      </c>
      <c r="C69" s="83" t="str">
        <f>IF(E30=C29,C31,IF(E30=C31,C29,0))</f>
        <v>_</v>
      </c>
      <c r="D69" s="96"/>
      <c r="E69" s="90"/>
      <c r="F69" s="89"/>
      <c r="G69" s="85"/>
      <c r="H69" s="85"/>
      <c r="I69" s="85"/>
      <c r="J69" s="85"/>
      <c r="K69" s="81"/>
      <c r="L69" s="81"/>
      <c r="M69" s="86">
        <v>92</v>
      </c>
      <c r="N69" s="97"/>
      <c r="O69" s="98"/>
      <c r="P69" s="89"/>
      <c r="Q69" s="103"/>
      <c r="R69" s="85"/>
      <c r="S69" s="103"/>
      <c r="T69"/>
      <c r="U69"/>
      <c r="V69"/>
      <c r="W69"/>
      <c r="X69"/>
      <c r="Y69"/>
      <c r="Z69"/>
      <c r="AA69"/>
    </row>
    <row r="70" spans="1:27" ht="12.75" customHeight="1">
      <c r="A70" s="81"/>
      <c r="B70" s="81"/>
      <c r="C70" s="86">
        <v>86</v>
      </c>
      <c r="D70" s="97"/>
      <c r="E70" s="98"/>
      <c r="F70" s="89"/>
      <c r="G70" s="81">
        <v>-89</v>
      </c>
      <c r="H70" s="82">
        <f>IF(H64=F60,F68,IF(H64=F68,F60,0))</f>
        <v>0</v>
      </c>
      <c r="I70" s="83">
        <f>IF(I64=G60,G68,IF(I64=G68,G60,0))</f>
        <v>0</v>
      </c>
      <c r="J70" s="84"/>
      <c r="K70" s="81">
        <v>-86</v>
      </c>
      <c r="L70" s="82">
        <f>IF(D70=B69,B71,IF(D70=B71,B69,0))</f>
        <v>0</v>
      </c>
      <c r="M70" s="91">
        <f>IF(E70=C69,C71,IF(E70=C71,C69,0))</f>
        <v>0</v>
      </c>
      <c r="N70" s="111"/>
      <c r="O70" s="85"/>
      <c r="P70" s="85"/>
      <c r="Q70" s="85"/>
      <c r="R70" s="85"/>
      <c r="S70" s="85"/>
      <c r="T70"/>
      <c r="U70"/>
      <c r="V70"/>
      <c r="W70"/>
      <c r="X70"/>
      <c r="Y70"/>
      <c r="Z70"/>
      <c r="AA70"/>
    </row>
    <row r="71" spans="1:27" ht="12.75" customHeight="1">
      <c r="A71" s="81">
        <v>-39</v>
      </c>
      <c r="B71" s="82">
        <f>IF(D34=B33,B35,IF(D34=B35,B33,0))</f>
        <v>0</v>
      </c>
      <c r="C71" s="91" t="str">
        <f>IF(E34=C33,C35,IF(E34=C35,C33,0))</f>
        <v>_</v>
      </c>
      <c r="D71" s="96"/>
      <c r="E71" s="85"/>
      <c r="F71" s="85"/>
      <c r="G71" s="85"/>
      <c r="H71" s="85"/>
      <c r="I71" s="108" t="s">
        <v>78</v>
      </c>
      <c r="J71" s="108"/>
      <c r="K71" s="85"/>
      <c r="L71" s="85"/>
      <c r="M71" s="85"/>
      <c r="N71" s="85"/>
      <c r="O71" s="81">
        <v>-93</v>
      </c>
      <c r="P71" s="82">
        <f>IF(P67=N65,N69,IF(P67=N69,N65,0))</f>
        <v>0</v>
      </c>
      <c r="Q71" s="83">
        <f>IF(Q67=O65,O69,IF(Q67=O69,O65,0))</f>
        <v>0</v>
      </c>
      <c r="R71" s="88"/>
      <c r="S71" s="88"/>
      <c r="T71"/>
      <c r="U71"/>
      <c r="V71"/>
      <c r="W71"/>
      <c r="X71"/>
      <c r="Y71"/>
      <c r="Z71"/>
      <c r="AA71"/>
    </row>
    <row r="72" spans="1:27" ht="12.75" customHeight="1">
      <c r="A72" s="81"/>
      <c r="B72" s="81"/>
      <c r="C72" s="85"/>
      <c r="D72" s="105"/>
      <c r="E72" s="81">
        <v>-87</v>
      </c>
      <c r="F72" s="82">
        <f>IF(F60=D58,D62,IF(F60=D62,D58,0))</f>
        <v>0</v>
      </c>
      <c r="G72" s="83">
        <f>IF(G60=E58,E62,IF(G60=E62,E58,0))</f>
        <v>0</v>
      </c>
      <c r="H72" s="84"/>
      <c r="I72" s="103"/>
      <c r="J72" s="103"/>
      <c r="K72" s="85"/>
      <c r="L72" s="85"/>
      <c r="M72" s="81">
        <v>-91</v>
      </c>
      <c r="N72" s="82">
        <f>IF(N65=L64,L66,IF(N65=L66,L64,0))</f>
        <v>0</v>
      </c>
      <c r="O72" s="83" t="str">
        <f>IF(O65=M64,M66,IF(O65=M66,M64,0))</f>
        <v>_</v>
      </c>
      <c r="P72" s="84"/>
      <c r="Q72" s="103"/>
      <c r="R72" s="170" t="s">
        <v>79</v>
      </c>
      <c r="S72" s="170"/>
      <c r="T72"/>
      <c r="U72"/>
      <c r="V72"/>
      <c r="W72"/>
      <c r="X72"/>
      <c r="Y72"/>
      <c r="Z72"/>
      <c r="AA72"/>
    </row>
    <row r="73" spans="1:27" ht="12.75" customHeight="1">
      <c r="A73" s="81"/>
      <c r="B73" s="81"/>
      <c r="C73" s="85"/>
      <c r="D73" s="105"/>
      <c r="E73" s="81"/>
      <c r="F73" s="81"/>
      <c r="G73" s="86">
        <v>90</v>
      </c>
      <c r="H73" s="97"/>
      <c r="I73" s="88"/>
      <c r="J73" s="89"/>
      <c r="K73" s="85"/>
      <c r="L73" s="85"/>
      <c r="M73" s="81"/>
      <c r="N73" s="81"/>
      <c r="O73" s="86">
        <v>94</v>
      </c>
      <c r="P73" s="97"/>
      <c r="Q73" s="88"/>
      <c r="R73" s="88"/>
      <c r="S73" s="88"/>
      <c r="T73"/>
      <c r="U73"/>
      <c r="V73"/>
      <c r="W73"/>
      <c r="X73"/>
      <c r="Y73"/>
      <c r="Z73"/>
      <c r="AA73"/>
    </row>
    <row r="74" spans="1:27" ht="12.75" customHeight="1">
      <c r="A74" s="85"/>
      <c r="B74" s="85"/>
      <c r="C74" s="85"/>
      <c r="D74" s="105"/>
      <c r="E74" s="81">
        <v>-88</v>
      </c>
      <c r="F74" s="82">
        <f>IF(F68=D66,D70,IF(F68=D70,D66,0))</f>
        <v>0</v>
      </c>
      <c r="G74" s="91">
        <f>IF(G68=E66,E70,IF(G68=E70,E66,0))</f>
        <v>0</v>
      </c>
      <c r="H74" s="84"/>
      <c r="I74" s="108" t="s">
        <v>80</v>
      </c>
      <c r="J74" s="108"/>
      <c r="K74" s="85"/>
      <c r="L74" s="85"/>
      <c r="M74" s="81">
        <v>-92</v>
      </c>
      <c r="N74" s="82">
        <f>IF(N69=L68,L70,IF(N69=L70,L68,0))</f>
        <v>0</v>
      </c>
      <c r="O74" s="91">
        <f>IF(O69=M68,M70,IF(O69=M70,M68,0))</f>
        <v>0</v>
      </c>
      <c r="P74" s="84"/>
      <c r="Q74" s="103"/>
      <c r="R74" s="170" t="s">
        <v>81</v>
      </c>
      <c r="S74" s="170"/>
      <c r="T74"/>
      <c r="U74"/>
      <c r="V74"/>
      <c r="W74"/>
      <c r="X74"/>
      <c r="Y74"/>
      <c r="Z74"/>
      <c r="AA74"/>
    </row>
    <row r="75" spans="1:27" ht="12.75" customHeight="1">
      <c r="A75" s="85"/>
      <c r="B75" s="85"/>
      <c r="C75" s="85"/>
      <c r="D75" s="85"/>
      <c r="E75" s="85"/>
      <c r="F75" s="85"/>
      <c r="G75" s="81">
        <v>-90</v>
      </c>
      <c r="H75" s="82">
        <f>IF(H73=F72,F74,IF(H73=F74,F72,0))</f>
        <v>0</v>
      </c>
      <c r="I75" s="83">
        <f>IF(I73=G72,G74,IF(I73=G74,G72,0))</f>
        <v>0</v>
      </c>
      <c r="J75" s="84"/>
      <c r="K75" s="85"/>
      <c r="L75" s="85"/>
      <c r="M75" s="85"/>
      <c r="N75" s="85"/>
      <c r="O75" s="81">
        <v>-94</v>
      </c>
      <c r="P75" s="82">
        <f>IF(P73=N72,N74,IF(P73=N74,N72,0))</f>
        <v>0</v>
      </c>
      <c r="Q75" s="83" t="str">
        <f>IF(Q73=O72,O74,IF(Q73=O74,O72,0))</f>
        <v>_</v>
      </c>
      <c r="R75" s="88"/>
      <c r="S75" s="88"/>
      <c r="T75"/>
      <c r="U75"/>
      <c r="V75"/>
      <c r="W75"/>
      <c r="X75"/>
      <c r="Y75"/>
      <c r="Z75"/>
      <c r="AA75"/>
    </row>
    <row r="76" spans="1:27" ht="12.75" customHeight="1">
      <c r="A76" s="85"/>
      <c r="B76" s="85"/>
      <c r="C76" s="85"/>
      <c r="D76" s="85"/>
      <c r="E76" s="89"/>
      <c r="F76" s="89"/>
      <c r="G76" s="85"/>
      <c r="H76" s="85"/>
      <c r="I76" s="108" t="s">
        <v>82</v>
      </c>
      <c r="J76" s="108"/>
      <c r="K76" s="85"/>
      <c r="L76" s="85"/>
      <c r="M76" s="89"/>
      <c r="N76" s="89"/>
      <c r="O76" s="85"/>
      <c r="P76" s="85"/>
      <c r="Q76" s="103"/>
      <c r="R76" s="170" t="s">
        <v>83</v>
      </c>
      <c r="S76" s="170"/>
      <c r="T76"/>
      <c r="U76"/>
      <c r="V76"/>
      <c r="W76"/>
      <c r="X76"/>
      <c r="Y76"/>
      <c r="Z76"/>
      <c r="AA76"/>
    </row>
    <row r="77" spans="1:27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1">
      <selection activeCell="B80" sqref="B80"/>
    </sheetView>
  </sheetViews>
  <sheetFormatPr defaultColWidth="9.00390625" defaultRowHeight="12.75"/>
  <cols>
    <col min="1" max="1" width="9.125" style="118" customWidth="1"/>
    <col min="2" max="2" width="5.75390625" style="118" customWidth="1"/>
    <col min="3" max="4" width="25.75390625" style="0" customWidth="1"/>
    <col min="5" max="5" width="5.75390625" style="0" customWidth="1"/>
  </cols>
  <sheetData>
    <row r="1" spans="1:5" ht="12.75">
      <c r="A1" s="112" t="s">
        <v>84</v>
      </c>
      <c r="B1" s="176" t="s">
        <v>85</v>
      </c>
      <c r="C1" s="177"/>
      <c r="D1" s="174" t="s">
        <v>86</v>
      </c>
      <c r="E1" s="175"/>
    </row>
    <row r="2" spans="1:5" ht="12.75">
      <c r="A2" s="113">
        <v>1</v>
      </c>
      <c r="B2" s="114">
        <f>лО1!D6</f>
        <v>340</v>
      </c>
      <c r="C2" s="115" t="str">
        <f>лО1!E6</f>
        <v>Мазмаев Руслан</v>
      </c>
      <c r="D2" s="116" t="str">
        <f>лО2!C5</f>
        <v>_</v>
      </c>
      <c r="E2" s="117">
        <f>лО2!B5</f>
        <v>0</v>
      </c>
    </row>
    <row r="3" spans="1:5" ht="12.75">
      <c r="A3" s="113">
        <v>2</v>
      </c>
      <c r="B3" s="114">
        <f>лО1!D10</f>
        <v>5442</v>
      </c>
      <c r="C3" s="115" t="str">
        <f>лО1!E10</f>
        <v>Галеев Ранис</v>
      </c>
      <c r="D3" s="116" t="str">
        <f>лО2!C7</f>
        <v>Сагидуллин Радмир</v>
      </c>
      <c r="E3" s="117">
        <f>лО2!B7</f>
        <v>4847</v>
      </c>
    </row>
    <row r="4" spans="1:5" ht="12.75">
      <c r="A4" s="113">
        <v>3</v>
      </c>
      <c r="B4" s="114">
        <f>лО1!D14</f>
        <v>5469</v>
      </c>
      <c r="C4" s="115" t="str">
        <f>лО1!E14</f>
        <v>Абдулганеева Анастасия</v>
      </c>
      <c r="D4" s="116" t="str">
        <f>лО2!C9</f>
        <v>_</v>
      </c>
      <c r="E4" s="117">
        <f>лО2!B9</f>
        <v>0</v>
      </c>
    </row>
    <row r="5" spans="1:5" ht="12.75">
      <c r="A5" s="113">
        <v>4</v>
      </c>
      <c r="B5" s="114">
        <f>лО1!D18</f>
        <v>1564</v>
      </c>
      <c r="C5" s="115" t="str">
        <f>лО1!E18</f>
        <v>Чирков Никита</v>
      </c>
      <c r="D5" s="116" t="str">
        <f>лО2!C11</f>
        <v>_</v>
      </c>
      <c r="E5" s="117">
        <f>лО2!B11</f>
        <v>0</v>
      </c>
    </row>
    <row r="6" spans="1:5" ht="12.75">
      <c r="A6" s="113">
        <v>5</v>
      </c>
      <c r="B6" s="114">
        <f>лО1!D22</f>
        <v>1468</v>
      </c>
      <c r="C6" s="115" t="str">
        <f>лО1!E22</f>
        <v>Маневич Сергей</v>
      </c>
      <c r="D6" s="116" t="str">
        <f>лО2!C13</f>
        <v>_</v>
      </c>
      <c r="E6" s="117">
        <f>лО2!B13</f>
        <v>0</v>
      </c>
    </row>
    <row r="7" spans="1:5" ht="12.75">
      <c r="A7" s="113">
        <v>6</v>
      </c>
      <c r="B7" s="114">
        <f>лО1!D26</f>
        <v>5849</v>
      </c>
      <c r="C7" s="115" t="str">
        <f>лО1!E26</f>
        <v>Андрющенко Александр</v>
      </c>
      <c r="D7" s="116" t="str">
        <f>лО2!C15</f>
        <v>Ишметов Александр</v>
      </c>
      <c r="E7" s="117">
        <f>лО2!B15</f>
        <v>2616</v>
      </c>
    </row>
    <row r="8" spans="1:5" ht="12.75">
      <c r="A8" s="113">
        <v>7</v>
      </c>
      <c r="B8" s="114">
        <f>лО1!D30</f>
        <v>1900</v>
      </c>
      <c r="C8" s="115" t="str">
        <f>лО1!E30</f>
        <v>Валеев Рустам</v>
      </c>
      <c r="D8" s="116" t="str">
        <f>лО2!C17</f>
        <v>Вежнин Валерий</v>
      </c>
      <c r="E8" s="117">
        <f>лО2!B17</f>
        <v>5211</v>
      </c>
    </row>
    <row r="9" spans="1:5" ht="12.75">
      <c r="A9" s="113">
        <v>8</v>
      </c>
      <c r="B9" s="114">
        <f>лО1!D34</f>
        <v>2540</v>
      </c>
      <c r="C9" s="115" t="str">
        <f>лО1!E34</f>
        <v>Горбунов Валентин</v>
      </c>
      <c r="D9" s="116" t="str">
        <f>лО2!C19</f>
        <v>_</v>
      </c>
      <c r="E9" s="117">
        <f>лО2!B19</f>
        <v>0</v>
      </c>
    </row>
    <row r="10" spans="1:5" ht="12.75">
      <c r="A10" s="113">
        <v>9</v>
      </c>
      <c r="B10" s="114">
        <f>лО1!D38</f>
        <v>350</v>
      </c>
      <c r="C10" s="115" t="str">
        <f>лО1!E38</f>
        <v>Максютов Азат</v>
      </c>
      <c r="D10" s="116" t="str">
        <f>лО2!C21</f>
        <v>_</v>
      </c>
      <c r="E10" s="117">
        <f>лО2!B21</f>
        <v>0</v>
      </c>
    </row>
    <row r="11" spans="1:5" ht="12.75">
      <c r="A11" s="113">
        <v>10</v>
      </c>
      <c r="B11" s="114">
        <f>лО1!D42</f>
        <v>5962</v>
      </c>
      <c r="C11" s="115" t="str">
        <f>лО1!E42</f>
        <v>Абулаев Салават</v>
      </c>
      <c r="D11" s="116" t="str">
        <f>лО2!C23</f>
        <v>Петров Альберт</v>
      </c>
      <c r="E11" s="117">
        <f>лО2!B23</f>
        <v>419</v>
      </c>
    </row>
    <row r="12" spans="1:5" ht="12.75">
      <c r="A12" s="113">
        <v>11</v>
      </c>
      <c r="B12" s="114">
        <f>лО1!D46</f>
        <v>2749</v>
      </c>
      <c r="C12" s="115" t="str">
        <f>лО1!E46</f>
        <v>Суфияров Эдуард</v>
      </c>
      <c r="D12" s="116" t="str">
        <f>лО2!C25</f>
        <v>Петухова Надежда</v>
      </c>
      <c r="E12" s="117">
        <f>лО2!B25</f>
        <v>5235</v>
      </c>
    </row>
    <row r="13" spans="1:5" ht="12.75">
      <c r="A13" s="113">
        <v>12</v>
      </c>
      <c r="B13" s="114">
        <f>лО1!D50</f>
        <v>4567</v>
      </c>
      <c r="C13" s="115" t="str">
        <f>лО1!E50</f>
        <v>Миксонов Эренбург</v>
      </c>
      <c r="D13" s="116" t="str">
        <f>лО2!C27</f>
        <v>_</v>
      </c>
      <c r="E13" s="117">
        <f>лО2!B27</f>
        <v>0</v>
      </c>
    </row>
    <row r="14" spans="1:5" ht="12.75">
      <c r="A14" s="113">
        <v>13</v>
      </c>
      <c r="B14" s="114">
        <f>лО1!D54</f>
        <v>4264</v>
      </c>
      <c r="C14" s="115" t="str">
        <f>лО1!E54</f>
        <v>Габдуллин Марс</v>
      </c>
      <c r="D14" s="116" t="str">
        <f>лО2!C29</f>
        <v>_</v>
      </c>
      <c r="E14" s="117">
        <f>лО2!B29</f>
        <v>0</v>
      </c>
    </row>
    <row r="15" spans="1:5" ht="12.75">
      <c r="A15" s="113">
        <v>14</v>
      </c>
      <c r="B15" s="114">
        <f>лО1!D58</f>
        <v>3701</v>
      </c>
      <c r="C15" s="115" t="str">
        <f>лО1!E58</f>
        <v>Байрамалов Константин</v>
      </c>
      <c r="D15" s="116" t="str">
        <f>лО2!C31</f>
        <v>Басариев Ильгиз</v>
      </c>
      <c r="E15" s="117">
        <f>лО2!B31</f>
        <v>6110</v>
      </c>
    </row>
    <row r="16" spans="1:5" ht="12.75">
      <c r="A16" s="113">
        <v>15</v>
      </c>
      <c r="B16" s="114">
        <f>лО1!D62</f>
        <v>5904</v>
      </c>
      <c r="C16" s="115" t="str">
        <f>лО1!E62</f>
        <v>Асфандияров Роман</v>
      </c>
      <c r="D16" s="116" t="str">
        <f>лО2!C33</f>
        <v>Ганиева Эльвира</v>
      </c>
      <c r="E16" s="117">
        <f>лО2!B33</f>
        <v>3012</v>
      </c>
    </row>
    <row r="17" spans="1:5" ht="12.75">
      <c r="A17" s="113">
        <v>16</v>
      </c>
      <c r="B17" s="114">
        <f>лО1!D66</f>
        <v>14</v>
      </c>
      <c r="C17" s="115" t="str">
        <f>лО1!E66</f>
        <v>Яковлев Денис</v>
      </c>
      <c r="D17" s="116" t="str">
        <f>лО2!C35</f>
        <v>_</v>
      </c>
      <c r="E17" s="117">
        <f>лО2!B35</f>
        <v>0</v>
      </c>
    </row>
    <row r="18" spans="1:5" ht="12.75">
      <c r="A18" s="113">
        <v>17</v>
      </c>
      <c r="B18" s="114">
        <f>лО1!F8</f>
        <v>340</v>
      </c>
      <c r="C18" s="115" t="str">
        <f>лО1!G8</f>
        <v>Мазмаев Руслан</v>
      </c>
      <c r="D18" s="116" t="str">
        <f>лО2!E36</f>
        <v>Галеев Ранис</v>
      </c>
      <c r="E18" s="117">
        <f>лО2!D36</f>
        <v>5442</v>
      </c>
    </row>
    <row r="19" spans="1:5" ht="12.75">
      <c r="A19" s="113">
        <v>18</v>
      </c>
      <c r="B19" s="114">
        <f>лО1!F16</f>
        <v>1564</v>
      </c>
      <c r="C19" s="115" t="str">
        <f>лО1!G16</f>
        <v>Чирков Никита</v>
      </c>
      <c r="D19" s="116" t="str">
        <f>лО2!E32</f>
        <v>Абдулганеева Анастасия</v>
      </c>
      <c r="E19" s="117">
        <f>лО2!D32</f>
        <v>5469</v>
      </c>
    </row>
    <row r="20" spans="1:5" ht="12.75">
      <c r="A20" s="113">
        <v>19</v>
      </c>
      <c r="B20" s="114">
        <f>лО1!F24</f>
        <v>1468</v>
      </c>
      <c r="C20" s="115" t="str">
        <f>лО1!G24</f>
        <v>Маневич Сергей</v>
      </c>
      <c r="D20" s="116" t="str">
        <f>лО2!E28</f>
        <v>Андрющенко Александр</v>
      </c>
      <c r="E20" s="117">
        <f>лО2!D28</f>
        <v>5849</v>
      </c>
    </row>
    <row r="21" spans="1:5" ht="12.75">
      <c r="A21" s="113">
        <v>20</v>
      </c>
      <c r="B21" s="114">
        <f>лО1!F32</f>
        <v>2540</v>
      </c>
      <c r="C21" s="115" t="str">
        <f>лО1!G32</f>
        <v>Горбунов Валентин</v>
      </c>
      <c r="D21" s="116" t="str">
        <f>лО2!E24</f>
        <v>Валеев Рустам</v>
      </c>
      <c r="E21" s="117">
        <f>лО2!D24</f>
        <v>1900</v>
      </c>
    </row>
    <row r="22" spans="1:5" ht="12.75">
      <c r="A22" s="113">
        <v>21</v>
      </c>
      <c r="B22" s="114">
        <f>лО1!F40</f>
        <v>350</v>
      </c>
      <c r="C22" s="115" t="str">
        <f>лО1!G40</f>
        <v>Максютов Азат</v>
      </c>
      <c r="D22" s="116" t="str">
        <f>лО2!E20</f>
        <v>Абулаев Салават</v>
      </c>
      <c r="E22" s="117">
        <f>лО2!D20</f>
        <v>5962</v>
      </c>
    </row>
    <row r="23" spans="1:5" ht="12.75">
      <c r="A23" s="113">
        <v>22</v>
      </c>
      <c r="B23" s="114">
        <f>лО1!F48</f>
        <v>2749</v>
      </c>
      <c r="C23" s="115" t="str">
        <f>лО1!G48</f>
        <v>Суфияров Эдуард</v>
      </c>
      <c r="D23" s="116" t="str">
        <f>лО2!E16</f>
        <v>Миксонов Эренбург</v>
      </c>
      <c r="E23" s="117">
        <f>лО2!D16</f>
        <v>4567</v>
      </c>
    </row>
    <row r="24" spans="1:5" ht="12.75">
      <c r="A24" s="113">
        <v>23</v>
      </c>
      <c r="B24" s="114">
        <f>лО1!F56</f>
        <v>3701</v>
      </c>
      <c r="C24" s="115" t="str">
        <f>лО1!G56</f>
        <v>Байрамалов Константин</v>
      </c>
      <c r="D24" s="116" t="str">
        <f>лО2!E12</f>
        <v>Габдуллин Марс</v>
      </c>
      <c r="E24" s="117">
        <f>лО2!D12</f>
        <v>4264</v>
      </c>
    </row>
    <row r="25" spans="1:5" ht="12.75">
      <c r="A25" s="113">
        <v>24</v>
      </c>
      <c r="B25" s="114">
        <f>лО1!F64</f>
        <v>14</v>
      </c>
      <c r="C25" s="115" t="str">
        <f>лО1!G64</f>
        <v>Яковлев Денис</v>
      </c>
      <c r="D25" s="116" t="str">
        <f>лО2!E8</f>
        <v>Асфандияров Роман</v>
      </c>
      <c r="E25" s="117">
        <f>лО2!D8</f>
        <v>5904</v>
      </c>
    </row>
    <row r="26" spans="1:5" ht="12.75">
      <c r="A26" s="113">
        <v>25</v>
      </c>
      <c r="B26" s="114">
        <f>лО1!H12</f>
        <v>340</v>
      </c>
      <c r="C26" s="115" t="str">
        <f>лО1!I12</f>
        <v>Мазмаев Руслан</v>
      </c>
      <c r="D26" s="116" t="str">
        <f>лО2!I5</f>
        <v>Чирков Никита</v>
      </c>
      <c r="E26" s="117">
        <f>лО2!H5</f>
        <v>1564</v>
      </c>
    </row>
    <row r="27" spans="1:5" ht="12.75">
      <c r="A27" s="113">
        <v>26</v>
      </c>
      <c r="B27" s="114">
        <f>лО1!H28</f>
        <v>2540</v>
      </c>
      <c r="C27" s="115" t="str">
        <f>лО1!I28</f>
        <v>Горбунов Валентин</v>
      </c>
      <c r="D27" s="116" t="str">
        <f>лО2!I13</f>
        <v>Маневич Сергей</v>
      </c>
      <c r="E27" s="117">
        <f>лО2!H13</f>
        <v>1468</v>
      </c>
    </row>
    <row r="28" spans="1:5" ht="12.75">
      <c r="A28" s="113">
        <v>27</v>
      </c>
      <c r="B28" s="114">
        <f>лО1!H44</f>
        <v>350</v>
      </c>
      <c r="C28" s="115" t="str">
        <f>лО1!I44</f>
        <v>Максютов Азат</v>
      </c>
      <c r="D28" s="116" t="str">
        <f>лО2!I21</f>
        <v>Суфияров Эдуард</v>
      </c>
      <c r="E28" s="117">
        <f>лО2!H21</f>
        <v>2749</v>
      </c>
    </row>
    <row r="29" spans="1:5" ht="12.75">
      <c r="A29" s="113">
        <v>28</v>
      </c>
      <c r="B29" s="114">
        <f>лО1!H60</f>
        <v>14</v>
      </c>
      <c r="C29" s="115" t="str">
        <f>лО1!I60</f>
        <v>Яковлев Денис</v>
      </c>
      <c r="D29" s="116" t="str">
        <f>лО2!I29</f>
        <v>Байрамалов Константин</v>
      </c>
      <c r="E29" s="117">
        <f>лО2!H29</f>
        <v>3701</v>
      </c>
    </row>
    <row r="30" spans="1:5" ht="12.75">
      <c r="A30" s="113">
        <v>29</v>
      </c>
      <c r="B30" s="114">
        <f>лО1!J20</f>
        <v>340</v>
      </c>
      <c r="C30" s="115" t="str">
        <f>лО1!K20</f>
        <v>Мазмаев Руслан</v>
      </c>
      <c r="D30" s="116" t="str">
        <f>лО2!M35</f>
        <v>Горбунов Валентин</v>
      </c>
      <c r="E30" s="117">
        <f>лО2!L35</f>
        <v>2540</v>
      </c>
    </row>
    <row r="31" spans="1:5" ht="12.75">
      <c r="A31" s="113">
        <v>30</v>
      </c>
      <c r="B31" s="114">
        <f>лО1!J52</f>
        <v>14</v>
      </c>
      <c r="C31" s="115" t="str">
        <f>лО1!K52</f>
        <v>Яковлев Денис</v>
      </c>
      <c r="D31" s="116" t="str">
        <f>лО2!M19</f>
        <v>Максютов Азат</v>
      </c>
      <c r="E31" s="117">
        <f>лО2!L19</f>
        <v>350</v>
      </c>
    </row>
    <row r="32" spans="1:5" ht="12.75">
      <c r="A32" s="113">
        <v>31</v>
      </c>
      <c r="B32" s="114">
        <f>лО1!L36</f>
        <v>340</v>
      </c>
      <c r="C32" s="115" t="str">
        <f>лО1!M36</f>
        <v>Мазмаев Руслан</v>
      </c>
      <c r="D32" s="116" t="str">
        <f>лО1!M56</f>
        <v>Яковлев Денис</v>
      </c>
      <c r="E32" s="117">
        <f>лО1!L56</f>
        <v>14</v>
      </c>
    </row>
    <row r="33" spans="1:5" ht="12.75">
      <c r="A33" s="113">
        <v>32</v>
      </c>
      <c r="B33" s="114">
        <f>лО2!D6</f>
        <v>4847</v>
      </c>
      <c r="C33" s="115" t="str">
        <f>лО2!E6</f>
        <v>Сагидуллин Радмир</v>
      </c>
      <c r="D33" s="116" t="str">
        <f>лО2!C57</f>
        <v>_</v>
      </c>
      <c r="E33" s="117">
        <f>лО2!B57</f>
        <v>0</v>
      </c>
    </row>
    <row r="34" spans="1:5" ht="12.75">
      <c r="A34" s="113">
        <v>33</v>
      </c>
      <c r="B34" s="114">
        <f>лО2!D10</f>
        <v>0</v>
      </c>
      <c r="C34" s="115">
        <f>лО2!E10</f>
        <v>0</v>
      </c>
      <c r="D34" s="116">
        <f>лО2!C59</f>
        <v>0</v>
      </c>
      <c r="E34" s="117">
        <f>лО2!B59</f>
        <v>0</v>
      </c>
    </row>
    <row r="35" spans="1:5" ht="12.75">
      <c r="A35" s="113">
        <v>34</v>
      </c>
      <c r="B35" s="114">
        <f>лО2!D14</f>
        <v>2616</v>
      </c>
      <c r="C35" s="115" t="str">
        <f>лО2!E14</f>
        <v>Ишметов Александр</v>
      </c>
      <c r="D35" s="116" t="str">
        <f>лО2!C61</f>
        <v>_</v>
      </c>
      <c r="E35" s="117">
        <f>лО2!B61</f>
        <v>0</v>
      </c>
    </row>
    <row r="36" spans="1:5" ht="12.75">
      <c r="A36" s="113">
        <v>35</v>
      </c>
      <c r="B36" s="114">
        <f>лО2!D18</f>
        <v>5211</v>
      </c>
      <c r="C36" s="115" t="str">
        <f>лО2!E18</f>
        <v>Вежнин Валерий</v>
      </c>
      <c r="D36" s="116" t="str">
        <f>лО2!C63</f>
        <v>_</v>
      </c>
      <c r="E36" s="117">
        <f>лО2!B63</f>
        <v>0</v>
      </c>
    </row>
    <row r="37" spans="1:5" ht="12.75">
      <c r="A37" s="113">
        <v>36</v>
      </c>
      <c r="B37" s="114">
        <f>лО2!D22</f>
        <v>419</v>
      </c>
      <c r="C37" s="115" t="str">
        <f>лО2!E22</f>
        <v>Петров Альберт</v>
      </c>
      <c r="D37" s="116" t="str">
        <f>лО2!C65</f>
        <v>_</v>
      </c>
      <c r="E37" s="117">
        <f>лО2!B65</f>
        <v>0</v>
      </c>
    </row>
    <row r="38" spans="1:5" ht="12.75">
      <c r="A38" s="113">
        <v>37</v>
      </c>
      <c r="B38" s="114">
        <f>лО2!D26</f>
        <v>5235</v>
      </c>
      <c r="C38" s="115" t="str">
        <f>лО2!E26</f>
        <v>Петухова Надежда</v>
      </c>
      <c r="D38" s="116" t="str">
        <f>лО2!C67</f>
        <v>_</v>
      </c>
      <c r="E38" s="117">
        <f>лО2!B67</f>
        <v>0</v>
      </c>
    </row>
    <row r="39" spans="1:5" ht="12.75">
      <c r="A39" s="113">
        <v>38</v>
      </c>
      <c r="B39" s="114">
        <f>лО2!D30</f>
        <v>6110</v>
      </c>
      <c r="C39" s="115" t="str">
        <f>лО2!E30</f>
        <v>Басариев Ильгиз</v>
      </c>
      <c r="D39" s="116" t="str">
        <f>лО2!C69</f>
        <v>_</v>
      </c>
      <c r="E39" s="117">
        <f>лО2!B69</f>
        <v>0</v>
      </c>
    </row>
    <row r="40" spans="1:5" ht="12.75">
      <c r="A40" s="113">
        <v>39</v>
      </c>
      <c r="B40" s="114">
        <f>лО2!D34</f>
        <v>3012</v>
      </c>
      <c r="C40" s="115" t="str">
        <f>лО2!E34</f>
        <v>Ганиева Эльвира</v>
      </c>
      <c r="D40" s="116" t="str">
        <f>лО2!C71</f>
        <v>_</v>
      </c>
      <c r="E40" s="117">
        <f>лО2!B71</f>
        <v>0</v>
      </c>
    </row>
    <row r="41" spans="1:5" ht="12.75">
      <c r="A41" s="113">
        <v>40</v>
      </c>
      <c r="B41" s="114">
        <f>лО2!F7</f>
        <v>4847</v>
      </c>
      <c r="C41" s="115" t="str">
        <f>лО2!G7</f>
        <v>Сагидуллин Радмир</v>
      </c>
      <c r="D41" s="116" t="str">
        <f>лО2!C38</f>
        <v>Асфандияров Роман</v>
      </c>
      <c r="E41" s="117">
        <f>лО2!B38</f>
        <v>5904</v>
      </c>
    </row>
    <row r="42" spans="1:5" ht="12.75">
      <c r="A42" s="113">
        <v>41</v>
      </c>
      <c r="B42" s="114">
        <f>лО2!F11</f>
        <v>4264</v>
      </c>
      <c r="C42" s="115" t="str">
        <f>лО2!G11</f>
        <v>Габдуллин Марс</v>
      </c>
      <c r="D42" s="116">
        <f>лО2!C40</f>
        <v>0</v>
      </c>
      <c r="E42" s="117">
        <f>лО2!B40</f>
        <v>0</v>
      </c>
    </row>
    <row r="43" spans="1:5" ht="12.75">
      <c r="A43" s="113">
        <v>42</v>
      </c>
      <c r="B43" s="114">
        <f>лО2!F15</f>
        <v>4567</v>
      </c>
      <c r="C43" s="115" t="str">
        <f>лО2!G15</f>
        <v>Миксонов Эренбург</v>
      </c>
      <c r="D43" s="116" t="str">
        <f>лО2!C42</f>
        <v>Ишметов Александр</v>
      </c>
      <c r="E43" s="117">
        <f>лО2!B42</f>
        <v>2616</v>
      </c>
    </row>
    <row r="44" spans="1:5" ht="12.75">
      <c r="A44" s="113">
        <v>43</v>
      </c>
      <c r="B44" s="114">
        <f>лО2!F19</f>
        <v>5962</v>
      </c>
      <c r="C44" s="115" t="str">
        <f>лО2!G19</f>
        <v>Абулаев Салават</v>
      </c>
      <c r="D44" s="116" t="str">
        <f>лО2!C44</f>
        <v>Вежнин Валерий</v>
      </c>
      <c r="E44" s="117">
        <f>лО2!B44</f>
        <v>5211</v>
      </c>
    </row>
    <row r="45" spans="1:5" ht="12.75">
      <c r="A45" s="113">
        <v>44</v>
      </c>
      <c r="B45" s="114">
        <f>лО2!F23</f>
        <v>1900</v>
      </c>
      <c r="C45" s="115" t="str">
        <f>лО2!G23</f>
        <v>Валеев Рустам</v>
      </c>
      <c r="D45" s="116" t="str">
        <f>лО2!C46</f>
        <v>Петров Альберт</v>
      </c>
      <c r="E45" s="117">
        <f>лО2!B46</f>
        <v>419</v>
      </c>
    </row>
    <row r="46" spans="1:5" ht="12.75">
      <c r="A46" s="113">
        <v>45</v>
      </c>
      <c r="B46" s="114">
        <f>лО2!F27</f>
        <v>5849</v>
      </c>
      <c r="C46" s="115" t="str">
        <f>лО2!G27</f>
        <v>Андрющенко Александр</v>
      </c>
      <c r="D46" s="116" t="str">
        <f>лО2!C48</f>
        <v>Петухова Надежда</v>
      </c>
      <c r="E46" s="117">
        <f>лО2!B48</f>
        <v>5235</v>
      </c>
    </row>
    <row r="47" spans="1:5" ht="12.75">
      <c r="A47" s="113">
        <v>46</v>
      </c>
      <c r="B47" s="114">
        <f>лО2!F31</f>
        <v>5469</v>
      </c>
      <c r="C47" s="115" t="str">
        <f>лО2!G31</f>
        <v>Абдулганеева Анастасия</v>
      </c>
      <c r="D47" s="116" t="str">
        <f>лО2!C50</f>
        <v>Басариев Ильгиз</v>
      </c>
      <c r="E47" s="117">
        <f>лО2!B50</f>
        <v>6110</v>
      </c>
    </row>
    <row r="48" spans="1:5" ht="12.75">
      <c r="A48" s="113">
        <v>47</v>
      </c>
      <c r="B48" s="114">
        <f>лО2!F35</f>
        <v>5442</v>
      </c>
      <c r="C48" s="115" t="str">
        <f>лО2!G35</f>
        <v>Галеев Ранис</v>
      </c>
      <c r="D48" s="116" t="str">
        <f>лО2!C52</f>
        <v>Ганиева Эльвира</v>
      </c>
      <c r="E48" s="117">
        <f>лО2!B52</f>
        <v>3012</v>
      </c>
    </row>
    <row r="49" spans="1:5" ht="12.75">
      <c r="A49" s="113">
        <v>48</v>
      </c>
      <c r="B49" s="114">
        <f>лО2!H9</f>
        <v>4264</v>
      </c>
      <c r="C49" s="115" t="str">
        <f>лО2!I9</f>
        <v>Габдуллин Марс</v>
      </c>
      <c r="D49" s="116" t="str">
        <f>лО2!M38</f>
        <v>Сагидуллин Радмир</v>
      </c>
      <c r="E49" s="117">
        <f>лО2!L38</f>
        <v>4847</v>
      </c>
    </row>
    <row r="50" spans="1:5" ht="12.75">
      <c r="A50" s="113">
        <v>49</v>
      </c>
      <c r="B50" s="114">
        <f>лО2!H17</f>
        <v>4567</v>
      </c>
      <c r="C50" s="115" t="str">
        <f>лО2!I17</f>
        <v>Миксонов Эренбург</v>
      </c>
      <c r="D50" s="116" t="str">
        <f>лО2!M40</f>
        <v>Абулаев Салават</v>
      </c>
      <c r="E50" s="117">
        <f>лО2!L40</f>
        <v>5962</v>
      </c>
    </row>
    <row r="51" spans="1:5" ht="12.75">
      <c r="A51" s="113">
        <v>50</v>
      </c>
      <c r="B51" s="114">
        <f>лО2!H25</f>
        <v>1900</v>
      </c>
      <c r="C51" s="115" t="str">
        <f>лО2!I25</f>
        <v>Валеев Рустам</v>
      </c>
      <c r="D51" s="116" t="str">
        <f>лО2!M42</f>
        <v>Андрющенко Александр</v>
      </c>
      <c r="E51" s="117">
        <f>лО2!L42</f>
        <v>5849</v>
      </c>
    </row>
    <row r="52" spans="1:5" ht="12.75">
      <c r="A52" s="113">
        <v>51</v>
      </c>
      <c r="B52" s="114">
        <f>лО2!H33</f>
        <v>5442</v>
      </c>
      <c r="C52" s="115" t="str">
        <f>лО2!I33</f>
        <v>Галеев Ранис</v>
      </c>
      <c r="D52" s="116" t="str">
        <f>лО2!M44</f>
        <v>Абдулганеева Анастасия</v>
      </c>
      <c r="E52" s="117">
        <f>лО2!L44</f>
        <v>5469</v>
      </c>
    </row>
    <row r="53" spans="1:5" ht="12.75">
      <c r="A53" s="113">
        <v>52</v>
      </c>
      <c r="B53" s="114">
        <f>лО2!J7</f>
        <v>4264</v>
      </c>
      <c r="C53" s="115" t="str">
        <f>лО2!K7</f>
        <v>Габдуллин Марс</v>
      </c>
      <c r="D53" s="116" t="str">
        <f>лО1!C69</f>
        <v>Чирков Никита</v>
      </c>
      <c r="E53" s="117">
        <f>лО1!B69</f>
        <v>1564</v>
      </c>
    </row>
    <row r="54" spans="1:5" ht="12.75">
      <c r="A54" s="113">
        <v>53</v>
      </c>
      <c r="B54" s="114">
        <f>лО2!J15</f>
        <v>4567</v>
      </c>
      <c r="C54" s="115" t="str">
        <f>лО2!K15</f>
        <v>Миксонов Эренбург</v>
      </c>
      <c r="D54" s="116" t="str">
        <f>лО1!C71</f>
        <v>Маневич Сергей</v>
      </c>
      <c r="E54" s="117">
        <f>лО1!B71</f>
        <v>1468</v>
      </c>
    </row>
    <row r="55" spans="1:5" ht="12.75">
      <c r="A55" s="113">
        <v>54</v>
      </c>
      <c r="B55" s="114">
        <f>лО2!J23</f>
        <v>2749</v>
      </c>
      <c r="C55" s="115" t="str">
        <f>лО2!K23</f>
        <v>Суфияров Эдуард</v>
      </c>
      <c r="D55" s="116" t="str">
        <f>лО1!C73</f>
        <v>Валеев Рустам</v>
      </c>
      <c r="E55" s="117">
        <f>лО1!B73</f>
        <v>1900</v>
      </c>
    </row>
    <row r="56" spans="1:5" ht="12.75">
      <c r="A56" s="113">
        <v>55</v>
      </c>
      <c r="B56" s="114">
        <f>лО2!J31</f>
        <v>5442</v>
      </c>
      <c r="C56" s="115" t="str">
        <f>лО2!K31</f>
        <v>Галеев Ранис</v>
      </c>
      <c r="D56" s="116" t="str">
        <f>лО1!C75</f>
        <v>Байрамалов Константин</v>
      </c>
      <c r="E56" s="117">
        <f>лО1!B75</f>
        <v>3701</v>
      </c>
    </row>
    <row r="57" spans="1:5" ht="12.75">
      <c r="A57" s="113">
        <v>56</v>
      </c>
      <c r="B57" s="114">
        <f>лО2!L11</f>
        <v>4567</v>
      </c>
      <c r="C57" s="115" t="str">
        <f>лО2!M11</f>
        <v>Миксонов Эренбург</v>
      </c>
      <c r="D57" s="116" t="str">
        <f>лО1!K67</f>
        <v>Габдуллин Марс</v>
      </c>
      <c r="E57" s="117">
        <f>лО1!J67</f>
        <v>4264</v>
      </c>
    </row>
    <row r="58" spans="1:5" ht="12.75">
      <c r="A58" s="113">
        <v>57</v>
      </c>
      <c r="B58" s="114">
        <f>лО2!L27</f>
        <v>5442</v>
      </c>
      <c r="C58" s="115" t="str">
        <f>лО2!M27</f>
        <v>Галеев Ранис</v>
      </c>
      <c r="D58" s="116" t="str">
        <f>лО1!K69</f>
        <v>Суфияров Эдуард</v>
      </c>
      <c r="E58" s="117">
        <f>лО1!J69</f>
        <v>2749</v>
      </c>
    </row>
    <row r="59" spans="1:5" ht="12.75">
      <c r="A59" s="113">
        <v>58</v>
      </c>
      <c r="B59" s="114">
        <f>лО2!N15</f>
        <v>350</v>
      </c>
      <c r="C59" s="115" t="str">
        <f>лО2!O15</f>
        <v>Максютов Азат</v>
      </c>
      <c r="D59" s="116" t="str">
        <f>лО1!K62</f>
        <v>Миксонов Эренбург</v>
      </c>
      <c r="E59" s="117">
        <f>лО1!J62</f>
        <v>4567</v>
      </c>
    </row>
    <row r="60" spans="1:5" ht="12.75">
      <c r="A60" s="113">
        <v>59</v>
      </c>
      <c r="B60" s="114">
        <f>лО2!N31</f>
        <v>2540</v>
      </c>
      <c r="C60" s="115" t="str">
        <f>лО2!O31</f>
        <v>Горбунов Валентин</v>
      </c>
      <c r="D60" s="116" t="str">
        <f>лО1!K64</f>
        <v>Галеев Ранис</v>
      </c>
      <c r="E60" s="117">
        <f>лО1!J64</f>
        <v>5442</v>
      </c>
    </row>
    <row r="61" spans="1:5" ht="12.75">
      <c r="A61" s="113">
        <v>60</v>
      </c>
      <c r="B61" s="114">
        <f>лО2!P23</f>
        <v>2540</v>
      </c>
      <c r="C61" s="115" t="str">
        <f>лО2!Q23</f>
        <v>Горбунов Валентин</v>
      </c>
      <c r="D61" s="116" t="str">
        <f>лО2!Q33</f>
        <v>Максютов Азат</v>
      </c>
      <c r="E61" s="117">
        <f>лО2!P33</f>
        <v>350</v>
      </c>
    </row>
    <row r="62" spans="1:5" ht="12.75">
      <c r="A62" s="113">
        <v>61</v>
      </c>
      <c r="B62" s="114">
        <f>лО1!L63</f>
        <v>5442</v>
      </c>
      <c r="C62" s="115" t="str">
        <f>лО1!M63</f>
        <v>Галеев Ранис</v>
      </c>
      <c r="D62" s="116" t="str">
        <f>лО1!M65</f>
        <v>Миксонов Эренбург</v>
      </c>
      <c r="E62" s="117">
        <f>лО1!L65</f>
        <v>4567</v>
      </c>
    </row>
    <row r="63" spans="1:5" ht="12.75">
      <c r="A63" s="113">
        <v>62</v>
      </c>
      <c r="B63" s="114">
        <f>лО1!L68</f>
        <v>4264</v>
      </c>
      <c r="C63" s="115" t="str">
        <f>лО1!M68</f>
        <v>Габдуллин Марс</v>
      </c>
      <c r="D63" s="116" t="str">
        <f>лО1!M70</f>
        <v>Суфияров Эдуард</v>
      </c>
      <c r="E63" s="117">
        <f>лО1!L70</f>
        <v>2749</v>
      </c>
    </row>
    <row r="64" spans="1:5" ht="12.75">
      <c r="A64" s="113">
        <v>63</v>
      </c>
      <c r="B64" s="114">
        <f>лО1!D70</f>
        <v>0</v>
      </c>
      <c r="C64" s="115">
        <f>лО1!E70</f>
        <v>0</v>
      </c>
      <c r="D64" s="116">
        <f>лО1!K72</f>
        <v>0</v>
      </c>
      <c r="E64" s="117">
        <f>лО1!J72</f>
        <v>0</v>
      </c>
    </row>
    <row r="65" spans="1:5" ht="12.75">
      <c r="A65" s="113">
        <v>64</v>
      </c>
      <c r="B65" s="114">
        <f>лО1!D74</f>
        <v>0</v>
      </c>
      <c r="C65" s="115">
        <f>лО1!E74</f>
        <v>0</v>
      </c>
      <c r="D65" s="116">
        <f>лО1!K74</f>
        <v>0</v>
      </c>
      <c r="E65" s="117">
        <f>лО1!J74</f>
        <v>0</v>
      </c>
    </row>
    <row r="66" spans="1:5" ht="12.75">
      <c r="A66" s="113">
        <v>65</v>
      </c>
      <c r="B66" s="114">
        <f>лО1!F72</f>
        <v>0</v>
      </c>
      <c r="C66" s="115">
        <f>лО1!G72</f>
        <v>0</v>
      </c>
      <c r="D66" s="116">
        <f>лО1!G75</f>
        <v>0</v>
      </c>
      <c r="E66" s="117">
        <f>лО1!F75</f>
        <v>0</v>
      </c>
    </row>
    <row r="67" spans="1:5" ht="12.75">
      <c r="A67" s="113">
        <v>66</v>
      </c>
      <c r="B67" s="114">
        <f>лО1!L73</f>
        <v>0</v>
      </c>
      <c r="C67" s="115">
        <f>лО1!M73</f>
        <v>0</v>
      </c>
      <c r="D67" s="116">
        <f>лО1!M75</f>
        <v>0</v>
      </c>
      <c r="E67" s="117">
        <f>лО1!L75</f>
        <v>0</v>
      </c>
    </row>
    <row r="68" spans="1:5" ht="12.75">
      <c r="A68" s="113">
        <v>67</v>
      </c>
      <c r="B68" s="114">
        <f>лО2!N39</f>
        <v>0</v>
      </c>
      <c r="C68" s="115">
        <f>лО2!O39</f>
        <v>0</v>
      </c>
      <c r="D68" s="116">
        <f>лО2!O46</f>
        <v>0</v>
      </c>
      <c r="E68" s="117">
        <f>лО2!N46</f>
        <v>0</v>
      </c>
    </row>
    <row r="69" spans="1:5" ht="12.75">
      <c r="A69" s="113">
        <v>68</v>
      </c>
      <c r="B69" s="114">
        <f>лО2!N43</f>
        <v>0</v>
      </c>
      <c r="C69" s="115">
        <f>лО2!O43</f>
        <v>0</v>
      </c>
      <c r="D69" s="116">
        <f>лО2!O48</f>
        <v>0</v>
      </c>
      <c r="E69" s="117">
        <f>лО2!N48</f>
        <v>0</v>
      </c>
    </row>
    <row r="70" spans="1:5" ht="12.75">
      <c r="A70" s="113">
        <v>69</v>
      </c>
      <c r="B70" s="114">
        <f>лО2!P41</f>
        <v>0</v>
      </c>
      <c r="C70" s="115">
        <f>лО2!Q41</f>
        <v>0</v>
      </c>
      <c r="D70" s="116">
        <f>лО2!Q45</f>
        <v>0</v>
      </c>
      <c r="E70" s="117">
        <f>лО2!P45</f>
        <v>0</v>
      </c>
    </row>
    <row r="71" spans="1:5" ht="12.75">
      <c r="A71" s="113">
        <v>70</v>
      </c>
      <c r="B71" s="114">
        <f>лО2!P47</f>
        <v>0</v>
      </c>
      <c r="C71" s="115">
        <f>лО2!Q47</f>
        <v>0</v>
      </c>
      <c r="D71" s="116">
        <f>лО2!Q49</f>
        <v>0</v>
      </c>
      <c r="E71" s="117">
        <f>лО2!P49</f>
        <v>0</v>
      </c>
    </row>
    <row r="72" spans="1:5" ht="12.75">
      <c r="A72" s="113">
        <v>71</v>
      </c>
      <c r="B72" s="114">
        <f>лО2!D39</f>
        <v>0</v>
      </c>
      <c r="C72" s="115">
        <f>лО2!E39</f>
        <v>0</v>
      </c>
      <c r="D72" s="116" t="str">
        <f>лО2!M51</f>
        <v>Асфандияров Роман</v>
      </c>
      <c r="E72" s="117">
        <f>лО2!L51</f>
        <v>5904</v>
      </c>
    </row>
    <row r="73" spans="1:5" ht="12.75">
      <c r="A73" s="113">
        <v>72</v>
      </c>
      <c r="B73" s="114">
        <f>лО2!D43</f>
        <v>0</v>
      </c>
      <c r="C73" s="115">
        <f>лО2!E43</f>
        <v>0</v>
      </c>
      <c r="D73" s="116">
        <f>лО2!M53</f>
        <v>0</v>
      </c>
      <c r="E73" s="117">
        <f>лО2!L53</f>
        <v>0</v>
      </c>
    </row>
    <row r="74" spans="1:5" ht="12.75">
      <c r="A74" s="113">
        <v>73</v>
      </c>
      <c r="B74" s="114">
        <f>лО2!D47</f>
        <v>0</v>
      </c>
      <c r="C74" s="115">
        <f>лО2!E47</f>
        <v>0</v>
      </c>
      <c r="D74" s="116">
        <f>лО2!M55</f>
        <v>0</v>
      </c>
      <c r="E74" s="117">
        <f>лО2!L55</f>
        <v>0</v>
      </c>
    </row>
    <row r="75" spans="1:5" ht="12.75">
      <c r="A75" s="113">
        <v>74</v>
      </c>
      <c r="B75" s="114">
        <f>лО2!D51</f>
        <v>0</v>
      </c>
      <c r="C75" s="115">
        <f>лО2!E51</f>
        <v>0</v>
      </c>
      <c r="D75" s="116">
        <f>лО2!M57</f>
        <v>0</v>
      </c>
      <c r="E75" s="117">
        <f>лО2!L57</f>
        <v>0</v>
      </c>
    </row>
    <row r="76" spans="1:5" ht="12.75">
      <c r="A76" s="113">
        <v>75</v>
      </c>
      <c r="B76" s="114">
        <f>лО2!F41</f>
        <v>0</v>
      </c>
      <c r="C76" s="115">
        <f>лО2!G41</f>
        <v>0</v>
      </c>
      <c r="D76" s="116">
        <f>лО2!G53</f>
        <v>0</v>
      </c>
      <c r="E76" s="117">
        <f>лО2!F53</f>
        <v>0</v>
      </c>
    </row>
    <row r="77" spans="1:5" ht="12.75">
      <c r="A77" s="113">
        <v>76</v>
      </c>
      <c r="B77" s="114">
        <f>лО2!F49</f>
        <v>0</v>
      </c>
      <c r="C77" s="115">
        <f>лО2!G49</f>
        <v>0</v>
      </c>
      <c r="D77" s="116">
        <f>лО2!G55</f>
        <v>0</v>
      </c>
      <c r="E77" s="117">
        <f>лО2!F55</f>
        <v>0</v>
      </c>
    </row>
    <row r="78" spans="1:5" ht="12.75">
      <c r="A78" s="113">
        <v>77</v>
      </c>
      <c r="B78" s="114">
        <f>лО2!H45</f>
        <v>0</v>
      </c>
      <c r="C78" s="115">
        <f>лО2!I45</f>
        <v>0</v>
      </c>
      <c r="D78" s="116">
        <f>лО2!I51</f>
        <v>0</v>
      </c>
      <c r="E78" s="117">
        <f>лО2!H51</f>
        <v>0</v>
      </c>
    </row>
    <row r="79" spans="1:5" ht="12.75">
      <c r="A79" s="113">
        <v>78</v>
      </c>
      <c r="B79" s="114">
        <f>лО2!H54</f>
        <v>0</v>
      </c>
      <c r="C79" s="115">
        <f>лО2!I54</f>
        <v>0</v>
      </c>
      <c r="D79" s="116">
        <f>лО2!I56</f>
        <v>0</v>
      </c>
      <c r="E79" s="117">
        <f>лО2!H56</f>
        <v>0</v>
      </c>
    </row>
    <row r="80" spans="1:5" ht="12.75">
      <c r="A80" s="113">
        <v>79</v>
      </c>
      <c r="B80" s="114">
        <f>лО2!N52</f>
        <v>0</v>
      </c>
      <c r="C80" s="115">
        <f>лО2!O52</f>
        <v>0</v>
      </c>
      <c r="D80" s="116" t="str">
        <f>лО2!O59</f>
        <v>Асфандияров Роман</v>
      </c>
      <c r="E80" s="117">
        <f>лО2!N59</f>
        <v>5904</v>
      </c>
    </row>
    <row r="81" spans="1:5" ht="12.75">
      <c r="A81" s="113">
        <v>80</v>
      </c>
      <c r="B81" s="114">
        <f>лО2!N56</f>
        <v>0</v>
      </c>
      <c r="C81" s="115">
        <f>лО2!O56</f>
        <v>0</v>
      </c>
      <c r="D81" s="116">
        <f>лО2!O61</f>
        <v>0</v>
      </c>
      <c r="E81" s="117">
        <f>лО2!N61</f>
        <v>0</v>
      </c>
    </row>
    <row r="82" spans="1:5" ht="12.75">
      <c r="A82" s="113">
        <v>81</v>
      </c>
      <c r="B82" s="114">
        <f>лО2!P54</f>
        <v>0</v>
      </c>
      <c r="C82" s="115">
        <f>лО2!Q54</f>
        <v>0</v>
      </c>
      <c r="D82" s="116">
        <f>лО2!Q58</f>
        <v>0</v>
      </c>
      <c r="E82" s="117">
        <f>лО2!P58</f>
        <v>0</v>
      </c>
    </row>
    <row r="83" spans="1:5" ht="12.75">
      <c r="A83" s="113">
        <v>82</v>
      </c>
      <c r="B83" s="114">
        <f>лО2!P60</f>
        <v>0</v>
      </c>
      <c r="C83" s="115">
        <f>лО2!Q60</f>
        <v>0</v>
      </c>
      <c r="D83" s="116" t="str">
        <f>лО2!Q62</f>
        <v>Асфандияров Роман</v>
      </c>
      <c r="E83" s="117">
        <f>лО2!P62</f>
        <v>5904</v>
      </c>
    </row>
    <row r="84" spans="1:5" ht="12.75">
      <c r="A84" s="113">
        <v>83</v>
      </c>
      <c r="B84" s="114">
        <f>лО2!D58</f>
        <v>0</v>
      </c>
      <c r="C84" s="115">
        <f>лО2!E58</f>
        <v>0</v>
      </c>
      <c r="D84" s="116" t="str">
        <f>лО2!M64</f>
        <v>_</v>
      </c>
      <c r="E84" s="117">
        <f>лО2!L64</f>
        <v>0</v>
      </c>
    </row>
    <row r="85" spans="1:5" ht="12.75">
      <c r="A85" s="113">
        <v>84</v>
      </c>
      <c r="B85" s="114">
        <f>лО2!D62</f>
        <v>0</v>
      </c>
      <c r="C85" s="115">
        <f>лО2!E62</f>
        <v>0</v>
      </c>
      <c r="D85" s="116">
        <f>лО2!M66</f>
        <v>0</v>
      </c>
      <c r="E85" s="117">
        <f>лО2!L66</f>
        <v>0</v>
      </c>
    </row>
    <row r="86" spans="1:5" ht="12.75">
      <c r="A86" s="113">
        <v>85</v>
      </c>
      <c r="B86" s="114">
        <f>лО2!D66</f>
        <v>0</v>
      </c>
      <c r="C86" s="115">
        <f>лО2!E66</f>
        <v>0</v>
      </c>
      <c r="D86" s="116">
        <f>лО2!M68</f>
        <v>0</v>
      </c>
      <c r="E86" s="117">
        <f>лО2!L68</f>
        <v>0</v>
      </c>
    </row>
    <row r="87" spans="1:5" ht="12.75">
      <c r="A87" s="113">
        <v>86</v>
      </c>
      <c r="B87" s="114">
        <f>лО2!D70</f>
        <v>0</v>
      </c>
      <c r="C87" s="115">
        <f>лО2!E70</f>
        <v>0</v>
      </c>
      <c r="D87" s="116">
        <f>лО2!M70</f>
        <v>0</v>
      </c>
      <c r="E87" s="117">
        <f>лО2!L70</f>
        <v>0</v>
      </c>
    </row>
    <row r="88" spans="1:5" ht="12.75">
      <c r="A88" s="113">
        <v>87</v>
      </c>
      <c r="B88" s="114">
        <f>лО2!F60</f>
        <v>0</v>
      </c>
      <c r="C88" s="115">
        <f>лО2!G60</f>
        <v>0</v>
      </c>
      <c r="D88" s="116">
        <f>лО2!G72</f>
        <v>0</v>
      </c>
      <c r="E88" s="117">
        <f>лО2!F72</f>
        <v>0</v>
      </c>
    </row>
    <row r="89" spans="1:5" ht="12.75">
      <c r="A89" s="113">
        <v>88</v>
      </c>
      <c r="B89" s="114">
        <f>лО2!F68</f>
        <v>0</v>
      </c>
      <c r="C89" s="115">
        <f>лО2!G68</f>
        <v>0</v>
      </c>
      <c r="D89" s="116">
        <f>лО2!G74</f>
        <v>0</v>
      </c>
      <c r="E89" s="117">
        <f>лО2!F74</f>
        <v>0</v>
      </c>
    </row>
    <row r="90" spans="1:5" ht="12.75">
      <c r="A90" s="113">
        <v>89</v>
      </c>
      <c r="B90" s="114">
        <f>лО2!H64</f>
        <v>0</v>
      </c>
      <c r="C90" s="115">
        <f>лО2!I64</f>
        <v>0</v>
      </c>
      <c r="D90" s="116">
        <f>лО2!I70</f>
        <v>0</v>
      </c>
      <c r="E90" s="117">
        <f>лО2!H70</f>
        <v>0</v>
      </c>
    </row>
    <row r="91" spans="1:5" ht="12.75">
      <c r="A91" s="113">
        <v>90</v>
      </c>
      <c r="B91" s="114">
        <f>лО2!H73</f>
        <v>0</v>
      </c>
      <c r="C91" s="115">
        <f>лО2!I73</f>
        <v>0</v>
      </c>
      <c r="D91" s="116">
        <f>лО2!I75</f>
        <v>0</v>
      </c>
      <c r="E91" s="117">
        <f>лО2!H75</f>
        <v>0</v>
      </c>
    </row>
    <row r="92" spans="1:5" ht="12.75">
      <c r="A92" s="113">
        <v>91</v>
      </c>
      <c r="B92" s="114">
        <f>лО2!N65</f>
        <v>0</v>
      </c>
      <c r="C92" s="115">
        <f>лО2!O65</f>
        <v>0</v>
      </c>
      <c r="D92" s="116" t="str">
        <f>лО2!O72</f>
        <v>_</v>
      </c>
      <c r="E92" s="117">
        <f>лО2!N72</f>
        <v>0</v>
      </c>
    </row>
    <row r="93" spans="1:5" ht="12.75">
      <c r="A93" s="113">
        <v>92</v>
      </c>
      <c r="B93" s="114">
        <f>лО2!N69</f>
        <v>0</v>
      </c>
      <c r="C93" s="115">
        <f>лО2!O69</f>
        <v>0</v>
      </c>
      <c r="D93" s="116">
        <f>лО2!O74</f>
        <v>0</v>
      </c>
      <c r="E93" s="117">
        <f>лО2!N74</f>
        <v>0</v>
      </c>
    </row>
    <row r="94" spans="1:5" ht="12.75">
      <c r="A94" s="113">
        <v>93</v>
      </c>
      <c r="B94" s="114">
        <f>лО2!P67</f>
        <v>0</v>
      </c>
      <c r="C94" s="115">
        <f>лО2!Q67</f>
        <v>0</v>
      </c>
      <c r="D94" s="116">
        <f>лО2!Q71</f>
        <v>0</v>
      </c>
      <c r="E94" s="117">
        <f>лО2!P71</f>
        <v>0</v>
      </c>
    </row>
    <row r="95" spans="1:5" ht="12.75">
      <c r="A95" s="113">
        <v>94</v>
      </c>
      <c r="B95" s="114">
        <f>лО2!P73</f>
        <v>0</v>
      </c>
      <c r="C95" s="115">
        <f>лО2!Q73</f>
        <v>0</v>
      </c>
      <c r="D95" s="116" t="str">
        <f>лО2!Q75</f>
        <v>_</v>
      </c>
      <c r="E95" s="117">
        <f>лО2!P75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2016-12-03T19:49:04Z</cp:lastPrinted>
  <dcterms:created xsi:type="dcterms:W3CDTF">2008-02-03T08:28:10Z</dcterms:created>
  <dcterms:modified xsi:type="dcterms:W3CDTF">2020-01-24T15:45:44Z</dcterms:modified>
  <cp:category/>
  <cp:version/>
  <cp:contentType/>
  <cp:contentStatus/>
</cp:coreProperties>
</file>