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8"/>
  </bookViews>
  <sheets>
    <sheet name="СпВетераны" sheetId="1" r:id="rId1"/>
    <sheet name="Ветераны1" sheetId="2" r:id="rId2"/>
    <sheet name="Ветераны2" sheetId="3" r:id="rId3"/>
    <sheet name="СпСеньориты" sheetId="4" r:id="rId4"/>
    <sheet name="Сеньориты" sheetId="5" r:id="rId5"/>
    <sheet name="СпСеньоры" sheetId="6" r:id="rId6"/>
    <sheet name="Сеньоры1" sheetId="7" r:id="rId7"/>
    <sheet name="Сеньоры2" sheetId="8" r:id="rId8"/>
    <sheet name="СпАксакалы" sheetId="9" r:id="rId9"/>
    <sheet name="Аксакалы" sheetId="10" r:id="rId10"/>
  </sheets>
  <definedNames>
    <definedName name="_xlnm.Print_Area" localSheetId="9">'Аксакалы'!$A$1:$J$72</definedName>
    <definedName name="_xlnm.Print_Area" localSheetId="1">'Ветераны1'!$A$1:$G$76</definedName>
    <definedName name="_xlnm.Print_Area" localSheetId="2">'Ветераны2'!$A$1:$K$76</definedName>
    <definedName name="_xlnm.Print_Area" localSheetId="4">'Сеньориты'!$A$1:$J$72</definedName>
    <definedName name="_xlnm.Print_Area" localSheetId="6">'Сеньоры1'!$A$1:$G$76</definedName>
    <definedName name="_xlnm.Print_Area" localSheetId="7">'Сеньоры2'!$A$1:$K$76</definedName>
    <definedName name="_xlnm.Print_Area" localSheetId="8">'СпАксакалы'!$A$1:$I$22</definedName>
    <definedName name="_xlnm.Print_Area" localSheetId="0">'СпВетераны'!$A$1:$I$38</definedName>
    <definedName name="_xlnm.Print_Area" localSheetId="3">'СпСеньориты'!$A$1:$I$22</definedName>
    <definedName name="_xlnm.Print_Area" localSheetId="5">'СпСеньоры'!$A$1:$I$38</definedName>
  </definedNames>
  <calcPr fullCalcOnLoad="1"/>
</workbook>
</file>

<file path=xl/sharedStrings.xml><?xml version="1.0" encoding="utf-8"?>
<sst xmlns="http://schemas.openxmlformats.org/spreadsheetml/2006/main" count="433" uniqueCount="102">
  <si>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</si>
  <si>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</si>
  <si>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</si>
  <si>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</si>
  <si>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</si>
  <si>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</si>
  <si>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</si>
  <si>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</si>
  <si>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</si>
  <si>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</si>
  <si>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</si>
  <si>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</si>
  <si>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</si>
  <si>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</si>
  <si>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</si>
  <si>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</si>
  <si>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</si>
  <si>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</si>
  <si>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</si>
  <si>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</si>
  <si>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</si>
  <si>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</si>
  <si>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</si>
  <si>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</si>
  <si>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</si>
  <si>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</si>
  <si>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</si>
  <si>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</si>
  <si>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</si>
  <si>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</si>
  <si>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</si>
  <si>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</si>
  <si>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</si>
  <si>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</si>
  <si>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</si>
  <si>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_</t>
  </si>
  <si>
    <t>Чемпионат ветеранов настольного тенниса Башкортостана 2015</t>
  </si>
  <si>
    <t>Ветераны (40-49 лет)</t>
  </si>
  <si>
    <t>Аббасов Рустамхон</t>
  </si>
  <si>
    <t>Тагиров Сайфулла</t>
  </si>
  <si>
    <t>Иванов Виталий</t>
  </si>
  <si>
    <t>Маневич Сергей</t>
  </si>
  <si>
    <t>Дулесов Вадим</t>
  </si>
  <si>
    <t>Тодрамович Александр</t>
  </si>
  <si>
    <t>Мызников Сергей</t>
  </si>
  <si>
    <t>Якупов Динар</t>
  </si>
  <si>
    <t>Кондратьев Игорь</t>
  </si>
  <si>
    <t>Аксенов Андрей</t>
  </si>
  <si>
    <t>Горшенин Юрий</t>
  </si>
  <si>
    <t>Игнатенко Алексей</t>
  </si>
  <si>
    <t>Барышев Сергей</t>
  </si>
  <si>
    <t>Уткулов Ринат</t>
  </si>
  <si>
    <t>Топорков Юрий</t>
  </si>
  <si>
    <t>Зиновьев Александр</t>
  </si>
  <si>
    <t>Раянов Айрат</t>
  </si>
  <si>
    <t>Шарафиев Ильдар</t>
  </si>
  <si>
    <t>Фаткуллин Раис</t>
  </si>
  <si>
    <t>Валиев Ильфат</t>
  </si>
  <si>
    <t>Семенова Марина</t>
  </si>
  <si>
    <t>Исмагилова Разида</t>
  </si>
  <si>
    <t>Чемпионат ветеранов настольного тенниса Башкортостана</t>
  </si>
  <si>
    <t>Сеньориты (50 лет и старше)</t>
  </si>
  <si>
    <t>Лукьянова Ирина</t>
  </si>
  <si>
    <t>Гарифуллина Эльмира</t>
  </si>
  <si>
    <t>Кузнецова Любовь</t>
  </si>
  <si>
    <t>Петухова Надежда</t>
  </si>
  <si>
    <t>Каримова Ольга</t>
  </si>
  <si>
    <t>Хакимова Фиоза</t>
  </si>
  <si>
    <t>Ахтамьянова Зилия</t>
  </si>
  <si>
    <t>Файласупова Райхана</t>
  </si>
  <si>
    <t>Рудаков Константин</t>
  </si>
  <si>
    <t>Халимонов Евгений</t>
  </si>
  <si>
    <t>Семенов Юрий</t>
  </si>
  <si>
    <t>Шариков Сергей</t>
  </si>
  <si>
    <t>Коробко Павел</t>
  </si>
  <si>
    <t>Имашев Альфит</t>
  </si>
  <si>
    <t>Юнусов Камиль</t>
  </si>
  <si>
    <t>Молодцов Вадим</t>
  </si>
  <si>
    <t>Афанасьев Леонид</t>
  </si>
  <si>
    <t>Орлов Николай</t>
  </si>
  <si>
    <t>Полушин Сергей</t>
  </si>
  <si>
    <t>Салихов Рим</t>
  </si>
  <si>
    <t>Демьянов Виктор</t>
  </si>
  <si>
    <t>Яппаров Радик</t>
  </si>
  <si>
    <t>Кинзикеев Виль</t>
  </si>
  <si>
    <t>Ахтемзянов Анвар</t>
  </si>
  <si>
    <t>Павлов Юрий</t>
  </si>
  <si>
    <t>Патриархи (60 лет и старше)</t>
  </si>
  <si>
    <t>Лютый Олег</t>
  </si>
  <si>
    <t>Мазурин Викентий</t>
  </si>
  <si>
    <t>Прокофьев Михаил</t>
  </si>
  <si>
    <t>Толкачев Иван</t>
  </si>
  <si>
    <t>Макаров Валерий</t>
  </si>
  <si>
    <t>Шайхутдинов Рамиль</t>
  </si>
  <si>
    <t>Баринов Владимир</t>
  </si>
  <si>
    <t>Шапошников Александр</t>
  </si>
  <si>
    <t>Шадрин Эдуард</t>
  </si>
  <si>
    <t>Нестеренко Георгий</t>
  </si>
  <si>
    <t>Назаров Евгений</t>
  </si>
  <si>
    <t>Аминов Альберт</t>
  </si>
  <si>
    <t>Гусев Борис</t>
  </si>
  <si>
    <t>Башаров Раис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</si>
</sst>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0" fontId="13" fillId="3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16" fontId="14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189" fontId="14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9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189" fontId="15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190500</xdr:rowOff>
    </xdr:from>
    <xdr:to>
      <xdr:col>8</xdr:col>
      <xdr:colOff>685800</xdr:colOff>
      <xdr:row>9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190500"/>
          <a:ext cx="2162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161925</xdr:rowOff>
    </xdr:from>
    <xdr:to>
      <xdr:col>9</xdr:col>
      <xdr:colOff>647700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238875" y="161925"/>
          <a:ext cx="1962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142875</xdr:rowOff>
    </xdr:from>
    <xdr:to>
      <xdr:col>6</xdr:col>
      <xdr:colOff>1352550</xdr:colOff>
      <xdr:row>13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362700" y="142875"/>
          <a:ext cx="21717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95250</xdr:rowOff>
    </xdr:from>
    <xdr:to>
      <xdr:col>10</xdr:col>
      <xdr:colOff>495300</xdr:colOff>
      <xdr:row>11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534150" y="95250"/>
          <a:ext cx="2181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95250</xdr:rowOff>
    </xdr:from>
    <xdr:to>
      <xdr:col>8</xdr:col>
      <xdr:colOff>685800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95250"/>
          <a:ext cx="2457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10</xdr:col>
      <xdr:colOff>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0"/>
          <a:ext cx="1847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190500</xdr:rowOff>
    </xdr:from>
    <xdr:to>
      <xdr:col>8</xdr:col>
      <xdr:colOff>685800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190500"/>
          <a:ext cx="2162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142875</xdr:rowOff>
    </xdr:from>
    <xdr:to>
      <xdr:col>6</xdr:col>
      <xdr:colOff>1352550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362700" y="142875"/>
          <a:ext cx="21717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95250</xdr:rowOff>
    </xdr:from>
    <xdr:to>
      <xdr:col>10</xdr:col>
      <xdr:colOff>495300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534150" y="95250"/>
          <a:ext cx="2181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28575</xdr:rowOff>
    </xdr:from>
    <xdr:to>
      <xdr:col>8</xdr:col>
      <xdr:colOff>676275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28575"/>
          <a:ext cx="2562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K142" sqref="K14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37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8">
        <v>42010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38</v>
      </c>
      <c r="B7" s="27">
        <v>1</v>
      </c>
      <c r="C7" s="26" t="str">
        <f>Ветераны1!G36</f>
        <v>Кондратьев Игорь</v>
      </c>
      <c r="D7" s="25"/>
      <c r="E7" s="25"/>
      <c r="F7" s="25"/>
      <c r="G7" s="25"/>
      <c r="H7" s="25"/>
      <c r="I7" s="25"/>
    </row>
    <row r="8" spans="1:9" ht="18">
      <c r="A8" s="31" t="s">
        <v>47</v>
      </c>
      <c r="B8" s="27">
        <v>2</v>
      </c>
      <c r="C8" s="26" t="str">
        <f>Ветераны1!G56</f>
        <v>Мызников Сергей</v>
      </c>
      <c r="D8" s="25"/>
      <c r="E8" s="25"/>
      <c r="F8" s="25"/>
      <c r="G8" s="25"/>
      <c r="H8" s="25"/>
      <c r="I8" s="25"/>
    </row>
    <row r="9" spans="1:9" ht="18">
      <c r="A9" s="31" t="s">
        <v>40</v>
      </c>
      <c r="B9" s="27">
        <v>3</v>
      </c>
      <c r="C9" s="26" t="str">
        <f>Ветераны2!I22</f>
        <v>Аббасов Рустамхон</v>
      </c>
      <c r="D9" s="25"/>
      <c r="E9" s="25"/>
      <c r="F9" s="25"/>
      <c r="G9" s="25"/>
      <c r="H9" s="25"/>
      <c r="I9" s="25"/>
    </row>
    <row r="10" spans="1:9" ht="18">
      <c r="A10" s="31" t="s">
        <v>41</v>
      </c>
      <c r="B10" s="27">
        <v>4</v>
      </c>
      <c r="C10" s="26" t="str">
        <f>Ветераны2!I32</f>
        <v>Дулесов Вадим</v>
      </c>
      <c r="D10" s="25"/>
      <c r="E10" s="25"/>
      <c r="F10" s="25"/>
      <c r="G10" s="25"/>
      <c r="H10" s="25"/>
      <c r="I10" s="25"/>
    </row>
    <row r="11" spans="1:9" ht="18">
      <c r="A11" s="31" t="s">
        <v>42</v>
      </c>
      <c r="B11" s="27">
        <v>5</v>
      </c>
      <c r="C11" s="26" t="str">
        <f>Ветераны1!G63</f>
        <v>Игнатенко Алексей</v>
      </c>
      <c r="D11" s="25"/>
      <c r="E11" s="25"/>
      <c r="F11" s="25"/>
      <c r="G11" s="25"/>
      <c r="H11" s="25"/>
      <c r="I11" s="25"/>
    </row>
    <row r="12" spans="1:9" ht="18">
      <c r="A12" s="31" t="s">
        <v>43</v>
      </c>
      <c r="B12" s="27">
        <v>6</v>
      </c>
      <c r="C12" s="26" t="str">
        <f>Ветераны1!G65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31" t="s">
        <v>44</v>
      </c>
      <c r="B13" s="27">
        <v>7</v>
      </c>
      <c r="C13" s="26" t="str">
        <f>Ветераны1!G68</f>
        <v>Якупов Динар</v>
      </c>
      <c r="D13" s="25"/>
      <c r="E13" s="25"/>
      <c r="F13" s="25"/>
      <c r="G13" s="25"/>
      <c r="H13" s="25"/>
      <c r="I13" s="25"/>
    </row>
    <row r="14" spans="1:9" ht="18">
      <c r="A14" s="31" t="s">
        <v>45</v>
      </c>
      <c r="B14" s="27">
        <v>8</v>
      </c>
      <c r="C14" s="26" t="str">
        <f>Ветераны1!G70</f>
        <v>Барышев Сергей</v>
      </c>
      <c r="D14" s="25"/>
      <c r="E14" s="25"/>
      <c r="F14" s="25"/>
      <c r="G14" s="25"/>
      <c r="H14" s="25"/>
      <c r="I14" s="25"/>
    </row>
    <row r="15" spans="1:9" ht="18">
      <c r="A15" s="31" t="s">
        <v>46</v>
      </c>
      <c r="B15" s="27">
        <v>9</v>
      </c>
      <c r="C15" s="26" t="str">
        <f>Ветераны1!D72</f>
        <v>Аксенов Андрей</v>
      </c>
      <c r="D15" s="25"/>
      <c r="E15" s="25"/>
      <c r="F15" s="25"/>
      <c r="G15" s="25"/>
      <c r="H15" s="25"/>
      <c r="I15" s="25"/>
    </row>
    <row r="16" spans="1:9" ht="18">
      <c r="A16" s="31" t="s">
        <v>39</v>
      </c>
      <c r="B16" s="27">
        <v>10</v>
      </c>
      <c r="C16" s="26" t="str">
        <f>Ветераны1!D75</f>
        <v>Иванов Виталий</v>
      </c>
      <c r="D16" s="25"/>
      <c r="E16" s="25"/>
      <c r="F16" s="25"/>
      <c r="G16" s="25"/>
      <c r="H16" s="25"/>
      <c r="I16" s="25"/>
    </row>
    <row r="17" spans="1:9" ht="18">
      <c r="A17" s="31" t="s">
        <v>48</v>
      </c>
      <c r="B17" s="27">
        <v>11</v>
      </c>
      <c r="C17" s="26" t="str">
        <f>Ветераны1!G73</f>
        <v>Тодрамович Александр</v>
      </c>
      <c r="D17" s="25"/>
      <c r="E17" s="25"/>
      <c r="F17" s="25"/>
      <c r="G17" s="25"/>
      <c r="H17" s="25"/>
      <c r="I17" s="25"/>
    </row>
    <row r="18" spans="1:9" ht="18">
      <c r="A18" s="31" t="s">
        <v>49</v>
      </c>
      <c r="B18" s="27">
        <v>12</v>
      </c>
      <c r="C18" s="26" t="str">
        <f>Ветераны1!G75</f>
        <v>Тагиров Сайфулла</v>
      </c>
      <c r="D18" s="25"/>
      <c r="E18" s="25"/>
      <c r="F18" s="25"/>
      <c r="G18" s="25"/>
      <c r="H18" s="25"/>
      <c r="I18" s="25"/>
    </row>
    <row r="19" spans="1:9" ht="18">
      <c r="A19" s="31" t="s">
        <v>50</v>
      </c>
      <c r="B19" s="27">
        <v>13</v>
      </c>
      <c r="C19" s="26" t="str">
        <f>Ветераны2!I40</f>
        <v>Топорков Юрий</v>
      </c>
      <c r="D19" s="25"/>
      <c r="E19" s="25"/>
      <c r="F19" s="25"/>
      <c r="G19" s="25"/>
      <c r="H19" s="25"/>
      <c r="I19" s="25"/>
    </row>
    <row r="20" spans="1:9" ht="18">
      <c r="A20" s="31" t="s">
        <v>51</v>
      </c>
      <c r="B20" s="27">
        <v>14</v>
      </c>
      <c r="C20" s="26" t="str">
        <f>Ветераны2!I44</f>
        <v>Маневич Сергей</v>
      </c>
      <c r="D20" s="25"/>
      <c r="E20" s="25"/>
      <c r="F20" s="25"/>
      <c r="G20" s="25"/>
      <c r="H20" s="25"/>
      <c r="I20" s="25"/>
    </row>
    <row r="21" spans="1:9" ht="18">
      <c r="A21" s="31" t="s">
        <v>52</v>
      </c>
      <c r="B21" s="27">
        <v>15</v>
      </c>
      <c r="C21" s="26" t="str">
        <f>Ветераны2!I46</f>
        <v>Исмагилова Разида</v>
      </c>
      <c r="D21" s="25"/>
      <c r="E21" s="25"/>
      <c r="F21" s="25"/>
      <c r="G21" s="25"/>
      <c r="H21" s="25"/>
      <c r="I21" s="25"/>
    </row>
    <row r="22" spans="1:9" ht="18">
      <c r="A22" s="31" t="s">
        <v>53</v>
      </c>
      <c r="B22" s="27">
        <v>16</v>
      </c>
      <c r="C22" s="26" t="str">
        <f>Ветераны2!I48</f>
        <v>Горшенин Юрий</v>
      </c>
      <c r="D22" s="25"/>
      <c r="E22" s="25"/>
      <c r="F22" s="25"/>
      <c r="G22" s="25"/>
      <c r="H22" s="25"/>
      <c r="I22" s="25"/>
    </row>
    <row r="23" spans="1:9" ht="18">
      <c r="A23" s="31" t="s">
        <v>54</v>
      </c>
      <c r="B23" s="27">
        <v>17</v>
      </c>
      <c r="C23" s="26" t="str">
        <f>Ветераны2!E44</f>
        <v>Раянов Айрат</v>
      </c>
      <c r="D23" s="25"/>
      <c r="E23" s="25"/>
      <c r="F23" s="25"/>
      <c r="G23" s="25"/>
      <c r="H23" s="25"/>
      <c r="I23" s="25"/>
    </row>
    <row r="24" spans="1:9" ht="18">
      <c r="A24" s="31" t="s">
        <v>55</v>
      </c>
      <c r="B24" s="27">
        <v>18</v>
      </c>
      <c r="C24" s="26" t="str">
        <f>Ветераны2!E50</f>
        <v>Зиновьев Александр</v>
      </c>
      <c r="D24" s="25"/>
      <c r="E24" s="25"/>
      <c r="F24" s="25"/>
      <c r="G24" s="25"/>
      <c r="H24" s="25"/>
      <c r="I24" s="25"/>
    </row>
    <row r="25" spans="1:9" ht="18">
      <c r="A25" s="31" t="s">
        <v>56</v>
      </c>
      <c r="B25" s="27">
        <v>19</v>
      </c>
      <c r="C25" s="26" t="str">
        <f>Ветераны2!E53</f>
        <v>Валиев Ильфат</v>
      </c>
      <c r="D25" s="25"/>
      <c r="E25" s="25"/>
      <c r="F25" s="25"/>
      <c r="G25" s="25"/>
      <c r="H25" s="25"/>
      <c r="I25" s="25"/>
    </row>
    <row r="26" spans="1:9" ht="18">
      <c r="A26" s="31" t="s">
        <v>57</v>
      </c>
      <c r="B26" s="27">
        <v>20</v>
      </c>
      <c r="C26" s="26" t="str">
        <f>Ветераны2!E55</f>
        <v>Фаткуллин Раис</v>
      </c>
      <c r="D26" s="25"/>
      <c r="E26" s="25"/>
      <c r="F26" s="25"/>
      <c r="G26" s="25"/>
      <c r="H26" s="25"/>
      <c r="I26" s="25"/>
    </row>
    <row r="27" spans="1:9" ht="18">
      <c r="A27" s="31" t="s">
        <v>58</v>
      </c>
      <c r="B27" s="27">
        <v>21</v>
      </c>
      <c r="C27" s="26" t="str">
        <f>Ветераны2!I53</f>
        <v>Семенова Марина</v>
      </c>
      <c r="D27" s="25"/>
      <c r="E27" s="25"/>
      <c r="F27" s="25"/>
      <c r="G27" s="25"/>
      <c r="H27" s="25"/>
      <c r="I27" s="25"/>
    </row>
    <row r="28" spans="1:9" ht="18">
      <c r="A28" s="31" t="s">
        <v>35</v>
      </c>
      <c r="B28" s="27">
        <v>22</v>
      </c>
      <c r="C28" s="26" t="str">
        <f>Ветераны2!I57</f>
        <v>Шарафиев Ильдар</v>
      </c>
      <c r="D28" s="25"/>
      <c r="E28" s="25"/>
      <c r="F28" s="25"/>
      <c r="G28" s="25"/>
      <c r="H28" s="25"/>
      <c r="I28" s="25"/>
    </row>
    <row r="29" spans="1:9" ht="18">
      <c r="A29" s="31" t="s">
        <v>35</v>
      </c>
      <c r="B29" s="27">
        <v>23</v>
      </c>
      <c r="C29" s="26">
        <f>Ветераны2!I59</f>
        <v>0</v>
      </c>
      <c r="D29" s="25"/>
      <c r="E29" s="25"/>
      <c r="F29" s="25"/>
      <c r="G29" s="25"/>
      <c r="H29" s="25"/>
      <c r="I29" s="25"/>
    </row>
    <row r="30" spans="1:9" ht="18">
      <c r="A30" s="31" t="s">
        <v>35</v>
      </c>
      <c r="B30" s="27">
        <v>24</v>
      </c>
      <c r="C30" s="26">
        <f>Ветераны2!I61</f>
        <v>0</v>
      </c>
      <c r="D30" s="25"/>
      <c r="E30" s="25"/>
      <c r="F30" s="25"/>
      <c r="G30" s="25"/>
      <c r="H30" s="25"/>
      <c r="I30" s="25"/>
    </row>
    <row r="31" spans="1:9" ht="18">
      <c r="A31" s="31" t="s">
        <v>35</v>
      </c>
      <c r="B31" s="27">
        <v>25</v>
      </c>
      <c r="C31" s="26">
        <f>Ветераны2!E63</f>
        <v>0</v>
      </c>
      <c r="D31" s="25"/>
      <c r="E31" s="25"/>
      <c r="F31" s="25"/>
      <c r="G31" s="25"/>
      <c r="H31" s="25"/>
      <c r="I31" s="25"/>
    </row>
    <row r="32" spans="1:9" ht="18">
      <c r="A32" s="31" t="s">
        <v>35</v>
      </c>
      <c r="B32" s="27">
        <v>26</v>
      </c>
      <c r="C32" s="26">
        <f>Ветераны2!E69</f>
        <v>0</v>
      </c>
      <c r="D32" s="25"/>
      <c r="E32" s="25"/>
      <c r="F32" s="25"/>
      <c r="G32" s="25"/>
      <c r="H32" s="25"/>
      <c r="I32" s="25"/>
    </row>
    <row r="33" spans="1:9" ht="18">
      <c r="A33" s="31" t="s">
        <v>35</v>
      </c>
      <c r="B33" s="27">
        <v>27</v>
      </c>
      <c r="C33" s="26">
        <f>Ветераны2!E72</f>
        <v>0</v>
      </c>
      <c r="D33" s="25"/>
      <c r="E33" s="25"/>
      <c r="F33" s="25"/>
      <c r="G33" s="25"/>
      <c r="H33" s="25"/>
      <c r="I33" s="25"/>
    </row>
    <row r="34" spans="1:9" ht="18">
      <c r="A34" s="31" t="s">
        <v>35</v>
      </c>
      <c r="B34" s="27">
        <v>28</v>
      </c>
      <c r="C34" s="26">
        <f>Ветераны2!E74</f>
        <v>0</v>
      </c>
      <c r="D34" s="25"/>
      <c r="E34" s="25"/>
      <c r="F34" s="25"/>
      <c r="G34" s="25"/>
      <c r="H34" s="25"/>
      <c r="I34" s="25"/>
    </row>
    <row r="35" spans="1:9" ht="18">
      <c r="A35" s="31" t="s">
        <v>35</v>
      </c>
      <c r="B35" s="27">
        <v>29</v>
      </c>
      <c r="C35" s="26">
        <f>Ветераны2!I66</f>
        <v>0</v>
      </c>
      <c r="D35" s="25"/>
      <c r="E35" s="25"/>
      <c r="F35" s="25"/>
      <c r="G35" s="25"/>
      <c r="H35" s="25"/>
      <c r="I35" s="25"/>
    </row>
    <row r="36" spans="1:9" ht="18">
      <c r="A36" s="31" t="s">
        <v>35</v>
      </c>
      <c r="B36" s="27">
        <v>30</v>
      </c>
      <c r="C36" s="26">
        <f>Ветераны2!I70</f>
        <v>0</v>
      </c>
      <c r="D36" s="25"/>
      <c r="E36" s="25"/>
      <c r="F36" s="25"/>
      <c r="G36" s="25"/>
      <c r="H36" s="25"/>
      <c r="I36" s="25"/>
    </row>
    <row r="37" spans="1:9" ht="18">
      <c r="A37" s="31" t="s">
        <v>59</v>
      </c>
      <c r="B37" s="27">
        <v>31</v>
      </c>
      <c r="C37" s="26">
        <f>Ветераны2!I72</f>
        <v>0</v>
      </c>
      <c r="D37" s="25"/>
      <c r="E37" s="25"/>
      <c r="F37" s="25"/>
      <c r="G37" s="25"/>
      <c r="H37" s="25"/>
      <c r="I37" s="25"/>
    </row>
    <row r="38" spans="1:9" ht="18">
      <c r="A38" s="31" t="s">
        <v>35</v>
      </c>
      <c r="B38" s="27">
        <v>32</v>
      </c>
      <c r="C38" s="26" t="str">
        <f>Ветераны2!I74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196" sqref="B196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4" t="str">
        <f>СпАксакалы!A1</f>
        <v>Чемпионат ветеранов настольного тенниса Башкортостана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tr">
        <f>СпАксакалы!A2</f>
        <v>Патриархи (60 лет и старше)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СпАксакалы!A3</f>
        <v>42010</v>
      </c>
      <c r="B3" s="45"/>
      <c r="C3" s="45"/>
      <c r="D3" s="45"/>
      <c r="E3" s="45"/>
      <c r="F3" s="45"/>
      <c r="G3" s="45"/>
      <c r="H3" s="45"/>
      <c r="I3" s="45"/>
      <c r="J3" s="4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СпАксакалы!A7</f>
        <v>Лютый Олег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СпАксакалы!A22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СпАксакалы!A15</f>
        <v>Шадрин Эдуард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СпАксакалы!A14</f>
        <v>Шапошников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96</v>
      </c>
      <c r="F12" s="5"/>
      <c r="G12" s="13"/>
      <c r="H12" s="5"/>
      <c r="I12" s="5"/>
    </row>
    <row r="13" spans="1:9" ht="12.75">
      <c r="A13" s="4">
        <v>5</v>
      </c>
      <c r="B13" s="6" t="str">
        <f>СпАксакалы!A11</f>
        <v>Макаров Валерий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СпАксакалы!A18</f>
        <v>Аминов Альберт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СпАксакалы!A19</f>
        <v>Гусев Борис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СпАксакалы!A10</f>
        <v>Толкачев Иван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101</v>
      </c>
      <c r="G20" s="8"/>
      <c r="H20" s="8"/>
      <c r="I20" s="8"/>
    </row>
    <row r="21" spans="1:9" ht="12.75">
      <c r="A21" s="4">
        <v>3</v>
      </c>
      <c r="B21" s="6" t="str">
        <f>СпАксакалы!A9</f>
        <v>Прокофьев Михаил</v>
      </c>
      <c r="C21" s="5"/>
      <c r="D21" s="5"/>
      <c r="E21" s="11"/>
      <c r="F21" s="15"/>
      <c r="G21" s="5"/>
      <c r="H21" s="42" t="s">
        <v>0</v>
      </c>
      <c r="I21" s="42"/>
    </row>
    <row r="22" spans="1:9" ht="12.75">
      <c r="A22" s="5"/>
      <c r="B22" s="7">
        <v>5</v>
      </c>
      <c r="C22" s="8" t="s">
        <v>101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СпАксакалы!A20</f>
        <v>Башаров Раис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СпАксакалы!A17</f>
        <v>Назаров Евгений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СпАксакалы!A12</f>
        <v>Шайхутдинов Рамиль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101</v>
      </c>
      <c r="F28" s="15"/>
      <c r="G28" s="5"/>
      <c r="H28" s="5"/>
      <c r="I28" s="5"/>
    </row>
    <row r="29" spans="1:9" ht="12.75">
      <c r="A29" s="4">
        <v>7</v>
      </c>
      <c r="B29" s="6" t="str">
        <f>СпАксакалы!A13</f>
        <v>Баринов Владимир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СпАксакалы!A16</f>
        <v>Нестеренко Георгий</v>
      </c>
      <c r="C31" s="11"/>
      <c r="D31" s="11"/>
      <c r="E31" s="4">
        <v>-15</v>
      </c>
      <c r="F31" s="6" t="str">
        <f>IF(F20=E12,E28,IF(F20=E28,E12,0))</f>
        <v>Шадрин Эдуард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89</v>
      </c>
      <c r="E32" s="5"/>
      <c r="F32" s="15"/>
      <c r="G32" s="5"/>
      <c r="H32" s="42" t="s">
        <v>1</v>
      </c>
      <c r="I32" s="42"/>
    </row>
    <row r="33" spans="1:9" ht="12.75">
      <c r="A33" s="4">
        <v>15</v>
      </c>
      <c r="B33" s="6" t="str">
        <f>СпАксакалы!A21</f>
        <v>_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СпАксакалы!A8</f>
        <v>Мазурин Викентий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Макаров Валерий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95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Шапошников Александр</v>
      </c>
      <c r="C39" s="7">
        <v>20</v>
      </c>
      <c r="D39" s="33" t="s">
        <v>94</v>
      </c>
      <c r="E39" s="7">
        <v>26</v>
      </c>
      <c r="F39" s="33" t="s">
        <v>93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Баринов Владимир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Аминов Альберт</v>
      </c>
      <c r="C41" s="5"/>
      <c r="D41" s="7">
        <v>24</v>
      </c>
      <c r="E41" s="34" t="s">
        <v>93</v>
      </c>
      <c r="F41" s="11"/>
      <c r="G41" s="5"/>
      <c r="H41" s="5"/>
      <c r="I41" s="5"/>
    </row>
    <row r="42" spans="1:9" ht="12.75">
      <c r="A42" s="5"/>
      <c r="B42" s="7">
        <v>17</v>
      </c>
      <c r="C42" s="33" t="s">
        <v>100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Гусев Борис</v>
      </c>
      <c r="C43" s="7">
        <v>21</v>
      </c>
      <c r="D43" s="34" t="s">
        <v>93</v>
      </c>
      <c r="E43" s="15"/>
      <c r="F43" s="7">
        <v>28</v>
      </c>
      <c r="G43" s="33" t="s">
        <v>93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Шайхутдинов Рамиль</v>
      </c>
      <c r="D44" s="5"/>
      <c r="E44" s="15"/>
      <c r="F44" s="11"/>
      <c r="G44" s="5"/>
      <c r="H44" s="42" t="s">
        <v>2</v>
      </c>
      <c r="I44" s="42"/>
    </row>
    <row r="45" spans="1:9" ht="12.75">
      <c r="A45" s="4">
        <v>-5</v>
      </c>
      <c r="B45" s="6" t="str">
        <f>IF(C22=B21,B23,IF(C22=B23,B21,0))</f>
        <v>Прокофьев Михаил</v>
      </c>
      <c r="C45" s="5"/>
      <c r="D45" s="4">
        <v>-14</v>
      </c>
      <c r="E45" s="6" t="str">
        <f>IF(E28=D24,D32,IF(E28=D32,D24,0))</f>
        <v>Мазурин Викентий</v>
      </c>
      <c r="F45" s="11"/>
      <c r="G45" s="15"/>
      <c r="H45" s="5"/>
      <c r="I45" s="5"/>
    </row>
    <row r="46" spans="1:9" ht="12.75">
      <c r="A46" s="5"/>
      <c r="B46" s="7">
        <v>18</v>
      </c>
      <c r="C46" s="33" t="s">
        <v>98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Назаров Евгений</v>
      </c>
      <c r="C47" s="7">
        <v>22</v>
      </c>
      <c r="D47" s="33" t="s">
        <v>98</v>
      </c>
      <c r="E47" s="7">
        <v>27</v>
      </c>
      <c r="F47" s="34" t="s">
        <v>89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Толкачев Иван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Нестеренко Георгий</v>
      </c>
      <c r="C49" s="5"/>
      <c r="D49" s="7">
        <v>25</v>
      </c>
      <c r="E49" s="34" t="s">
        <v>88</v>
      </c>
      <c r="F49" s="5"/>
      <c r="G49" s="15"/>
      <c r="H49" s="5"/>
      <c r="I49" s="5"/>
    </row>
    <row r="50" spans="1:9" ht="12.75">
      <c r="A50" s="5"/>
      <c r="B50" s="7">
        <v>19</v>
      </c>
      <c r="C50" s="33" t="s">
        <v>97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_</v>
      </c>
      <c r="C51" s="7">
        <v>23</v>
      </c>
      <c r="D51" s="34" t="s">
        <v>88</v>
      </c>
      <c r="E51" s="15"/>
      <c r="F51" s="4">
        <v>-28</v>
      </c>
      <c r="G51" s="6" t="str">
        <f>IF(G43=F39,F47,IF(G43=F47,F39,0))</f>
        <v>Мазурин Викентий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Лютый Олег</v>
      </c>
      <c r="D52" s="5"/>
      <c r="E52" s="15"/>
      <c r="F52" s="5"/>
      <c r="G52" s="19"/>
      <c r="H52" s="42" t="s">
        <v>3</v>
      </c>
      <c r="I52" s="4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Макаров Валерий</v>
      </c>
      <c r="C54" s="5"/>
      <c r="D54" s="4">
        <v>-20</v>
      </c>
      <c r="E54" s="6" t="str">
        <f>IF(D39=C38,C40,IF(D39=C40,C38,0))</f>
        <v>Шапошников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92</v>
      </c>
      <c r="D55" s="5"/>
      <c r="E55" s="7">
        <v>31</v>
      </c>
      <c r="F55" s="8" t="s">
        <v>95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Лютый Олег</v>
      </c>
      <c r="C56" s="16" t="s">
        <v>4</v>
      </c>
      <c r="D56" s="4">
        <v>-21</v>
      </c>
      <c r="E56" s="10" t="str">
        <f>IF(D43=C42,C44,IF(D43=C44,C42,0))</f>
        <v>Гусев Борис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Лютый Олег</v>
      </c>
      <c r="D57" s="5"/>
      <c r="E57" s="5"/>
      <c r="F57" s="7">
        <v>33</v>
      </c>
      <c r="G57" s="8" t="s">
        <v>95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Толкачев Иван</v>
      </c>
      <c r="F58" s="11"/>
      <c r="G58" s="5"/>
      <c r="H58" s="42" t="s">
        <v>6</v>
      </c>
      <c r="I58" s="42"/>
    </row>
    <row r="59" spans="1:9" ht="12.75">
      <c r="A59" s="4">
        <v>-24</v>
      </c>
      <c r="B59" s="6" t="str">
        <f>IF(E41=D39,D43,IF(E41=D43,D39,0))</f>
        <v>Баринов Владимир</v>
      </c>
      <c r="C59" s="5"/>
      <c r="D59" s="5"/>
      <c r="E59" s="7">
        <v>32</v>
      </c>
      <c r="F59" s="12" t="s">
        <v>91</v>
      </c>
      <c r="G59" s="20"/>
      <c r="H59" s="5"/>
      <c r="I59" s="5"/>
    </row>
    <row r="60" spans="1:9" ht="12.75">
      <c r="A60" s="5"/>
      <c r="B60" s="7">
        <v>30</v>
      </c>
      <c r="C60" s="8" t="s">
        <v>94</v>
      </c>
      <c r="D60" s="4">
        <v>-23</v>
      </c>
      <c r="E60" s="10" t="str">
        <f>IF(D51=C50,C52,IF(D51=C52,C50,0))</f>
        <v>Нестеренко Георгий</v>
      </c>
      <c r="F60" s="4">
        <v>-33</v>
      </c>
      <c r="G60" s="6" t="str">
        <f>IF(G57=F55,F59,IF(G57=F59,F55,0))</f>
        <v>Толкачев Иван</v>
      </c>
      <c r="H60" s="14"/>
      <c r="I60" s="14"/>
    </row>
    <row r="61" spans="1:9" ht="12.75">
      <c r="A61" s="4">
        <v>-25</v>
      </c>
      <c r="B61" s="10" t="str">
        <f>IF(E49=D47,D51,IF(E49=D51,D47,0))</f>
        <v>Назаров Евгений</v>
      </c>
      <c r="C61" s="16" t="s">
        <v>7</v>
      </c>
      <c r="D61" s="5"/>
      <c r="E61" s="5"/>
      <c r="F61" s="5"/>
      <c r="G61" s="5"/>
      <c r="H61" s="42" t="s">
        <v>8</v>
      </c>
      <c r="I61" s="42"/>
    </row>
    <row r="62" spans="1:9" ht="12.75">
      <c r="A62" s="5"/>
      <c r="B62" s="4">
        <v>-30</v>
      </c>
      <c r="C62" s="6" t="str">
        <f>IF(C60=B59,B61,IF(C60=B61,B59,0))</f>
        <v>Назаров Евгений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Гусев Борис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 t="s">
        <v>97</v>
      </c>
      <c r="H64" s="14"/>
      <c r="I64" s="14"/>
    </row>
    <row r="65" spans="1:9" ht="12.75">
      <c r="A65" s="5"/>
      <c r="B65" s="7">
        <v>35</v>
      </c>
      <c r="C65" s="8" t="s">
        <v>99</v>
      </c>
      <c r="D65" s="5"/>
      <c r="E65" s="4">
        <v>-32</v>
      </c>
      <c r="F65" s="10" t="str">
        <f>IF(F59=E58,E60,IF(F59=E60,E58,0))</f>
        <v>Нестеренко Георгий</v>
      </c>
      <c r="G65" s="5"/>
      <c r="H65" s="42" t="s">
        <v>10</v>
      </c>
      <c r="I65" s="42"/>
    </row>
    <row r="66" spans="1:9" ht="12.75">
      <c r="A66" s="4">
        <v>-17</v>
      </c>
      <c r="B66" s="10" t="str">
        <f>IF(C42=B41,B43,IF(C42=B43,B41,0))</f>
        <v>Аминов Альберт</v>
      </c>
      <c r="C66" s="11"/>
      <c r="D66" s="15"/>
      <c r="E66" s="5"/>
      <c r="F66" s="4">
        <v>-34</v>
      </c>
      <c r="G66" s="6" t="str">
        <f>IF(G64=F63,F65,IF(G64=F65,F63,0))</f>
        <v>Гусев Борис</v>
      </c>
      <c r="H66" s="14"/>
      <c r="I66" s="14"/>
    </row>
    <row r="67" spans="1:9" ht="12.75">
      <c r="A67" s="5"/>
      <c r="B67" s="5"/>
      <c r="C67" s="7">
        <v>37</v>
      </c>
      <c r="D67" s="8" t="s">
        <v>99</v>
      </c>
      <c r="E67" s="5"/>
      <c r="F67" s="5"/>
      <c r="G67" s="5"/>
      <c r="H67" s="42" t="s">
        <v>11</v>
      </c>
      <c r="I67" s="42"/>
    </row>
    <row r="68" spans="1:9" ht="12.75">
      <c r="A68" s="4">
        <v>-18</v>
      </c>
      <c r="B68" s="6" t="str">
        <f>IF(C46=B45,B47,IF(C46=B47,B45,0))</f>
        <v>Прокофьев Михаил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 t="s">
        <v>90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_</v>
      </c>
      <c r="C70" s="4">
        <v>-37</v>
      </c>
      <c r="D70" s="6" t="str">
        <f>IF(D67=C65,C69,IF(D67=C69,C65,0))</f>
        <v>Прокофьев Михаил</v>
      </c>
      <c r="E70" s="4">
        <v>-36</v>
      </c>
      <c r="F70" s="10" t="str">
        <f>IF(C69=B68,B70,IF(C69=B70,B68,0))</f>
        <v>_</v>
      </c>
      <c r="G70" s="5"/>
      <c r="H70" s="42" t="s">
        <v>13</v>
      </c>
      <c r="I70" s="4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2" t="s">
        <v>15</v>
      </c>
      <c r="I72" s="4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G207" sqref="G207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1" t="str">
        <f>СпВетераны!A1</f>
        <v>Чемпионат ветеранов настольного тенниса Башкортостана 2015</v>
      </c>
      <c r="B1" s="41"/>
      <c r="C1" s="41"/>
      <c r="D1" s="41"/>
      <c r="E1" s="41"/>
      <c r="F1" s="41"/>
      <c r="G1" s="41"/>
    </row>
    <row r="2" spans="1:7" ht="15.75">
      <c r="A2" s="41" t="str">
        <f>СпВетераны!A2</f>
        <v>Ветераны (40-49 лет)</v>
      </c>
      <c r="B2" s="41"/>
      <c r="C2" s="41"/>
      <c r="D2" s="41"/>
      <c r="E2" s="41"/>
      <c r="F2" s="41"/>
      <c r="G2" s="41"/>
    </row>
    <row r="3" spans="1:7" ht="15.75">
      <c r="A3" s="40">
        <f>СпВетераны!A3</f>
        <v>42010</v>
      </c>
      <c r="B3" s="40"/>
      <c r="C3" s="40"/>
      <c r="D3" s="40"/>
      <c r="E3" s="40"/>
      <c r="F3" s="40"/>
      <c r="G3" s="40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СпВетераны!A7</f>
        <v>Аббасов Рустамхон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СпВетераны!A38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СпВетераны!A23</f>
        <v>Раянов Айрат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СпВетераны!A22</f>
        <v>Зиновьев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СпВетераны!A15</f>
        <v>Кондратьев Игорь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СпВетераны!A30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СпВетераны!A31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СпВетераны!A14</f>
        <v>Якупов Динар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СпВетераны!A11</f>
        <v>Дулесов Вадим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СпВетераны!A34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СпВетераны!A27</f>
        <v>Семенова Марина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СпВетераны!A18</f>
        <v>Игнатенко Алексей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СпВетераны!A19</f>
        <v>Барышев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СпВетераны!A26</f>
        <v>Валиев Ильфат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СпВетераны!A35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СпВетераны!A10</f>
        <v>Маневич Сергей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СпВетераны!A9</f>
        <v>Иванов Виталий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СпВетераны!A36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СпВетераны!A25</f>
        <v>Фаткуллин Раис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СпВетераны!A20</f>
        <v>Уткулов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СпВетераны!A17</f>
        <v>Горшенин Юрий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СпВетераны!A28</f>
        <v>_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СпВетераны!A33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СпВетераны!A12</f>
        <v>Тодрамович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СпВетераны!A13</f>
        <v>Мызников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СпВетераны!A32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Мызников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СпВетераны!A29</f>
        <v>_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39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СпВетераны!A16</f>
        <v>Тагиров Сайфулла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СпВетераны!A21</f>
        <v>Топорков Юрий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IF(Ветераны2!H14=Ветераны2!G10,Ветераны2!G18,IF(Ветераны2!H14=Ветераны2!G18,Ветераны2!G10,0))</f>
        <v>Уткулов Ринат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СпВетераны!A24</f>
        <v>Шарафиев Ильдар</v>
      </c>
      <c r="C63" s="11"/>
      <c r="D63" s="11"/>
      <c r="E63" s="5"/>
      <c r="F63" s="7">
        <v>61</v>
      </c>
      <c r="G63" s="8" t="s">
        <v>49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47</v>
      </c>
      <c r="E64" s="4">
        <v>-59</v>
      </c>
      <c r="F64" s="10" t="str">
        <f>IF(Ветераны2!H30=Ветераны2!G26,Ветераны2!G34,IF(Ветераны2!H30=Ветераны2!G34,Ветераны2!G26,0))</f>
        <v>Игнатенко Алексей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СпВетераны!A37</f>
        <v>Исмагилова Разида</v>
      </c>
      <c r="C65" s="11"/>
      <c r="D65" s="5"/>
      <c r="E65" s="5"/>
      <c r="F65" s="4">
        <v>-61</v>
      </c>
      <c r="G65" s="6" t="str">
        <f>IF(G63=F62,F64,IF(G63=F64,F62,0))</f>
        <v>Уткулов Ринат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СпВетераны!A8</f>
        <v>Аксенов Андрей</v>
      </c>
      <c r="C67" s="5"/>
      <c r="D67" s="5"/>
      <c r="E67" s="4">
        <v>-56</v>
      </c>
      <c r="F67" s="6" t="str">
        <f>IF(Ветераны2!G10=Ветераны2!F6,Ветераны2!F14,IF(Ветераны2!G10=Ветераны2!F14,Ветераны2!F6,0))</f>
        <v>Барышев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IF(Ветераны2!F6=Ветераны2!E4,Ветераны2!E8,IF(Ветераны2!F6=Ветераны2!E8,Ветераны2!E4,0))</f>
        <v>Тагиров Сайфулла</v>
      </c>
      <c r="C69" s="5"/>
      <c r="D69" s="5"/>
      <c r="E69" s="4">
        <v>-57</v>
      </c>
      <c r="F69" s="10" t="str">
        <f>IF(Ветераны2!G26=Ветераны2!F22,Ветераны2!F30,IF(Ветераны2!G26=Ветераны2!F30,Ветераны2!F22,0))</f>
        <v>Якупов Динар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40</v>
      </c>
      <c r="D70" s="5"/>
      <c r="E70" s="5"/>
      <c r="F70" s="4">
        <v>-62</v>
      </c>
      <c r="G70" s="6" t="str">
        <f>IF(G68=F67,F69,IF(G68=F69,F67,0))</f>
        <v>Барышев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IF(Ветераны2!F14=Ветераны2!E12,Ветераны2!E16,IF(Ветераны2!F14=Ветераны2!E16,Ветераны2!E12,0))</f>
        <v>Иванов Виталий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47</v>
      </c>
      <c r="E72" s="4">
        <v>-63</v>
      </c>
      <c r="F72" s="6" t="str">
        <f>IF(C70=B69,B71,IF(C70=B71,B69,0))</f>
        <v>Тагиров Сайфулла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IF(Ветераны2!F22=Ветераны2!E20,Ветераны2!E24,IF(Ветераны2!F22=Ветераны2!E24,Ветераны2!E20,0))</f>
        <v>Тодрамович Александр</v>
      </c>
      <c r="C73" s="11"/>
      <c r="D73" s="17" t="s">
        <v>6</v>
      </c>
      <c r="E73" s="5"/>
      <c r="F73" s="7">
        <v>66</v>
      </c>
      <c r="G73" s="8" t="s">
        <v>43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47</v>
      </c>
      <c r="D74" s="20"/>
      <c r="E74" s="4">
        <v>-64</v>
      </c>
      <c r="F74" s="10" t="str">
        <f>IF(C74=B73,B75,IF(C74=B75,B73,0))</f>
        <v>Тодрамович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IF(Ветераны2!F30=Ветераны2!E28,Ветераны2!E32,IF(Ветераны2!F30=Ветераны2!E32,Ветераны2!E28,0))</f>
        <v>Аксенов Андрей</v>
      </c>
      <c r="C75" s="4">
        <v>-65</v>
      </c>
      <c r="D75" s="6" t="str">
        <f>IF(D72=C70,C74,IF(D72=C74,C70,0))</f>
        <v>Иванов Виталий</v>
      </c>
      <c r="E75" s="5"/>
      <c r="F75" s="4">
        <v>-66</v>
      </c>
      <c r="G75" s="6" t="str">
        <f>IF(G73=F72,F74,IF(G73=F74,F72,0))</f>
        <v>Тагиров Сайфулла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I170" sqref="I170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3" t="str">
        <f>СпВетераны!A1</f>
        <v>Чемпионат ветеранов настольного тенниса Башкортостана 2015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1" t="str">
        <f>СпВетераны!A2</f>
        <v>Ветераны (40-49 лет)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0">
        <f>СпВетераны!A3</f>
        <v>42010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4">
        <v>-1</v>
      </c>
      <c r="B4" s="6" t="str">
        <f>IF(Ветераны1!C6=Ветераны1!B5,Ветераны1!B7,IF(Ветераны1!C6=Ветераны1!B7,Ветераны1!B5,0))</f>
        <v>_</v>
      </c>
      <c r="C4" s="5"/>
      <c r="D4" s="4">
        <v>-25</v>
      </c>
      <c r="E4" s="6" t="str">
        <f>IF(Ветераны1!E12=Ветераны1!D8,Ветераны1!D16,IF(Ветераны1!E12=Ветераны1!D16,Ветераны1!D8,0))</f>
        <v>Аббасов Рустамхон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IF(Ветераны1!C10=Ветераны1!B9,Ветераны1!B11,IF(Ветераны1!C10=Ветераны1!B11,Ветераны1!B9,0))</f>
        <v>Раянов Айрат</v>
      </c>
      <c r="C6" s="7">
        <v>40</v>
      </c>
      <c r="D6" s="14" t="s">
        <v>52</v>
      </c>
      <c r="E6" s="7">
        <v>52</v>
      </c>
      <c r="F6" s="14" t="s">
        <v>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IF(Ветераны1!D64=Ветераны1!C62,Ветераны1!C66,IF(Ветераны1!D64=Ветераны1!C66,Ветераны1!C62,0))</f>
        <v>Топорков Юрий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IF(Ветераны1!C14=Ветераны1!B13,Ветераны1!B15,IF(Ветераны1!C14=Ветераны1!B15,Ветераны1!B13,0))</f>
        <v>_</v>
      </c>
      <c r="C8" s="5"/>
      <c r="D8" s="7">
        <v>48</v>
      </c>
      <c r="E8" s="21" t="s">
        <v>39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IF(Ветераны1!C18=Ветераны1!B17,Ветераны1!B19,IF(Ветераны1!C18=Ветераны1!B19,Ветераны1!B17,0))</f>
        <v>_</v>
      </c>
      <c r="C10" s="7">
        <v>41</v>
      </c>
      <c r="D10" s="21" t="s">
        <v>39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IF(Ветераны1!D56=Ветераны1!C54,Ветераны1!C58,IF(Ветераны1!D56=Ветераны1!C58,Ветераны1!C54,0))</f>
        <v>Тагиров Сайфулла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IF(Ветераны1!C22=Ветераны1!B21,Ветераны1!B23,IF(Ветераны1!C22=Ветераны1!B23,Ветераны1!B21,0))</f>
        <v>_</v>
      </c>
      <c r="C12" s="5"/>
      <c r="D12" s="4">
        <v>-26</v>
      </c>
      <c r="E12" s="6" t="str">
        <f>IF(Ветераны1!E28=Ветераны1!D24,Ветераны1!D32,IF(Ветераны1!E28=Ветераны1!D32,Ветераны1!D24,0))</f>
        <v>Барышев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IF(Ветераны1!C26=Ветераны1!B25,Ветераны1!B27,IF(Ветераны1!C26=Ветераны1!B27,Ветераны1!B25,0))</f>
        <v>Семенова Марина</v>
      </c>
      <c r="C14" s="7">
        <v>42</v>
      </c>
      <c r="D14" s="14" t="s">
        <v>48</v>
      </c>
      <c r="E14" s="7">
        <v>53</v>
      </c>
      <c r="F14" s="21" t="s">
        <v>50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IF(Ветераны1!D48=Ветераны1!C46,Ветераны1!C50,IF(Ветераны1!D48=Ветераны1!C50,Ветераны1!C46,0))</f>
        <v>Горшенин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IF(Ветераны1!C30=Ветераны1!B29,Ветераны1!B31,IF(Ветераны1!C30=Ветераны1!B31,Ветераны1!B29,0))</f>
        <v>Валиев Ильфат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IF(Ветераны1!C34=Ветераны1!B33,Ветераны1!B35,IF(Ветераны1!C34=Ветераны1!B35,Ветераны1!B33,0))</f>
        <v>_</v>
      </c>
      <c r="C18" s="7">
        <v>43</v>
      </c>
      <c r="D18" s="21" t="s">
        <v>40</v>
      </c>
      <c r="E18" s="15"/>
      <c r="F18" s="4">
        <v>-30</v>
      </c>
      <c r="G18" s="10" t="str">
        <f>IF(Ветераны1!F52=Ветераны1!E44,Ветераны1!E60,IF(Ветераны1!F52=Ветераны1!E60,Ветераны1!E44,0))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IF(Ветераны1!D40=Ветераны1!C38,Ветераны1!C42,IF(Ветераны1!D40=Ветераны1!C42,Ветераны1!C38,0))</f>
        <v>Иванов Виталий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IF(Ветераны1!C38=Ветераны1!B37,Ветераны1!B39,IF(Ветераны1!C38=Ветераны1!B39,Ветераны1!B37,0))</f>
        <v>_</v>
      </c>
      <c r="C20" s="5"/>
      <c r="D20" s="4">
        <v>-27</v>
      </c>
      <c r="E20" s="6" t="str">
        <f>IF(Ветераны1!E44=Ветераны1!D40,Ветераны1!D48,IF(Ветераны1!E44=Ветераны1!D48,Ветераны1!D40,0))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IF(Ветераны1!C42=Ветераны1!B41,Ветераны1!B43,IF(Ветераны1!C42=Ветераны1!B43,Ветераны1!B41,0))</f>
        <v>Фаткуллин Раис</v>
      </c>
      <c r="C22" s="7">
        <v>44</v>
      </c>
      <c r="D22" s="14" t="s">
        <v>41</v>
      </c>
      <c r="E22" s="7">
        <v>54</v>
      </c>
      <c r="F22" s="14" t="s">
        <v>49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IF(Ветераны1!D32=Ветераны1!C30,Ветераны1!C34,IF(Ветераны1!D32=Ветераны1!C34,Ветераны1!C30,0))</f>
        <v>Маневич Сергей</v>
      </c>
      <c r="D23" s="11"/>
      <c r="E23" s="11"/>
      <c r="F23" s="11"/>
      <c r="G23" s="15"/>
      <c r="H23" s="11"/>
      <c r="I23" s="20"/>
      <c r="J23" s="42" t="s">
        <v>2</v>
      </c>
      <c r="K23" s="4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IF(Ветераны1!C46=Ветераны1!B45,Ветераны1!B47,IF(Ветераны1!C46=Ветераны1!B47,Ветераны1!B45,0))</f>
        <v>_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IF(Ветераны1!C50=Ветераны1!B49,Ветераны1!B51,IF(Ветераны1!C50=Ветераны1!B51,Ветераны1!B49,0))</f>
        <v>_</v>
      </c>
      <c r="C26" s="7">
        <v>45</v>
      </c>
      <c r="D26" s="21" t="s">
        <v>49</v>
      </c>
      <c r="E26" s="15"/>
      <c r="F26" s="7">
        <v>57</v>
      </c>
      <c r="G26" s="14" t="s">
        <v>49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IF(Ветераны1!D24=Ветераны1!C22,Ветераны1!C26,IF(Ветераны1!D24=Ветераны1!C26,Ветераны1!C22,0))</f>
        <v>Игнатенко Алексей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IF(Ветераны1!C54=Ветераны1!B53,Ветераны1!B55,IF(Ветераны1!C54=Ветераны1!B55,Ветераны1!B53,0))</f>
        <v>_</v>
      </c>
      <c r="C28" s="5"/>
      <c r="D28" s="4">
        <v>-28</v>
      </c>
      <c r="E28" s="6" t="str">
        <f>IF(Ветераны1!E60=Ветераны1!D56,Ветераны1!D64,IF(Ветераны1!E60=Ветераны1!D64,Ветераны1!D56,0))</f>
        <v>Аксенов Андрей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IF(Ветераны1!C58=Ветераны1!B57,Ветераны1!B59,IF(Ветераны1!C58=Ветераны1!B59,Ветераны1!B57,0))</f>
        <v>_</v>
      </c>
      <c r="C30" s="7">
        <v>46</v>
      </c>
      <c r="D30" s="14" t="s">
        <v>45</v>
      </c>
      <c r="E30" s="7">
        <v>55</v>
      </c>
      <c r="F30" s="21" t="s">
        <v>45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IF(Ветераны1!D16=Ветераны1!C14,Ветераны1!C18,IF(Ветераны1!D16=Ветераны1!C18,Ветераны1!C14,0))</f>
        <v>Якупов Динар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IF(Ветераны1!C62=Ветераны1!B61,Ветераны1!B63,IF(Ветераны1!C62=Ветераны1!B63,Ветераны1!B61,0))</f>
        <v>Шарафиев Ильдар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Дулесов Вадим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59</v>
      </c>
      <c r="D33" s="11"/>
      <c r="E33" s="15"/>
      <c r="F33" s="5"/>
      <c r="G33" s="11"/>
      <c r="H33" s="5"/>
      <c r="I33" s="20"/>
      <c r="J33" s="42" t="s">
        <v>3</v>
      </c>
      <c r="K33" s="4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IF(Ветераны1!C66=Ветераны1!B65,Ветераны1!B67,IF(Ветераны1!C66=Ветераны1!B67,Ветераны1!B65,0))</f>
        <v>Исмагилова Разида</v>
      </c>
      <c r="C34" s="7">
        <v>47</v>
      </c>
      <c r="D34" s="21" t="s">
        <v>59</v>
      </c>
      <c r="E34" s="15"/>
      <c r="F34" s="4">
        <v>-29</v>
      </c>
      <c r="G34" s="10" t="str">
        <f>IF(Ветераны1!F20=Ветераны1!E12,Ветераны1!E28,IF(Ветераны1!F20=Ветераны1!E28,Ветераны1!E12,0))</f>
        <v>Дулесов Вадим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IF(Ветераны1!D8=Ветераны1!C6,Ветераны1!C10,IF(Ветераны1!D8=Ветераны1!C10,Ветераны1!C6,0))</f>
        <v>Зиновьев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Раянов Айрат</v>
      </c>
      <c r="C37" s="5"/>
      <c r="D37" s="5"/>
      <c r="E37" s="5"/>
      <c r="F37" s="4">
        <v>-48</v>
      </c>
      <c r="G37" s="6" t="str">
        <f>IF(E8=D6,D10,IF(E8=D10,D6,0))</f>
        <v>Топорков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Горшенин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Семенова Марина</v>
      </c>
      <c r="C41" s="11"/>
      <c r="D41" s="11"/>
      <c r="E41" s="5"/>
      <c r="F41" s="4">
        <v>-50</v>
      </c>
      <c r="G41" s="6" t="str">
        <f>IF(E24=D22,D26,IF(E24=D26,D22,0))</f>
        <v>Маневич Сергей</v>
      </c>
      <c r="H41" s="11"/>
      <c r="I41" s="19"/>
      <c r="J41" s="42" t="s">
        <v>12</v>
      </c>
      <c r="K41" s="4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57</v>
      </c>
      <c r="D42" s="11"/>
      <c r="E42" s="5"/>
      <c r="F42" s="5"/>
      <c r="G42" s="7">
        <v>68</v>
      </c>
      <c r="H42" s="21" t="s">
        <v>41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Валиев Ильфат</v>
      </c>
      <c r="C43" s="5"/>
      <c r="D43" s="11"/>
      <c r="E43" s="5"/>
      <c r="F43" s="4">
        <v>-51</v>
      </c>
      <c r="G43" s="10" t="str">
        <f>IF(E32=D30,D34,IF(E32=D34,D30,0))</f>
        <v>Исмагилова Разида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Маневич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Фаткуллин Раис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Горшенин Юрий</v>
      </c>
      <c r="I45" s="20"/>
      <c r="J45" s="42" t="s">
        <v>14</v>
      </c>
      <c r="K45" s="4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59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Исмагилова Разида</v>
      </c>
      <c r="I47" s="20"/>
      <c r="J47" s="42" t="s">
        <v>13</v>
      </c>
      <c r="K47" s="4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Горшенин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42" t="s">
        <v>15</v>
      </c>
      <c r="K49" s="4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Зиновьев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Зиновьев Александр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Валиев Ильфат</v>
      </c>
      <c r="E52" s="20"/>
      <c r="F52" s="4">
        <v>-72</v>
      </c>
      <c r="G52" s="10" t="str">
        <f>IF(C42=B41,B43,IF(C42=B43,B41,0))</f>
        <v>Семенова Марина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3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Фаткуллин Раис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42" t="s">
        <v>18</v>
      </c>
      <c r="K54" s="4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Фаткуллин Раис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Шарафиев Ильдар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2" t="s">
        <v>20</v>
      </c>
      <c r="K58" s="4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42" t="s">
        <v>21</v>
      </c>
      <c r="K60" s="4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42" t="s">
        <v>22</v>
      </c>
      <c r="K62" s="4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_</v>
      </c>
      <c r="H67" s="11"/>
      <c r="I67" s="19"/>
      <c r="J67" s="42" t="s">
        <v>24</v>
      </c>
      <c r="K67" s="4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Шарафиев Ильдар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Шарафиев Ильдар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42" t="s">
        <v>26</v>
      </c>
      <c r="K71" s="4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2" t="s">
        <v>28</v>
      </c>
      <c r="K73" s="4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2" t="s">
        <v>30</v>
      </c>
      <c r="K75" s="4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86" sqref="A186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5" t="s">
        <v>60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7" t="s">
        <v>61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8">
        <v>42008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62</v>
      </c>
      <c r="B7" s="27">
        <v>1</v>
      </c>
      <c r="C7" s="26" t="str">
        <f>Сеньориты!F20</f>
        <v>Каримова Ольга</v>
      </c>
      <c r="D7" s="25"/>
      <c r="E7" s="25"/>
      <c r="F7" s="25"/>
      <c r="G7" s="25"/>
      <c r="H7" s="25"/>
      <c r="I7" s="25"/>
    </row>
    <row r="8" spans="1:9" ht="18">
      <c r="A8" s="31" t="s">
        <v>63</v>
      </c>
      <c r="B8" s="27">
        <v>2</v>
      </c>
      <c r="C8" s="26" t="str">
        <f>Сеньориты!F31</f>
        <v>Кузнецова Любовь</v>
      </c>
      <c r="D8" s="25"/>
      <c r="E8" s="25"/>
      <c r="F8" s="25"/>
      <c r="G8" s="25"/>
      <c r="H8" s="25"/>
      <c r="I8" s="25"/>
    </row>
    <row r="9" spans="1:9" ht="18">
      <c r="A9" s="31" t="s">
        <v>64</v>
      </c>
      <c r="B9" s="27">
        <v>3</v>
      </c>
      <c r="C9" s="26" t="str">
        <f>Сеньориты!G43</f>
        <v>Лукьянова Ирина</v>
      </c>
      <c r="D9" s="25"/>
      <c r="E9" s="25"/>
      <c r="F9" s="25"/>
      <c r="G9" s="25"/>
      <c r="H9" s="25"/>
      <c r="I9" s="25"/>
    </row>
    <row r="10" spans="1:9" ht="18">
      <c r="A10" s="31" t="s">
        <v>65</v>
      </c>
      <c r="B10" s="27">
        <v>4</v>
      </c>
      <c r="C10" s="26" t="str">
        <f>Сеньориты!G51</f>
        <v>Гарифуллина Эльмира</v>
      </c>
      <c r="D10" s="25"/>
      <c r="E10" s="25"/>
      <c r="F10" s="25"/>
      <c r="G10" s="25"/>
      <c r="H10" s="25"/>
      <c r="I10" s="25"/>
    </row>
    <row r="11" spans="1:9" ht="18">
      <c r="A11" s="31" t="s">
        <v>66</v>
      </c>
      <c r="B11" s="27">
        <v>5</v>
      </c>
      <c r="C11" s="26" t="str">
        <f>Сеньориты!C55</f>
        <v>Петухова Надежда</v>
      </c>
      <c r="D11" s="25"/>
      <c r="E11" s="25"/>
      <c r="F11" s="25"/>
      <c r="G11" s="25"/>
      <c r="H11" s="25"/>
      <c r="I11" s="25"/>
    </row>
    <row r="12" spans="1:9" ht="18">
      <c r="A12" s="31" t="s">
        <v>67</v>
      </c>
      <c r="B12" s="27">
        <v>6</v>
      </c>
      <c r="C12" s="26" t="str">
        <f>Сеньориты!C57</f>
        <v>Хакимова Фиоза</v>
      </c>
      <c r="D12" s="25"/>
      <c r="E12" s="25"/>
      <c r="F12" s="25"/>
      <c r="G12" s="25"/>
      <c r="H12" s="25"/>
      <c r="I12" s="25"/>
    </row>
    <row r="13" spans="1:9" ht="18">
      <c r="A13" s="31" t="s">
        <v>58</v>
      </c>
      <c r="B13" s="27">
        <v>7</v>
      </c>
      <c r="C13" s="26" t="str">
        <f>Сеньориты!C60</f>
        <v>Ахтамьянова Зилия</v>
      </c>
      <c r="D13" s="25"/>
      <c r="E13" s="25"/>
      <c r="F13" s="25"/>
      <c r="G13" s="25"/>
      <c r="H13" s="25"/>
      <c r="I13" s="25"/>
    </row>
    <row r="14" spans="1:9" ht="18">
      <c r="A14" s="31" t="s">
        <v>68</v>
      </c>
      <c r="B14" s="27">
        <v>8</v>
      </c>
      <c r="C14" s="26" t="str">
        <f>Сеньориты!C62</f>
        <v>Семенова Марина</v>
      </c>
      <c r="D14" s="25"/>
      <c r="E14" s="25"/>
      <c r="F14" s="25"/>
      <c r="G14" s="25"/>
      <c r="H14" s="25"/>
      <c r="I14" s="25"/>
    </row>
    <row r="15" spans="1:9" ht="18">
      <c r="A15" s="31" t="s">
        <v>69</v>
      </c>
      <c r="B15" s="27">
        <v>9</v>
      </c>
      <c r="C15" s="26" t="str">
        <f>Сеньориты!G57</f>
        <v>Файласупова Райхана</v>
      </c>
      <c r="D15" s="25"/>
      <c r="E15" s="25"/>
      <c r="F15" s="25"/>
      <c r="G15" s="25"/>
      <c r="H15" s="25"/>
      <c r="I15" s="25"/>
    </row>
    <row r="16" spans="1:9" ht="18">
      <c r="A16" s="31" t="s">
        <v>35</v>
      </c>
      <c r="B16" s="27">
        <v>10</v>
      </c>
      <c r="C16" s="26">
        <f>Сеньориты!G60</f>
        <v>0</v>
      </c>
      <c r="D16" s="25"/>
      <c r="E16" s="25"/>
      <c r="F16" s="25"/>
      <c r="G16" s="25"/>
      <c r="H16" s="25"/>
      <c r="I16" s="25"/>
    </row>
    <row r="17" spans="1:9" ht="18">
      <c r="A17" s="31" t="s">
        <v>35</v>
      </c>
      <c r="B17" s="27">
        <v>11</v>
      </c>
      <c r="C17" s="26">
        <f>Сеньориты!G64</f>
        <v>0</v>
      </c>
      <c r="D17" s="25"/>
      <c r="E17" s="25"/>
      <c r="F17" s="25"/>
      <c r="G17" s="25"/>
      <c r="H17" s="25"/>
      <c r="I17" s="25"/>
    </row>
    <row r="18" spans="1:9" ht="18">
      <c r="A18" s="31" t="s">
        <v>35</v>
      </c>
      <c r="B18" s="27">
        <v>12</v>
      </c>
      <c r="C18" s="26">
        <f>Сеньориты!G66</f>
        <v>0</v>
      </c>
      <c r="D18" s="25"/>
      <c r="E18" s="25"/>
      <c r="F18" s="25"/>
      <c r="G18" s="25"/>
      <c r="H18" s="25"/>
      <c r="I18" s="25"/>
    </row>
    <row r="19" spans="1:9" ht="18">
      <c r="A19" s="31" t="s">
        <v>35</v>
      </c>
      <c r="B19" s="27">
        <v>13</v>
      </c>
      <c r="C19" s="26">
        <f>Сеньориты!D67</f>
        <v>0</v>
      </c>
      <c r="D19" s="25"/>
      <c r="E19" s="25"/>
      <c r="F19" s="25"/>
      <c r="G19" s="25"/>
      <c r="H19" s="25"/>
      <c r="I19" s="25"/>
    </row>
    <row r="20" spans="1:9" ht="18">
      <c r="A20" s="31" t="s">
        <v>35</v>
      </c>
      <c r="B20" s="27">
        <v>14</v>
      </c>
      <c r="C20" s="26">
        <f>Сеньориты!D70</f>
        <v>0</v>
      </c>
      <c r="D20" s="25"/>
      <c r="E20" s="25"/>
      <c r="F20" s="25"/>
      <c r="G20" s="25"/>
      <c r="H20" s="25"/>
      <c r="I20" s="25"/>
    </row>
    <row r="21" spans="1:9" ht="18">
      <c r="A21" s="31" t="s">
        <v>35</v>
      </c>
      <c r="B21" s="27">
        <v>15</v>
      </c>
      <c r="C21" s="26">
        <f>Сеньориты!G69</f>
        <v>0</v>
      </c>
      <c r="D21" s="25"/>
      <c r="E21" s="25"/>
      <c r="F21" s="25"/>
      <c r="G21" s="25"/>
      <c r="H21" s="25"/>
      <c r="I21" s="25"/>
    </row>
    <row r="22" spans="1:9" ht="18">
      <c r="A22" s="31" t="s">
        <v>35</v>
      </c>
      <c r="B22" s="27">
        <v>16</v>
      </c>
      <c r="C22" s="26" t="str">
        <f>Сеньориты!G71</f>
        <v>_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86" sqref="A186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4" t="str">
        <f>СпСеньориты!A1</f>
        <v>Чемпионат ветеранов настольного тенниса Башкортостана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tr">
        <f>СпСеньориты!A2</f>
        <v>Сеньориты (50 лет и старше)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СпСеньориты!A3</f>
        <v>42008</v>
      </c>
      <c r="B3" s="45"/>
      <c r="C3" s="45"/>
      <c r="D3" s="45"/>
      <c r="E3" s="45"/>
      <c r="F3" s="45"/>
      <c r="G3" s="45"/>
      <c r="H3" s="45"/>
      <c r="I3" s="45"/>
      <c r="J3" s="4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СпСеньориты!A7</f>
        <v>Лукьянова Ирина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СпСеньориты!A22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СпСеньориты!A15</f>
        <v>Файласупова Райхана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СпСеньориты!A14</f>
        <v>Ахтамьянова Зилия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66</v>
      </c>
      <c r="F12" s="5"/>
      <c r="G12" s="13"/>
      <c r="H12" s="5"/>
      <c r="I12" s="5"/>
    </row>
    <row r="13" spans="1:9" ht="12.75">
      <c r="A13" s="4">
        <v>5</v>
      </c>
      <c r="B13" s="6" t="str">
        <f>СпСеньориты!A11</f>
        <v>Каримова Ольга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СпСеньориты!A18</f>
        <v>_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СпСеньориты!A19</f>
        <v>_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СпСеньориты!A10</f>
        <v>Петухова Надежда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66</v>
      </c>
      <c r="G20" s="8"/>
      <c r="H20" s="8"/>
      <c r="I20" s="8"/>
    </row>
    <row r="21" spans="1:9" ht="12.75">
      <c r="A21" s="4">
        <v>3</v>
      </c>
      <c r="B21" s="6" t="str">
        <f>СпСеньориты!A9</f>
        <v>Кузнецова Любовь</v>
      </c>
      <c r="C21" s="5"/>
      <c r="D21" s="5"/>
      <c r="E21" s="11"/>
      <c r="F21" s="15"/>
      <c r="G21" s="5"/>
      <c r="H21" s="42" t="s">
        <v>0</v>
      </c>
      <c r="I21" s="42"/>
    </row>
    <row r="22" spans="1:9" ht="12.75">
      <c r="A22" s="5"/>
      <c r="B22" s="7">
        <v>5</v>
      </c>
      <c r="C22" s="8" t="s">
        <v>64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СпСеньориты!A20</f>
        <v>_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СпСеньориты!A17</f>
        <v>_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СпСеньориты!A12</f>
        <v>Хакимова Фиоза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64</v>
      </c>
      <c r="F28" s="15"/>
      <c r="G28" s="5"/>
      <c r="H28" s="5"/>
      <c r="I28" s="5"/>
    </row>
    <row r="29" spans="1:9" ht="12.75">
      <c r="A29" s="4">
        <v>7</v>
      </c>
      <c r="B29" s="6" t="str">
        <f>СпСеньориты!A13</f>
        <v>Семенова Марина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СпСеньориты!A16</f>
        <v>_</v>
      </c>
      <c r="C31" s="11"/>
      <c r="D31" s="11"/>
      <c r="E31" s="4">
        <v>-15</v>
      </c>
      <c r="F31" s="6" t="str">
        <f>IF(F20=E12,E28,IF(F20=E28,E12,0))</f>
        <v>Кузнецова Любовь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63</v>
      </c>
      <c r="E32" s="5"/>
      <c r="F32" s="15"/>
      <c r="G32" s="5"/>
      <c r="H32" s="42" t="s">
        <v>1</v>
      </c>
      <c r="I32" s="42"/>
    </row>
    <row r="33" spans="1:9" ht="12.75">
      <c r="A33" s="4">
        <v>15</v>
      </c>
      <c r="B33" s="6" t="str">
        <f>СпСеньориты!A21</f>
        <v>_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СпСеньориты!A8</f>
        <v>Гарифуллина Эльмира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Лукьянова Ирина</v>
      </c>
      <c r="F37" s="5"/>
      <c r="G37" s="5"/>
      <c r="H37" s="5"/>
      <c r="I37" s="5"/>
    </row>
    <row r="38" spans="1:9" ht="12.75">
      <c r="A38" s="5"/>
      <c r="B38" s="7">
        <v>16</v>
      </c>
      <c r="C38" s="33" t="s">
        <v>69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Файласупова Райхана</v>
      </c>
      <c r="C39" s="7">
        <v>20</v>
      </c>
      <c r="D39" s="33" t="s">
        <v>58</v>
      </c>
      <c r="E39" s="7">
        <v>26</v>
      </c>
      <c r="F39" s="33" t="s">
        <v>62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Семенова Марина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_</v>
      </c>
      <c r="C41" s="5"/>
      <c r="D41" s="7">
        <v>24</v>
      </c>
      <c r="E41" s="34" t="s">
        <v>67</v>
      </c>
      <c r="F41" s="11"/>
      <c r="G41" s="5"/>
      <c r="H41" s="5"/>
      <c r="I41" s="5"/>
    </row>
    <row r="42" spans="1:9" ht="12.75">
      <c r="A42" s="5"/>
      <c r="B42" s="7">
        <v>17</v>
      </c>
      <c r="C42" s="33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_</v>
      </c>
      <c r="C43" s="7">
        <v>21</v>
      </c>
      <c r="D43" s="34" t="s">
        <v>67</v>
      </c>
      <c r="E43" s="15"/>
      <c r="F43" s="7">
        <v>28</v>
      </c>
      <c r="G43" s="33" t="s">
        <v>62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Хакимова Фиоза</v>
      </c>
      <c r="D44" s="5"/>
      <c r="E44" s="15"/>
      <c r="F44" s="11"/>
      <c r="G44" s="5"/>
      <c r="H44" s="42" t="s">
        <v>2</v>
      </c>
      <c r="I44" s="42"/>
    </row>
    <row r="45" spans="1:9" ht="12.75">
      <c r="A45" s="4">
        <v>-5</v>
      </c>
      <c r="B45" s="6" t="str">
        <f>IF(C22=B21,B23,IF(C22=B23,B21,0))</f>
        <v>_</v>
      </c>
      <c r="C45" s="5"/>
      <c r="D45" s="4">
        <v>-14</v>
      </c>
      <c r="E45" s="6" t="str">
        <f>IF(E28=D24,D32,IF(E28=D32,D24,0))</f>
        <v>Гарифуллина Эльмира</v>
      </c>
      <c r="F45" s="11"/>
      <c r="G45" s="15"/>
      <c r="H45" s="5"/>
      <c r="I45" s="5"/>
    </row>
    <row r="46" spans="1:9" ht="12.75">
      <c r="A46" s="5"/>
      <c r="B46" s="7">
        <v>18</v>
      </c>
      <c r="C46" s="33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_</v>
      </c>
      <c r="C47" s="7">
        <v>22</v>
      </c>
      <c r="D47" s="33" t="s">
        <v>65</v>
      </c>
      <c r="E47" s="7">
        <v>27</v>
      </c>
      <c r="F47" s="34" t="s">
        <v>63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Петухова Надежда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_</v>
      </c>
      <c r="C49" s="5"/>
      <c r="D49" s="7">
        <v>25</v>
      </c>
      <c r="E49" s="34" t="s">
        <v>65</v>
      </c>
      <c r="F49" s="5"/>
      <c r="G49" s="15"/>
      <c r="H49" s="5"/>
      <c r="I49" s="5"/>
    </row>
    <row r="50" spans="1:9" ht="12.75">
      <c r="A50" s="5"/>
      <c r="B50" s="7">
        <v>19</v>
      </c>
      <c r="C50" s="33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_</v>
      </c>
      <c r="C51" s="7">
        <v>23</v>
      </c>
      <c r="D51" s="34" t="s">
        <v>68</v>
      </c>
      <c r="E51" s="15"/>
      <c r="F51" s="4">
        <v>-28</v>
      </c>
      <c r="G51" s="6" t="str">
        <f>IF(G43=F39,F47,IF(G43=F47,F39,0))</f>
        <v>Гарифуллина Эльмира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Ахтамьянова Зилия</v>
      </c>
      <c r="D52" s="5"/>
      <c r="E52" s="15"/>
      <c r="F52" s="5"/>
      <c r="G52" s="19"/>
      <c r="H52" s="42" t="s">
        <v>3</v>
      </c>
      <c r="I52" s="4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Хакимова Фиоза</v>
      </c>
      <c r="C54" s="5"/>
      <c r="D54" s="4">
        <v>-20</v>
      </c>
      <c r="E54" s="6" t="str">
        <f>IF(D39=C38,C40,IF(D39=C40,C38,0))</f>
        <v>Файласупова Райхана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65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Петухова Надежда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Хакимова Фиоза</v>
      </c>
      <c r="D57" s="5"/>
      <c r="E57" s="5"/>
      <c r="F57" s="7">
        <v>33</v>
      </c>
      <c r="G57" s="8" t="s">
        <v>69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42" t="s">
        <v>6</v>
      </c>
      <c r="I58" s="42"/>
    </row>
    <row r="59" spans="1:9" ht="12.75">
      <c r="A59" s="4">
        <v>-24</v>
      </c>
      <c r="B59" s="6" t="str">
        <f>IF(E41=D39,D43,IF(E41=D43,D39,0))</f>
        <v>Семенова Марина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68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Ахтамьянова Зилия</v>
      </c>
      <c r="C61" s="16" t="s">
        <v>7</v>
      </c>
      <c r="D61" s="5"/>
      <c r="E61" s="5"/>
      <c r="F61" s="5"/>
      <c r="G61" s="5"/>
      <c r="H61" s="42" t="s">
        <v>8</v>
      </c>
      <c r="I61" s="42"/>
    </row>
    <row r="62" spans="1:9" ht="12.75">
      <c r="A62" s="5"/>
      <c r="B62" s="4">
        <v>-30</v>
      </c>
      <c r="C62" s="6" t="str">
        <f>IF(C60=B59,B61,IF(C60=B61,B59,0))</f>
        <v>Семенова Марина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42" t="s">
        <v>10</v>
      </c>
      <c r="I65" s="4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42" t="s">
        <v>11</v>
      </c>
      <c r="I67" s="4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42" t="s">
        <v>13</v>
      </c>
      <c r="I70" s="4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_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2" t="s">
        <v>15</v>
      </c>
      <c r="I72" s="4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09" sqref="A109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37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8">
        <v>42010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70</v>
      </c>
      <c r="B7" s="27">
        <v>1</v>
      </c>
      <c r="C7" s="26" t="str">
        <f>Сеньоры1!G36</f>
        <v>Рудаков Константин</v>
      </c>
      <c r="D7" s="25"/>
      <c r="E7" s="25"/>
      <c r="F7" s="25"/>
      <c r="G7" s="25"/>
      <c r="H7" s="25"/>
      <c r="I7" s="25"/>
    </row>
    <row r="8" spans="1:9" ht="18">
      <c r="A8" s="31" t="s">
        <v>43</v>
      </c>
      <c r="B8" s="27">
        <v>2</v>
      </c>
      <c r="C8" s="26" t="str">
        <f>Сеньоры1!G56</f>
        <v>Коробко Павел</v>
      </c>
      <c r="D8" s="25"/>
      <c r="E8" s="25"/>
      <c r="F8" s="25"/>
      <c r="G8" s="25"/>
      <c r="H8" s="25"/>
      <c r="I8" s="25"/>
    </row>
    <row r="9" spans="1:9" ht="18">
      <c r="A9" s="31" t="s">
        <v>71</v>
      </c>
      <c r="B9" s="27">
        <v>3</v>
      </c>
      <c r="C9" s="26" t="str">
        <f>Сеньоры2!I22</f>
        <v>Демьянов Виктор</v>
      </c>
      <c r="D9" s="25"/>
      <c r="E9" s="25"/>
      <c r="F9" s="25"/>
      <c r="G9" s="25"/>
      <c r="H9" s="25"/>
      <c r="I9" s="25"/>
    </row>
    <row r="10" spans="1:9" ht="18">
      <c r="A10" s="31" t="s">
        <v>72</v>
      </c>
      <c r="B10" s="27">
        <v>4</v>
      </c>
      <c r="C10" s="26" t="str">
        <f>Сеньоры2!I32</f>
        <v>Орлов Николай</v>
      </c>
      <c r="D10" s="25"/>
      <c r="E10" s="25"/>
      <c r="F10" s="25"/>
      <c r="G10" s="25"/>
      <c r="H10" s="25"/>
      <c r="I10" s="25"/>
    </row>
    <row r="11" spans="1:9" ht="18">
      <c r="A11" s="31" t="s">
        <v>73</v>
      </c>
      <c r="B11" s="27">
        <v>5</v>
      </c>
      <c r="C11" s="26" t="str">
        <f>Сеньоры1!G63</f>
        <v>Афанасьев Леонид</v>
      </c>
      <c r="D11" s="25"/>
      <c r="E11" s="25"/>
      <c r="F11" s="25"/>
      <c r="G11" s="25"/>
      <c r="H11" s="25"/>
      <c r="I11" s="25"/>
    </row>
    <row r="12" spans="1:9" ht="18">
      <c r="A12" s="31" t="s">
        <v>74</v>
      </c>
      <c r="B12" s="27">
        <v>6</v>
      </c>
      <c r="C12" s="26" t="str">
        <f>Сеньоры1!G65</f>
        <v>Тодрамович Александр</v>
      </c>
      <c r="D12" s="25"/>
      <c r="E12" s="25"/>
      <c r="F12" s="25"/>
      <c r="G12" s="25"/>
      <c r="H12" s="25"/>
      <c r="I12" s="25"/>
    </row>
    <row r="13" spans="1:9" ht="18">
      <c r="A13" s="31" t="s">
        <v>39</v>
      </c>
      <c r="B13" s="27">
        <v>7</v>
      </c>
      <c r="C13" s="26" t="str">
        <f>Сеньоры1!G68</f>
        <v>Салихов Рим</v>
      </c>
      <c r="D13" s="25"/>
      <c r="E13" s="25"/>
      <c r="F13" s="25"/>
      <c r="G13" s="25"/>
      <c r="H13" s="25"/>
      <c r="I13" s="25"/>
    </row>
    <row r="14" spans="1:9" ht="18">
      <c r="A14" s="31" t="s">
        <v>75</v>
      </c>
      <c r="B14" s="27">
        <v>8</v>
      </c>
      <c r="C14" s="26" t="str">
        <f>Сеньоры1!G70</f>
        <v>Шариков Сергей</v>
      </c>
      <c r="D14" s="25"/>
      <c r="E14" s="25"/>
      <c r="F14" s="25"/>
      <c r="G14" s="25"/>
      <c r="H14" s="25"/>
      <c r="I14" s="25"/>
    </row>
    <row r="15" spans="1:9" ht="18">
      <c r="A15" s="31" t="s">
        <v>76</v>
      </c>
      <c r="B15" s="27">
        <v>9</v>
      </c>
      <c r="C15" s="26" t="str">
        <f>Сеньоры1!D72</f>
        <v>Павлов Юрий</v>
      </c>
      <c r="D15" s="25"/>
      <c r="E15" s="25"/>
      <c r="F15" s="25"/>
      <c r="G15" s="25"/>
      <c r="H15" s="25"/>
      <c r="I15" s="25"/>
    </row>
    <row r="16" spans="1:9" ht="18">
      <c r="A16" s="31" t="s">
        <v>77</v>
      </c>
      <c r="B16" s="27">
        <v>10</v>
      </c>
      <c r="C16" s="26" t="str">
        <f>Сеньоры1!D75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31" t="s">
        <v>53</v>
      </c>
      <c r="B17" s="27">
        <v>11</v>
      </c>
      <c r="C17" s="26" t="str">
        <f>Сеньоры1!G73</f>
        <v>Молодцов Вадим</v>
      </c>
      <c r="D17" s="25"/>
      <c r="E17" s="25"/>
      <c r="F17" s="25"/>
      <c r="G17" s="25"/>
      <c r="H17" s="25"/>
      <c r="I17" s="25"/>
    </row>
    <row r="18" spans="1:9" ht="18">
      <c r="A18" s="31" t="s">
        <v>78</v>
      </c>
      <c r="B18" s="27">
        <v>12</v>
      </c>
      <c r="C18" s="26" t="str">
        <f>Сеньоры1!G75</f>
        <v>Юнусов Камиль</v>
      </c>
      <c r="D18" s="25"/>
      <c r="E18" s="25"/>
      <c r="F18" s="25"/>
      <c r="G18" s="25"/>
      <c r="H18" s="25"/>
      <c r="I18" s="25"/>
    </row>
    <row r="19" spans="1:9" ht="18">
      <c r="A19" s="31" t="s">
        <v>79</v>
      </c>
      <c r="B19" s="27">
        <v>13</v>
      </c>
      <c r="C19" s="26" t="str">
        <f>Сеньоры2!I40</f>
        <v>Тагиров Сайфулла</v>
      </c>
      <c r="D19" s="25"/>
      <c r="E19" s="25"/>
      <c r="F19" s="25"/>
      <c r="G19" s="25"/>
      <c r="H19" s="25"/>
      <c r="I19" s="25"/>
    </row>
    <row r="20" spans="1:9" ht="18">
      <c r="A20" s="31" t="s">
        <v>80</v>
      </c>
      <c r="B20" s="27">
        <v>14</v>
      </c>
      <c r="C20" s="26" t="str">
        <f>Сеньоры2!I44</f>
        <v>Полушин Сергей</v>
      </c>
      <c r="D20" s="25"/>
      <c r="E20" s="25"/>
      <c r="F20" s="25"/>
      <c r="G20" s="25"/>
      <c r="H20" s="25"/>
      <c r="I20" s="25"/>
    </row>
    <row r="21" spans="1:9" ht="18">
      <c r="A21" s="31" t="s">
        <v>81</v>
      </c>
      <c r="B21" s="27">
        <v>15</v>
      </c>
      <c r="C21" s="26" t="str">
        <f>Сеньоры2!I46</f>
        <v>Фаткуллин Раис</v>
      </c>
      <c r="D21" s="25"/>
      <c r="E21" s="25"/>
      <c r="F21" s="25"/>
      <c r="G21" s="25"/>
      <c r="H21" s="25"/>
      <c r="I21" s="25"/>
    </row>
    <row r="22" spans="1:9" ht="18">
      <c r="A22" s="31" t="s">
        <v>82</v>
      </c>
      <c r="B22" s="27">
        <v>16</v>
      </c>
      <c r="C22" s="26" t="str">
        <f>Сеньоры2!I48</f>
        <v>Имашев Альфит</v>
      </c>
      <c r="D22" s="25"/>
      <c r="E22" s="25"/>
      <c r="F22" s="25"/>
      <c r="G22" s="25"/>
      <c r="H22" s="25"/>
      <c r="I22" s="25"/>
    </row>
    <row r="23" spans="1:9" ht="18">
      <c r="A23" s="31" t="s">
        <v>83</v>
      </c>
      <c r="B23" s="27">
        <v>17</v>
      </c>
      <c r="C23" s="26" t="str">
        <f>Сеньоры2!E44</f>
        <v>Яппаров Радик</v>
      </c>
      <c r="D23" s="25"/>
      <c r="E23" s="25"/>
      <c r="F23" s="25"/>
      <c r="G23" s="25"/>
      <c r="H23" s="25"/>
      <c r="I23" s="25"/>
    </row>
    <row r="24" spans="1:9" ht="18">
      <c r="A24" s="31" t="s">
        <v>84</v>
      </c>
      <c r="B24" s="27">
        <v>18</v>
      </c>
      <c r="C24" s="26" t="str">
        <f>Сеньоры2!E50</f>
        <v>Кинзикеев Виль</v>
      </c>
      <c r="D24" s="25"/>
      <c r="E24" s="25"/>
      <c r="F24" s="25"/>
      <c r="G24" s="25"/>
      <c r="H24" s="25"/>
      <c r="I24" s="25"/>
    </row>
    <row r="25" spans="1:9" ht="18">
      <c r="A25" s="31" t="s">
        <v>56</v>
      </c>
      <c r="B25" s="27">
        <v>19</v>
      </c>
      <c r="C25" s="26" t="str">
        <f>Сеньоры2!E53</f>
        <v>Зиновьев Александр</v>
      </c>
      <c r="D25" s="25"/>
      <c r="E25" s="25"/>
      <c r="F25" s="25"/>
      <c r="G25" s="25"/>
      <c r="H25" s="25"/>
      <c r="I25" s="25"/>
    </row>
    <row r="26" spans="1:9" ht="18">
      <c r="A26" s="31" t="s">
        <v>85</v>
      </c>
      <c r="B26" s="27">
        <v>20</v>
      </c>
      <c r="C26" s="26" t="str">
        <f>Сеньоры2!E55</f>
        <v>Семенов Юрий</v>
      </c>
      <c r="D26" s="25"/>
      <c r="E26" s="25"/>
      <c r="F26" s="25"/>
      <c r="G26" s="25"/>
      <c r="H26" s="25"/>
      <c r="I26" s="25"/>
    </row>
    <row r="27" spans="1:9" ht="18">
      <c r="A27" s="31" t="s">
        <v>86</v>
      </c>
      <c r="B27" s="27">
        <v>21</v>
      </c>
      <c r="C27" s="26" t="str">
        <f>Сеньоры2!I53</f>
        <v>Ахтемзянов Анвар</v>
      </c>
      <c r="D27" s="25"/>
      <c r="E27" s="25"/>
      <c r="F27" s="25"/>
      <c r="G27" s="25"/>
      <c r="H27" s="25"/>
      <c r="I27" s="25"/>
    </row>
    <row r="28" spans="1:9" ht="18">
      <c r="A28" s="31" t="s">
        <v>35</v>
      </c>
      <c r="B28" s="27">
        <v>22</v>
      </c>
      <c r="C28" s="26"/>
      <c r="D28" s="25"/>
      <c r="E28" s="25"/>
      <c r="F28" s="25"/>
      <c r="G28" s="25"/>
      <c r="H28" s="25"/>
      <c r="I28" s="25"/>
    </row>
    <row r="29" spans="1:9" ht="18">
      <c r="A29" s="31" t="s">
        <v>35</v>
      </c>
      <c r="B29" s="27">
        <v>23</v>
      </c>
      <c r="C29" s="26">
        <f>Сеньоры2!I59</f>
        <v>0</v>
      </c>
      <c r="D29" s="25"/>
      <c r="E29" s="25"/>
      <c r="F29" s="25"/>
      <c r="G29" s="25"/>
      <c r="H29" s="25"/>
      <c r="I29" s="25"/>
    </row>
    <row r="30" spans="1:9" ht="18">
      <c r="A30" s="31" t="s">
        <v>35</v>
      </c>
      <c r="B30" s="27">
        <v>24</v>
      </c>
      <c r="C30" s="26">
        <f>Сеньоры2!I61</f>
        <v>0</v>
      </c>
      <c r="D30" s="25"/>
      <c r="E30" s="25"/>
      <c r="F30" s="25"/>
      <c r="G30" s="25"/>
      <c r="H30" s="25"/>
      <c r="I30" s="25"/>
    </row>
    <row r="31" spans="1:9" ht="18">
      <c r="A31" s="31" t="s">
        <v>35</v>
      </c>
      <c r="B31" s="27">
        <v>25</v>
      </c>
      <c r="C31" s="26">
        <f>Сеньоры2!E63</f>
        <v>0</v>
      </c>
      <c r="D31" s="25"/>
      <c r="E31" s="25"/>
      <c r="F31" s="25"/>
      <c r="G31" s="25"/>
      <c r="H31" s="25"/>
      <c r="I31" s="25"/>
    </row>
    <row r="32" spans="1:9" ht="18">
      <c r="A32" s="31" t="s">
        <v>35</v>
      </c>
      <c r="B32" s="27">
        <v>26</v>
      </c>
      <c r="C32" s="26">
        <f>Сеньоры2!E69</f>
        <v>0</v>
      </c>
      <c r="D32" s="25"/>
      <c r="E32" s="25"/>
      <c r="F32" s="25"/>
      <c r="G32" s="25"/>
      <c r="H32" s="25"/>
      <c r="I32" s="25"/>
    </row>
    <row r="33" spans="1:9" ht="18">
      <c r="A33" s="31" t="s">
        <v>35</v>
      </c>
      <c r="B33" s="27">
        <v>27</v>
      </c>
      <c r="C33" s="26">
        <f>Сеньоры2!E72</f>
        <v>0</v>
      </c>
      <c r="D33" s="25"/>
      <c r="E33" s="25"/>
      <c r="F33" s="25"/>
      <c r="G33" s="25"/>
      <c r="H33" s="25"/>
      <c r="I33" s="25"/>
    </row>
    <row r="34" spans="1:9" ht="18">
      <c r="A34" s="31" t="s">
        <v>35</v>
      </c>
      <c r="B34" s="27">
        <v>28</v>
      </c>
      <c r="C34" s="26">
        <f>Сеньоры2!E74</f>
        <v>0</v>
      </c>
      <c r="D34" s="25"/>
      <c r="E34" s="25"/>
      <c r="F34" s="25"/>
      <c r="G34" s="25"/>
      <c r="H34" s="25"/>
      <c r="I34" s="25"/>
    </row>
    <row r="35" spans="1:9" ht="18">
      <c r="A35" s="31" t="s">
        <v>35</v>
      </c>
      <c r="B35" s="27">
        <v>29</v>
      </c>
      <c r="C35" s="26">
        <f>Сеньоры2!I66</f>
        <v>0</v>
      </c>
      <c r="D35" s="25"/>
      <c r="E35" s="25"/>
      <c r="F35" s="25"/>
      <c r="G35" s="25"/>
      <c r="H35" s="25"/>
      <c r="I35" s="25"/>
    </row>
    <row r="36" spans="1:9" ht="18">
      <c r="A36" s="31" t="s">
        <v>35</v>
      </c>
      <c r="B36" s="27">
        <v>30</v>
      </c>
      <c r="C36" s="26">
        <f>Сеньоры2!I70</f>
        <v>0</v>
      </c>
      <c r="D36" s="25"/>
      <c r="E36" s="25"/>
      <c r="F36" s="25"/>
      <c r="G36" s="25"/>
      <c r="H36" s="25"/>
      <c r="I36" s="25"/>
    </row>
    <row r="37" spans="1:9" ht="18">
      <c r="A37" s="31" t="s">
        <v>35</v>
      </c>
      <c r="B37" s="27">
        <v>31</v>
      </c>
      <c r="C37" s="26">
        <f>Сеньоры2!I72</f>
        <v>0</v>
      </c>
      <c r="D37" s="25"/>
      <c r="E37" s="25"/>
      <c r="F37" s="25"/>
      <c r="G37" s="25"/>
      <c r="H37" s="25"/>
      <c r="I37" s="25"/>
    </row>
    <row r="38" spans="1:9" ht="18">
      <c r="A38" s="31" t="s">
        <v>35</v>
      </c>
      <c r="B38" s="27">
        <v>32</v>
      </c>
      <c r="C38" s="26" t="str">
        <f>Сеньоры2!I74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09" sqref="A109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1" t="str">
        <f>СпСеньоры!A1</f>
        <v>Чемпионат ветеранов настольного тенниса Башкортостана 2015</v>
      </c>
      <c r="B1" s="41"/>
      <c r="C1" s="41"/>
      <c r="D1" s="41"/>
      <c r="E1" s="41"/>
      <c r="F1" s="41"/>
      <c r="G1" s="41"/>
    </row>
    <row r="2" spans="1:7" ht="15.75">
      <c r="A2" s="41" t="str">
        <f>СпСеньоры!A2</f>
        <v>Ветераны (40-49 лет)</v>
      </c>
      <c r="B2" s="41"/>
      <c r="C2" s="41"/>
      <c r="D2" s="41"/>
      <c r="E2" s="41"/>
      <c r="F2" s="41"/>
      <c r="G2" s="41"/>
    </row>
    <row r="3" spans="1:7" ht="15.75">
      <c r="A3" s="40">
        <f>СпСеньоры!A3</f>
        <v>42010</v>
      </c>
      <c r="B3" s="40"/>
      <c r="C3" s="40"/>
      <c r="D3" s="40"/>
      <c r="E3" s="40"/>
      <c r="F3" s="40"/>
      <c r="G3" s="40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СпСеньоры!A7</f>
        <v>Рудаков Константин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СпСеньоры!A38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СпСеньоры!A23</f>
        <v>Яппаров Радик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СпСеньоры!A22</f>
        <v>Демьянов Виктор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СпСеньоры!A15</f>
        <v>Юнусов Камиль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СпСеньоры!A30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СпСеньоры!A31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СпСеньоры!A14</f>
        <v>Имашев Альфит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СпСеньоры!A11</f>
        <v>Шариков Сергей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СпСеньоры!A34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СпСеньоры!A27</f>
        <v>Павлов Юрий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СпСеньоры!A18</f>
        <v>Афанасьев Леонид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СпСеньоры!A19</f>
        <v>Орлов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СпСеньоры!A26</f>
        <v>Ахтемзянов Анвар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СпСеньоры!A35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СпСеньоры!A10</f>
        <v>Семенов Юрий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СпСеньоры!A9</f>
        <v>Халимонов Евгений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СпСеньоры!A36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СпСеньоры!A25</f>
        <v>Фаткуллин Раис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СпСеньоры!A20</f>
        <v>Полушин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СпСеньоры!A17</f>
        <v>Зиновьев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СпСеньоры!A28</f>
        <v>_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СпСеньоры!A33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СпСеньоры!A12</f>
        <v>Коробко Павел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СпСеньоры!A13</f>
        <v>Тагиров Сайфулла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39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СпСеньоры!A32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77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СпСеньоры!A29</f>
        <v>_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СпСеньоры!A16</f>
        <v>Молодцов Вадим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СпСеньоры!A21</f>
        <v>Салихов Рим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81</v>
      </c>
      <c r="D62" s="11"/>
      <c r="E62" s="4">
        <v>-58</v>
      </c>
      <c r="F62" s="6" t="str">
        <f>IF(Сеньоры2!H14=Сеньоры2!G10,Сеньоры2!G18,IF(Сеньоры2!H14=Сеньоры2!G18,Сеньоры2!G10,0))</f>
        <v>Тодрамович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СпСеньоры!A24</f>
        <v>Кинзикеев Виль</v>
      </c>
      <c r="C63" s="11"/>
      <c r="D63" s="11"/>
      <c r="E63" s="5"/>
      <c r="F63" s="7">
        <v>61</v>
      </c>
      <c r="G63" s="8" t="s">
        <v>78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IF(Сеньоры2!H30=Сеньоры2!G26,Сеньоры2!G34,IF(Сеньоры2!H30=Сеньоры2!G34,Сеньоры2!G26,0))</f>
        <v>Афанасьев Леонид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СпСеньоры!A37</f>
        <v>_</v>
      </c>
      <c r="C65" s="11"/>
      <c r="D65" s="5"/>
      <c r="E65" s="5"/>
      <c r="F65" s="4">
        <v>-61</v>
      </c>
      <c r="G65" s="6" t="str">
        <f>IF(G63=F62,F64,IF(G63=F64,F62,0))</f>
        <v>Тодрамович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СпСеньоры!A8</f>
        <v>Тодрамович Александр</v>
      </c>
      <c r="C67" s="5"/>
      <c r="D67" s="5"/>
      <c r="E67" s="4">
        <v>-56</v>
      </c>
      <c r="F67" s="6" t="str">
        <f>IF(Сеньоры2!G10=Сеньоры2!F6,Сеньоры2!F14,IF(Сеньоры2!G10=Сеньоры2!F14,Сеньоры2!F6,0))</f>
        <v>Салихов Рим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IF(Сеньоры2!F6=Сеньоры2!E4,Сеньоры2!E8,IF(Сеньоры2!F6=Сеньоры2!E8,Сеньоры2!E4,0))</f>
        <v>Юнусов Камиль</v>
      </c>
      <c r="C69" s="5"/>
      <c r="D69" s="5"/>
      <c r="E69" s="4">
        <v>-57</v>
      </c>
      <c r="F69" s="10" t="str">
        <f>IF(Сеньоры2!G26=Сеньоры2!F22,Сеньоры2!F30,IF(Сеньоры2!G26=Сеньоры2!F30,Сеньоры2!F22,0))</f>
        <v>Шариков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86</v>
      </c>
      <c r="D70" s="5"/>
      <c r="E70" s="5"/>
      <c r="F70" s="4">
        <v>-62</v>
      </c>
      <c r="G70" s="6" t="str">
        <f>IF(G68=F67,F69,IF(G68=F69,F67,0))</f>
        <v>Шариков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IF(Сеньоры2!F14=Сеньоры2!E12,Сеньоры2!E16,IF(Сеньоры2!F14=Сеньоры2!E16,Сеньоры2!E12,0))</f>
        <v>Павлов Юрий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86</v>
      </c>
      <c r="E72" s="4">
        <v>-63</v>
      </c>
      <c r="F72" s="6" t="str">
        <f>IF(C70=B69,B71,IF(C70=B71,B69,0))</f>
        <v>Юнусов Камиль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IF(Сеньоры2!F22=Сеньоры2!E20,Сеньоры2!E24,IF(Сеньоры2!F22=Сеньоры2!E24,Сеньоры2!E20,0))</f>
        <v>Халимонов Евгений</v>
      </c>
      <c r="C73" s="11"/>
      <c r="D73" s="17" t="s">
        <v>6</v>
      </c>
      <c r="E73" s="5"/>
      <c r="F73" s="7">
        <v>66</v>
      </c>
      <c r="G73" s="8" t="s">
        <v>77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71</v>
      </c>
      <c r="D74" s="20"/>
      <c r="E74" s="4">
        <v>-64</v>
      </c>
      <c r="F74" s="10" t="str">
        <f>IF(C74=B73,B75,IF(C74=B75,B73,0))</f>
        <v>Молодцов Вадим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IF(Сеньоры2!F30=Сеньоры2!E28,Сеньоры2!E32,IF(Сеньоры2!F30=Сеньоры2!E32,Сеньоры2!E28,0))</f>
        <v>Молодцов Вадим</v>
      </c>
      <c r="C75" s="4">
        <v>-65</v>
      </c>
      <c r="D75" s="6" t="str">
        <f>IF(D72=C70,C74,IF(D72=C74,C70,0))</f>
        <v>Халимонов Евгений</v>
      </c>
      <c r="E75" s="5"/>
      <c r="F75" s="4">
        <v>-66</v>
      </c>
      <c r="G75" s="6" t="str">
        <f>IF(G73=F72,F74,IF(G73=F74,F72,0))</f>
        <v>Юнусов Камиль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09" sqref="A109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3" t="str">
        <f>СпСеньоры!A1</f>
        <v>Чемпионат ветеранов настольного тенниса Башкортостана 2015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1" t="str">
        <f>СпСеньоры!A2</f>
        <v>Ветераны (40-49 лет)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0">
        <f>СпСеньоры!A3</f>
        <v>42010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 ht="12.75">
      <c r="A4" s="4">
        <v>-1</v>
      </c>
      <c r="B4" s="6" t="str">
        <f>IF(Сеньоры1!C6=Сеньоры1!B5,Сеньоры1!B7,IF(Сеньоры1!C6=Сеньоры1!B7,Сеньоры1!B5,0))</f>
        <v>_</v>
      </c>
      <c r="C4" s="5"/>
      <c r="D4" s="4">
        <v>-25</v>
      </c>
      <c r="E4" s="6" t="str">
        <f>IF(Сеньоры1!E12=Сеньоры1!D8,Сеньоры1!D16,IF(Сеньоры1!E12=Сеньоры1!D16,Сеньоры1!D8,0))</f>
        <v>Юнусов Камиль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IF(Сеньоры1!C10=Сеньоры1!B9,Сеньоры1!B11,IF(Сеньоры1!C10=Сеньоры1!B11,Сеньоры1!B9,0))</f>
        <v>Яппаров Радик</v>
      </c>
      <c r="C6" s="7">
        <v>40</v>
      </c>
      <c r="D6" s="14" t="s">
        <v>81</v>
      </c>
      <c r="E6" s="7">
        <v>52</v>
      </c>
      <c r="F6" s="14" t="s">
        <v>81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IF(Сеньоры1!D64=Сеньоры1!C62,Сеньоры1!C66,IF(Сеньоры1!D64=Сеньоры1!C66,Сеньоры1!C62,0))</f>
        <v>Салихов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IF(Сеньоры1!C14=Сеньоры1!B13,Сеньоры1!B15,IF(Сеньоры1!C14=Сеньоры1!B15,Сеньоры1!B13,0))</f>
        <v>_</v>
      </c>
      <c r="C8" s="5"/>
      <c r="D8" s="7">
        <v>48</v>
      </c>
      <c r="E8" s="21" t="s">
        <v>81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IF(Сеньоры1!C18=Сеньоры1!B17,Сеньоры1!B19,IF(Сеньоры1!C18=Сеньоры1!B19,Сеньоры1!B17,0))</f>
        <v>_</v>
      </c>
      <c r="C10" s="7">
        <v>41</v>
      </c>
      <c r="D10" s="21" t="s">
        <v>39</v>
      </c>
      <c r="E10" s="15"/>
      <c r="F10" s="7">
        <v>56</v>
      </c>
      <c r="G10" s="14" t="s">
        <v>79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IF(Сеньоры1!D56=Сеньоры1!C54,Сеньоры1!C58,IF(Сеньоры1!D56=Сеньоры1!C58,Сеньоры1!C54,0))</f>
        <v>Тагиров Сайфулла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IF(Сеньоры1!C22=Сеньоры1!B21,Сеньоры1!B23,IF(Сеньоры1!C22=Сеньоры1!B23,Сеньоры1!B21,0))</f>
        <v>_</v>
      </c>
      <c r="C12" s="5"/>
      <c r="D12" s="4">
        <v>-26</v>
      </c>
      <c r="E12" s="6" t="str">
        <f>IF(Сеньоры1!E28=Сеньоры1!D24,Сеньоры1!D32,IF(Сеньоры1!E28=Сеньоры1!D32,Сеньоры1!D24,0))</f>
        <v>Орлов Николай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IF(Сеньоры1!C26=Сеньоры1!B25,Сеньоры1!B27,IF(Сеньоры1!C26=Сеньоры1!B27,Сеньоры1!B25,0))</f>
        <v>Павлов Юрий</v>
      </c>
      <c r="C14" s="7">
        <v>42</v>
      </c>
      <c r="D14" s="14" t="s">
        <v>86</v>
      </c>
      <c r="E14" s="7">
        <v>53</v>
      </c>
      <c r="F14" s="21" t="s">
        <v>79</v>
      </c>
      <c r="G14" s="7">
        <v>58</v>
      </c>
      <c r="H14" s="14" t="s">
        <v>79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IF(Сеньоры1!D48=Сеньоры1!C46,Сеньоры1!C50,IF(Сеньоры1!D48=Сеньоры1!C50,Сеньоры1!C46,0))</f>
        <v>Зиновьев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IF(Сеньоры1!C30=Сеньоры1!B29,Сеньоры1!B31,IF(Сеньоры1!C30=Сеньоры1!B31,Сеньоры1!B29,0))</f>
        <v>Ахтемзянов Анвар</v>
      </c>
      <c r="C16" s="5"/>
      <c r="D16" s="7">
        <v>49</v>
      </c>
      <c r="E16" s="21" t="s">
        <v>86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IF(Сеньоры1!C34=Сеньоры1!B33,Сеньоры1!B35,IF(Сеньоры1!C34=Сеньоры1!B35,Сеньоры1!B33,0))</f>
        <v>_</v>
      </c>
      <c r="C18" s="7">
        <v>43</v>
      </c>
      <c r="D18" s="21" t="s">
        <v>56</v>
      </c>
      <c r="E18" s="15"/>
      <c r="F18" s="4">
        <v>-30</v>
      </c>
      <c r="G18" s="10" t="str">
        <f>IF(Сеньоры1!F52=Сеньоры1!E44,Сеньоры1!E60,IF(Сеньоры1!F52=Сеньоры1!E60,Сеньоры1!E44,0))</f>
        <v>Тодрамович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IF(Сеньоры1!D40=Сеньоры1!C38,Сеньоры1!C42,IF(Сеньоры1!D40=Сеньоры1!C42,Сеньоры1!C38,0))</f>
        <v>Фаткуллин Раис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IF(Сеньоры1!C38=Сеньоры1!B37,Сеньоры1!B39,IF(Сеньоры1!C38=Сеньоры1!B39,Сеньоры1!B37,0))</f>
        <v>_</v>
      </c>
      <c r="C20" s="5"/>
      <c r="D20" s="4">
        <v>-27</v>
      </c>
      <c r="E20" s="6" t="str">
        <f>IF(Сеньоры1!E44=Сеньоры1!D40,Сеньоры1!D48,IF(Сеньоры1!E44=Сеньоры1!D48,Сеньоры1!D40,0))</f>
        <v>Халимонов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IF(Сеньоры1!C42=Сеньоры1!B41,Сеньоры1!B43,IF(Сеньоры1!C42=Сеньоры1!B43,Сеньоры1!B41,0))</f>
        <v>Полушин Сергей</v>
      </c>
      <c r="C22" s="7">
        <v>44</v>
      </c>
      <c r="D22" s="14" t="s">
        <v>80</v>
      </c>
      <c r="E22" s="7">
        <v>54</v>
      </c>
      <c r="F22" s="14" t="s">
        <v>73</v>
      </c>
      <c r="G22" s="15"/>
      <c r="H22" s="7">
        <v>60</v>
      </c>
      <c r="I22" s="24" t="s">
        <v>82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IF(Сеньоры1!D32=Сеньоры1!C30,Сеньоры1!C34,IF(Сеньоры1!D32=Сеньоры1!C34,Сеньоры1!C30,0))</f>
        <v>Семенов Юрий</v>
      </c>
      <c r="D23" s="11"/>
      <c r="E23" s="11"/>
      <c r="F23" s="11"/>
      <c r="G23" s="15"/>
      <c r="H23" s="11"/>
      <c r="I23" s="20"/>
      <c r="J23" s="42" t="s">
        <v>2</v>
      </c>
      <c r="K23" s="4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IF(Сеньоры1!C46=Сеньоры1!B45,Сеньоры1!B47,IF(Сеньоры1!C46=Сеньоры1!B47,Сеньоры1!B45,0))</f>
        <v>_</v>
      </c>
      <c r="C24" s="5"/>
      <c r="D24" s="7">
        <v>50</v>
      </c>
      <c r="E24" s="21" t="s">
        <v>73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IF(Сеньоры1!C50=Сеньоры1!B49,Сеньоры1!B51,IF(Сеньоры1!C50=Сеньоры1!B51,Сеньоры1!B49,0))</f>
        <v>_</v>
      </c>
      <c r="C26" s="7">
        <v>45</v>
      </c>
      <c r="D26" s="21" t="s">
        <v>73</v>
      </c>
      <c r="E26" s="15"/>
      <c r="F26" s="7">
        <v>57</v>
      </c>
      <c r="G26" s="14" t="s">
        <v>82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IF(Сеньоры1!D24=Сеньоры1!C22,Сеньоры1!C26,IF(Сеньоры1!D24=Сеньоры1!C26,Сеньоры1!C22,0))</f>
        <v>Шариков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IF(Сеньоры1!C54=Сеньоры1!B53,Сеньоры1!B55,IF(Сеньоры1!C54=Сеньоры1!B55,Сеньоры1!B53,0))</f>
        <v>_</v>
      </c>
      <c r="C28" s="5"/>
      <c r="D28" s="4">
        <v>-28</v>
      </c>
      <c r="E28" s="6" t="str">
        <f>IF(Сеньоры1!E60=Сеньоры1!D56,Сеньоры1!D64,IF(Сеньоры1!E60=Сеньоры1!D64,Сеньоры1!D56,0))</f>
        <v>Молодцов Вадим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IF(Сеньоры1!C58=Сеньоры1!B57,Сеньоры1!B59,IF(Сеньоры1!C58=Сеньоры1!B59,Сеньоры1!B57,0))</f>
        <v>_</v>
      </c>
      <c r="C30" s="7">
        <v>46</v>
      </c>
      <c r="D30" s="14" t="s">
        <v>75</v>
      </c>
      <c r="E30" s="7">
        <v>55</v>
      </c>
      <c r="F30" s="21" t="s">
        <v>82</v>
      </c>
      <c r="G30" s="7">
        <v>59</v>
      </c>
      <c r="H30" s="21" t="s">
        <v>82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IF(Сеньоры1!D16=Сеньоры1!C14,Сеньоры1!C18,IF(Сеньоры1!D16=Сеньоры1!C18,Сеньоры1!C14,0))</f>
        <v>Имашев Альфит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IF(Сеньоры1!C62=Сеньоры1!B61,Сеньоры1!B63,IF(Сеньоры1!C62=Сеньоры1!B63,Сеньоры1!B61,0))</f>
        <v>Кинзикеев Виль</v>
      </c>
      <c r="C32" s="5"/>
      <c r="D32" s="7">
        <v>51</v>
      </c>
      <c r="E32" s="21" t="s">
        <v>82</v>
      </c>
      <c r="F32" s="5"/>
      <c r="G32" s="11"/>
      <c r="H32" s="4">
        <v>-60</v>
      </c>
      <c r="I32" s="6" t="str">
        <f>IF(I22=H14,H30,IF(I22=H30,H14,0))</f>
        <v>Орлов Николай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84</v>
      </c>
      <c r="D33" s="11"/>
      <c r="E33" s="15"/>
      <c r="F33" s="5"/>
      <c r="G33" s="11"/>
      <c r="H33" s="5"/>
      <c r="I33" s="20"/>
      <c r="J33" s="42" t="s">
        <v>3</v>
      </c>
      <c r="K33" s="4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IF(Сеньоры1!C66=Сеньоры1!B65,Сеньоры1!B67,IF(Сеньоры1!C66=Сеньоры1!B67,Сеньоры1!B65,0))</f>
        <v>_</v>
      </c>
      <c r="C34" s="7">
        <v>47</v>
      </c>
      <c r="D34" s="21" t="s">
        <v>82</v>
      </c>
      <c r="E34" s="15"/>
      <c r="F34" s="4">
        <v>-29</v>
      </c>
      <c r="G34" s="10" t="str">
        <f>IF(Сеньоры1!F20=Сеньоры1!E12,Сеньоры1!E28,IF(Сеньоры1!F20=Сеньоры1!E28,Сеньоры1!E12,0))</f>
        <v>Афанасьев Леонид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IF(Сеньоры1!D8=Сеньоры1!C6,Сеньоры1!C10,IF(Сеньоры1!D8=Сеньоры1!C10,Сеньоры1!C6,0))</f>
        <v>Демьянов Виктор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Яппаров Радик</v>
      </c>
      <c r="C37" s="5"/>
      <c r="D37" s="5"/>
      <c r="E37" s="5"/>
      <c r="F37" s="4">
        <v>-48</v>
      </c>
      <c r="G37" s="6" t="str">
        <f>IF(E8=D6,D10,IF(E8=D10,D6,0))</f>
        <v>Тагиров Сайфулла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83</v>
      </c>
      <c r="D38" s="5"/>
      <c r="E38" s="5"/>
      <c r="F38" s="5"/>
      <c r="G38" s="7">
        <v>67</v>
      </c>
      <c r="H38" s="14" t="s">
        <v>39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Фаткуллин Раис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83</v>
      </c>
      <c r="E40" s="5"/>
      <c r="F40" s="5"/>
      <c r="G40" s="5"/>
      <c r="H40" s="7">
        <v>69</v>
      </c>
      <c r="I40" s="23" t="s">
        <v>39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Зиновьев Александр</v>
      </c>
      <c r="C41" s="11"/>
      <c r="D41" s="11"/>
      <c r="E41" s="5"/>
      <c r="F41" s="4">
        <v>-50</v>
      </c>
      <c r="G41" s="6" t="str">
        <f>IF(E24=D22,D26,IF(E24=D26,D22,0))</f>
        <v>Полушин Сергей</v>
      </c>
      <c r="H41" s="11"/>
      <c r="I41" s="19"/>
      <c r="J41" s="42" t="s">
        <v>12</v>
      </c>
      <c r="K41" s="4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80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Ахтемзянов Анвар</v>
      </c>
      <c r="C43" s="5"/>
      <c r="D43" s="11"/>
      <c r="E43" s="5"/>
      <c r="F43" s="4">
        <v>-51</v>
      </c>
      <c r="G43" s="10" t="str">
        <f>IF(E32=D30,D34,IF(E32=D34,D30,0))</f>
        <v>Имашев Альфит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83</v>
      </c>
      <c r="F44" s="5"/>
      <c r="G44" s="5"/>
      <c r="H44" s="4">
        <v>-69</v>
      </c>
      <c r="I44" s="6" t="str">
        <f>IF(I40=H38,H42,IF(I40=H42,H38,0))</f>
        <v>Полушин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Фаткуллин Раис</v>
      </c>
      <c r="I45" s="20"/>
      <c r="J45" s="42" t="s">
        <v>14</v>
      </c>
      <c r="K45" s="4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72</v>
      </c>
      <c r="D46" s="11"/>
      <c r="E46" s="5"/>
      <c r="F46" s="5"/>
      <c r="G46" s="5"/>
      <c r="H46" s="7">
        <v>70</v>
      </c>
      <c r="I46" s="24" t="s">
        <v>56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Имашев Альфит</v>
      </c>
      <c r="I47" s="20"/>
      <c r="J47" s="42" t="s">
        <v>13</v>
      </c>
      <c r="K47" s="4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84</v>
      </c>
      <c r="E48" s="5"/>
      <c r="F48" s="5"/>
      <c r="G48" s="5"/>
      <c r="H48" s="4">
        <v>-70</v>
      </c>
      <c r="I48" s="6" t="str">
        <f>IF(I46=H45,H47,IF(I46=H47,H45,0))</f>
        <v>Имашев Альфит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42" t="s">
        <v>15</v>
      </c>
      <c r="K49" s="4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84</v>
      </c>
      <c r="D50" s="4">
        <v>-77</v>
      </c>
      <c r="E50" s="6" t="str">
        <f>IF(E44=D40,D48,IF(E44=D48,D40,0))</f>
        <v>Кинзикеев Виль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Кинзикеев Виль</v>
      </c>
      <c r="C51" s="5"/>
      <c r="D51" s="5"/>
      <c r="E51" s="16" t="s">
        <v>17</v>
      </c>
      <c r="F51" s="5"/>
      <c r="G51" s="7">
        <v>79</v>
      </c>
      <c r="H51" s="14" t="s">
        <v>85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Зиновьев Александр</v>
      </c>
      <c r="E52" s="20"/>
      <c r="F52" s="4">
        <v>-72</v>
      </c>
      <c r="G52" s="10" t="str">
        <f>IF(C42=B41,B43,IF(C42=B43,B41,0))</f>
        <v>Ахтемзянов Анвар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3" t="s">
        <v>85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42" t="s">
        <v>18</v>
      </c>
      <c r="K54" s="4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2" t="s">
        <v>20</v>
      </c>
      <c r="K58" s="4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42" t="s">
        <v>21</v>
      </c>
      <c r="K60" s="4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42" t="s">
        <v>22</v>
      </c>
      <c r="K62" s="4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_</v>
      </c>
      <c r="H67" s="11"/>
      <c r="I67" s="19"/>
      <c r="J67" s="42" t="s">
        <v>24</v>
      </c>
      <c r="K67" s="4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42" t="s">
        <v>26</v>
      </c>
      <c r="K71" s="4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2" t="s">
        <v>28</v>
      </c>
      <c r="K73" s="4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2" t="s">
        <v>30</v>
      </c>
      <c r="K75" s="4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G118" sqref="G118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5" t="s">
        <v>60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7" t="s">
        <v>87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8">
        <v>42010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88</v>
      </c>
      <c r="B7" s="27">
        <v>1</v>
      </c>
      <c r="C7" s="26" t="str">
        <f>Аксакалы!F20</f>
        <v>Башаров Раис</v>
      </c>
      <c r="D7" s="25"/>
      <c r="E7" s="25"/>
      <c r="F7" s="25"/>
      <c r="G7" s="25"/>
      <c r="H7" s="25"/>
      <c r="I7" s="25"/>
    </row>
    <row r="8" spans="1:9" ht="18">
      <c r="A8" s="31" t="s">
        <v>89</v>
      </c>
      <c r="B8" s="27">
        <v>2</v>
      </c>
      <c r="C8" s="26" t="str">
        <f>Аксакалы!F31</f>
        <v>Шадрин Эдуард</v>
      </c>
      <c r="D8" s="25"/>
      <c r="E8" s="25"/>
      <c r="F8" s="25"/>
      <c r="G8" s="25"/>
      <c r="H8" s="25"/>
      <c r="I8" s="25"/>
    </row>
    <row r="9" spans="1:9" ht="18">
      <c r="A9" s="31" t="s">
        <v>90</v>
      </c>
      <c r="B9" s="27">
        <v>3</v>
      </c>
      <c r="C9" s="26" t="str">
        <f>Аксакалы!G43</f>
        <v>Шайхутдинов Рамиль</v>
      </c>
      <c r="D9" s="25"/>
      <c r="E9" s="25"/>
      <c r="F9" s="25"/>
      <c r="G9" s="25"/>
      <c r="H9" s="25"/>
      <c r="I9" s="25"/>
    </row>
    <row r="10" spans="1:9" ht="18">
      <c r="A10" s="31" t="s">
        <v>91</v>
      </c>
      <c r="B10" s="27">
        <v>4</v>
      </c>
      <c r="C10" s="26" t="str">
        <f>Аксакалы!G51</f>
        <v>Мазурин Викентий</v>
      </c>
      <c r="D10" s="25"/>
      <c r="E10" s="25"/>
      <c r="F10" s="25"/>
      <c r="G10" s="25"/>
      <c r="H10" s="25"/>
      <c r="I10" s="25"/>
    </row>
    <row r="11" spans="1:9" ht="18">
      <c r="A11" s="31" t="s">
        <v>92</v>
      </c>
      <c r="B11" s="27">
        <v>5</v>
      </c>
      <c r="C11" s="26" t="str">
        <f>Аксакалы!C55</f>
        <v>Макаров Валерий</v>
      </c>
      <c r="D11" s="25"/>
      <c r="E11" s="25"/>
      <c r="F11" s="25"/>
      <c r="G11" s="25"/>
      <c r="H11" s="25"/>
      <c r="I11" s="25"/>
    </row>
    <row r="12" spans="1:9" ht="18">
      <c r="A12" s="31" t="s">
        <v>93</v>
      </c>
      <c r="B12" s="27">
        <v>6</v>
      </c>
      <c r="C12" s="26" t="str">
        <f>Аксакалы!C57</f>
        <v>Лютый Олег</v>
      </c>
      <c r="D12" s="25"/>
      <c r="E12" s="25"/>
      <c r="F12" s="25"/>
      <c r="G12" s="25"/>
      <c r="H12" s="25"/>
      <c r="I12" s="25"/>
    </row>
    <row r="13" spans="1:9" ht="18">
      <c r="A13" s="31" t="s">
        <v>94</v>
      </c>
      <c r="B13" s="27">
        <v>7</v>
      </c>
      <c r="C13" s="26" t="str">
        <f>Аксакалы!C60</f>
        <v>Баринов Владимир</v>
      </c>
      <c r="D13" s="25"/>
      <c r="E13" s="25"/>
      <c r="F13" s="25"/>
      <c r="G13" s="25"/>
      <c r="H13" s="25"/>
      <c r="I13" s="25"/>
    </row>
    <row r="14" spans="1:9" ht="18">
      <c r="A14" s="31" t="s">
        <v>95</v>
      </c>
      <c r="B14" s="27">
        <v>8</v>
      </c>
      <c r="C14" s="26" t="str">
        <f>Аксакалы!C62</f>
        <v>Назаров Евгений</v>
      </c>
      <c r="D14" s="25"/>
      <c r="E14" s="25"/>
      <c r="F14" s="25"/>
      <c r="G14" s="25"/>
      <c r="H14" s="25"/>
      <c r="I14" s="25"/>
    </row>
    <row r="15" spans="1:9" ht="18">
      <c r="A15" s="31" t="s">
        <v>96</v>
      </c>
      <c r="B15" s="27">
        <v>9</v>
      </c>
      <c r="C15" s="26" t="str">
        <f>Аксакалы!G57</f>
        <v>Шапошников Александр</v>
      </c>
      <c r="D15" s="25"/>
      <c r="E15" s="25"/>
      <c r="F15" s="25"/>
      <c r="G15" s="25"/>
      <c r="H15" s="25"/>
      <c r="I15" s="25"/>
    </row>
    <row r="16" spans="1:9" ht="18">
      <c r="A16" s="31" t="s">
        <v>97</v>
      </c>
      <c r="B16" s="27">
        <v>10</v>
      </c>
      <c r="C16" s="26" t="str">
        <f>Аксакалы!G60</f>
        <v>Толкачев Иван</v>
      </c>
      <c r="D16" s="25"/>
      <c r="E16" s="25"/>
      <c r="F16" s="25"/>
      <c r="G16" s="25"/>
      <c r="H16" s="25"/>
      <c r="I16" s="25"/>
    </row>
    <row r="17" spans="1:9" ht="18">
      <c r="A17" s="31" t="s">
        <v>98</v>
      </c>
      <c r="B17" s="27">
        <v>11</v>
      </c>
      <c r="C17" s="26" t="str">
        <f>Аксакалы!G64</f>
        <v>Нестеренко Георгий</v>
      </c>
      <c r="D17" s="25"/>
      <c r="E17" s="25"/>
      <c r="F17" s="25"/>
      <c r="G17" s="25"/>
      <c r="H17" s="25"/>
      <c r="I17" s="25"/>
    </row>
    <row r="18" spans="1:9" ht="18">
      <c r="A18" s="31" t="s">
        <v>99</v>
      </c>
      <c r="B18" s="27">
        <v>12</v>
      </c>
      <c r="C18" s="26" t="str">
        <f>Аксакалы!G66</f>
        <v>Гусев Борис</v>
      </c>
      <c r="D18" s="25"/>
      <c r="E18" s="25"/>
      <c r="F18" s="25"/>
      <c r="G18" s="25"/>
      <c r="H18" s="25"/>
      <c r="I18" s="25"/>
    </row>
    <row r="19" spans="1:9" ht="18">
      <c r="A19" s="31" t="s">
        <v>100</v>
      </c>
      <c r="B19" s="27">
        <v>13</v>
      </c>
      <c r="C19" s="26" t="str">
        <f>Аксакалы!D67</f>
        <v>Аминов Альберт</v>
      </c>
      <c r="D19" s="25"/>
      <c r="E19" s="25"/>
      <c r="F19" s="25"/>
      <c r="G19" s="25"/>
      <c r="H19" s="25"/>
      <c r="I19" s="25"/>
    </row>
    <row r="20" spans="1:9" ht="18">
      <c r="A20" s="31" t="s">
        <v>101</v>
      </c>
      <c r="B20" s="27">
        <v>14</v>
      </c>
      <c r="C20" s="26" t="str">
        <f>Аксакалы!D70</f>
        <v>Прокофьев Михаил</v>
      </c>
      <c r="D20" s="25"/>
      <c r="E20" s="25"/>
      <c r="F20" s="25"/>
      <c r="G20" s="25"/>
      <c r="H20" s="25"/>
      <c r="I20" s="25"/>
    </row>
    <row r="21" spans="1:9" ht="18">
      <c r="A21" s="31" t="s">
        <v>35</v>
      </c>
      <c r="B21" s="27">
        <v>15</v>
      </c>
      <c r="C21" s="26">
        <f>Аксакалы!G69</f>
        <v>0</v>
      </c>
      <c r="D21" s="25"/>
      <c r="E21" s="25"/>
      <c r="F21" s="25"/>
      <c r="G21" s="25"/>
      <c r="H21" s="25"/>
      <c r="I21" s="25"/>
    </row>
    <row r="22" spans="1:9" ht="18">
      <c r="A22" s="31" t="s">
        <v>35</v>
      </c>
      <c r="B22" s="27">
        <v>16</v>
      </c>
      <c r="C22" s="26">
        <f>Аксакалы!G71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2013-11-10T08:17:14Z</cp:lastPrinted>
  <dcterms:created xsi:type="dcterms:W3CDTF">2008-02-03T08:28:10Z</dcterms:created>
  <dcterms:modified xsi:type="dcterms:W3CDTF">2015-01-08T06:30:47Z</dcterms:modified>
  <cp:category/>
  <cp:version/>
  <cp:contentType/>
  <cp:contentStatus/>
</cp:coreProperties>
</file>