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" sheetId="11" r:id="rId11"/>
    <sheet name="СпНл" sheetId="12" r:id="rId12"/>
    <sheet name="Нл" sheetId="13" r:id="rId13"/>
    <sheet name="Пол1427" sheetId="14" r:id="rId14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'Лл'!$A$1:$J$72</definedName>
    <definedName name="_xlnm.Print_Area" localSheetId="1">'Мл1с'!$A$1:$G$76</definedName>
    <definedName name="_xlnm.Print_Area" localSheetId="2">'Мл2с'!$A$1:$K$76</definedName>
    <definedName name="_xlnm.Print_Area" localSheetId="12">'Нл'!$A$1:$J$72</definedName>
    <definedName name="_xlnm.Print_Area" localSheetId="13">'Пол1427'!$A$1:$BG$63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'СпЛл'!$A$1:$I$22</definedName>
    <definedName name="_xlnm.Print_Area" localSheetId="0">'СпМл'!$A$1:$I$38</definedName>
    <definedName name="_xlnm.Print_Area" localSheetId="11">'СпНл'!$A$1:$I$22</definedName>
  </definedNames>
  <calcPr fullCalcOnLoad="1"/>
</workbook>
</file>

<file path=xl/sharedStrings.xml><?xml version="1.0" encoding="utf-8"?>
<sst xmlns="http://schemas.openxmlformats.org/spreadsheetml/2006/main" count="573" uniqueCount="125">
  <si>
    <t>Личный Чемпионат Республики Башкортостан 2014</t>
  </si>
  <si>
    <t>27-й тур памяти погибшего в армии Антона Пескова. Начальная лига</t>
  </si>
  <si>
    <t>Список в соответствии с рейтингом</t>
  </si>
  <si>
    <t>№</t>
  </si>
  <si>
    <t>Список согласно занятым местам</t>
  </si>
  <si>
    <t>Ахтемзянов Рафаэль</t>
  </si>
  <si>
    <t>Галиуллин Радмир</t>
  </si>
  <si>
    <t>Пономарев Дмитрий</t>
  </si>
  <si>
    <t>Липатова Ксения</t>
  </si>
  <si>
    <t>Кибаев Сергей</t>
  </si>
  <si>
    <t>Лончакова Юлия</t>
  </si>
  <si>
    <t>Абдулганеева Анастасия</t>
  </si>
  <si>
    <t>Исхаков Дамир</t>
  </si>
  <si>
    <t>Ахтамьянова Зиля</t>
  </si>
  <si>
    <t>Абсалямов Родион</t>
  </si>
  <si>
    <t>Сухинин Вадим</t>
  </si>
  <si>
    <t>Пучкин Олег</t>
  </si>
  <si>
    <t>Ахтямов Ринат</t>
  </si>
  <si>
    <t>Фалалеев Игорь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</si>
  <si>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</si>
  <si>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</si>
  <si>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</si>
  <si>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</si>
  <si>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</si>
  <si>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</si>
  <si>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</si>
  <si>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</si>
  <si>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</si>
  <si>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</si>
  <si>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</si>
  <si>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</si>
  <si>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</si>
  <si>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</si>
  <si>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</si>
  <si>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</si>
  <si>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</si>
  <si>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27-й тур памяти погибшего в армии Антона Пескова. Любительская лига</t>
  </si>
  <si>
    <t>Галеев Ранис</t>
  </si>
  <si>
    <t>Хабибуллин Рустам</t>
  </si>
  <si>
    <t>Раянов Айрат</t>
  </si>
  <si>
    <t>Ахтямов Рустам</t>
  </si>
  <si>
    <t>Каримов Рашит</t>
  </si>
  <si>
    <t>Ахтемзянов Анвар</t>
  </si>
  <si>
    <t>Мариночкин Руслан</t>
  </si>
  <si>
    <t>Зайнуллин Фаниль</t>
  </si>
  <si>
    <t>Григорьев Дмитрий</t>
  </si>
  <si>
    <t>Бикметов Раиль</t>
  </si>
  <si>
    <t>Адельгужин Салават</t>
  </si>
  <si>
    <t>27-й тур памяти погибшего в армии Антона Пескова. Первая лига</t>
  </si>
  <si>
    <t>Чмелев Родион</t>
  </si>
  <si>
    <t>Антошкин Алексей</t>
  </si>
  <si>
    <t>Андрющенко Матвей</t>
  </si>
  <si>
    <t>Шарафиева Ксения</t>
  </si>
  <si>
    <t>Мусабиров Вадим</t>
  </si>
  <si>
    <t>Емельянов Александр</t>
  </si>
  <si>
    <t>Буков Владислав</t>
  </si>
  <si>
    <t>Кашапов Рустам</t>
  </si>
  <si>
    <t>Зверс Марк</t>
  </si>
  <si>
    <t>Миксонов Эренбург</t>
  </si>
  <si>
    <t>Горшенин Юрий</t>
  </si>
  <si>
    <t>Красильников Павел</t>
  </si>
  <si>
    <t>Мухутдинов Динар</t>
  </si>
  <si>
    <t>Кузьмин Александр</t>
  </si>
  <si>
    <t>Толкачев Иван</t>
  </si>
  <si>
    <t>Мухетдинов Амир</t>
  </si>
  <si>
    <t>Алпацкий Валентин</t>
  </si>
  <si>
    <t>Муллаяров Рафхат</t>
  </si>
  <si>
    <t>Лежнев Геннадий</t>
  </si>
  <si>
    <t>Лось Андрей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</si>
  <si>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</si>
  <si>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</si>
  <si>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</si>
  <si>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</si>
  <si>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</si>
  <si>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</si>
  <si>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</si>
  <si>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</si>
  <si>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</si>
  <si>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</si>
  <si>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</si>
  <si>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</si>
  <si>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</si>
  <si>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</si>
  <si>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</si>
  <si>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</si>
  <si>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27-й тур памяти погибшего в армии Антона Пескова. Высшая лига</t>
  </si>
  <si>
    <t>Антонян Ваге</t>
  </si>
  <si>
    <t>Семенов Константин</t>
  </si>
  <si>
    <t>Смирнов Андрей</t>
  </si>
  <si>
    <t>Лютый Олег</t>
  </si>
  <si>
    <t>Коврижников Максим</t>
  </si>
  <si>
    <t>Гашников Виталий</t>
  </si>
  <si>
    <t>Тодрамович Александр</t>
  </si>
  <si>
    <t>Лукьянов Роман</t>
  </si>
  <si>
    <t>Аксенов Андрей</t>
  </si>
  <si>
    <t>Халимонов Евгений</t>
  </si>
  <si>
    <t>Имашев Альфит</t>
  </si>
  <si>
    <t>Кочарян Лилит</t>
  </si>
  <si>
    <t>Басс Кирилл</t>
  </si>
  <si>
    <t>Стародубцев Олег</t>
  </si>
  <si>
    <t>Прокофьев Михаил</t>
  </si>
  <si>
    <t>Габдуллин Марс</t>
  </si>
  <si>
    <t>Баринов Владимир</t>
  </si>
  <si>
    <t>Могилевская Инесса</t>
  </si>
  <si>
    <t>Савилов Дмитрий</t>
  </si>
  <si>
    <t>Фадеева Елена</t>
  </si>
  <si>
    <t>27-й тур памяти погибшего в армии Антона Пескова. Мастерская лига</t>
  </si>
  <si>
    <t>Аристов Александр</t>
  </si>
  <si>
    <t>Аббасов Рустамхон</t>
  </si>
  <si>
    <t>Исмайлов Азат</t>
  </si>
  <si>
    <t>Срумов Антон</t>
  </si>
  <si>
    <t>Топорков Артур</t>
  </si>
  <si>
    <t>Валеев Риф</t>
  </si>
  <si>
    <t>Сазонов Николай</t>
  </si>
  <si>
    <t>Максютов Азат</t>
  </si>
  <si>
    <t>Шакуров Нафис</t>
  </si>
  <si>
    <t>Хабиров Марс</t>
  </si>
  <si>
    <t>Горбунов Валентин</t>
  </si>
  <si>
    <t>Мазурин Викентий</t>
  </si>
  <si>
    <t>Прокофьева Алена</t>
  </si>
  <si>
    <t>Топорков Юрий</t>
  </si>
  <si>
    <t>Семенов Юрий</t>
  </si>
  <si>
    <t>Прыйма Павел</t>
  </si>
  <si>
    <t>Шапошников Александр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</si>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</sst>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5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6" fillId="20" borderId="10" xfId="0" applyFont="1" applyFill="1" applyBorder="1" applyAlignment="1" applyProtection="1">
      <alignment horizontal="right"/>
      <protection locked="0"/>
    </xf>
    <xf numFmtId="0" fontId="29" fillId="15" borderId="0" xfId="0" applyFont="1" applyFill="1" applyAlignment="1" applyProtection="1">
      <alignment horizontal="center"/>
      <protection/>
    </xf>
    <xf numFmtId="0" fontId="30" fillId="15" borderId="0" xfId="0" applyFont="1" applyFill="1" applyAlignment="1">
      <alignment/>
    </xf>
    <xf numFmtId="185" fontId="29" fillId="15" borderId="0" xfId="0" applyNumberFormat="1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0" fillId="15" borderId="11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31" fillId="15" borderId="0" xfId="0" applyFont="1" applyFill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 horizontal="righ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 vertical="center"/>
      <protection/>
    </xf>
    <xf numFmtId="185" fontId="29" fillId="15" borderId="0" xfId="0" applyNumberFormat="1" applyFont="1" applyFill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29" fillId="15" borderId="0" xfId="0" applyFont="1" applyFill="1" applyAlignment="1">
      <alignment horizontal="center"/>
    </xf>
    <xf numFmtId="0" fontId="35" fillId="15" borderId="0" xfId="0" applyFont="1" applyFill="1" applyAlignment="1">
      <alignment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82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25" sqref="A22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106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41832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107</v>
      </c>
      <c r="B7" s="12">
        <v>1</v>
      </c>
      <c r="C7" s="13" t="str">
        <f>Мл1с!G36</f>
        <v>Чмелев Родион</v>
      </c>
      <c r="D7" s="10"/>
      <c r="E7" s="10"/>
      <c r="F7" s="10"/>
      <c r="G7" s="10"/>
      <c r="H7" s="10"/>
      <c r="I7" s="10"/>
    </row>
    <row r="8" spans="1:9" ht="18">
      <c r="A8" s="14" t="s">
        <v>108</v>
      </c>
      <c r="B8" s="12">
        <v>2</v>
      </c>
      <c r="C8" s="13" t="str">
        <f>Мл1с!G56</f>
        <v>Топорков Артур</v>
      </c>
      <c r="D8" s="10"/>
      <c r="E8" s="10"/>
      <c r="F8" s="10"/>
      <c r="G8" s="10"/>
      <c r="H8" s="10"/>
      <c r="I8" s="10"/>
    </row>
    <row r="9" spans="1:9" ht="18">
      <c r="A9" s="11" t="s">
        <v>86</v>
      </c>
      <c r="B9" s="12">
        <v>3</v>
      </c>
      <c r="C9" s="13" t="str">
        <f>Мл2с!I22</f>
        <v>Аристов Александр</v>
      </c>
      <c r="D9" s="10"/>
      <c r="E9" s="10"/>
      <c r="F9" s="10"/>
      <c r="G9" s="10"/>
      <c r="H9" s="10"/>
      <c r="I9" s="10"/>
    </row>
    <row r="10" spans="1:9" ht="18">
      <c r="A10" s="11" t="s">
        <v>109</v>
      </c>
      <c r="B10" s="12">
        <v>4</v>
      </c>
      <c r="C10" s="13" t="str">
        <f>Мл2с!I32</f>
        <v>Семенов Константин</v>
      </c>
      <c r="D10" s="10"/>
      <c r="E10" s="10"/>
      <c r="F10" s="10"/>
      <c r="G10" s="10"/>
      <c r="H10" s="10"/>
      <c r="I10" s="10"/>
    </row>
    <row r="11" spans="1:9" ht="18">
      <c r="A11" s="11" t="s">
        <v>110</v>
      </c>
      <c r="B11" s="12">
        <v>5</v>
      </c>
      <c r="C11" s="13" t="str">
        <f>Мл1с!G63</f>
        <v>Срумов Антон</v>
      </c>
      <c r="D11" s="10"/>
      <c r="E11" s="10"/>
      <c r="F11" s="10"/>
      <c r="G11" s="10"/>
      <c r="H11" s="10"/>
      <c r="I11" s="10"/>
    </row>
    <row r="12" spans="1:9" ht="18">
      <c r="A12" s="11" t="s">
        <v>111</v>
      </c>
      <c r="B12" s="12">
        <v>6</v>
      </c>
      <c r="C12" s="13" t="str">
        <f>Мл1с!G65</f>
        <v>Аббасов Рустамхон</v>
      </c>
      <c r="D12" s="10"/>
      <c r="E12" s="10"/>
      <c r="F12" s="10"/>
      <c r="G12" s="10"/>
      <c r="H12" s="10"/>
      <c r="I12" s="10"/>
    </row>
    <row r="13" spans="1:9" ht="18">
      <c r="A13" s="11" t="s">
        <v>87</v>
      </c>
      <c r="B13" s="12">
        <v>7</v>
      </c>
      <c r="C13" s="13" t="str">
        <f>Мл1с!G68</f>
        <v>Смирнов Андрей</v>
      </c>
      <c r="D13" s="10"/>
      <c r="E13" s="10"/>
      <c r="F13" s="10"/>
      <c r="G13" s="10"/>
      <c r="H13" s="10"/>
      <c r="I13" s="10"/>
    </row>
    <row r="14" spans="1:9" ht="18">
      <c r="A14" s="11" t="s">
        <v>112</v>
      </c>
      <c r="B14" s="12">
        <v>8</v>
      </c>
      <c r="C14" s="13" t="str">
        <f>Мл1с!G70</f>
        <v>Исмайлов Азат</v>
      </c>
      <c r="D14" s="10"/>
      <c r="E14" s="10"/>
      <c r="F14" s="10"/>
      <c r="G14" s="10"/>
      <c r="H14" s="10"/>
      <c r="I14" s="10"/>
    </row>
    <row r="15" spans="1:9" ht="18">
      <c r="A15" s="11" t="s">
        <v>113</v>
      </c>
      <c r="B15" s="12">
        <v>9</v>
      </c>
      <c r="C15" s="13" t="str">
        <f>Мл1с!D72</f>
        <v>Максютов Азат</v>
      </c>
      <c r="D15" s="10"/>
      <c r="E15" s="10"/>
      <c r="F15" s="10"/>
      <c r="G15" s="10"/>
      <c r="H15" s="10"/>
      <c r="I15" s="10"/>
    </row>
    <row r="16" spans="1:9" ht="18">
      <c r="A16" s="11" t="s">
        <v>114</v>
      </c>
      <c r="B16" s="12">
        <v>10</v>
      </c>
      <c r="C16" s="13" t="str">
        <f>Мл1с!D75</f>
        <v>Валеев Риф</v>
      </c>
      <c r="D16" s="10"/>
      <c r="E16" s="10"/>
      <c r="F16" s="10"/>
      <c r="G16" s="10"/>
      <c r="H16" s="10"/>
      <c r="I16" s="10"/>
    </row>
    <row r="17" spans="1:9" ht="18">
      <c r="A17" s="11" t="s">
        <v>88</v>
      </c>
      <c r="B17" s="12">
        <v>11</v>
      </c>
      <c r="C17" s="13" t="str">
        <f>Мл1с!G73</f>
        <v>Антошкин Алексей</v>
      </c>
      <c r="D17" s="10"/>
      <c r="E17" s="10"/>
      <c r="F17" s="10"/>
      <c r="G17" s="10"/>
      <c r="H17" s="10"/>
      <c r="I17" s="10"/>
    </row>
    <row r="18" spans="1:9" ht="18">
      <c r="A18" s="11" t="s">
        <v>89</v>
      </c>
      <c r="B18" s="12">
        <v>12</v>
      </c>
      <c r="C18" s="13" t="str">
        <f>Мл1с!G75</f>
        <v>Антонян Ваге</v>
      </c>
      <c r="D18" s="10"/>
      <c r="E18" s="10"/>
      <c r="F18" s="10"/>
      <c r="G18" s="10"/>
      <c r="H18" s="10"/>
      <c r="I18" s="10"/>
    </row>
    <row r="19" spans="1:9" ht="18">
      <c r="A19" s="11" t="s">
        <v>115</v>
      </c>
      <c r="B19" s="12">
        <v>13</v>
      </c>
      <c r="C19" s="13" t="str">
        <f>Мл2с!I40</f>
        <v>Горбунов Валентин</v>
      </c>
      <c r="D19" s="10"/>
      <c r="E19" s="10"/>
      <c r="F19" s="10"/>
      <c r="G19" s="10"/>
      <c r="H19" s="10"/>
      <c r="I19" s="10"/>
    </row>
    <row r="20" spans="1:9" ht="18">
      <c r="A20" s="11" t="s">
        <v>90</v>
      </c>
      <c r="B20" s="12">
        <v>14</v>
      </c>
      <c r="C20" s="13" t="str">
        <f>Мл2с!I44</f>
        <v>Сазонов Николай</v>
      </c>
      <c r="D20" s="10"/>
      <c r="E20" s="10"/>
      <c r="F20" s="10"/>
      <c r="G20" s="10"/>
      <c r="H20" s="10"/>
      <c r="I20" s="10"/>
    </row>
    <row r="21" spans="1:9" ht="18">
      <c r="A21" s="11" t="s">
        <v>116</v>
      </c>
      <c r="B21" s="12">
        <v>15</v>
      </c>
      <c r="C21" s="13" t="str">
        <f>Мл2с!I46</f>
        <v>Шакуров Нафис</v>
      </c>
      <c r="D21" s="10"/>
      <c r="E21" s="10"/>
      <c r="F21" s="10"/>
      <c r="G21" s="10"/>
      <c r="H21" s="10"/>
      <c r="I21" s="10"/>
    </row>
    <row r="22" spans="1:9" ht="18">
      <c r="A22" s="11" t="s">
        <v>117</v>
      </c>
      <c r="B22" s="12">
        <v>16</v>
      </c>
      <c r="C22" s="13" t="str">
        <f>Мл2с!I48</f>
        <v>Лютый Олег</v>
      </c>
      <c r="D22" s="10"/>
      <c r="E22" s="10"/>
      <c r="F22" s="10"/>
      <c r="G22" s="10"/>
      <c r="H22" s="10"/>
      <c r="I22" s="10"/>
    </row>
    <row r="23" spans="1:9" ht="18">
      <c r="A23" s="11" t="s">
        <v>49</v>
      </c>
      <c r="B23" s="12">
        <v>17</v>
      </c>
      <c r="C23" s="13">
        <f>Мл2с!E44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92</v>
      </c>
      <c r="B24" s="12">
        <v>18</v>
      </c>
      <c r="C24" s="13">
        <f>Мл2с!E50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93</v>
      </c>
      <c r="B25" s="12">
        <v>19</v>
      </c>
      <c r="C25" s="13">
        <f>Мл2с!E53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50</v>
      </c>
      <c r="B26" s="12">
        <v>20</v>
      </c>
      <c r="C26" s="13">
        <f>Мл2с!E55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118</v>
      </c>
      <c r="B27" s="12">
        <v>21</v>
      </c>
      <c r="C27" s="13">
        <f>Мл2с!I53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119</v>
      </c>
      <c r="B28" s="12">
        <v>22</v>
      </c>
      <c r="C28" s="13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120</v>
      </c>
      <c r="B29" s="12">
        <v>23</v>
      </c>
      <c r="C29" s="13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121</v>
      </c>
      <c r="B30" s="12">
        <v>24</v>
      </c>
      <c r="C30" s="13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122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123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124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Мл2с!I74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71" sqref="A17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41833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37</v>
      </c>
      <c r="B7" s="12">
        <v>1</v>
      </c>
      <c r="C7" s="13" t="str">
        <f>Лл!F20</f>
        <v>Мариночкин Руслан</v>
      </c>
      <c r="D7" s="10"/>
      <c r="E7" s="10"/>
      <c r="F7" s="10"/>
      <c r="G7" s="10"/>
      <c r="H7" s="10"/>
      <c r="I7" s="10"/>
    </row>
    <row r="8" spans="1:9" ht="18">
      <c r="A8" s="11" t="s">
        <v>38</v>
      </c>
      <c r="B8" s="12">
        <v>2</v>
      </c>
      <c r="C8" s="13" t="str">
        <f>Лл!F31</f>
        <v>Каримов Рашит</v>
      </c>
      <c r="D8" s="10"/>
      <c r="E8" s="10"/>
      <c r="F8" s="10"/>
      <c r="G8" s="10"/>
      <c r="H8" s="10"/>
      <c r="I8" s="10"/>
    </row>
    <row r="9" spans="1:9" ht="18">
      <c r="A9" s="11" t="s">
        <v>39</v>
      </c>
      <c r="B9" s="12">
        <v>3</v>
      </c>
      <c r="C9" s="13" t="str">
        <f>Лл!G43</f>
        <v>Хабибуллин Рустам</v>
      </c>
      <c r="D9" s="10"/>
      <c r="E9" s="10"/>
      <c r="F9" s="10"/>
      <c r="G9" s="10"/>
      <c r="H9" s="10"/>
      <c r="I9" s="10"/>
    </row>
    <row r="10" spans="1:9" ht="18">
      <c r="A10" s="11" t="s">
        <v>40</v>
      </c>
      <c r="B10" s="12">
        <v>4</v>
      </c>
      <c r="C10" s="13" t="str">
        <f>Лл!G51</f>
        <v>Бикметов Раиль</v>
      </c>
      <c r="D10" s="10"/>
      <c r="E10" s="10"/>
      <c r="F10" s="10"/>
      <c r="G10" s="10"/>
      <c r="H10" s="10"/>
      <c r="I10" s="10"/>
    </row>
    <row r="11" spans="1:9" ht="18">
      <c r="A11" s="11" t="s">
        <v>41</v>
      </c>
      <c r="B11" s="12">
        <v>5</v>
      </c>
      <c r="C11" s="13" t="str">
        <f>Лл!C55</f>
        <v>Галеев Ранис</v>
      </c>
      <c r="D11" s="10"/>
      <c r="E11" s="10"/>
      <c r="F11" s="10"/>
      <c r="G11" s="10"/>
      <c r="H11" s="10"/>
      <c r="I11" s="10"/>
    </row>
    <row r="12" spans="1:9" ht="18">
      <c r="A12" s="11" t="s">
        <v>42</v>
      </c>
      <c r="B12" s="12">
        <v>6</v>
      </c>
      <c r="C12" s="13" t="str">
        <f>Лл!C57</f>
        <v>Раянов Айрат</v>
      </c>
      <c r="D12" s="10"/>
      <c r="E12" s="10"/>
      <c r="F12" s="10"/>
      <c r="G12" s="10"/>
      <c r="H12" s="10"/>
      <c r="I12" s="10"/>
    </row>
    <row r="13" spans="1:9" ht="18">
      <c r="A13" s="11" t="s">
        <v>43</v>
      </c>
      <c r="B13" s="12">
        <v>7</v>
      </c>
      <c r="C13" s="13" t="str">
        <f>Лл!C60</f>
        <v>Ахтемзянов Анвар</v>
      </c>
      <c r="D13" s="10"/>
      <c r="E13" s="10"/>
      <c r="F13" s="10"/>
      <c r="G13" s="10"/>
      <c r="H13" s="10"/>
      <c r="I13" s="10"/>
    </row>
    <row r="14" spans="1:9" ht="18">
      <c r="A14" s="14" t="s">
        <v>44</v>
      </c>
      <c r="B14" s="12">
        <v>8</v>
      </c>
      <c r="C14" s="13" t="str">
        <f>Лл!C62</f>
        <v>Ахтямов Рустам</v>
      </c>
      <c r="D14" s="10"/>
      <c r="E14" s="10"/>
      <c r="F14" s="10"/>
      <c r="G14" s="10"/>
      <c r="H14" s="10"/>
      <c r="I14" s="10"/>
    </row>
    <row r="15" spans="1:9" ht="18">
      <c r="A15" s="11" t="s">
        <v>45</v>
      </c>
      <c r="B15" s="12">
        <v>9</v>
      </c>
      <c r="C15" s="13" t="str">
        <f>Лл!G57</f>
        <v>Адельгужин Салават</v>
      </c>
      <c r="D15" s="10"/>
      <c r="E15" s="10"/>
      <c r="F15" s="10"/>
      <c r="G15" s="10"/>
      <c r="H15" s="10"/>
      <c r="I15" s="10"/>
    </row>
    <row r="16" spans="1:9" ht="18">
      <c r="A16" s="11" t="s">
        <v>46</v>
      </c>
      <c r="B16" s="12">
        <v>10</v>
      </c>
      <c r="C16" s="13" t="str">
        <f>Лл!G60</f>
        <v>Абдулганеева Анастасия</v>
      </c>
      <c r="D16" s="10"/>
      <c r="E16" s="10"/>
      <c r="F16" s="10"/>
      <c r="G16" s="10"/>
      <c r="H16" s="10"/>
      <c r="I16" s="10"/>
    </row>
    <row r="17" spans="1:9" ht="18">
      <c r="A17" s="11" t="s">
        <v>47</v>
      </c>
      <c r="B17" s="12">
        <v>11</v>
      </c>
      <c r="C17" s="13" t="str">
        <f>Лл!G64</f>
        <v>Зайнуллин Фаниль</v>
      </c>
      <c r="D17" s="10"/>
      <c r="E17" s="10"/>
      <c r="F17" s="10"/>
      <c r="G17" s="10"/>
      <c r="H17" s="10"/>
      <c r="I17" s="10"/>
    </row>
    <row r="18" spans="1:9" ht="18">
      <c r="A18" s="11" t="s">
        <v>9</v>
      </c>
      <c r="B18" s="12">
        <v>12</v>
      </c>
      <c r="C18" s="13" t="str">
        <f>Лл!G66</f>
        <v>Григорьев Дмитрий</v>
      </c>
      <c r="D18" s="10"/>
      <c r="E18" s="10"/>
      <c r="F18" s="10"/>
      <c r="G18" s="10"/>
      <c r="H18" s="10"/>
      <c r="I18" s="10"/>
    </row>
    <row r="19" spans="1:9" ht="18">
      <c r="A19" s="11" t="s">
        <v>11</v>
      </c>
      <c r="B19" s="12">
        <v>13</v>
      </c>
      <c r="C19" s="13" t="str">
        <f>Лл!D67</f>
        <v>Кибаев Сергей</v>
      </c>
      <c r="D19" s="10"/>
      <c r="E19" s="10"/>
      <c r="F19" s="10"/>
      <c r="G19" s="10"/>
      <c r="H19" s="10"/>
      <c r="I19" s="10"/>
    </row>
    <row r="20" spans="1:9" ht="18">
      <c r="A20" s="11" t="s">
        <v>12</v>
      </c>
      <c r="B20" s="12">
        <v>14</v>
      </c>
      <c r="C20" s="13" t="str">
        <f>Лл!D70</f>
        <v>Исхаков Дамир</v>
      </c>
      <c r="D20" s="10"/>
      <c r="E20" s="10"/>
      <c r="F20" s="10"/>
      <c r="G20" s="10"/>
      <c r="H20" s="10"/>
      <c r="I20" s="10"/>
    </row>
    <row r="21" spans="1:9" ht="18">
      <c r="A21" s="11" t="s">
        <v>13</v>
      </c>
      <c r="B21" s="12">
        <v>15</v>
      </c>
      <c r="C21" s="13" t="str">
        <f>Лл!G69</f>
        <v>Ахтамьянова Зиля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3" t="str">
        <f>Лл!G71</f>
        <v>Абсалямов Родион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71" sqref="A171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СпЛл!A1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СпЛл!A2</f>
        <v>27-й тур памяти погибшего в армии Антона Пескова. Любительская лига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СпЛл!A3</f>
        <v>41833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СпЛл!A7</f>
        <v>Галеев Ранис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37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СпЛл!A22</f>
        <v>Абсалямов Родион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37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СпЛл!A15</f>
        <v>Григорьев Дмитрий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44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СпЛл!A14</f>
        <v>Зайнуллин Фаниль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41</v>
      </c>
      <c r="F12" s="18"/>
      <c r="G12" s="27"/>
      <c r="H12" s="18"/>
      <c r="I12" s="18"/>
    </row>
    <row r="13" spans="1:9" ht="12.75">
      <c r="A13" s="19">
        <v>5</v>
      </c>
      <c r="B13" s="20" t="str">
        <f>СпЛл!A11</f>
        <v>Каримов Рашит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41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СпЛл!A18</f>
        <v>Кибаев Сергей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41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СпЛл!A19</f>
        <v>Абдулганеева Анастасия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40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СпЛл!A10</f>
        <v>Ахтямов Рустам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43</v>
      </c>
      <c r="G20" s="22"/>
      <c r="H20" s="22"/>
      <c r="I20" s="22"/>
    </row>
    <row r="21" spans="1:9" ht="12.75">
      <c r="A21" s="19">
        <v>3</v>
      </c>
      <c r="B21" s="20" t="str">
        <f>СпЛл!A9</f>
        <v>Раянов Айрат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39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СпЛл!A20</f>
        <v>Исхаков Дамир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39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СпЛл!A17</f>
        <v>Адельгужин Салават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42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СпЛл!A12</f>
        <v>Ахтемзянов Анвар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43</v>
      </c>
      <c r="F28" s="30"/>
      <c r="G28" s="18"/>
      <c r="H28" s="18"/>
      <c r="I28" s="18"/>
    </row>
    <row r="29" spans="1:9" ht="12.75">
      <c r="A29" s="19">
        <v>7</v>
      </c>
      <c r="B29" s="20" t="str">
        <f>СпЛл!A13</f>
        <v>Мариночкин Руслан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43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СпЛл!A16</f>
        <v>Бикметов Раиль</v>
      </c>
      <c r="C31" s="25"/>
      <c r="D31" s="25"/>
      <c r="E31" s="19">
        <v>-15</v>
      </c>
      <c r="F31" s="20" t="str">
        <f>IF(F20=E12,E28,IF(F20=E28,E12,0))</f>
        <v>Каримов Рашит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43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СпЛл!A21</f>
        <v>Ахтамьянова Зиля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38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СпЛл!A8</f>
        <v>Хабибуллин Рустам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Абсалямов Родион</v>
      </c>
      <c r="C37" s="18"/>
      <c r="D37" s="19">
        <v>-13</v>
      </c>
      <c r="E37" s="20" t="str">
        <f>IF(E12=D8,D16,IF(E12=D16,D8,0))</f>
        <v>Галеев Ранис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45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Григорьев Дмитрий</v>
      </c>
      <c r="C39" s="21">
        <v>20</v>
      </c>
      <c r="D39" s="32" t="s">
        <v>38</v>
      </c>
      <c r="E39" s="21">
        <v>26</v>
      </c>
      <c r="F39" s="32" t="s">
        <v>38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Хабибуллин Рустам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Кибаев Сергей</v>
      </c>
      <c r="C41" s="18"/>
      <c r="D41" s="21">
        <v>24</v>
      </c>
      <c r="E41" s="33" t="s">
        <v>38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11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Абдулганеева Анастасия</v>
      </c>
      <c r="C43" s="21">
        <v>21</v>
      </c>
      <c r="D43" s="33" t="s">
        <v>42</v>
      </c>
      <c r="E43" s="30"/>
      <c r="F43" s="21">
        <v>28</v>
      </c>
      <c r="G43" s="32" t="s">
        <v>38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Ахтемзянов Анвар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Исхаков Дамир</v>
      </c>
      <c r="C45" s="18"/>
      <c r="D45" s="19">
        <v>-14</v>
      </c>
      <c r="E45" s="20" t="str">
        <f>IF(E28=D24,D32,IF(E28=D32,D24,0))</f>
        <v>Раянов Айрат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47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Адельгужин Салават</v>
      </c>
      <c r="C47" s="21">
        <v>22</v>
      </c>
      <c r="D47" s="32" t="s">
        <v>40</v>
      </c>
      <c r="E47" s="21">
        <v>27</v>
      </c>
      <c r="F47" s="33" t="s">
        <v>46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Ахтямов Рустам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Бикметов Раиль</v>
      </c>
      <c r="C49" s="18"/>
      <c r="D49" s="21">
        <v>25</v>
      </c>
      <c r="E49" s="33" t="s">
        <v>46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46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Ахтамьянова Зиля</v>
      </c>
      <c r="C51" s="21">
        <v>23</v>
      </c>
      <c r="D51" s="33" t="s">
        <v>46</v>
      </c>
      <c r="E51" s="30"/>
      <c r="F51" s="19">
        <v>-28</v>
      </c>
      <c r="G51" s="20" t="str">
        <f>IF(G43=F39,F47,IF(G43=F47,F39,0))</f>
        <v>Бикметов Раиль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Зайнуллин Фаниль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Галеев Ранис</v>
      </c>
      <c r="C54" s="18"/>
      <c r="D54" s="19">
        <v>-20</v>
      </c>
      <c r="E54" s="20" t="str">
        <f>IF(D39=C38,C40,IF(D39=C40,C38,0))</f>
        <v>Григорьев Дмитрий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37</v>
      </c>
      <c r="D55" s="18"/>
      <c r="E55" s="21">
        <v>31</v>
      </c>
      <c r="F55" s="22" t="s">
        <v>11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Раянов Айрат</v>
      </c>
      <c r="C56" s="36" t="s">
        <v>24</v>
      </c>
      <c r="D56" s="19">
        <v>-21</v>
      </c>
      <c r="E56" s="24" t="str">
        <f>IF(D43=C42,C44,IF(D43=C44,C42,0))</f>
        <v>Абдулганеева Анастасия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Раянов Айрат</v>
      </c>
      <c r="D57" s="18"/>
      <c r="E57" s="18"/>
      <c r="F57" s="21">
        <v>33</v>
      </c>
      <c r="G57" s="22" t="s">
        <v>47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Адельгужин Салават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Ахтемзянов Анвар</v>
      </c>
      <c r="C59" s="18"/>
      <c r="D59" s="18"/>
      <c r="E59" s="21">
        <v>32</v>
      </c>
      <c r="F59" s="26" t="s">
        <v>47</v>
      </c>
      <c r="G59" s="37"/>
      <c r="H59" s="18"/>
      <c r="I59" s="18"/>
    </row>
    <row r="60" spans="1:9" ht="12.75">
      <c r="A60" s="18"/>
      <c r="B60" s="21">
        <v>30</v>
      </c>
      <c r="C60" s="22" t="s">
        <v>42</v>
      </c>
      <c r="D60" s="19">
        <v>-23</v>
      </c>
      <c r="E60" s="24" t="str">
        <f>IF(D51=C50,C52,IF(D51=C52,C50,0))</f>
        <v>Зайнуллин Фаниль</v>
      </c>
      <c r="F60" s="19">
        <v>-33</v>
      </c>
      <c r="G60" s="20" t="str">
        <f>IF(G57=F55,F59,IF(G57=F59,F55,0))</f>
        <v>Абдулганеева Анастасия</v>
      </c>
      <c r="H60" s="28"/>
      <c r="I60" s="28"/>
    </row>
    <row r="61" spans="1:9" ht="12.75">
      <c r="A61" s="19">
        <v>-25</v>
      </c>
      <c r="B61" s="24" t="str">
        <f>IF(E49=D47,D51,IF(E49=D51,D47,0))</f>
        <v>Ахтямов Рустам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Ахтямов Рустам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Григорьев Дмитрий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Абсалямов Родион</v>
      </c>
      <c r="C64" s="18"/>
      <c r="D64" s="18"/>
      <c r="E64" s="18"/>
      <c r="F64" s="21">
        <v>34</v>
      </c>
      <c r="G64" s="22" t="s">
        <v>44</v>
      </c>
      <c r="H64" s="28"/>
      <c r="I64" s="28"/>
    </row>
    <row r="65" spans="1:9" ht="12.75">
      <c r="A65" s="18"/>
      <c r="B65" s="21">
        <v>35</v>
      </c>
      <c r="C65" s="22" t="s">
        <v>9</v>
      </c>
      <c r="D65" s="18"/>
      <c r="E65" s="19">
        <v>-32</v>
      </c>
      <c r="F65" s="24" t="str">
        <f>IF(F59=E58,E60,IF(F59=E60,E58,0))</f>
        <v>Зайнуллин Фаниль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Кибаев Сергей</v>
      </c>
      <c r="C66" s="25"/>
      <c r="D66" s="30"/>
      <c r="E66" s="18"/>
      <c r="F66" s="19">
        <v>-34</v>
      </c>
      <c r="G66" s="20" t="str">
        <f>IF(G64=F63,F65,IF(G64=F65,F63,0))</f>
        <v>Григорьев Дмитрий</v>
      </c>
      <c r="H66" s="28"/>
      <c r="I66" s="28"/>
    </row>
    <row r="67" spans="1:9" ht="12.75">
      <c r="A67" s="18"/>
      <c r="B67" s="18"/>
      <c r="C67" s="21">
        <v>37</v>
      </c>
      <c r="D67" s="22" t="s">
        <v>9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Исхаков Дамир</v>
      </c>
      <c r="C68" s="25"/>
      <c r="D68" s="38" t="s">
        <v>32</v>
      </c>
      <c r="E68" s="19">
        <v>-35</v>
      </c>
      <c r="F68" s="20" t="str">
        <f>IF(C65=B64,B66,IF(C65=B66,B64,0))</f>
        <v>Абсалямов Родион</v>
      </c>
      <c r="G68" s="18"/>
      <c r="H68" s="18"/>
      <c r="I68" s="18"/>
    </row>
    <row r="69" spans="1:9" ht="12.75">
      <c r="A69" s="18"/>
      <c r="B69" s="21">
        <v>36</v>
      </c>
      <c r="C69" s="26" t="s">
        <v>12</v>
      </c>
      <c r="D69" s="37"/>
      <c r="E69" s="18"/>
      <c r="F69" s="21">
        <v>38</v>
      </c>
      <c r="G69" s="22" t="s">
        <v>13</v>
      </c>
      <c r="H69" s="28"/>
      <c r="I69" s="28"/>
    </row>
    <row r="70" spans="1:9" ht="12.75">
      <c r="A70" s="19">
        <v>-19</v>
      </c>
      <c r="B70" s="24" t="str">
        <f>IF(C50=B49,B51,IF(C50=B51,B49,0))</f>
        <v>Ахтамьянова Зиля</v>
      </c>
      <c r="C70" s="19">
        <v>-37</v>
      </c>
      <c r="D70" s="20" t="str">
        <f>IF(D67=C65,C69,IF(D67=C69,C65,0))</f>
        <v>Исхаков Дамир</v>
      </c>
      <c r="E70" s="19">
        <v>-36</v>
      </c>
      <c r="F70" s="24" t="str">
        <f>IF(C69=B68,B70,IF(C69=B70,B68,0))</f>
        <v>Ахтамьянова Зиля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 t="str">
        <f>IF(G69=F68,F70,IF(G69=F70,F68,0))</f>
        <v>Абсалямов Родион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41" sqref="A24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41833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Нл!F20</f>
        <v>Ахтемзянов Рафаэль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Нл!F31</f>
        <v>Лончакова Юлия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Нл!G43</f>
        <v>Галиуллин Радмир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Нл!G51</f>
        <v>Кибаев Сергей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Нл!C55</f>
        <v>Липатова Ксения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Нл!C57</f>
        <v>Пономарев Дмитрий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Нл!C60</f>
        <v>Абдулганеева Анастасия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Нл!C62</f>
        <v>Ахтамьянова Зиля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Нл!G57</f>
        <v>Фалалеев Игорь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 t="str">
        <f>Нл!G60</f>
        <v>Исхаков Дамир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 t="str">
        <f>Нл!G64</f>
        <v>Ахтямов Ринат</v>
      </c>
      <c r="D17" s="10"/>
      <c r="E17" s="10"/>
      <c r="F17" s="10"/>
      <c r="G17" s="10"/>
      <c r="H17" s="10"/>
      <c r="I17" s="10"/>
    </row>
    <row r="18" spans="1:9" ht="18">
      <c r="A18" s="14" t="s">
        <v>16</v>
      </c>
      <c r="B18" s="12">
        <v>12</v>
      </c>
      <c r="C18" s="13" t="str">
        <f>Нл!G66</f>
        <v>Абсалямов Родион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3" t="str">
        <f>Нл!D67</f>
        <v>Сухинин Вадим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 t="str">
        <f>Нл!D70</f>
        <v>Пучкин Олег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Нл!G69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3">
        <f>Нл!G71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41" sqref="A241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СпНл!A1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СпНл!A2</f>
        <v>27-й тур памяти погибшего в армии Антона Пескова. Начальная лига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СпНл!A3</f>
        <v>41833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СпНл!A7</f>
        <v>Ахтемзянов Рафаэль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СпНл!A22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СпНл!A15</f>
        <v>Ахтамьянова Зиля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13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СпНл!A14</f>
        <v>Исхаков Дамир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5</v>
      </c>
      <c r="F12" s="18"/>
      <c r="G12" s="27"/>
      <c r="H12" s="18"/>
      <c r="I12" s="18"/>
    </row>
    <row r="13" spans="1:9" ht="12.75">
      <c r="A13" s="19">
        <v>5</v>
      </c>
      <c r="B13" s="20" t="str">
        <f>СпНл!A11</f>
        <v>Кибаев Сергей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СпНл!A18</f>
        <v>Пучкин Олег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9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СпНл!A19</f>
        <v>Ахтямов Ринат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СпНл!A10</f>
        <v>Липатова Ксения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5</v>
      </c>
      <c r="G20" s="22"/>
      <c r="H20" s="22"/>
      <c r="I20" s="22"/>
    </row>
    <row r="21" spans="1:9" ht="12.75">
      <c r="A21" s="19">
        <v>3</v>
      </c>
      <c r="B21" s="20" t="str">
        <f>СпНл!A9</f>
        <v>Пономарев Дмитрий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СпНл!A20</f>
        <v>Фалалеев Игорь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10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СпНл!A17</f>
        <v>Сухинин Вадим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СпНл!A12</f>
        <v>Лончакова Юлия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10</v>
      </c>
      <c r="F28" s="30"/>
      <c r="G28" s="18"/>
      <c r="H28" s="18"/>
      <c r="I28" s="18"/>
    </row>
    <row r="29" spans="1:9" ht="12.75">
      <c r="A29" s="19">
        <v>7</v>
      </c>
      <c r="B29" s="20" t="str">
        <f>СпНл!A13</f>
        <v>Абдулганеева Анастасия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СпНл!A16</f>
        <v>Абсалямов Родион</v>
      </c>
      <c r="C31" s="25"/>
      <c r="D31" s="25"/>
      <c r="E31" s="19">
        <v>-15</v>
      </c>
      <c r="F31" s="20" t="str">
        <f>IF(F20=E12,E28,IF(F20=E28,E12,0))</f>
        <v>Лончакова Юлия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6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СпНл!A21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СпНл!A8</f>
        <v>Галиуллин Радмир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Кибаев Сергей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12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Исхаков Дамир</v>
      </c>
      <c r="C39" s="21">
        <v>20</v>
      </c>
      <c r="D39" s="32" t="s">
        <v>11</v>
      </c>
      <c r="E39" s="21">
        <v>26</v>
      </c>
      <c r="F39" s="32" t="s">
        <v>9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Абдулганеева Анастасия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Пучкин Олег</v>
      </c>
      <c r="C41" s="18"/>
      <c r="D41" s="21">
        <v>24</v>
      </c>
      <c r="E41" s="33" t="s">
        <v>7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17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Ахтямов Ринат</v>
      </c>
      <c r="C43" s="21">
        <v>21</v>
      </c>
      <c r="D43" s="33" t="s">
        <v>7</v>
      </c>
      <c r="E43" s="30"/>
      <c r="F43" s="21">
        <v>28</v>
      </c>
      <c r="G43" s="32" t="s">
        <v>6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Пономарев Дмитрий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Фалалеев Игорь</v>
      </c>
      <c r="C45" s="18"/>
      <c r="D45" s="19">
        <v>-14</v>
      </c>
      <c r="E45" s="20" t="str">
        <f>IF(E28=D24,D32,IF(E28=D32,D24,0))</f>
        <v>Галиуллин Радмир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18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Сухинин Вадим</v>
      </c>
      <c r="C47" s="21">
        <v>22</v>
      </c>
      <c r="D47" s="32" t="s">
        <v>8</v>
      </c>
      <c r="E47" s="21">
        <v>27</v>
      </c>
      <c r="F47" s="33" t="s">
        <v>6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Липатова Ксения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Абсалямов Родион</v>
      </c>
      <c r="C49" s="18"/>
      <c r="D49" s="21">
        <v>25</v>
      </c>
      <c r="E49" s="33" t="s">
        <v>8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14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13</v>
      </c>
      <c r="E51" s="30"/>
      <c r="F51" s="19">
        <v>-28</v>
      </c>
      <c r="G51" s="20" t="str">
        <f>IF(G43=F39,F47,IF(G43=F47,F39,0))</f>
        <v>Кибаев Сергей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Ахтамьянова Зиля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Пономарев Дмитрий</v>
      </c>
      <c r="C54" s="18"/>
      <c r="D54" s="19">
        <v>-20</v>
      </c>
      <c r="E54" s="20" t="str">
        <f>IF(D39=C38,C40,IF(D39=C40,C38,0))</f>
        <v>Исхаков Дамир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8</v>
      </c>
      <c r="D55" s="18"/>
      <c r="E55" s="21">
        <v>31</v>
      </c>
      <c r="F55" s="22" t="s">
        <v>12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Липатова Ксения</v>
      </c>
      <c r="C56" s="36" t="s">
        <v>24</v>
      </c>
      <c r="D56" s="19">
        <v>-21</v>
      </c>
      <c r="E56" s="24" t="str">
        <f>IF(D43=C42,C44,IF(D43=C44,C42,0))</f>
        <v>Ахтямов Ринат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Пономарев Дмитрий</v>
      </c>
      <c r="D57" s="18"/>
      <c r="E57" s="18"/>
      <c r="F57" s="21">
        <v>33</v>
      </c>
      <c r="G57" s="22" t="s">
        <v>18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Фалалеев Игорь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Абдулганеева Анастасия</v>
      </c>
      <c r="C59" s="18"/>
      <c r="D59" s="18"/>
      <c r="E59" s="21">
        <v>32</v>
      </c>
      <c r="F59" s="26" t="s">
        <v>18</v>
      </c>
      <c r="G59" s="37"/>
      <c r="H59" s="18"/>
      <c r="I59" s="18"/>
    </row>
    <row r="60" spans="1:9" ht="12.75">
      <c r="A60" s="18"/>
      <c r="B60" s="21">
        <v>30</v>
      </c>
      <c r="C60" s="22" t="s">
        <v>11</v>
      </c>
      <c r="D60" s="19">
        <v>-23</v>
      </c>
      <c r="E60" s="24" t="str">
        <f>IF(D51=C50,C52,IF(D51=C52,C50,0))</f>
        <v>Абсалямов Родион</v>
      </c>
      <c r="F60" s="19">
        <v>-33</v>
      </c>
      <c r="G60" s="20" t="str">
        <f>IF(G57=F55,F59,IF(G57=F59,F55,0))</f>
        <v>Исхаков Дамир</v>
      </c>
      <c r="H60" s="28"/>
      <c r="I60" s="28"/>
    </row>
    <row r="61" spans="1:9" ht="12.75">
      <c r="A61" s="19">
        <v>-25</v>
      </c>
      <c r="B61" s="24" t="str">
        <f>IF(E49=D47,D51,IF(E49=D51,D47,0))</f>
        <v>Ахтамьянова Зиля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Ахтамьянова Зиля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Ахтямов Ринат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17</v>
      </c>
      <c r="H64" s="28"/>
      <c r="I64" s="28"/>
    </row>
    <row r="65" spans="1:9" ht="12.75">
      <c r="A65" s="18"/>
      <c r="B65" s="21">
        <v>35</v>
      </c>
      <c r="C65" s="22" t="s">
        <v>16</v>
      </c>
      <c r="D65" s="18"/>
      <c r="E65" s="19">
        <v>-32</v>
      </c>
      <c r="F65" s="24" t="str">
        <f>IF(F59=E58,E60,IF(F59=E60,E58,0))</f>
        <v>Абсалямов Родион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Пучкин Олег</v>
      </c>
      <c r="C66" s="25"/>
      <c r="D66" s="30"/>
      <c r="E66" s="18"/>
      <c r="F66" s="19">
        <v>-34</v>
      </c>
      <c r="G66" s="20" t="str">
        <f>IF(G64=F63,F65,IF(G64=F65,F63,0))</f>
        <v>Абсалямов Родион</v>
      </c>
      <c r="H66" s="28"/>
      <c r="I66" s="28"/>
    </row>
    <row r="67" spans="1:9" ht="12.75">
      <c r="A67" s="18"/>
      <c r="B67" s="18"/>
      <c r="C67" s="21">
        <v>37</v>
      </c>
      <c r="D67" s="22" t="s">
        <v>15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Сухинин Вадим</v>
      </c>
      <c r="C68" s="25"/>
      <c r="D68" s="38" t="s">
        <v>32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15</v>
      </c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 t="str">
        <f>IF(D67=C65,C69,IF(D67=C69,C65,0))</f>
        <v>Пучкин Олег</v>
      </c>
      <c r="E70" s="19">
        <v>-36</v>
      </c>
      <c r="F70" s="24" t="str">
        <f>IF(C69=B68,B70,IF(C69=B70,B68,0))</f>
        <v>_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25" sqref="A225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СпМл!A1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СпМл!A2</f>
        <v>27-й тур памяти погибшего в армии Антона Пескова. Мастерская лига</v>
      </c>
      <c r="B2" s="41"/>
      <c r="C2" s="41"/>
      <c r="D2" s="41"/>
      <c r="E2" s="41"/>
      <c r="F2" s="41"/>
      <c r="G2" s="41"/>
    </row>
    <row r="3" spans="1:7" ht="15.75">
      <c r="A3" s="42">
        <f>СпМл!A3</f>
        <v>41832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Аристов Александр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107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49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СпМл!A23</f>
        <v>Чмелев Родион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49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СпМл!A22</f>
        <v>Горбунов Валентин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49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СпМл!A15</f>
        <v>Сазонов Николай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113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СпМл!A30</f>
        <v>Семенов Юрий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112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СпМл!A31</f>
        <v>Прыйма Павел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112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СпМл!A14</f>
        <v>Валеев Риф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49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СпМл!A11</f>
        <v>Срумов Антон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110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СпМл!A34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110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СпМл!A27</f>
        <v>Мазурин Викентий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89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СпМл!A18</f>
        <v>Лютый Олег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110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СпМл!A19</f>
        <v>Шакуров Нафис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50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СпМл!A26</f>
        <v>Антошкин Алексей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50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СпМл!A35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109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СпМл!A10</f>
        <v>Исмайлов Азат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49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СпМл!A9</f>
        <v>Антонян Ваге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86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СпМл!A36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86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СпМл!A25</f>
        <v>Лукьянов Роман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90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СпМл!A20</f>
        <v>Коврижников Максим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111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СпМл!A17</f>
        <v>Смирнов Андрей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88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СпМл!A28</f>
        <v>Прокофьева Алена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111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СпМл!A33</f>
        <v>Алмаев Раис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111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СпМл!A12</f>
        <v>Топорков Артур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111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СпМл!A13</f>
        <v>Семенов Константин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87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СпМл!A32</f>
        <v>Шапошников Александр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114</v>
      </c>
      <c r="E56" s="25"/>
      <c r="F56" s="34">
        <v>-31</v>
      </c>
      <c r="G56" s="20" t="str">
        <f>IF(G36=F20,F52,IF(G36=F52,F20,0))</f>
        <v>Топорков Артур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СпМл!A29</f>
        <v>Топорков Юрий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114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СпМл!A16</f>
        <v>Максютов Азат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108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СпМл!A21</f>
        <v>Хабиров Марс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92</v>
      </c>
      <c r="D62" s="25"/>
      <c r="E62" s="19">
        <v>-58</v>
      </c>
      <c r="F62" s="20" t="str">
        <f>IF(Мл2с!H14=Мл2с!G10,Мл2с!G18,IF(Мл2с!H14=Мл2с!G18,Мл2с!G10,0))</f>
        <v>Аббасов Рустамхон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СпМл!A24</f>
        <v>Тодрамович Александр</v>
      </c>
      <c r="C63" s="25"/>
      <c r="D63" s="25"/>
      <c r="E63" s="18"/>
      <c r="F63" s="21">
        <v>61</v>
      </c>
      <c r="G63" s="22" t="s">
        <v>110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108</v>
      </c>
      <c r="E64" s="19">
        <v>-59</v>
      </c>
      <c r="F64" s="24" t="str">
        <f>IF(Мл2с!H30=Мл2с!G26,Мл2с!G34,IF(Мл2с!H30=Мл2с!G34,Мл2с!G26,0))</f>
        <v>Срумов Антон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СпМл!A37</f>
        <v>_</v>
      </c>
      <c r="C65" s="25"/>
      <c r="D65" s="18"/>
      <c r="E65" s="18"/>
      <c r="F65" s="19">
        <v>-61</v>
      </c>
      <c r="G65" s="20" t="str">
        <f>IF(G63=F62,F64,IF(G63=F64,F62,0))</f>
        <v>Аббасов Рустамхон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108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СпМл!A8</f>
        <v>Аббасов Рустамхон</v>
      </c>
      <c r="C67" s="18"/>
      <c r="D67" s="18"/>
      <c r="E67" s="19">
        <v>-56</v>
      </c>
      <c r="F67" s="20" t="str">
        <f>IF(Мл2с!G10=Мл2с!F6,Мл2с!F14,IF(Мл2с!G10=Мл2с!F14,Мл2с!F6,0))</f>
        <v>Смирнов Андрей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88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IF(Мл2с!F6=Мл2с!E4,Мл2с!E8,IF(Мл2с!F6=Мл2с!E8,Мл2с!E4,0))</f>
        <v>Валеев Риф</v>
      </c>
      <c r="C69" s="18"/>
      <c r="D69" s="18"/>
      <c r="E69" s="19">
        <v>-57</v>
      </c>
      <c r="F69" s="24" t="str">
        <f>IF(Мл2с!G26=Мл2с!F22,Мл2с!F30,IF(Мл2с!G26=Мл2с!F30,Мл2с!F22,0))</f>
        <v>Исмайлов Азат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112</v>
      </c>
      <c r="D70" s="18"/>
      <c r="E70" s="18"/>
      <c r="F70" s="19">
        <v>-62</v>
      </c>
      <c r="G70" s="20" t="str">
        <f>IF(G68=F67,F69,IF(G68=F69,F67,0))</f>
        <v>Исмайлов Азат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IF(Мл2с!F14=Мл2с!E12,Мл2с!E16,IF(Мл2с!F14=Мл2с!E16,Мл2с!E12,0))</f>
        <v>Антошкин Алексей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114</v>
      </c>
      <c r="E72" s="19">
        <v>-63</v>
      </c>
      <c r="F72" s="20" t="str">
        <f>IF(C70=B69,B71,IF(C70=B71,B69,0))</f>
        <v>Антошкин Алексей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IF(Мл2с!F22=Мл2с!E20,Мл2с!E24,IF(Мл2с!F22=Мл2с!E24,Мл2с!E20,0))</f>
        <v>Антонян Ваге</v>
      </c>
      <c r="C73" s="25"/>
      <c r="D73" s="38" t="s">
        <v>26</v>
      </c>
      <c r="E73" s="18"/>
      <c r="F73" s="21">
        <v>66</v>
      </c>
      <c r="G73" s="22" t="s">
        <v>50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114</v>
      </c>
      <c r="D74" s="37"/>
      <c r="E74" s="19">
        <v>-64</v>
      </c>
      <c r="F74" s="24" t="str">
        <f>IF(C74=B73,B75,IF(C74=B75,B73,0))</f>
        <v>Антонян Ваге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IF(Мл2с!F30=Мл2с!E28,Мл2с!E32,IF(Мл2с!F30=Мл2с!E32,Мл2с!E28,0))</f>
        <v>Максютов Азат</v>
      </c>
      <c r="C75" s="19">
        <v>-65</v>
      </c>
      <c r="D75" s="20" t="str">
        <f>IF(D72=C70,C74,IF(D72=C74,C70,0))</f>
        <v>Валеев Риф</v>
      </c>
      <c r="E75" s="18"/>
      <c r="F75" s="19">
        <v>-66</v>
      </c>
      <c r="G75" s="20" t="str">
        <f>IF(G73=F72,F74,IF(G73=F74,F72,0))</f>
        <v>Антонян Ваге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25" sqref="A225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СпМл!A1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СпМл!A2</f>
        <v>27-й тур памяти погибшего в армии Антона Пескова. Мастерская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СпМл!A3</f>
        <v>41832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Валеев Риф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117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Горбунов Валентин</v>
      </c>
      <c r="C6" s="21">
        <v>40</v>
      </c>
      <c r="D6" s="28" t="s">
        <v>117</v>
      </c>
      <c r="E6" s="21">
        <v>52</v>
      </c>
      <c r="F6" s="28" t="s">
        <v>87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Тодрамович Александр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Семенов Юрий</v>
      </c>
      <c r="C8" s="18"/>
      <c r="D8" s="21">
        <v>48</v>
      </c>
      <c r="E8" s="46" t="s">
        <v>87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122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Прыйма Павел</v>
      </c>
      <c r="C10" s="21">
        <v>41</v>
      </c>
      <c r="D10" s="46" t="s">
        <v>87</v>
      </c>
      <c r="E10" s="30"/>
      <c r="F10" s="21">
        <v>56</v>
      </c>
      <c r="G10" s="28" t="s">
        <v>87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Семенов Константин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_</v>
      </c>
      <c r="C12" s="18"/>
      <c r="D12" s="19">
        <v>-26</v>
      </c>
      <c r="E12" s="20" t="str">
        <f>IF(Мл1с!E28=Мл1с!D24,Мл1с!D32,IF(Мл1с!E28=Мл1с!D32,Мл1с!D24,0))</f>
        <v>Антошкин Алексей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118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Мазурин Викентий</v>
      </c>
      <c r="C14" s="21">
        <v>42</v>
      </c>
      <c r="D14" s="28" t="s">
        <v>88</v>
      </c>
      <c r="E14" s="21">
        <v>53</v>
      </c>
      <c r="F14" s="46" t="s">
        <v>88</v>
      </c>
      <c r="G14" s="21">
        <v>58</v>
      </c>
      <c r="H14" s="28" t="s">
        <v>87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Смирнов Андрей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Шакуров Нафис</v>
      </c>
      <c r="C16" s="18"/>
      <c r="D16" s="21">
        <v>49</v>
      </c>
      <c r="E16" s="46" t="s">
        <v>88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115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_</v>
      </c>
      <c r="C18" s="21">
        <v>43</v>
      </c>
      <c r="D18" s="46" t="s">
        <v>115</v>
      </c>
      <c r="E18" s="30"/>
      <c r="F18" s="19">
        <v>-30</v>
      </c>
      <c r="G18" s="24" t="str">
        <f>IF(Мл1с!F52=Мл1с!E44,Мл1с!E60,IF(Мл1с!F52=Мл1с!E60,Мл1с!E44,0))</f>
        <v>Аббасов Рустамхон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IF(Мл1с!D40=Мл1с!C38,Мл1с!C42,IF(Мл1с!D40=Мл1с!C42,Мл1с!C38,0))</f>
        <v>Коврижников Максим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_</v>
      </c>
      <c r="C20" s="18"/>
      <c r="D20" s="19">
        <v>-27</v>
      </c>
      <c r="E20" s="20" t="str">
        <f>IF(Мл1с!E44=Мл1с!D40,Мл1с!D48,IF(Мл1с!E44=Мл1с!D48,Мл1с!D40,0))</f>
        <v>Антонян Ваге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93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Лукьянов Роман</v>
      </c>
      <c r="C22" s="21">
        <v>44</v>
      </c>
      <c r="D22" s="28" t="s">
        <v>109</v>
      </c>
      <c r="E22" s="21">
        <v>54</v>
      </c>
      <c r="F22" s="28" t="s">
        <v>109</v>
      </c>
      <c r="G22" s="30"/>
      <c r="H22" s="21">
        <v>60</v>
      </c>
      <c r="I22" s="47" t="s">
        <v>107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Исмайлов Азат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Прокофьева Алена</v>
      </c>
      <c r="C24" s="18"/>
      <c r="D24" s="21">
        <v>50</v>
      </c>
      <c r="E24" s="46" t="s">
        <v>109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119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Алмаев Раис</v>
      </c>
      <c r="C26" s="21">
        <v>45</v>
      </c>
      <c r="D26" s="46" t="s">
        <v>89</v>
      </c>
      <c r="E26" s="30"/>
      <c r="F26" s="21">
        <v>57</v>
      </c>
      <c r="G26" s="28" t="s">
        <v>107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Лютый Олег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Шапошников Александр</v>
      </c>
      <c r="C28" s="18"/>
      <c r="D28" s="19">
        <v>-28</v>
      </c>
      <c r="E28" s="20" t="str">
        <f>IF(Мл1с!E60=Мл1с!D56,Мл1с!D64,IF(Мл1с!E60=Мл1с!D64,Мл1с!D56,0))</f>
        <v>Максютов Азат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120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IF(Мл1с!C58=Мл1с!B57,Мл1с!B59,IF(Мл1с!C58=Мл1с!B59,Мл1с!B57,0))</f>
        <v>Топорков Юрий</v>
      </c>
      <c r="C30" s="21">
        <v>46</v>
      </c>
      <c r="D30" s="28" t="s">
        <v>113</v>
      </c>
      <c r="E30" s="21">
        <v>55</v>
      </c>
      <c r="F30" s="46" t="s">
        <v>107</v>
      </c>
      <c r="G30" s="21">
        <v>59</v>
      </c>
      <c r="H30" s="46" t="s">
        <v>107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Сазонов Николай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Хабиров Марс</v>
      </c>
      <c r="C32" s="18"/>
      <c r="D32" s="21">
        <v>51</v>
      </c>
      <c r="E32" s="46" t="s">
        <v>107</v>
      </c>
      <c r="F32" s="18"/>
      <c r="G32" s="25"/>
      <c r="H32" s="19">
        <v>-60</v>
      </c>
      <c r="I32" s="20" t="str">
        <f>IF(I22=H14,H30,IF(I22=H30,H14,0))</f>
        <v>Семенов Константин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116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46" t="s">
        <v>107</v>
      </c>
      <c r="E34" s="30"/>
      <c r="F34" s="19">
        <v>-29</v>
      </c>
      <c r="G34" s="24" t="str">
        <f>IF(Мл1с!F20=Мл1с!E12,Мл1с!E28,IF(Мл1с!F20=Мл1с!E28,Мл1с!E12,0))</f>
        <v>Срумов Антон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Аристов Александр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Тодрамович Александр</v>
      </c>
      <c r="C37" s="18"/>
      <c r="D37" s="18"/>
      <c r="E37" s="18"/>
      <c r="F37" s="19">
        <v>-48</v>
      </c>
      <c r="G37" s="20" t="str">
        <f>IF(E8=D6,D10,IF(E8=D10,D6,0))</f>
        <v>Горбунов Валентин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/>
      <c r="D38" s="18"/>
      <c r="E38" s="18"/>
      <c r="F38" s="18"/>
      <c r="G38" s="21">
        <v>67</v>
      </c>
      <c r="H38" s="28" t="s">
        <v>117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Прыйма Павел</v>
      </c>
      <c r="C39" s="25"/>
      <c r="D39" s="18"/>
      <c r="E39" s="18"/>
      <c r="F39" s="19">
        <v>-49</v>
      </c>
      <c r="G39" s="24" t="str">
        <f>IF(E16=D14,D18,IF(E16=D18,D14,0))</f>
        <v>Шакуров Нафис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/>
      <c r="E40" s="18"/>
      <c r="F40" s="18"/>
      <c r="G40" s="18"/>
      <c r="H40" s="21">
        <v>69</v>
      </c>
      <c r="I40" s="29" t="s">
        <v>117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Мазурин Викентий</v>
      </c>
      <c r="C41" s="25"/>
      <c r="D41" s="25"/>
      <c r="E41" s="18"/>
      <c r="F41" s="19">
        <v>-50</v>
      </c>
      <c r="G41" s="20" t="str">
        <f>IF(E24=D22,D26,IF(E24=D26,D22,0))</f>
        <v>Лютый Олег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/>
      <c r="D42" s="25"/>
      <c r="E42" s="18"/>
      <c r="F42" s="18"/>
      <c r="G42" s="21">
        <v>68</v>
      </c>
      <c r="H42" s="46" t="s">
        <v>113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Коврижников Максим</v>
      </c>
      <c r="C43" s="18"/>
      <c r="D43" s="25"/>
      <c r="E43" s="18"/>
      <c r="F43" s="19">
        <v>-51</v>
      </c>
      <c r="G43" s="24" t="str">
        <f>IF(E32=D30,D34,IF(E32=D34,D30,0))</f>
        <v>Сазонов Николай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/>
      <c r="F44" s="18"/>
      <c r="G44" s="18"/>
      <c r="H44" s="19">
        <v>-69</v>
      </c>
      <c r="I44" s="20" t="str">
        <f>IF(I40=H38,H42,IF(I40=H42,H38,0))</f>
        <v>Сазонов Николай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Лукьянов Роман</v>
      </c>
      <c r="C45" s="18"/>
      <c r="D45" s="25"/>
      <c r="E45" s="36" t="s">
        <v>69</v>
      </c>
      <c r="F45" s="18"/>
      <c r="G45" s="19">
        <v>-67</v>
      </c>
      <c r="H45" s="20" t="str">
        <f>IF(H38=G37,G39,IF(H38=G39,G37,0))</f>
        <v>Шакуров Нафис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47" t="s">
        <v>115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Прокофьева Алена</v>
      </c>
      <c r="C47" s="25"/>
      <c r="D47" s="25"/>
      <c r="E47" s="18"/>
      <c r="F47" s="18"/>
      <c r="G47" s="19">
        <v>-68</v>
      </c>
      <c r="H47" s="24" t="str">
        <f>IF(H42=G41,G43,IF(H42=G43,G41,0))</f>
        <v>Лютый Олег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/>
      <c r="E48" s="18"/>
      <c r="F48" s="18"/>
      <c r="G48" s="18"/>
      <c r="H48" s="19">
        <v>-70</v>
      </c>
      <c r="I48" s="20" t="str">
        <f>IF(I46=H45,H47,IF(I46=H47,H45,0))</f>
        <v>Лютый Олег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Топорков Юрий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Хабиров Марс</v>
      </c>
      <c r="C51" s="18"/>
      <c r="D51" s="18"/>
      <c r="E51" s="36" t="s">
        <v>70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71</v>
      </c>
      <c r="F54" s="19">
        <v>-73</v>
      </c>
      <c r="G54" s="20">
        <f>IF(C46=B45,B47,IF(C46=B47,B45,0))</f>
        <v>0</v>
      </c>
      <c r="H54" s="25"/>
      <c r="I54" s="35"/>
      <c r="J54" s="31" t="s">
        <v>72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73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Семенов Юрий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74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75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76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77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Алмаев Раис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78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Шапошников Александр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79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80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81</v>
      </c>
      <c r="F73" s="18"/>
      <c r="G73" s="19">
        <v>-92</v>
      </c>
      <c r="H73" s="24">
        <f>IF(H68=G67,G69,IF(H68=G69,G67,0))</f>
        <v>0</v>
      </c>
      <c r="I73" s="37"/>
      <c r="J73" s="31" t="s">
        <v>82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83</v>
      </c>
      <c r="F75" s="18"/>
      <c r="G75" s="30"/>
      <c r="H75" s="18"/>
      <c r="I75" s="37"/>
      <c r="J75" s="31" t="s">
        <v>84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94" sqref="A29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85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41833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49</v>
      </c>
      <c r="B7" s="12">
        <v>1</v>
      </c>
      <c r="C7" s="13" t="str">
        <f>Вл1с!G36</f>
        <v>Чмелев Родион</v>
      </c>
      <c r="D7" s="10"/>
      <c r="E7" s="10"/>
      <c r="F7" s="10"/>
      <c r="G7" s="10"/>
      <c r="H7" s="10"/>
      <c r="I7" s="10"/>
    </row>
    <row r="8" spans="1:9" ht="18">
      <c r="A8" s="11" t="s">
        <v>86</v>
      </c>
      <c r="B8" s="12">
        <v>2</v>
      </c>
      <c r="C8" s="13" t="str">
        <f>Вл1с!G56</f>
        <v>Антонян Ваге</v>
      </c>
      <c r="D8" s="10"/>
      <c r="E8" s="10"/>
      <c r="F8" s="10"/>
      <c r="G8" s="10"/>
      <c r="H8" s="10"/>
      <c r="I8" s="10"/>
    </row>
    <row r="9" spans="1:9" ht="18">
      <c r="A9" s="11" t="s">
        <v>87</v>
      </c>
      <c r="B9" s="12">
        <v>3</v>
      </c>
      <c r="C9" s="13" t="str">
        <f>Вл2с!I22</f>
        <v>Смирнов Андрей</v>
      </c>
      <c r="D9" s="10"/>
      <c r="E9" s="10"/>
      <c r="F9" s="10"/>
      <c r="G9" s="10"/>
      <c r="H9" s="10"/>
      <c r="I9" s="10"/>
    </row>
    <row r="10" spans="1:9" ht="18">
      <c r="A10" s="11" t="s">
        <v>88</v>
      </c>
      <c r="B10" s="12">
        <v>4</v>
      </c>
      <c r="C10" s="13" t="str">
        <f>Вл2с!I32</f>
        <v>Антошкин Алексей</v>
      </c>
      <c r="D10" s="10"/>
      <c r="E10" s="10"/>
      <c r="F10" s="10"/>
      <c r="G10" s="10"/>
      <c r="H10" s="10"/>
      <c r="I10" s="10"/>
    </row>
    <row r="11" spans="1:9" ht="18">
      <c r="A11" s="14" t="s">
        <v>89</v>
      </c>
      <c r="B11" s="12">
        <v>5</v>
      </c>
      <c r="C11" s="13" t="str">
        <f>Вл1с!G63</f>
        <v>Коврижников Максим</v>
      </c>
      <c r="D11" s="10"/>
      <c r="E11" s="10"/>
      <c r="F11" s="10"/>
      <c r="G11" s="10"/>
      <c r="H11" s="10"/>
      <c r="I11" s="10"/>
    </row>
    <row r="12" spans="1:9" ht="18">
      <c r="A12" s="11" t="s">
        <v>90</v>
      </c>
      <c r="B12" s="12">
        <v>6</v>
      </c>
      <c r="C12" s="13" t="str">
        <f>Вл1с!G65</f>
        <v>Семенов Константин</v>
      </c>
      <c r="D12" s="10"/>
      <c r="E12" s="10"/>
      <c r="F12" s="10"/>
      <c r="G12" s="10"/>
      <c r="H12" s="10"/>
      <c r="I12" s="10"/>
    </row>
    <row r="13" spans="1:9" ht="18">
      <c r="A13" s="11" t="s">
        <v>91</v>
      </c>
      <c r="B13" s="12">
        <v>7</v>
      </c>
      <c r="C13" s="13" t="str">
        <f>Вл1с!G68</f>
        <v>Лукьянов Роман</v>
      </c>
      <c r="D13" s="10"/>
      <c r="E13" s="10"/>
      <c r="F13" s="10"/>
      <c r="G13" s="10"/>
      <c r="H13" s="10"/>
      <c r="I13" s="10"/>
    </row>
    <row r="14" spans="1:9" ht="18">
      <c r="A14" s="11" t="s">
        <v>92</v>
      </c>
      <c r="B14" s="12">
        <v>8</v>
      </c>
      <c r="C14" s="13" t="str">
        <f>Вл1с!G70</f>
        <v>Прокофьев Михаил</v>
      </c>
      <c r="D14" s="10"/>
      <c r="E14" s="10"/>
      <c r="F14" s="10"/>
      <c r="G14" s="10"/>
      <c r="H14" s="10"/>
      <c r="I14" s="10"/>
    </row>
    <row r="15" spans="1:9" ht="18">
      <c r="A15" s="11" t="s">
        <v>93</v>
      </c>
      <c r="B15" s="12">
        <v>9</v>
      </c>
      <c r="C15" s="13" t="str">
        <f>Вл1с!D72</f>
        <v>Лютый Олег</v>
      </c>
      <c r="D15" s="10"/>
      <c r="E15" s="10"/>
      <c r="F15" s="10"/>
      <c r="G15" s="10"/>
      <c r="H15" s="10"/>
      <c r="I15" s="10"/>
    </row>
    <row r="16" spans="1:9" ht="18">
      <c r="A16" s="11" t="s">
        <v>94</v>
      </c>
      <c r="B16" s="12">
        <v>10</v>
      </c>
      <c r="C16" s="13" t="str">
        <f>Вл1с!D75</f>
        <v>Кашапов Рустам</v>
      </c>
      <c r="D16" s="10"/>
      <c r="E16" s="10"/>
      <c r="F16" s="10"/>
      <c r="G16" s="10"/>
      <c r="H16" s="10"/>
      <c r="I16" s="10"/>
    </row>
    <row r="17" spans="1:9" ht="18">
      <c r="A17" s="11" t="s">
        <v>50</v>
      </c>
      <c r="B17" s="12">
        <v>11</v>
      </c>
      <c r="C17" s="13" t="str">
        <f>Вл1с!G73</f>
        <v>Аксенов Андрей</v>
      </c>
      <c r="D17" s="10"/>
      <c r="E17" s="10"/>
      <c r="F17" s="10"/>
      <c r="G17" s="10"/>
      <c r="H17" s="10"/>
      <c r="I17" s="10"/>
    </row>
    <row r="18" spans="1:9" ht="18">
      <c r="A18" s="11" t="s">
        <v>95</v>
      </c>
      <c r="B18" s="12">
        <v>12</v>
      </c>
      <c r="C18" s="13" t="str">
        <f>Вл1с!G75</f>
        <v>Халимонов Евгений</v>
      </c>
      <c r="D18" s="10"/>
      <c r="E18" s="10"/>
      <c r="F18" s="10"/>
      <c r="G18" s="10"/>
      <c r="H18" s="10"/>
      <c r="I18" s="10"/>
    </row>
    <row r="19" spans="1:9" ht="18">
      <c r="A19" s="11" t="s">
        <v>96</v>
      </c>
      <c r="B19" s="12">
        <v>13</v>
      </c>
      <c r="C19" s="13" t="str">
        <f>Вл2с!I40</f>
        <v>Савилов Дмитрий</v>
      </c>
      <c r="D19" s="10"/>
      <c r="E19" s="10"/>
      <c r="F19" s="10"/>
      <c r="G19" s="10"/>
      <c r="H19" s="10"/>
      <c r="I19" s="10"/>
    </row>
    <row r="20" spans="1:9" ht="18">
      <c r="A20" s="11" t="s">
        <v>97</v>
      </c>
      <c r="B20" s="12">
        <v>14</v>
      </c>
      <c r="C20" s="13" t="str">
        <f>Вл2с!I44</f>
        <v>Фадеева Елена</v>
      </c>
      <c r="D20" s="10"/>
      <c r="E20" s="10"/>
      <c r="F20" s="10"/>
      <c r="G20" s="10"/>
      <c r="H20" s="10"/>
      <c r="I20" s="10"/>
    </row>
    <row r="21" spans="1:9" ht="18">
      <c r="A21" s="11" t="s">
        <v>98</v>
      </c>
      <c r="B21" s="12">
        <v>15</v>
      </c>
      <c r="C21" s="13" t="str">
        <f>Вл2с!I46</f>
        <v>Толкачев Иван</v>
      </c>
      <c r="D21" s="10"/>
      <c r="E21" s="10"/>
      <c r="F21" s="10"/>
      <c r="G21" s="10"/>
      <c r="H21" s="10"/>
      <c r="I21" s="10"/>
    </row>
    <row r="22" spans="1:9" ht="18">
      <c r="A22" s="11" t="s">
        <v>99</v>
      </c>
      <c r="B22" s="12">
        <v>16</v>
      </c>
      <c r="C22" s="13" t="str">
        <f>Вл2с!I48</f>
        <v>Кочарян Лилит</v>
      </c>
      <c r="D22" s="10"/>
      <c r="E22" s="10"/>
      <c r="F22" s="10"/>
      <c r="G22" s="10"/>
      <c r="H22" s="10"/>
      <c r="I22" s="10"/>
    </row>
    <row r="23" spans="1:9" ht="18">
      <c r="A23" s="11" t="s">
        <v>100</v>
      </c>
      <c r="B23" s="12">
        <v>17</v>
      </c>
      <c r="C23" s="13">
        <f>Вл2с!E44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56</v>
      </c>
      <c r="B24" s="12">
        <v>18</v>
      </c>
      <c r="C24" s="13">
        <f>Вл2с!E50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101</v>
      </c>
      <c r="B25" s="12">
        <v>19</v>
      </c>
      <c r="C25" s="13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63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102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103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104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105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94" sqref="A29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СпВл!A1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СпВл!A2</f>
        <v>27-й тур памяти погибшего в армии Антона Пескова. Высшая лига</v>
      </c>
      <c r="B2" s="41"/>
      <c r="C2" s="41"/>
      <c r="D2" s="41"/>
      <c r="E2" s="41"/>
      <c r="F2" s="41"/>
      <c r="G2" s="41"/>
    </row>
    <row r="3" spans="1:7" ht="15.75">
      <c r="A3" s="42">
        <f>СпВл!A3</f>
        <v>41833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Чмелев Родион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49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49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СпВл!A23</f>
        <v>Прокофьев Михаил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100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СпВл!A22</f>
        <v>Стародубцев Олег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49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СпВл!A15</f>
        <v>Лукьянов Роман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93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СпВл!A30</f>
        <v>Фадеева Елена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93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СпВл!A31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92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СпВл!A14</f>
        <v>Тодрамович Александр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49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СпВл!A11</f>
        <v>Лютый Олег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89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СпВл!A34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95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СпВл!A27</f>
        <v>Баринов Владимир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95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СпВл!A18</f>
        <v>Халимонов Евгений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88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СпВл!A19</f>
        <v>Имашев Альфит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96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СпВл!A26</f>
        <v>Толкачев Иван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88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СпВл!A35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88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СпВл!A10</f>
        <v>Смирнов Андрей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49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СпВл!A9</f>
        <v>Семенов Константин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87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СпВл!A36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87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СпВл!A25</f>
        <v>Габдуллин Марс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101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СпВл!A20</f>
        <v>Кочарян Лилит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87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СпВл!A17</f>
        <v>Антошкин Алексей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50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СпВл!A28</f>
        <v>Могилевская Инесса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90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СпВл!A33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90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СпВл!A12</f>
        <v>Коврижников Максим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86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СпВл!A13</f>
        <v>Гашников Виталий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91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СпВл!A32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94</v>
      </c>
      <c r="E56" s="25"/>
      <c r="F56" s="34">
        <v>-31</v>
      </c>
      <c r="G56" s="20" t="str">
        <f>IF(G36=F20,F52,IF(G36=F52,F20,0))</f>
        <v>Антонян Ваге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СпВл!A29</f>
        <v>Савилов Дмитрий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94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СпВл!A16</f>
        <v>Аксенов Андрей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86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СпВл!A21</f>
        <v>Басс Кирилл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56</v>
      </c>
      <c r="D62" s="25"/>
      <c r="E62" s="19">
        <v>-58</v>
      </c>
      <c r="F62" s="20" t="str">
        <f>IF(Вл2с!H14=Вл2с!G10,Вл2с!G18,IF(Вл2с!H14=Вл2с!G18,Вл2с!G10,0))</f>
        <v>Семенов Константин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СпВл!A24</f>
        <v>Кашапов Рустам</v>
      </c>
      <c r="C63" s="25"/>
      <c r="D63" s="25"/>
      <c r="E63" s="18"/>
      <c r="F63" s="21">
        <v>61</v>
      </c>
      <c r="G63" s="22" t="s">
        <v>90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86</v>
      </c>
      <c r="E64" s="19">
        <v>-59</v>
      </c>
      <c r="F64" s="24" t="str">
        <f>IF(Вл2с!H30=Вл2с!G26,Вл2с!G34,IF(Вл2с!H30=Вл2с!G34,Вл2с!G26,0))</f>
        <v>Коврижников Максим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СпВл!A37</f>
        <v>_</v>
      </c>
      <c r="C65" s="25"/>
      <c r="D65" s="18"/>
      <c r="E65" s="18"/>
      <c r="F65" s="19">
        <v>-61</v>
      </c>
      <c r="G65" s="20" t="str">
        <f>IF(G63=F62,F64,IF(G63=F64,F62,0))</f>
        <v>Семенов Константин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86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СпВл!A8</f>
        <v>Антонян Ваге</v>
      </c>
      <c r="C67" s="18"/>
      <c r="D67" s="18"/>
      <c r="E67" s="19">
        <v>-56</v>
      </c>
      <c r="F67" s="20" t="str">
        <f>IF(Вл2с!G10=Вл2с!F6,Вл2с!F14,IF(Вл2с!G10=Вл2с!F14,Вл2с!F6,0))</f>
        <v>Лукьянов Роман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93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IF(Вл2с!F6=Вл2с!E4,Вл2с!E8,IF(Вл2с!F6=Вл2с!E8,Вл2с!E4,0))</f>
        <v>Кашапов Рустам</v>
      </c>
      <c r="C69" s="18"/>
      <c r="D69" s="18"/>
      <c r="E69" s="19">
        <v>-57</v>
      </c>
      <c r="F69" s="24" t="str">
        <f>IF(Вл2с!G26=Вл2с!F22,Вл2с!F30,IF(Вл2с!G26=Вл2с!F30,Вл2с!F22,0))</f>
        <v>Прокофьев Михаил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56</v>
      </c>
      <c r="D70" s="18"/>
      <c r="E70" s="18"/>
      <c r="F70" s="19">
        <v>-62</v>
      </c>
      <c r="G70" s="20" t="str">
        <f>IF(G68=F67,F69,IF(G68=F69,F67,0))</f>
        <v>Прокофьев Михаил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IF(Вл2с!F14=Вл2с!E12,Вл2с!E16,IF(Вл2с!F14=Вл2с!E16,Вл2с!E12,0))</f>
        <v>Халимонов Евгений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89</v>
      </c>
      <c r="E72" s="19">
        <v>-63</v>
      </c>
      <c r="F72" s="20" t="str">
        <f>IF(C70=B69,B71,IF(C70=B71,B69,0))</f>
        <v>Халимонов Евгений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IF(Вл2с!F22=Вл2с!E20,Вл2с!E24,IF(Вл2с!F22=Вл2с!E24,Вл2с!E20,0))</f>
        <v>Лютый Олег</v>
      </c>
      <c r="C73" s="25"/>
      <c r="D73" s="38" t="s">
        <v>26</v>
      </c>
      <c r="E73" s="18"/>
      <c r="F73" s="21">
        <v>66</v>
      </c>
      <c r="G73" s="22" t="s">
        <v>94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89</v>
      </c>
      <c r="D74" s="37"/>
      <c r="E74" s="19">
        <v>-64</v>
      </c>
      <c r="F74" s="24" t="str">
        <f>IF(C74=B73,B75,IF(C74=B75,B73,0))</f>
        <v>Аксенов Андрей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IF(Вл2с!F30=Вл2с!E28,Вл2с!E32,IF(Вл2с!F30=Вл2с!E32,Вл2с!E28,0))</f>
        <v>Аксенов Андрей</v>
      </c>
      <c r="C75" s="19">
        <v>-65</v>
      </c>
      <c r="D75" s="20" t="str">
        <f>IF(D72=C70,C74,IF(D72=C74,C70,0))</f>
        <v>Кашапов Рустам</v>
      </c>
      <c r="E75" s="18"/>
      <c r="F75" s="19">
        <v>-66</v>
      </c>
      <c r="G75" s="20" t="str">
        <f>IF(G73=F72,F74,IF(G73=F74,F72,0))</f>
        <v>Халимонов Евгений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94" sqref="A294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СпВл!A1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СпВл!A2</f>
        <v>27-й тур памяти погибшего в армии Антона Пескова. Высшая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СпВл!A3</f>
        <v>41833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Лукьянов Роман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99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Стародубцев Олег</v>
      </c>
      <c r="C6" s="21">
        <v>40</v>
      </c>
      <c r="D6" s="28" t="s">
        <v>56</v>
      </c>
      <c r="E6" s="21">
        <v>52</v>
      </c>
      <c r="F6" s="28" t="s">
        <v>93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Кашапов Рустам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Фадеева Елена</v>
      </c>
      <c r="C8" s="18"/>
      <c r="D8" s="21">
        <v>48</v>
      </c>
      <c r="E8" s="46" t="s">
        <v>56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105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_</v>
      </c>
      <c r="C10" s="21">
        <v>41</v>
      </c>
      <c r="D10" s="46" t="s">
        <v>105</v>
      </c>
      <c r="E10" s="30"/>
      <c r="F10" s="21">
        <v>56</v>
      </c>
      <c r="G10" s="28" t="s">
        <v>50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Гашников Виталий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Халимонов Евгений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102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Баринов Владимир</v>
      </c>
      <c r="C14" s="21">
        <v>42</v>
      </c>
      <c r="D14" s="28" t="s">
        <v>50</v>
      </c>
      <c r="E14" s="21">
        <v>53</v>
      </c>
      <c r="F14" s="46" t="s">
        <v>50</v>
      </c>
      <c r="G14" s="21">
        <v>58</v>
      </c>
      <c r="H14" s="28" t="s">
        <v>50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Антошкин Алексей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Толкачев Иван</v>
      </c>
      <c r="C16" s="18"/>
      <c r="D16" s="21">
        <v>49</v>
      </c>
      <c r="E16" s="46" t="s">
        <v>50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63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_</v>
      </c>
      <c r="C18" s="21">
        <v>43</v>
      </c>
      <c r="D18" s="46" t="s">
        <v>63</v>
      </c>
      <c r="E18" s="30"/>
      <c r="F18" s="19">
        <v>-30</v>
      </c>
      <c r="G18" s="24" t="str">
        <f>IF(Вл1с!F52=Вл1с!E44,Вл1с!E60,IF(Вл1с!F52=Вл1с!E60,Вл1с!E44,0))</f>
        <v>Семенов Константин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IF(Вл1с!D40=Вл1с!C38,Вл1с!C42,IF(Вл1с!D40=Вл1с!C42,Вл1с!C38,0))</f>
        <v>Габдуллин Марс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Коврижников Максим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97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Кочарян Лилит</v>
      </c>
      <c r="C22" s="21">
        <v>44</v>
      </c>
      <c r="D22" s="28" t="s">
        <v>97</v>
      </c>
      <c r="E22" s="21">
        <v>54</v>
      </c>
      <c r="F22" s="28" t="s">
        <v>90</v>
      </c>
      <c r="G22" s="30"/>
      <c r="H22" s="21">
        <v>60</v>
      </c>
      <c r="I22" s="47" t="s">
        <v>88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Имашев Альфит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Могилевская Инесса</v>
      </c>
      <c r="C24" s="18"/>
      <c r="D24" s="21">
        <v>50</v>
      </c>
      <c r="E24" s="46" t="s">
        <v>89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103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_</v>
      </c>
      <c r="C26" s="21">
        <v>45</v>
      </c>
      <c r="D26" s="46" t="s">
        <v>89</v>
      </c>
      <c r="E26" s="30"/>
      <c r="F26" s="21">
        <v>57</v>
      </c>
      <c r="G26" s="28" t="s">
        <v>90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Лютый Олег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_</v>
      </c>
      <c r="C28" s="18"/>
      <c r="D28" s="19">
        <v>-28</v>
      </c>
      <c r="E28" s="20" t="str">
        <f>IF(Вл1с!E60=Вл1с!D56,Вл1с!D64,IF(Вл1с!E60=Вл1с!D64,Вл1с!D56,0))</f>
        <v>Аксенов Андрей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104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Савилов Дмитрий</v>
      </c>
      <c r="C30" s="21">
        <v>46</v>
      </c>
      <c r="D30" s="28" t="s">
        <v>104</v>
      </c>
      <c r="E30" s="21">
        <v>55</v>
      </c>
      <c r="F30" s="46" t="s">
        <v>100</v>
      </c>
      <c r="G30" s="21">
        <v>59</v>
      </c>
      <c r="H30" s="46" t="s">
        <v>88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Тодрамович Александр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Басс Кирилл</v>
      </c>
      <c r="C32" s="18"/>
      <c r="D32" s="21">
        <v>51</v>
      </c>
      <c r="E32" s="46" t="s">
        <v>100</v>
      </c>
      <c r="F32" s="18"/>
      <c r="G32" s="25"/>
      <c r="H32" s="19">
        <v>-60</v>
      </c>
      <c r="I32" s="20" t="str">
        <f>IF(I22=H14,H30,IF(I22=H30,H14,0))</f>
        <v>Антошкин Алексей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98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_</v>
      </c>
      <c r="C34" s="21">
        <v>47</v>
      </c>
      <c r="D34" s="46" t="s">
        <v>100</v>
      </c>
      <c r="E34" s="30"/>
      <c r="F34" s="19">
        <v>-29</v>
      </c>
      <c r="G34" s="24" t="str">
        <f>IF(Вл1с!F20=Вл1с!E12,Вл1с!E28,IF(Вл1с!F20=Вл1с!E28,Вл1с!E12,0))</f>
        <v>Смирнов Андрей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Прокофьев Михаил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Стародубцев Олег</v>
      </c>
      <c r="C37" s="18"/>
      <c r="D37" s="18"/>
      <c r="E37" s="18"/>
      <c r="F37" s="19">
        <v>-48</v>
      </c>
      <c r="G37" s="20" t="str">
        <f>IF(E8=D6,D10,IF(E8=D10,D6,0))</f>
        <v>Фадеева Елена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/>
      <c r="D38" s="18"/>
      <c r="E38" s="18"/>
      <c r="F38" s="18"/>
      <c r="G38" s="21">
        <v>67</v>
      </c>
      <c r="H38" s="28" t="s">
        <v>105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Гашников Виталий</v>
      </c>
      <c r="C39" s="25"/>
      <c r="D39" s="18"/>
      <c r="E39" s="18"/>
      <c r="F39" s="19">
        <v>-49</v>
      </c>
      <c r="G39" s="24" t="str">
        <f>IF(E16=D14,D18,IF(E16=D18,D14,0))</f>
        <v>Толкачев Иван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/>
      <c r="E40" s="18"/>
      <c r="F40" s="18"/>
      <c r="G40" s="18"/>
      <c r="H40" s="21">
        <v>69</v>
      </c>
      <c r="I40" s="29" t="s">
        <v>104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Баринов Владимир</v>
      </c>
      <c r="C41" s="25"/>
      <c r="D41" s="25"/>
      <c r="E41" s="18"/>
      <c r="F41" s="19">
        <v>-50</v>
      </c>
      <c r="G41" s="20" t="str">
        <f>IF(E24=D22,D26,IF(E24=D26,D22,0))</f>
        <v>Кочарян Лилит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/>
      <c r="D42" s="25"/>
      <c r="E42" s="18"/>
      <c r="F42" s="18"/>
      <c r="G42" s="21">
        <v>68</v>
      </c>
      <c r="H42" s="46" t="s">
        <v>104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Габдуллин Марс</v>
      </c>
      <c r="C43" s="18"/>
      <c r="D43" s="25"/>
      <c r="E43" s="18"/>
      <c r="F43" s="19">
        <v>-51</v>
      </c>
      <c r="G43" s="24" t="str">
        <f>IF(E32=D30,D34,IF(E32=D34,D30,0))</f>
        <v>Савилов Дмитрий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/>
      <c r="F44" s="18"/>
      <c r="G44" s="18"/>
      <c r="H44" s="19">
        <v>-69</v>
      </c>
      <c r="I44" s="20" t="str">
        <f>IF(I40=H38,H42,IF(I40=H42,H38,0))</f>
        <v>Фадеева Елена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Имашев Альфит</v>
      </c>
      <c r="C45" s="18"/>
      <c r="D45" s="25"/>
      <c r="E45" s="36" t="s">
        <v>69</v>
      </c>
      <c r="F45" s="18"/>
      <c r="G45" s="19">
        <v>-67</v>
      </c>
      <c r="H45" s="20" t="str">
        <f>IF(H38=G37,G39,IF(H38=G39,G37,0))</f>
        <v>Толкачев Иван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47" t="s">
        <v>63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Могилевская Инесса</v>
      </c>
      <c r="C47" s="25"/>
      <c r="D47" s="25"/>
      <c r="E47" s="18"/>
      <c r="F47" s="18"/>
      <c r="G47" s="19">
        <v>-68</v>
      </c>
      <c r="H47" s="24" t="str">
        <f>IF(H42=G41,G43,IF(H42=G43,G41,0))</f>
        <v>Кочарян Лилит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/>
      <c r="E48" s="18"/>
      <c r="F48" s="18"/>
      <c r="G48" s="18"/>
      <c r="H48" s="19">
        <v>-70</v>
      </c>
      <c r="I48" s="20" t="str">
        <f>IF(I46=H45,H47,IF(I46=H47,H45,0))</f>
        <v>Кочарян Лилит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Тодрамович Александр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Басс Кирилл</v>
      </c>
      <c r="C51" s="18"/>
      <c r="D51" s="18"/>
      <c r="E51" s="36" t="s">
        <v>70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71</v>
      </c>
      <c r="F54" s="19">
        <v>-73</v>
      </c>
      <c r="G54" s="20">
        <f>IF(C46=B45,B47,IF(C46=B47,B45,0))</f>
        <v>0</v>
      </c>
      <c r="H54" s="25"/>
      <c r="I54" s="35"/>
      <c r="J54" s="31" t="s">
        <v>72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73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_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74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75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76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77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78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79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80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81</v>
      </c>
      <c r="F73" s="18"/>
      <c r="G73" s="19">
        <v>-92</v>
      </c>
      <c r="H73" s="24">
        <f>IF(H68=G67,G69,IF(H68=G69,G67,0))</f>
        <v>0</v>
      </c>
      <c r="I73" s="37"/>
      <c r="J73" s="31" t="s">
        <v>82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83</v>
      </c>
      <c r="F75" s="18"/>
      <c r="G75" s="30"/>
      <c r="H75" s="18"/>
      <c r="I75" s="37"/>
      <c r="J75" s="31" t="s">
        <v>84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1" sqref="A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48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41832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49</v>
      </c>
      <c r="B7" s="12">
        <v>1</v>
      </c>
      <c r="C7" s="13" t="str">
        <f>1л1с!G36</f>
        <v>Чмелев Родион</v>
      </c>
      <c r="D7" s="10"/>
      <c r="E7" s="10"/>
      <c r="F7" s="10"/>
      <c r="G7" s="10"/>
      <c r="H7" s="10"/>
      <c r="I7" s="10"/>
    </row>
    <row r="8" spans="1:9" ht="18">
      <c r="A8" s="11" t="s">
        <v>50</v>
      </c>
      <c r="B8" s="12">
        <v>2</v>
      </c>
      <c r="C8" s="13" t="str">
        <f>1л1с!G56</f>
        <v>Антошкин Алексей</v>
      </c>
      <c r="D8" s="10"/>
      <c r="E8" s="10"/>
      <c r="F8" s="10"/>
      <c r="G8" s="10"/>
      <c r="H8" s="10"/>
      <c r="I8" s="10"/>
    </row>
    <row r="9" spans="1:9" ht="18">
      <c r="A9" s="11" t="s">
        <v>51</v>
      </c>
      <c r="B9" s="12">
        <v>3</v>
      </c>
      <c r="C9" s="13" t="str">
        <f>1л2с!I22</f>
        <v>Мусабиров Вадим</v>
      </c>
      <c r="D9" s="10"/>
      <c r="E9" s="10"/>
      <c r="F9" s="10"/>
      <c r="G9" s="10"/>
      <c r="H9" s="10"/>
      <c r="I9" s="10"/>
    </row>
    <row r="10" spans="1:9" ht="18">
      <c r="A10" s="11" t="s">
        <v>52</v>
      </c>
      <c r="B10" s="12">
        <v>4</v>
      </c>
      <c r="C10" s="13" t="str">
        <f>1л2с!I32</f>
        <v>Андрющенко Матвей</v>
      </c>
      <c r="D10" s="10"/>
      <c r="E10" s="10"/>
      <c r="F10" s="10"/>
      <c r="G10" s="10"/>
      <c r="H10" s="10"/>
      <c r="I10" s="10"/>
    </row>
    <row r="11" spans="1:9" ht="18">
      <c r="A11" s="11" t="s">
        <v>53</v>
      </c>
      <c r="B11" s="12">
        <v>5</v>
      </c>
      <c r="C11" s="13" t="str">
        <f>1л1с!G63</f>
        <v>Миксонов Эренбург</v>
      </c>
      <c r="D11" s="10"/>
      <c r="E11" s="10"/>
      <c r="F11" s="10"/>
      <c r="G11" s="10"/>
      <c r="H11" s="10"/>
      <c r="I11" s="10"/>
    </row>
    <row r="12" spans="1:9" ht="18">
      <c r="A12" s="11" t="s">
        <v>54</v>
      </c>
      <c r="B12" s="12">
        <v>6</v>
      </c>
      <c r="C12" s="13" t="str">
        <f>1л1с!G65</f>
        <v>Кашапов Рустам</v>
      </c>
      <c r="D12" s="10"/>
      <c r="E12" s="10"/>
      <c r="F12" s="10"/>
      <c r="G12" s="10"/>
      <c r="H12" s="10"/>
      <c r="I12" s="10"/>
    </row>
    <row r="13" spans="1:9" ht="18">
      <c r="A13" s="11" t="s">
        <v>55</v>
      </c>
      <c r="B13" s="12">
        <v>7</v>
      </c>
      <c r="C13" s="13" t="str">
        <f>1л1с!G68</f>
        <v>Емельянов Александр</v>
      </c>
      <c r="D13" s="10"/>
      <c r="E13" s="10"/>
      <c r="F13" s="10"/>
      <c r="G13" s="10"/>
      <c r="H13" s="10"/>
      <c r="I13" s="10"/>
    </row>
    <row r="14" spans="1:9" ht="18">
      <c r="A14" s="11" t="s">
        <v>56</v>
      </c>
      <c r="B14" s="12">
        <v>8</v>
      </c>
      <c r="C14" s="13" t="str">
        <f>1л1с!G70</f>
        <v>Шарафиева Ксения</v>
      </c>
      <c r="D14" s="10"/>
      <c r="E14" s="10"/>
      <c r="F14" s="10"/>
      <c r="G14" s="10"/>
      <c r="H14" s="10"/>
      <c r="I14" s="10"/>
    </row>
    <row r="15" spans="1:9" ht="18">
      <c r="A15" s="11" t="s">
        <v>57</v>
      </c>
      <c r="B15" s="12">
        <v>9</v>
      </c>
      <c r="C15" s="13" t="str">
        <f>1л1с!D72</f>
        <v>Буков Владислав</v>
      </c>
      <c r="D15" s="10"/>
      <c r="E15" s="10"/>
      <c r="F15" s="10"/>
      <c r="G15" s="10"/>
      <c r="H15" s="10"/>
      <c r="I15" s="10"/>
    </row>
    <row r="16" spans="1:9" ht="18">
      <c r="A16" s="14" t="s">
        <v>58</v>
      </c>
      <c r="B16" s="12">
        <v>10</v>
      </c>
      <c r="C16" s="13" t="str">
        <f>1л1с!D75</f>
        <v>Красильников Павел</v>
      </c>
      <c r="D16" s="10"/>
      <c r="E16" s="10"/>
      <c r="F16" s="10"/>
      <c r="G16" s="10"/>
      <c r="H16" s="10"/>
      <c r="I16" s="10"/>
    </row>
    <row r="17" spans="1:9" ht="18">
      <c r="A17" s="11" t="s">
        <v>59</v>
      </c>
      <c r="B17" s="12">
        <v>11</v>
      </c>
      <c r="C17" s="13" t="str">
        <f>1л1с!G73</f>
        <v>Толкачев Иван</v>
      </c>
      <c r="D17" s="10"/>
      <c r="E17" s="10"/>
      <c r="F17" s="10"/>
      <c r="G17" s="10"/>
      <c r="H17" s="10"/>
      <c r="I17" s="10"/>
    </row>
    <row r="18" spans="1:9" ht="18">
      <c r="A18" s="11" t="s">
        <v>60</v>
      </c>
      <c r="B18" s="12">
        <v>12</v>
      </c>
      <c r="C18" s="13" t="str">
        <f>1л1с!G75</f>
        <v>Лось Андрей</v>
      </c>
      <c r="D18" s="10"/>
      <c r="E18" s="10"/>
      <c r="F18" s="10"/>
      <c r="G18" s="10"/>
      <c r="H18" s="10"/>
      <c r="I18" s="10"/>
    </row>
    <row r="19" spans="1:9" ht="18">
      <c r="A19" s="11" t="s">
        <v>61</v>
      </c>
      <c r="B19" s="12">
        <v>13</v>
      </c>
      <c r="C19" s="13" t="str">
        <f>1л2с!I40</f>
        <v>Муллаяров Рафхат</v>
      </c>
      <c r="D19" s="10"/>
      <c r="E19" s="10"/>
      <c r="F19" s="10"/>
      <c r="G19" s="10"/>
      <c r="H19" s="10"/>
      <c r="I19" s="10"/>
    </row>
    <row r="20" spans="1:9" ht="18">
      <c r="A20" s="11" t="s">
        <v>62</v>
      </c>
      <c r="B20" s="12">
        <v>14</v>
      </c>
      <c r="C20" s="13" t="str">
        <f>1л2с!I44</f>
        <v>Мухутдинов Динар</v>
      </c>
      <c r="D20" s="10"/>
      <c r="E20" s="10"/>
      <c r="F20" s="10"/>
      <c r="G20" s="10"/>
      <c r="H20" s="10"/>
      <c r="I20" s="10"/>
    </row>
    <row r="21" spans="1:9" ht="18">
      <c r="A21" s="11" t="s">
        <v>63</v>
      </c>
      <c r="B21" s="12">
        <v>15</v>
      </c>
      <c r="C21" s="13" t="str">
        <f>1л2с!I46</f>
        <v>Кузьмин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64</v>
      </c>
      <c r="B22" s="12">
        <v>16</v>
      </c>
      <c r="C22" s="13" t="str">
        <f>1л2с!I48</f>
        <v>Зверс Марк</v>
      </c>
      <c r="D22" s="10"/>
      <c r="E22" s="10"/>
      <c r="F22" s="10"/>
      <c r="G22" s="10"/>
      <c r="H22" s="10"/>
      <c r="I22" s="10"/>
    </row>
    <row r="23" spans="1:9" ht="18">
      <c r="A23" s="11" t="s">
        <v>65</v>
      </c>
      <c r="B23" s="12">
        <v>17</v>
      </c>
      <c r="C23" s="13" t="str">
        <f>1л2с!E44</f>
        <v>Горшенин Юрий</v>
      </c>
      <c r="D23" s="10"/>
      <c r="E23" s="10"/>
      <c r="F23" s="10"/>
      <c r="G23" s="10"/>
      <c r="H23" s="10"/>
      <c r="I23" s="10"/>
    </row>
    <row r="24" spans="1:9" ht="18">
      <c r="A24" s="11" t="s">
        <v>66</v>
      </c>
      <c r="B24" s="12">
        <v>18</v>
      </c>
      <c r="C24" s="13" t="str">
        <f>1л2с!E50</f>
        <v>Мухетдинов Амир</v>
      </c>
      <c r="D24" s="10"/>
      <c r="E24" s="10"/>
      <c r="F24" s="10"/>
      <c r="G24" s="10"/>
      <c r="H24" s="10"/>
      <c r="I24" s="10"/>
    </row>
    <row r="25" spans="1:9" ht="18">
      <c r="A25" s="11" t="s">
        <v>40</v>
      </c>
      <c r="B25" s="12">
        <v>19</v>
      </c>
      <c r="C25" s="13" t="str">
        <f>1л2с!E53</f>
        <v>Алпацкий Валентин</v>
      </c>
      <c r="D25" s="10"/>
      <c r="E25" s="10"/>
      <c r="F25" s="10"/>
      <c r="G25" s="10"/>
      <c r="H25" s="10"/>
      <c r="I25" s="10"/>
    </row>
    <row r="26" spans="1:9" ht="18">
      <c r="A26" s="11" t="s">
        <v>67</v>
      </c>
      <c r="B26" s="12">
        <v>20</v>
      </c>
      <c r="C26" s="13" t="str">
        <f>1л2с!E55</f>
        <v>Ахтямов Рустам</v>
      </c>
      <c r="D26" s="10"/>
      <c r="E26" s="10"/>
      <c r="F26" s="10"/>
      <c r="G26" s="10"/>
      <c r="H26" s="10"/>
      <c r="I26" s="10"/>
    </row>
    <row r="27" spans="1:9" ht="18">
      <c r="A27" s="11" t="s">
        <v>68</v>
      </c>
      <c r="B27" s="12">
        <v>21</v>
      </c>
      <c r="C27" s="13" t="str">
        <f>1л2с!I53</f>
        <v>Лежнев Геннадий</v>
      </c>
      <c r="D27" s="10"/>
      <c r="E27" s="10"/>
      <c r="F27" s="10"/>
      <c r="G27" s="10"/>
      <c r="H27" s="10"/>
      <c r="I27" s="10"/>
    </row>
    <row r="28" spans="1:9" ht="18">
      <c r="A28" s="11" t="s">
        <v>19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19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 t="str">
        <f>1л2с!I74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1" sqref="A12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Сп1л!A1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Сп1л!A2</f>
        <v>27-й тур памяти погибшего в армии Антона Пескова. Первая лига</v>
      </c>
      <c r="B2" s="41"/>
      <c r="C2" s="41"/>
      <c r="D2" s="41"/>
      <c r="E2" s="41"/>
      <c r="F2" s="41"/>
      <c r="G2" s="41"/>
    </row>
    <row r="3" spans="1:7" ht="15.75">
      <c r="A3" s="42">
        <f>Сп1л!A3</f>
        <v>41832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Чмелев Родион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49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Сп1л!A38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49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Сп1л!A23</f>
        <v>Алпацкий Валентин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64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Сп1л!A22</f>
        <v>Мухетдинов Амир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49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Сп1л!A15</f>
        <v>Зверс Марк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57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Сп1л!A30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56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Сп1л!A31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56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Сп1л!A14</f>
        <v>Кашапов Рустам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49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Сп1л!A11</f>
        <v>Мусабиров Вадим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53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Сп1л!A34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53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Сп1л!A27</f>
        <v>Лось Андрей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60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Сп1л!A18</f>
        <v>Красильников Павел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53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Сп1л!A19</f>
        <v>Мухутдинов Динар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61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Сп1л!A26</f>
        <v>Лежнев Геннадий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52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Сп1л!A35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52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Сп1л!A10</f>
        <v>Шарафиева Ксения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49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Сп1л!A9</f>
        <v>Андрющенко Матвей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51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Сп1л!A36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51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Сп1л!A25</f>
        <v>Ахтямов Рустам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62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Сп1л!A20</f>
        <v>Кузьмин Александр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51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Сп1л!A17</f>
        <v>Горшенин Юрий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59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Сп1л!A28</f>
        <v>_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54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Сп1л!A33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54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Сп1л!A12</f>
        <v>Емельянов Александр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50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Сп1л!A13</f>
        <v>Буков Владислав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55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Сп1л!A32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58</v>
      </c>
      <c r="E56" s="25"/>
      <c r="F56" s="34">
        <v>-31</v>
      </c>
      <c r="G56" s="20" t="str">
        <f>IF(G36=F20,F52,IF(G36=F52,F20,0))</f>
        <v>Антошкин Алексей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Сп1л!A29</f>
        <v>_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58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Сп1л!A16</f>
        <v>Миксонов Эренбург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50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Сп1л!A21</f>
        <v>Толкачев Иван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66</v>
      </c>
      <c r="D62" s="25"/>
      <c r="E62" s="19">
        <v>-58</v>
      </c>
      <c r="F62" s="20" t="str">
        <f>IF(1л2с!H14=1л2с!G10,1л2с!G18,IF(1л2с!H14=1л2с!G18,1л2с!G10,0))</f>
        <v>Кашапов Рустам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Сп1л!A24</f>
        <v>Муллаяров Рафхат</v>
      </c>
      <c r="C63" s="25"/>
      <c r="D63" s="25"/>
      <c r="E63" s="18"/>
      <c r="F63" s="21">
        <v>61</v>
      </c>
      <c r="G63" s="22" t="s">
        <v>58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50</v>
      </c>
      <c r="E64" s="19">
        <v>-59</v>
      </c>
      <c r="F64" s="24" t="str">
        <f>IF(1л2с!H30=1л2с!G26,1л2с!G34,IF(1л2с!H30=1л2с!G34,1л2с!G26,0))</f>
        <v>Миксонов Эренбург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Сп1л!A37</f>
        <v>_</v>
      </c>
      <c r="C65" s="25"/>
      <c r="D65" s="18"/>
      <c r="E65" s="18"/>
      <c r="F65" s="19">
        <v>-61</v>
      </c>
      <c r="G65" s="20" t="str">
        <f>IF(G63=F62,F64,IF(G63=F64,F62,0))</f>
        <v>Кашапов Рустам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50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Сп1л!A8</f>
        <v>Антошкин Алексей</v>
      </c>
      <c r="C67" s="18"/>
      <c r="D67" s="18"/>
      <c r="E67" s="19">
        <v>-56</v>
      </c>
      <c r="F67" s="20" t="str">
        <f>IF(1л2с!G10=1л2с!F6,1л2с!F14,IF(1л2с!G10=1л2с!F14,1л2с!F6,0))</f>
        <v>Шарафиева Ксения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54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IF(1л2с!F6=1л2с!E4,1л2с!E8,IF(1л2с!F6=1л2с!E8,1л2с!E4,0))</f>
        <v>Буков Владислав</v>
      </c>
      <c r="C69" s="18"/>
      <c r="D69" s="18"/>
      <c r="E69" s="19">
        <v>-57</v>
      </c>
      <c r="F69" s="24" t="str">
        <f>IF(1л2с!G26=1л2с!F22,1л2с!F30,IF(1л2с!G26=1л2с!F30,1л2с!F22,0))</f>
        <v>Емельянов Александр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55</v>
      </c>
      <c r="D70" s="18"/>
      <c r="E70" s="18"/>
      <c r="F70" s="19">
        <v>-62</v>
      </c>
      <c r="G70" s="20" t="str">
        <f>IF(G68=F67,F69,IF(G68=F69,F67,0))</f>
        <v>Шарафиева Ксения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IF(1л2с!F14=1л2с!E12,1л2с!E16,IF(1л2с!F14=1л2с!E16,1л2с!E12,0))</f>
        <v>Лось Андрей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55</v>
      </c>
      <c r="E72" s="19">
        <v>-63</v>
      </c>
      <c r="F72" s="20" t="str">
        <f>IF(C70=B69,B71,IF(C70=B71,B69,0))</f>
        <v>Лось Андрей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IF(1л2с!F22=1л2с!E20,1л2с!E24,IF(1л2с!F22=1л2с!E24,1л2с!E20,0))</f>
        <v>Красильников Павел</v>
      </c>
      <c r="C73" s="25"/>
      <c r="D73" s="38" t="s">
        <v>26</v>
      </c>
      <c r="E73" s="18"/>
      <c r="F73" s="21">
        <v>66</v>
      </c>
      <c r="G73" s="22" t="s">
        <v>63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60</v>
      </c>
      <c r="D74" s="37"/>
      <c r="E74" s="19">
        <v>-64</v>
      </c>
      <c r="F74" s="24" t="str">
        <f>IF(C74=B73,B75,IF(C74=B75,B73,0))</f>
        <v>Толкачев Иван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IF(1л2с!F30=1л2с!E28,1л2с!E32,IF(1л2с!F30=1л2с!E32,1л2с!E28,0))</f>
        <v>Толкачев Иван</v>
      </c>
      <c r="C75" s="19">
        <v>-65</v>
      </c>
      <c r="D75" s="20" t="str">
        <f>IF(D72=C70,C74,IF(D72=C74,C70,0))</f>
        <v>Красильников Павел</v>
      </c>
      <c r="E75" s="18"/>
      <c r="F75" s="19">
        <v>-66</v>
      </c>
      <c r="G75" s="20" t="str">
        <f>IF(G73=F72,F74,IF(G73=F74,F72,0))</f>
        <v>Лось Андрей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1" sqref="A121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Сп1л!A1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Сп1л!A2</f>
        <v>27-й тур памяти погибшего в армии Антона Пескова. Первая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Сп1л!A3</f>
        <v>41832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Кашапов Рустам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65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IF(1л1с!C10=1л1с!B9,1л1с!B11,IF(1л1с!C10=1л1с!B11,1л1с!B9,0))</f>
        <v>Алпацкий Валентин</v>
      </c>
      <c r="C6" s="21">
        <v>40</v>
      </c>
      <c r="D6" s="28" t="s">
        <v>66</v>
      </c>
      <c r="E6" s="21">
        <v>52</v>
      </c>
      <c r="F6" s="28" t="s">
        <v>56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IF(1л1с!D64=1л1с!C62,1л1с!C66,IF(1л1с!D64=1л1с!C66,1л1с!C62,0))</f>
        <v>Муллаяров Рафхат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1">
        <v>48</v>
      </c>
      <c r="E8" s="46" t="s">
        <v>55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IF(1л1с!C18=1л1с!B17,1л1с!B19,IF(1л1с!C18=1л1с!B19,1л1с!B17,0))</f>
        <v>_</v>
      </c>
      <c r="C10" s="21">
        <v>41</v>
      </c>
      <c r="D10" s="46" t="s">
        <v>55</v>
      </c>
      <c r="E10" s="30"/>
      <c r="F10" s="21">
        <v>56</v>
      </c>
      <c r="G10" s="28" t="s">
        <v>56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IF(1л1с!D56=1л1с!C54,1л1с!C58,IF(1л1с!D56=1л1с!C58,1л1с!C54,0))</f>
        <v>Буков Владислав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Шарафиева Ксения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68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IF(1л1с!C26=1л1с!B25,1л1с!B27,IF(1л1с!C26=1л1с!B27,1л1с!B25,0))</f>
        <v>Лось Андрей</v>
      </c>
      <c r="C14" s="21">
        <v>42</v>
      </c>
      <c r="D14" s="28" t="s">
        <v>68</v>
      </c>
      <c r="E14" s="21">
        <v>53</v>
      </c>
      <c r="F14" s="46" t="s">
        <v>52</v>
      </c>
      <c r="G14" s="21">
        <v>58</v>
      </c>
      <c r="H14" s="28" t="s">
        <v>51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IF(1л1с!D48=1л1с!C46,1л1с!C50,IF(1л1с!D48=1л1с!C50,1л1с!C46,0))</f>
        <v>Горшенин Юрий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Лежнев Геннадий</v>
      </c>
      <c r="C16" s="18"/>
      <c r="D16" s="21">
        <v>49</v>
      </c>
      <c r="E16" s="46" t="s">
        <v>68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67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IF(1л1с!C34=1л1с!B33,1л1с!B35,IF(1л1с!C34=1л1с!B35,1л1с!B33,0))</f>
        <v>_</v>
      </c>
      <c r="C18" s="21">
        <v>43</v>
      </c>
      <c r="D18" s="46" t="s">
        <v>62</v>
      </c>
      <c r="E18" s="30"/>
      <c r="F18" s="19">
        <v>-30</v>
      </c>
      <c r="G18" s="24" t="str">
        <f>IF(1л1с!F52=1л1с!E44,1л1с!E60,IF(1л1с!F52=1л1с!E60,1л1с!E44,0))</f>
        <v>Андрющенко Матвей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IF(1л1с!D40=1л1с!C38,1л1с!C42,IF(1л1с!D40=1л1с!C42,1л1с!C38,0))</f>
        <v>Кузьмин Александр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Емельянов Александр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40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IF(1л1с!C42=1л1с!B41,1л1с!B43,IF(1л1с!C42=1л1с!B43,1л1с!B41,0))</f>
        <v>Ахтямов Рустам</v>
      </c>
      <c r="C22" s="21">
        <v>44</v>
      </c>
      <c r="D22" s="28" t="s">
        <v>61</v>
      </c>
      <c r="E22" s="21">
        <v>54</v>
      </c>
      <c r="F22" s="28" t="s">
        <v>54</v>
      </c>
      <c r="G22" s="30"/>
      <c r="H22" s="21">
        <v>60</v>
      </c>
      <c r="I22" s="47" t="s">
        <v>53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IF(1л1с!D32=1л1с!C30,1л1с!C34,IF(1л1с!D32=1л1с!C34,1л1с!C30,0))</f>
        <v>Мухутдинов Динар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1">
        <v>50</v>
      </c>
      <c r="E24" s="46" t="s">
        <v>60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IF(1л1с!C50=1л1с!B49,1л1с!B51,IF(1л1с!C50=1л1с!B51,1л1с!B49,0))</f>
        <v>_</v>
      </c>
      <c r="C26" s="21">
        <v>45</v>
      </c>
      <c r="D26" s="46" t="s">
        <v>60</v>
      </c>
      <c r="E26" s="30"/>
      <c r="F26" s="21">
        <v>57</v>
      </c>
      <c r="G26" s="28" t="s">
        <v>58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IF(1л1с!D24=1л1с!C22,1л1с!C26,IF(1л1с!D24=1л1с!C26,1л1с!C22,0))</f>
        <v>Красильников Павел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Миксонов Эренбург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IF(1л1с!C58=1л1с!B57,1л1с!B59,IF(1л1с!C58=1л1с!B59,1л1с!B57,0))</f>
        <v>_</v>
      </c>
      <c r="C30" s="21">
        <v>46</v>
      </c>
      <c r="D30" s="28" t="s">
        <v>57</v>
      </c>
      <c r="E30" s="21">
        <v>55</v>
      </c>
      <c r="F30" s="46" t="s">
        <v>58</v>
      </c>
      <c r="G30" s="21">
        <v>59</v>
      </c>
      <c r="H30" s="46" t="s">
        <v>53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IF(1л1с!D16=1л1с!C14,1л1с!C18,IF(1л1с!D16=1л1с!C18,1л1с!C14,0))</f>
        <v>Зверс Марк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Толкачев Иван</v>
      </c>
      <c r="C32" s="18"/>
      <c r="D32" s="21">
        <v>51</v>
      </c>
      <c r="E32" s="46" t="s">
        <v>63</v>
      </c>
      <c r="F32" s="18"/>
      <c r="G32" s="25"/>
      <c r="H32" s="19">
        <v>-60</v>
      </c>
      <c r="I32" s="20" t="str">
        <f>IF(I22=H14,H30,IF(I22=H30,H14,0))</f>
        <v>Андрющенко Матвей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63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IF(1л1с!C66=1л1с!B65,1л1с!B67,IF(1л1с!C66=1л1с!B67,1л1с!B65,0))</f>
        <v>_</v>
      </c>
      <c r="C34" s="21">
        <v>47</v>
      </c>
      <c r="D34" s="46" t="s">
        <v>63</v>
      </c>
      <c r="E34" s="30"/>
      <c r="F34" s="19">
        <v>-29</v>
      </c>
      <c r="G34" s="24" t="str">
        <f>IF(1л1с!F20=1л1с!E12,1л1с!E28,IF(1л1с!F20=1л1с!E28,1л1с!E12,0))</f>
        <v>Мусабиров Вадим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IF(1л1с!D8=1л1с!C6,1л1с!C10,IF(1л1с!D8=1л1с!C10,1л1с!C6,0))</f>
        <v>Мухетдинов Амир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Алпацкий Валентин</v>
      </c>
      <c r="C37" s="18"/>
      <c r="D37" s="18"/>
      <c r="E37" s="18"/>
      <c r="F37" s="19">
        <v>-48</v>
      </c>
      <c r="G37" s="20" t="str">
        <f>IF(E8=D6,D10,IF(E8=D10,D6,0))</f>
        <v>Муллаяров Рафхат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65</v>
      </c>
      <c r="D38" s="18"/>
      <c r="E38" s="18"/>
      <c r="F38" s="18"/>
      <c r="G38" s="21">
        <v>67</v>
      </c>
      <c r="H38" s="28" t="s">
        <v>66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Кузьмин Александр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59</v>
      </c>
      <c r="E40" s="18"/>
      <c r="F40" s="18"/>
      <c r="G40" s="18"/>
      <c r="H40" s="21">
        <v>69</v>
      </c>
      <c r="I40" s="29" t="s">
        <v>66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Горшенин Юрий</v>
      </c>
      <c r="C41" s="25"/>
      <c r="D41" s="25"/>
      <c r="E41" s="18"/>
      <c r="F41" s="19">
        <v>-50</v>
      </c>
      <c r="G41" s="20" t="str">
        <f>IF(E24=D22,D26,IF(E24=D26,D22,0))</f>
        <v>Мухутдинов Динар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59</v>
      </c>
      <c r="D42" s="25"/>
      <c r="E42" s="18"/>
      <c r="F42" s="18"/>
      <c r="G42" s="21">
        <v>68</v>
      </c>
      <c r="H42" s="46" t="s">
        <v>61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Лежнев Геннадий</v>
      </c>
      <c r="C43" s="18"/>
      <c r="D43" s="25"/>
      <c r="E43" s="18"/>
      <c r="F43" s="19">
        <v>-51</v>
      </c>
      <c r="G43" s="24" t="str">
        <f>IF(E32=D30,D34,IF(E32=D34,D30,0))</f>
        <v>Зверс Марк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59</v>
      </c>
      <c r="F44" s="18"/>
      <c r="G44" s="18"/>
      <c r="H44" s="19">
        <v>-69</v>
      </c>
      <c r="I44" s="20" t="str">
        <f>IF(I40=H38,H42,IF(I40=H42,H38,0))</f>
        <v>Мухутдинов Динар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Ахтямов Рустам</v>
      </c>
      <c r="C45" s="18"/>
      <c r="D45" s="25"/>
      <c r="E45" s="36" t="s">
        <v>69</v>
      </c>
      <c r="F45" s="18"/>
      <c r="G45" s="19">
        <v>-67</v>
      </c>
      <c r="H45" s="20" t="str">
        <f>IF(H38=G37,G39,IF(H38=G39,G37,0))</f>
        <v>Кузьмин Александр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40</v>
      </c>
      <c r="D46" s="25"/>
      <c r="E46" s="18"/>
      <c r="F46" s="18"/>
      <c r="G46" s="18"/>
      <c r="H46" s="21">
        <v>70</v>
      </c>
      <c r="I46" s="47" t="s">
        <v>62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Зверс Марк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64</v>
      </c>
      <c r="E48" s="18"/>
      <c r="F48" s="18"/>
      <c r="G48" s="18"/>
      <c r="H48" s="19">
        <v>-70</v>
      </c>
      <c r="I48" s="20" t="str">
        <f>IF(I46=H45,H47,IF(I46=H47,H45,0))</f>
        <v>Зверс Марк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64</v>
      </c>
      <c r="D50" s="19">
        <v>-77</v>
      </c>
      <c r="E50" s="20" t="str">
        <f>IF(E44=D40,D48,IF(E44=D48,D40,0))</f>
        <v>Мухетдинов Амир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Мухетдинов Амир</v>
      </c>
      <c r="C51" s="18"/>
      <c r="D51" s="18"/>
      <c r="E51" s="36" t="s">
        <v>70</v>
      </c>
      <c r="F51" s="18"/>
      <c r="G51" s="21">
        <v>79</v>
      </c>
      <c r="H51" s="28" t="s">
        <v>67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Алпацкий Валентин</v>
      </c>
      <c r="E52" s="37"/>
      <c r="F52" s="19">
        <v>-72</v>
      </c>
      <c r="G52" s="24" t="str">
        <f>IF(C42=B41,B43,IF(C42=B43,B41,0))</f>
        <v>Лежнев Геннадий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65</v>
      </c>
      <c r="F53" s="18"/>
      <c r="G53" s="18"/>
      <c r="H53" s="21">
        <v>81</v>
      </c>
      <c r="I53" s="29" t="s">
        <v>67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Ахтямов Рустам</v>
      </c>
      <c r="E54" s="36" t="s">
        <v>71</v>
      </c>
      <c r="F54" s="19">
        <v>-73</v>
      </c>
      <c r="G54" s="20">
        <f>IF(C46=B45,B47,IF(C46=B47,B45,0))</f>
        <v>0</v>
      </c>
      <c r="H54" s="25"/>
      <c r="I54" s="35"/>
      <c r="J54" s="31" t="s">
        <v>72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Ахтямов Рустам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73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74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75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76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77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78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79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80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81</v>
      </c>
      <c r="F73" s="18"/>
      <c r="G73" s="19">
        <v>-92</v>
      </c>
      <c r="H73" s="24">
        <f>IF(H68=G67,G69,IF(H68=G69,G67,0))</f>
        <v>0</v>
      </c>
      <c r="I73" s="37"/>
      <c r="J73" s="31" t="s">
        <v>82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83</v>
      </c>
      <c r="F75" s="18"/>
      <c r="G75" s="30"/>
      <c r="H75" s="18"/>
      <c r="I75" s="37"/>
      <c r="J75" s="31" t="s">
        <v>84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2014-03-07T10:25:50Z</cp:lastPrinted>
  <dcterms:created xsi:type="dcterms:W3CDTF">2008-02-03T08:28:10Z</dcterms:created>
  <dcterms:modified xsi:type="dcterms:W3CDTF">2014-07-14T08:52:02Z</dcterms:modified>
  <cp:category/>
  <cp:version/>
  <cp:contentType/>
  <cp:contentStatus/>
</cp:coreProperties>
</file>