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Мл" sheetId="1" r:id="rId1"/>
    <sheet name="Мл1с" sheetId="2" r:id="rId2"/>
    <sheet name="Мл2с" sheetId="3" r:id="rId3"/>
    <sheet name="СпВл" sheetId="4" r:id="rId4"/>
    <sheet name="Вл1с" sheetId="5" r:id="rId5"/>
    <sheet name="Вл2с" sheetId="6" r:id="rId6"/>
    <sheet name="Сп1л" sheetId="7" r:id="rId7"/>
    <sheet name="1л1с" sheetId="8" r:id="rId8"/>
    <sheet name="1л2с" sheetId="9" r:id="rId9"/>
    <sheet name="СпЛл" sheetId="10" r:id="rId10"/>
    <sheet name="Лл1с" sheetId="11" r:id="rId11"/>
    <sheet name="Лл2с" sheetId="12" r:id="rId12"/>
    <sheet name="СпНл" sheetId="13" r:id="rId13"/>
    <sheet name="Нл1с" sheetId="14" r:id="rId14"/>
    <sheet name="Нл2с" sheetId="15" r:id="rId15"/>
    <sheet name="Пол1423" sheetId="16" r:id="rId16"/>
  </sheets>
  <definedNames>
    <definedName name="_xlnm.Print_Area" localSheetId="7">'1л1с'!$A$1:$G$76</definedName>
    <definedName name="_xlnm.Print_Area" localSheetId="8">'1л2с'!$A$1:$K$76</definedName>
    <definedName name="_xlnm.Print_Area" localSheetId="4">'Вл1с'!$A$1:$G$76</definedName>
    <definedName name="_xlnm.Print_Area" localSheetId="5">'Вл2с'!$A$1:$K$76</definedName>
    <definedName name="_xlnm.Print_Area" localSheetId="10">'Лл1с'!$A$1:$G$76</definedName>
    <definedName name="_xlnm.Print_Area" localSheetId="11">'Лл2с'!$A$1:$K$76</definedName>
    <definedName name="_xlnm.Print_Area" localSheetId="1">'Мл1с'!$A$1:$G$76</definedName>
    <definedName name="_xlnm.Print_Area" localSheetId="2">'Мл2с'!$A$1:$K$76</definedName>
    <definedName name="_xlnm.Print_Area" localSheetId="13">'Нл1с'!$A$1:$G$76</definedName>
    <definedName name="_xlnm.Print_Area" localSheetId="14">'Нл2с'!$A$1:$K$76</definedName>
    <definedName name="_xlnm.Print_Area" localSheetId="15">'Пол1423'!$A$1:$BG$63</definedName>
    <definedName name="_xlnm.Print_Area" localSheetId="6">'Сп1л'!$A$1:$I$38</definedName>
    <definedName name="_xlnm.Print_Area" localSheetId="3">'СпВл'!$A$1:$I$38</definedName>
    <definedName name="_xlnm.Print_Area" localSheetId="9">'СпЛл'!$A$1:$I$38</definedName>
    <definedName name="_xlnm.Print_Area" localSheetId="0">'СпМл'!$A$1:$I$38</definedName>
    <definedName name="_xlnm.Print_Area" localSheetId="12">'СпНл'!$A$1:$I$38</definedName>
  </definedNames>
  <calcPr fullCalcOnLoad="1"/>
</workbook>
</file>

<file path=xl/sharedStrings.xml><?xml version="1.0" encoding="utf-8"?>
<sst xmlns="http://schemas.openxmlformats.org/spreadsheetml/2006/main" count="729" uniqueCount="130">
  <si>
    <t>Личный Чемпионат Республики Башкортостан 2014</t>
  </si>
  <si>
    <t>23-й тур День медицинского работника. Начальная лига</t>
  </si>
  <si>
    <t>Список в соответствии с рейтингом</t>
  </si>
  <si>
    <t>№</t>
  </si>
  <si>
    <t>Список согласно занятым местам</t>
  </si>
  <si>
    <t>Зиннатуллина Роксана</t>
  </si>
  <si>
    <t>Галиуллин Радмир</t>
  </si>
  <si>
    <t>Ахтемзянов Рафаэль</t>
  </si>
  <si>
    <t>Аксенов Артем</t>
  </si>
  <si>
    <t>Поляков Игорь</t>
  </si>
  <si>
    <t>Пономарев Дмитрий</t>
  </si>
  <si>
    <t>Мохова Ирина</t>
  </si>
  <si>
    <t>Фролова Ангелина</t>
  </si>
  <si>
    <t>Липатова Ксения</t>
  </si>
  <si>
    <t>Никифоров Вадим</t>
  </si>
  <si>
    <t>Абдулжалилов Ибрагим</t>
  </si>
  <si>
    <t>Кагарманов Юлай</t>
  </si>
  <si>
    <t>Сухоев Данил</t>
  </si>
  <si>
    <t>Насретдинов Рамиль</t>
  </si>
  <si>
    <t>Жукова Глафира</t>
  </si>
  <si>
    <t>Рушингин Дмитрий</t>
  </si>
  <si>
    <t>Яметов Кирилл</t>
  </si>
  <si>
    <t>_</t>
  </si>
  <si>
    <t>1-е место</t>
  </si>
  <si>
    <t>2-е место</t>
  </si>
  <si>
    <t>5-е место</t>
  </si>
  <si>
    <t>6-е место</t>
  </si>
  <si>
    <t>7-е место</t>
  </si>
  <si>
    <t>8-е место</t>
  </si>
  <si>
    <t>9-е место</t>
  </si>
  <si>
    <t>11-е место</t>
  </si>
  <si>
    <t>10-е место</t>
  </si>
  <si>
    <t>12-е место</t>
  </si>
  <si>
    <t>3-е место</t>
  </si>
  <si>
    <t>4-е место</t>
  </si>
  <si>
    <t>13-е место</t>
  </si>
  <si>
    <t>17-е место</t>
  </si>
  <si>
    <t>14-е место</t>
  </si>
  <si>
    <t>15-е место</t>
  </si>
  <si>
    <t>16-е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</si>
  <si>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</si>
  <si>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</si>
  <si>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</si>
  <si>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</si>
  <si>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</si>
  <si>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</si>
  <si>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</si>
  <si>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</si>
  <si>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</si>
  <si>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</si>
  <si>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</si>
  <si>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</si>
  <si>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</si>
  <si>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</si>
  <si>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</si>
  <si>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23-й тур День медицинского работника. Любительская лига</t>
  </si>
  <si>
    <t>Шарафиева Ксения</t>
  </si>
  <si>
    <t>Чопанашвили Георгий</t>
  </si>
  <si>
    <t>Гайсин Арсен</t>
  </si>
  <si>
    <t>Шебалин Алексей</t>
  </si>
  <si>
    <t>Мансуров Данар</t>
  </si>
  <si>
    <t>Кочарян Гегецик</t>
  </si>
  <si>
    <t>Жуланов Дмитрий</t>
  </si>
  <si>
    <t>Ахтямов Рустам</t>
  </si>
  <si>
    <t>Раянов Айрат</t>
  </si>
  <si>
    <t>Ахтемзянов Анвар</t>
  </si>
  <si>
    <t>Петухова Надежда</t>
  </si>
  <si>
    <t>Пехенько Кирилл</t>
  </si>
  <si>
    <t>Гарифуллина Эльмира</t>
  </si>
  <si>
    <t>Череповицкий Владислав</t>
  </si>
  <si>
    <t>Ахмадуллин Эдуард</t>
  </si>
  <si>
    <t>Аминев Марат</t>
  </si>
  <si>
    <t>Абдулжелилов Ибрагим</t>
  </si>
  <si>
    <t>Сидоров Дмитрий</t>
  </si>
  <si>
    <t>Иванов Владислав</t>
  </si>
  <si>
    <t>23-й тур День медицинского работника. Первая лига</t>
  </si>
  <si>
    <t>Хаматшин Евгений</t>
  </si>
  <si>
    <t>Коробко Павел</t>
  </si>
  <si>
    <t>Новокшонов Вячеслав</t>
  </si>
  <si>
    <t>Кашапов Рустам</t>
  </si>
  <si>
    <t>Горшенин Юрий</t>
  </si>
  <si>
    <t>Толкачев Иван</t>
  </si>
  <si>
    <t>Шайхутдинов Рамиль</t>
  </si>
  <si>
    <t>Мухетдинов Амир</t>
  </si>
  <si>
    <t>Зверс Марк</t>
  </si>
  <si>
    <t>Кузьмин Александр</t>
  </si>
  <si>
    <t>Алпацкий Валентин</t>
  </si>
  <si>
    <t>Гилязова Альбина</t>
  </si>
  <si>
    <t>Мусабиров Вадим</t>
  </si>
  <si>
    <t>Зверс Виктория</t>
  </si>
  <si>
    <t>23-й тур День медицинского работника. Высшая лига</t>
  </si>
  <si>
    <t>Сагитов Александр</t>
  </si>
  <si>
    <t>Семенов Константин</t>
  </si>
  <si>
    <t>Смирнов Андрей</t>
  </si>
  <si>
    <t>Антонян Ваге</t>
  </si>
  <si>
    <t>Коврижников Максим</t>
  </si>
  <si>
    <t>Байрамалов Леонид</t>
  </si>
  <si>
    <t>Лукьянов Роман</t>
  </si>
  <si>
    <t>Лютый Олег</t>
  </si>
  <si>
    <t>Салихов Раиль</t>
  </si>
  <si>
    <t>Аксенов Андрей</t>
  </si>
  <si>
    <t>Сайфуллина Азалия</t>
  </si>
  <si>
    <t>Фоминых Дмитрий</t>
  </si>
  <si>
    <t>Сартаев Тимур</t>
  </si>
  <si>
    <t>Имашев Альфит</t>
  </si>
  <si>
    <t>Маневич Сергей</t>
  </si>
  <si>
    <t>Стародубцев Олег</t>
  </si>
  <si>
    <t>Кочарян Лилит</t>
  </si>
  <si>
    <t>Басс Кирилл</t>
  </si>
  <si>
    <t>Молодцов Вадим</t>
  </si>
  <si>
    <t>Могилевская Инесса</t>
  </si>
  <si>
    <t>Шапошников Александр</t>
  </si>
  <si>
    <t>Тарараев Петр</t>
  </si>
  <si>
    <t>23-й тур День медицинского работника. Мастерская лига</t>
  </si>
  <si>
    <t>Байбулдина Анастасия</t>
  </si>
  <si>
    <t>Аристов Александр</t>
  </si>
  <si>
    <t>Харламов Руслан</t>
  </si>
  <si>
    <t>Мазмаев Руслан</t>
  </si>
  <si>
    <t>Срумов Антон</t>
  </si>
  <si>
    <t>Исмайлов Азат</t>
  </si>
  <si>
    <t>Яковлев Денис</t>
  </si>
  <si>
    <t>Валеев Риф</t>
  </si>
  <si>
    <t>Максютов Азат</t>
  </si>
  <si>
    <t>Сазонов Николай</t>
  </si>
  <si>
    <t>Тодрамович Александр</t>
  </si>
  <si>
    <t>Мазурин Викентий</t>
  </si>
  <si>
    <t>Хабиров Марс</t>
  </si>
  <si>
    <t>Антошкин Алексей</t>
  </si>
  <si>
    <t>Старновский Семен</t>
  </si>
  <si>
    <t>Алмаев Раис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</si>
</sst>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C19]dd\ mmmm\ yyyy\ \г\.;@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color indexed="56"/>
      <name val="Arial Cyr"/>
      <family val="0"/>
    </font>
    <font>
      <b/>
      <sz val="12"/>
      <color indexed="56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8"/>
      <name val="Courier New Cyr"/>
      <family val="3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2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15" borderId="0" xfId="0" applyFill="1" applyAlignment="1">
      <alignment/>
    </xf>
    <xf numFmtId="0" fontId="23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" fontId="24" fillId="15" borderId="0" xfId="0" applyNumberFormat="1" applyFont="1" applyFill="1" applyAlignment="1" applyProtection="1">
      <alignment horizontal="left"/>
      <protection locked="0"/>
    </xf>
    <xf numFmtId="0" fontId="24" fillId="15" borderId="0" xfId="0" applyFont="1" applyFill="1" applyAlignment="1" applyProtection="1">
      <alignment horizontal="left"/>
      <protection locked="0"/>
    </xf>
    <xf numFmtId="185" fontId="24" fillId="15" borderId="0" xfId="0" applyNumberFormat="1" applyFont="1" applyFill="1" applyAlignment="1" applyProtection="1">
      <alignment horizontal="left"/>
      <protection locked="0"/>
    </xf>
    <xf numFmtId="0" fontId="25" fillId="15" borderId="0" xfId="0" applyFont="1" applyFill="1" applyAlignment="1" applyProtection="1">
      <alignment horizontal="left"/>
      <protection/>
    </xf>
    <xf numFmtId="0" fontId="25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0" fillId="15" borderId="0" xfId="0" applyFill="1" applyAlignment="1" applyProtection="1">
      <alignment/>
      <protection/>
    </xf>
    <xf numFmtId="0" fontId="26" fillId="18" borderId="10" xfId="0" applyFont="1" applyFill="1" applyBorder="1" applyAlignment="1" applyProtection="1">
      <alignment horizontal="right"/>
      <protection locked="0"/>
    </xf>
    <xf numFmtId="0" fontId="27" fillId="19" borderId="0" xfId="0" applyFont="1" applyFill="1" applyAlignment="1" applyProtection="1">
      <alignment horizontal="center"/>
      <protection/>
    </xf>
    <xf numFmtId="0" fontId="28" fillId="15" borderId="0" xfId="0" applyFont="1" applyFill="1" applyAlignment="1" applyProtection="1">
      <alignment horizontal="left"/>
      <protection/>
    </xf>
    <xf numFmtId="0" fontId="26" fillId="20" borderId="10" xfId="0" applyFont="1" applyFill="1" applyBorder="1" applyAlignment="1" applyProtection="1">
      <alignment horizontal="right"/>
      <protection locked="0"/>
    </xf>
    <xf numFmtId="0" fontId="29" fillId="15" borderId="0" xfId="0" applyFont="1" applyFill="1" applyAlignment="1" applyProtection="1">
      <alignment horizontal="center" vertical="center"/>
      <protection/>
    </xf>
    <xf numFmtId="0" fontId="30" fillId="15" borderId="0" xfId="0" applyFont="1" applyFill="1" applyAlignment="1">
      <alignment/>
    </xf>
    <xf numFmtId="185" fontId="29" fillId="15" borderId="0" xfId="0" applyNumberFormat="1" applyFont="1" applyFill="1" applyAlignment="1" applyProtection="1">
      <alignment horizontal="center" vertical="center"/>
      <protection/>
    </xf>
    <xf numFmtId="0" fontId="30" fillId="15" borderId="0" xfId="0" applyFont="1" applyFill="1" applyAlignment="1" applyProtection="1">
      <alignment/>
      <protection/>
    </xf>
    <xf numFmtId="0" fontId="31" fillId="15" borderId="0" xfId="0" applyFont="1" applyFill="1" applyAlignment="1" applyProtection="1">
      <alignment/>
      <protection/>
    </xf>
    <xf numFmtId="0" fontId="32" fillId="15" borderId="11" xfId="0" applyFont="1" applyFill="1" applyBorder="1" applyAlignment="1" applyProtection="1">
      <alignment horizontal="left"/>
      <protection/>
    </xf>
    <xf numFmtId="0" fontId="33" fillId="0" borderId="0" xfId="0" applyFont="1" applyAlignment="1">
      <alignment/>
    </xf>
    <xf numFmtId="0" fontId="31" fillId="15" borderId="12" xfId="0" applyFont="1" applyFill="1" applyBorder="1" applyAlignment="1" applyProtection="1">
      <alignment/>
      <protection/>
    </xf>
    <xf numFmtId="0" fontId="30" fillId="15" borderId="11" xfId="0" applyFont="1" applyFill="1" applyBorder="1" applyAlignment="1" applyProtection="1">
      <alignment horizontal="left"/>
      <protection/>
    </xf>
    <xf numFmtId="0" fontId="30" fillId="15" borderId="0" xfId="0" applyFont="1" applyFill="1" applyAlignment="1" applyProtection="1">
      <alignment/>
      <protection/>
    </xf>
    <xf numFmtId="0" fontId="32" fillId="15" borderId="13" xfId="0" applyFont="1" applyFill="1" applyBorder="1" applyAlignment="1" applyProtection="1">
      <alignment horizontal="left"/>
      <protection/>
    </xf>
    <xf numFmtId="0" fontId="30" fillId="15" borderId="12" xfId="0" applyFont="1" applyFill="1" applyBorder="1" applyAlignment="1" applyProtection="1">
      <alignment/>
      <protection/>
    </xf>
    <xf numFmtId="0" fontId="30" fillId="15" borderId="13" xfId="0" applyFont="1" applyFill="1" applyBorder="1" applyAlignment="1" applyProtection="1">
      <alignment horizontal="left"/>
      <protection/>
    </xf>
    <xf numFmtId="0" fontId="30" fillId="15" borderId="0" xfId="0" applyFont="1" applyFill="1" applyAlignment="1" applyProtection="1">
      <alignment horizontal="center"/>
      <protection/>
    </xf>
    <xf numFmtId="0" fontId="31" fillId="15" borderId="0" xfId="0" applyFont="1" applyFill="1" applyAlignment="1" applyProtection="1">
      <alignment horizontal="right"/>
      <protection/>
    </xf>
    <xf numFmtId="0" fontId="31" fillId="15" borderId="0" xfId="0" applyFont="1" applyFill="1" applyBorder="1" applyAlignment="1" applyProtection="1">
      <alignment/>
      <protection/>
    </xf>
    <xf numFmtId="0" fontId="30" fillId="15" borderId="0" xfId="0" applyFont="1" applyFill="1" applyBorder="1" applyAlignment="1" applyProtection="1">
      <alignment/>
      <protection/>
    </xf>
    <xf numFmtId="0" fontId="31" fillId="15" borderId="0" xfId="0" applyFont="1" applyFill="1" applyBorder="1" applyAlignment="1" applyProtection="1">
      <alignment horizontal="right"/>
      <protection/>
    </xf>
    <xf numFmtId="0" fontId="30" fillId="15" borderId="0" xfId="0" applyFont="1" applyFill="1" applyAlignment="1" applyProtection="1">
      <alignment horizontal="right"/>
      <protection/>
    </xf>
    <xf numFmtId="0" fontId="29" fillId="15" borderId="0" xfId="0" applyFont="1" applyFill="1" applyAlignment="1">
      <alignment horizontal="center"/>
    </xf>
    <xf numFmtId="0" fontId="34" fillId="15" borderId="0" xfId="0" applyFont="1" applyFill="1" applyAlignment="1">
      <alignment/>
    </xf>
    <xf numFmtId="0" fontId="30" fillId="15" borderId="11" xfId="0" applyFont="1" applyFill="1" applyBorder="1" applyAlignment="1" applyProtection="1">
      <alignment/>
      <protection/>
    </xf>
    <xf numFmtId="0" fontId="30" fillId="15" borderId="13" xfId="0" applyFont="1" applyFill="1" applyBorder="1" applyAlignment="1" applyProtection="1">
      <alignment/>
      <protection/>
    </xf>
    <xf numFmtId="0" fontId="30" fillId="15" borderId="14" xfId="0" applyFont="1" applyFill="1" applyBorder="1" applyAlignment="1" applyProtection="1">
      <alignment/>
      <protection/>
    </xf>
    <xf numFmtId="0" fontId="31" fillId="15" borderId="15" xfId="0" applyFont="1" applyFill="1" applyBorder="1" applyAlignment="1" applyProtection="1">
      <alignment horizontal="right"/>
      <protection/>
    </xf>
    <xf numFmtId="0" fontId="30" fillId="15" borderId="14" xfId="0" applyFont="1" applyFill="1" applyBorder="1" applyAlignment="1" applyProtection="1">
      <alignment horizontal="left"/>
      <protection/>
    </xf>
    <xf numFmtId="0" fontId="30" fillId="15" borderId="0" xfId="0" applyFont="1" applyFill="1" applyBorder="1" applyAlignment="1" applyProtection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0</xdr:row>
      <xdr:rowOff>57150</xdr:rowOff>
    </xdr:from>
    <xdr:to>
      <xdr:col>8</xdr:col>
      <xdr:colOff>666750</xdr:colOff>
      <xdr:row>12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38925" y="57150"/>
          <a:ext cx="2085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1238250</xdr:colOff>
      <xdr:row>0</xdr:row>
      <xdr:rowOff>28575</xdr:rowOff>
    </xdr:from>
    <xdr:to>
      <xdr:col>6</xdr:col>
      <xdr:colOff>1352550</xdr:colOff>
      <xdr:row>12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067550" y="28575"/>
          <a:ext cx="1466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59</xdr:col>
      <xdr:colOff>9525</xdr:colOff>
      <xdr:row>62</xdr:row>
      <xdr:rowOff>142875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77175" cy="10182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1238250</xdr:colOff>
      <xdr:row>0</xdr:row>
      <xdr:rowOff>28575</xdr:rowOff>
    </xdr:from>
    <xdr:to>
      <xdr:col>6</xdr:col>
      <xdr:colOff>1352550</xdr:colOff>
      <xdr:row>12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067550" y="28575"/>
          <a:ext cx="1466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0</xdr:row>
      <xdr:rowOff>57150</xdr:rowOff>
    </xdr:from>
    <xdr:to>
      <xdr:col>8</xdr:col>
      <xdr:colOff>666750</xdr:colOff>
      <xdr:row>12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38925" y="57150"/>
          <a:ext cx="2085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1238250</xdr:colOff>
      <xdr:row>0</xdr:row>
      <xdr:rowOff>28575</xdr:rowOff>
    </xdr:from>
    <xdr:to>
      <xdr:col>6</xdr:col>
      <xdr:colOff>1352550</xdr:colOff>
      <xdr:row>12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067550" y="28575"/>
          <a:ext cx="1466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0</xdr:row>
      <xdr:rowOff>57150</xdr:rowOff>
    </xdr:from>
    <xdr:to>
      <xdr:col>8</xdr:col>
      <xdr:colOff>666750</xdr:colOff>
      <xdr:row>12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38925" y="57150"/>
          <a:ext cx="2085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1238250</xdr:colOff>
      <xdr:row>0</xdr:row>
      <xdr:rowOff>28575</xdr:rowOff>
    </xdr:from>
    <xdr:to>
      <xdr:col>6</xdr:col>
      <xdr:colOff>1352550</xdr:colOff>
      <xdr:row>12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067550" y="28575"/>
          <a:ext cx="1466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0</xdr:row>
      <xdr:rowOff>57150</xdr:rowOff>
    </xdr:from>
    <xdr:to>
      <xdr:col>8</xdr:col>
      <xdr:colOff>666750</xdr:colOff>
      <xdr:row>12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38925" y="57150"/>
          <a:ext cx="2085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1238250</xdr:colOff>
      <xdr:row>0</xdr:row>
      <xdr:rowOff>28575</xdr:rowOff>
    </xdr:from>
    <xdr:to>
      <xdr:col>6</xdr:col>
      <xdr:colOff>1352550</xdr:colOff>
      <xdr:row>12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067550" y="28575"/>
          <a:ext cx="1466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0</xdr:row>
      <xdr:rowOff>57150</xdr:rowOff>
    </xdr:from>
    <xdr:to>
      <xdr:col>8</xdr:col>
      <xdr:colOff>666750</xdr:colOff>
      <xdr:row>12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38925" y="57150"/>
          <a:ext cx="2085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tabSelected="1" view="pageBreakPreview" zoomScaleSheetLayoutView="100" workbookViewId="0" topLeftCell="A1">
      <selection activeCell="A284" sqref="A284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113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41804</v>
      </c>
      <c r="B3" s="6"/>
      <c r="C3" s="6"/>
      <c r="D3" s="6"/>
      <c r="E3" s="6"/>
      <c r="F3" s="6"/>
      <c r="G3" s="6"/>
      <c r="H3" s="6"/>
      <c r="I3" s="6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114</v>
      </c>
      <c r="B7" s="13">
        <v>1</v>
      </c>
      <c r="C7" s="14" t="str">
        <f>Мл1с!G36</f>
        <v>Аристов Александр</v>
      </c>
      <c r="D7" s="11"/>
      <c r="E7" s="11"/>
      <c r="F7" s="11"/>
      <c r="G7" s="11"/>
      <c r="H7" s="11"/>
      <c r="I7" s="11"/>
    </row>
    <row r="8" spans="1:9" ht="18">
      <c r="A8" s="12" t="s">
        <v>115</v>
      </c>
      <c r="B8" s="13">
        <v>2</v>
      </c>
      <c r="C8" s="14" t="str">
        <f>Мл1с!G56</f>
        <v>Мазмаев Руслан</v>
      </c>
      <c r="D8" s="11"/>
      <c r="E8" s="11"/>
      <c r="F8" s="11"/>
      <c r="G8" s="11"/>
      <c r="H8" s="11"/>
      <c r="I8" s="11"/>
    </row>
    <row r="9" spans="1:9" ht="18">
      <c r="A9" s="12" t="s">
        <v>116</v>
      </c>
      <c r="B9" s="13">
        <v>3</v>
      </c>
      <c r="C9" s="14" t="str">
        <f>Мл2с!I22</f>
        <v>Харламов Руслан</v>
      </c>
      <c r="D9" s="11"/>
      <c r="E9" s="11"/>
      <c r="F9" s="11"/>
      <c r="G9" s="11"/>
      <c r="H9" s="11"/>
      <c r="I9" s="11"/>
    </row>
    <row r="10" spans="1:9" ht="18">
      <c r="A10" s="12" t="s">
        <v>117</v>
      </c>
      <c r="B10" s="13">
        <v>4</v>
      </c>
      <c r="C10" s="14" t="str">
        <f>Мл2с!I32</f>
        <v>Байбулдина Анастасия</v>
      </c>
      <c r="D10" s="11"/>
      <c r="E10" s="11"/>
      <c r="F10" s="11"/>
      <c r="G10" s="11"/>
      <c r="H10" s="11"/>
      <c r="I10" s="11"/>
    </row>
    <row r="11" spans="1:9" ht="18">
      <c r="A11" s="12" t="s">
        <v>118</v>
      </c>
      <c r="B11" s="13">
        <v>5</v>
      </c>
      <c r="C11" s="14" t="str">
        <f>Мл1с!G63</f>
        <v>Срумов Антон</v>
      </c>
      <c r="D11" s="11"/>
      <c r="E11" s="11"/>
      <c r="F11" s="11"/>
      <c r="G11" s="11"/>
      <c r="H11" s="11"/>
      <c r="I11" s="11"/>
    </row>
    <row r="12" spans="1:9" ht="18">
      <c r="A12" s="12" t="s">
        <v>119</v>
      </c>
      <c r="B12" s="13">
        <v>6</v>
      </c>
      <c r="C12" s="14" t="str">
        <f>Мл1с!G65</f>
        <v>Валеев Риф</v>
      </c>
      <c r="D12" s="11"/>
      <c r="E12" s="11"/>
      <c r="F12" s="11"/>
      <c r="G12" s="11"/>
      <c r="H12" s="11"/>
      <c r="I12" s="11"/>
    </row>
    <row r="13" spans="1:9" ht="18">
      <c r="A13" s="12" t="s">
        <v>91</v>
      </c>
      <c r="B13" s="13">
        <v>7</v>
      </c>
      <c r="C13" s="14" t="str">
        <f>Мл1с!G68</f>
        <v>Яковлев Денис</v>
      </c>
      <c r="D13" s="11"/>
      <c r="E13" s="11"/>
      <c r="F13" s="11"/>
      <c r="G13" s="11"/>
      <c r="H13" s="11"/>
      <c r="I13" s="11"/>
    </row>
    <row r="14" spans="1:9" ht="18">
      <c r="A14" s="12" t="s">
        <v>120</v>
      </c>
      <c r="B14" s="13">
        <v>8</v>
      </c>
      <c r="C14" s="14" t="str">
        <f>Мл1с!G70</f>
        <v>Семенов Константин</v>
      </c>
      <c r="D14" s="11"/>
      <c r="E14" s="11"/>
      <c r="F14" s="11"/>
      <c r="G14" s="11"/>
      <c r="H14" s="11"/>
      <c r="I14" s="11"/>
    </row>
    <row r="15" spans="1:9" ht="18">
      <c r="A15" s="12" t="s">
        <v>92</v>
      </c>
      <c r="B15" s="13">
        <v>9</v>
      </c>
      <c r="C15" s="14" t="str">
        <f>Мл1с!D72</f>
        <v>Смирнов Андрей</v>
      </c>
      <c r="D15" s="11"/>
      <c r="E15" s="11"/>
      <c r="F15" s="11"/>
      <c r="G15" s="11"/>
      <c r="H15" s="11"/>
      <c r="I15" s="11"/>
    </row>
    <row r="16" spans="1:9" ht="18">
      <c r="A16" s="15" t="s">
        <v>93</v>
      </c>
      <c r="B16" s="13">
        <v>10</v>
      </c>
      <c r="C16" s="14" t="str">
        <f>Мл1с!D75</f>
        <v>Сагитов Александр</v>
      </c>
      <c r="D16" s="11"/>
      <c r="E16" s="11"/>
      <c r="F16" s="11"/>
      <c r="G16" s="11"/>
      <c r="H16" s="11"/>
      <c r="I16" s="11"/>
    </row>
    <row r="17" spans="1:9" ht="18">
      <c r="A17" s="12" t="s">
        <v>121</v>
      </c>
      <c r="B17" s="13">
        <v>11</v>
      </c>
      <c r="C17" s="14" t="str">
        <f>Мл1с!G73</f>
        <v>Антонян Ваге</v>
      </c>
      <c r="D17" s="11"/>
      <c r="E17" s="11"/>
      <c r="F17" s="11"/>
      <c r="G17" s="11"/>
      <c r="H17" s="11"/>
      <c r="I17" s="11"/>
    </row>
    <row r="18" spans="1:9" ht="18">
      <c r="A18" s="12" t="s">
        <v>94</v>
      </c>
      <c r="B18" s="13">
        <v>12</v>
      </c>
      <c r="C18" s="14" t="str">
        <f>Мл1с!G75</f>
        <v>Исмайлов Азат</v>
      </c>
      <c r="D18" s="11"/>
      <c r="E18" s="11"/>
      <c r="F18" s="11"/>
      <c r="G18" s="11"/>
      <c r="H18" s="11"/>
      <c r="I18" s="11"/>
    </row>
    <row r="19" spans="1:9" ht="18">
      <c r="A19" s="12" t="s">
        <v>122</v>
      </c>
      <c r="B19" s="13">
        <v>13</v>
      </c>
      <c r="C19" s="14" t="str">
        <f>Мл2с!I40</f>
        <v>Сазонов Николай</v>
      </c>
      <c r="D19" s="11"/>
      <c r="E19" s="11"/>
      <c r="F19" s="11"/>
      <c r="G19" s="11"/>
      <c r="H19" s="11"/>
      <c r="I19" s="11"/>
    </row>
    <row r="20" spans="1:9" ht="18">
      <c r="A20" s="12" t="s">
        <v>95</v>
      </c>
      <c r="B20" s="13">
        <v>14</v>
      </c>
      <c r="C20" s="14" t="str">
        <f>Мл2с!I44</f>
        <v>Тодрамович Александр</v>
      </c>
      <c r="D20" s="11"/>
      <c r="E20" s="11"/>
      <c r="F20" s="11"/>
      <c r="G20" s="11"/>
      <c r="H20" s="11"/>
      <c r="I20" s="11"/>
    </row>
    <row r="21" spans="1:9" ht="18">
      <c r="A21" s="12" t="s">
        <v>123</v>
      </c>
      <c r="B21" s="13">
        <v>15</v>
      </c>
      <c r="C21" s="14" t="str">
        <f>Мл2с!I46</f>
        <v>Максютов Азат</v>
      </c>
      <c r="D21" s="11"/>
      <c r="E21" s="11"/>
      <c r="F21" s="11"/>
      <c r="G21" s="11"/>
      <c r="H21" s="11"/>
      <c r="I21" s="11"/>
    </row>
    <row r="22" spans="1:9" ht="18">
      <c r="A22" s="12" t="s">
        <v>96</v>
      </c>
      <c r="B22" s="13">
        <v>16</v>
      </c>
      <c r="C22" s="14" t="str">
        <f>Мл2с!I48</f>
        <v>Коврижников Максим</v>
      </c>
      <c r="D22" s="11"/>
      <c r="E22" s="11"/>
      <c r="F22" s="11"/>
      <c r="G22" s="11"/>
      <c r="H22" s="11"/>
      <c r="I22" s="11"/>
    </row>
    <row r="23" spans="1:9" ht="18">
      <c r="A23" s="12" t="s">
        <v>97</v>
      </c>
      <c r="B23" s="13">
        <v>17</v>
      </c>
      <c r="C23" s="14" t="str">
        <f>Мл2с!E44</f>
        <v>Лукьянов Роман</v>
      </c>
      <c r="D23" s="11"/>
      <c r="E23" s="11"/>
      <c r="F23" s="11"/>
      <c r="G23" s="11"/>
      <c r="H23" s="11"/>
      <c r="I23" s="11"/>
    </row>
    <row r="24" spans="1:9" ht="18">
      <c r="A24" s="12" t="s">
        <v>124</v>
      </c>
      <c r="B24" s="13">
        <v>18</v>
      </c>
      <c r="C24" s="14" t="str">
        <f>Мл2с!E50</f>
        <v>Сайфуллина Азалия</v>
      </c>
      <c r="D24" s="11"/>
      <c r="E24" s="11"/>
      <c r="F24" s="11"/>
      <c r="G24" s="11"/>
      <c r="H24" s="11"/>
      <c r="I24" s="11"/>
    </row>
    <row r="25" spans="1:9" ht="18">
      <c r="A25" s="12" t="s">
        <v>125</v>
      </c>
      <c r="B25" s="13">
        <v>19</v>
      </c>
      <c r="C25" s="14" t="str">
        <f>Мл2с!E53</f>
        <v>Антошкин Алексей</v>
      </c>
      <c r="D25" s="11"/>
      <c r="E25" s="11"/>
      <c r="F25" s="11"/>
      <c r="G25" s="11"/>
      <c r="H25" s="11"/>
      <c r="I25" s="11"/>
    </row>
    <row r="26" spans="1:9" ht="18">
      <c r="A26" s="12" t="s">
        <v>126</v>
      </c>
      <c r="B26" s="13">
        <v>20</v>
      </c>
      <c r="C26" s="14" t="str">
        <f>Мл2с!E55</f>
        <v>Мазурин Викентий</v>
      </c>
      <c r="D26" s="11"/>
      <c r="E26" s="11"/>
      <c r="F26" s="11"/>
      <c r="G26" s="11"/>
      <c r="H26" s="11"/>
      <c r="I26" s="11"/>
    </row>
    <row r="27" spans="1:9" ht="18">
      <c r="A27" s="12" t="s">
        <v>127</v>
      </c>
      <c r="B27" s="13">
        <v>21</v>
      </c>
      <c r="C27" s="14" t="str">
        <f>Мл2с!I53</f>
        <v>Хабиров Марс</v>
      </c>
      <c r="D27" s="11"/>
      <c r="E27" s="11"/>
      <c r="F27" s="11"/>
      <c r="G27" s="11"/>
      <c r="H27" s="11"/>
      <c r="I27" s="11"/>
    </row>
    <row r="28" spans="1:9" ht="18">
      <c r="A28" s="12" t="s">
        <v>76</v>
      </c>
      <c r="B28" s="13">
        <v>22</v>
      </c>
      <c r="C28" s="14" t="str">
        <f>Мл2с!I57</f>
        <v>Хаматшин Евгений</v>
      </c>
      <c r="D28" s="11"/>
      <c r="E28" s="11"/>
      <c r="F28" s="11"/>
      <c r="G28" s="11"/>
      <c r="H28" s="11"/>
      <c r="I28" s="11"/>
    </row>
    <row r="29" spans="1:9" ht="18">
      <c r="A29" s="12" t="s">
        <v>101</v>
      </c>
      <c r="B29" s="13">
        <v>23</v>
      </c>
      <c r="C29" s="14" t="str">
        <f>Мл2с!I59</f>
        <v>Старновский Семен</v>
      </c>
      <c r="D29" s="11"/>
      <c r="E29" s="11"/>
      <c r="F29" s="11"/>
      <c r="G29" s="11"/>
      <c r="H29" s="11"/>
      <c r="I29" s="11"/>
    </row>
    <row r="30" spans="1:9" ht="18">
      <c r="A30" s="12" t="s">
        <v>128</v>
      </c>
      <c r="B30" s="13">
        <v>24</v>
      </c>
      <c r="C30" s="14" t="str">
        <f>Мл2с!I61</f>
        <v>Байрамалов Леонид</v>
      </c>
      <c r="D30" s="11"/>
      <c r="E30" s="11"/>
      <c r="F30" s="11"/>
      <c r="G30" s="11"/>
      <c r="H30" s="11"/>
      <c r="I30" s="11"/>
    </row>
    <row r="31" spans="1:9" ht="18">
      <c r="A31" s="12" t="s">
        <v>129</v>
      </c>
      <c r="B31" s="13">
        <v>25</v>
      </c>
      <c r="C31" s="14" t="str">
        <f>Мл2с!E63</f>
        <v>Алмаев Раис</v>
      </c>
      <c r="D31" s="11"/>
      <c r="E31" s="11"/>
      <c r="F31" s="11"/>
      <c r="G31" s="11"/>
      <c r="H31" s="11"/>
      <c r="I31" s="11"/>
    </row>
    <row r="32" spans="1:9" ht="18">
      <c r="A32" s="12" t="s">
        <v>22</v>
      </c>
      <c r="B32" s="13">
        <v>26</v>
      </c>
      <c r="C32" s="14">
        <f>Мл2с!E69</f>
        <v>0</v>
      </c>
      <c r="D32" s="11"/>
      <c r="E32" s="11"/>
      <c r="F32" s="11"/>
      <c r="G32" s="11"/>
      <c r="H32" s="11"/>
      <c r="I32" s="11"/>
    </row>
    <row r="33" spans="1:9" ht="18">
      <c r="A33" s="12" t="s">
        <v>22</v>
      </c>
      <c r="B33" s="13">
        <v>27</v>
      </c>
      <c r="C33" s="14">
        <f>Мл2с!E72</f>
        <v>0</v>
      </c>
      <c r="D33" s="11"/>
      <c r="E33" s="11"/>
      <c r="F33" s="11"/>
      <c r="G33" s="11"/>
      <c r="H33" s="11"/>
      <c r="I33" s="11"/>
    </row>
    <row r="34" spans="1:9" ht="18">
      <c r="A34" s="12" t="s">
        <v>22</v>
      </c>
      <c r="B34" s="13">
        <v>28</v>
      </c>
      <c r="C34" s="14">
        <f>Мл2с!E74</f>
        <v>0</v>
      </c>
      <c r="D34" s="11"/>
      <c r="E34" s="11"/>
      <c r="F34" s="11"/>
      <c r="G34" s="11"/>
      <c r="H34" s="11"/>
      <c r="I34" s="11"/>
    </row>
    <row r="35" spans="1:9" ht="18">
      <c r="A35" s="12" t="s">
        <v>22</v>
      </c>
      <c r="B35" s="13">
        <v>29</v>
      </c>
      <c r="C35" s="14">
        <f>Мл2с!I66</f>
        <v>0</v>
      </c>
      <c r="D35" s="11"/>
      <c r="E35" s="11"/>
      <c r="F35" s="11"/>
      <c r="G35" s="11"/>
      <c r="H35" s="11"/>
      <c r="I35" s="11"/>
    </row>
    <row r="36" spans="1:9" ht="18">
      <c r="A36" s="12" t="s">
        <v>22</v>
      </c>
      <c r="B36" s="13">
        <v>30</v>
      </c>
      <c r="C36" s="14">
        <f>Мл2с!I70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22</v>
      </c>
      <c r="B37" s="13">
        <v>31</v>
      </c>
      <c r="C37" s="14">
        <f>Мл2с!I72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22</v>
      </c>
      <c r="B38" s="13">
        <v>32</v>
      </c>
      <c r="C38" s="14" t="str">
        <f>Мл2с!I74</f>
        <v>_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165" sqref="A165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55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41805</v>
      </c>
      <c r="B3" s="6"/>
      <c r="C3" s="6"/>
      <c r="D3" s="6"/>
      <c r="E3" s="6"/>
      <c r="F3" s="6"/>
      <c r="G3" s="6"/>
      <c r="H3" s="6"/>
      <c r="I3" s="6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56</v>
      </c>
      <c r="B7" s="13">
        <v>1</v>
      </c>
      <c r="C7" s="14" t="str">
        <f>Лл1с!G36</f>
        <v>Чопанашвили Георгий</v>
      </c>
      <c r="D7" s="11"/>
      <c r="E7" s="11"/>
      <c r="F7" s="11"/>
      <c r="G7" s="11"/>
      <c r="H7" s="11"/>
      <c r="I7" s="11"/>
    </row>
    <row r="8" spans="1:9" ht="18">
      <c r="A8" s="12" t="s">
        <v>57</v>
      </c>
      <c r="B8" s="13">
        <v>2</v>
      </c>
      <c r="C8" s="14" t="str">
        <f>Лл1с!G56</f>
        <v>Шарафиева Ксения</v>
      </c>
      <c r="D8" s="11"/>
      <c r="E8" s="11"/>
      <c r="F8" s="11"/>
      <c r="G8" s="11"/>
      <c r="H8" s="11"/>
      <c r="I8" s="11"/>
    </row>
    <row r="9" spans="1:9" ht="18">
      <c r="A9" s="12" t="s">
        <v>58</v>
      </c>
      <c r="B9" s="13">
        <v>3</v>
      </c>
      <c r="C9" s="14" t="str">
        <f>Лл2с!I22</f>
        <v>Иванов Владислав</v>
      </c>
      <c r="D9" s="11"/>
      <c r="E9" s="11"/>
      <c r="F9" s="11"/>
      <c r="G9" s="11"/>
      <c r="H9" s="11"/>
      <c r="I9" s="11"/>
    </row>
    <row r="10" spans="1:9" ht="18">
      <c r="A10" s="12" t="s">
        <v>59</v>
      </c>
      <c r="B10" s="13">
        <v>4</v>
      </c>
      <c r="C10" s="14" t="str">
        <f>Лл2с!I32</f>
        <v>Мансуров Данар</v>
      </c>
      <c r="D10" s="11"/>
      <c r="E10" s="11"/>
      <c r="F10" s="11"/>
      <c r="G10" s="11"/>
      <c r="H10" s="11"/>
      <c r="I10" s="11"/>
    </row>
    <row r="11" spans="1:9" ht="18">
      <c r="A11" s="12" t="s">
        <v>60</v>
      </c>
      <c r="B11" s="13">
        <v>5</v>
      </c>
      <c r="C11" s="14" t="str">
        <f>Лл1с!G63</f>
        <v>Ахтямов Рустам</v>
      </c>
      <c r="D11" s="11"/>
      <c r="E11" s="11"/>
      <c r="F11" s="11"/>
      <c r="G11" s="11"/>
      <c r="H11" s="11"/>
      <c r="I11" s="11"/>
    </row>
    <row r="12" spans="1:9" ht="18">
      <c r="A12" s="12" t="s">
        <v>61</v>
      </c>
      <c r="B12" s="13">
        <v>6</v>
      </c>
      <c r="C12" s="14" t="str">
        <f>Лл1с!G65</f>
        <v>Пехенько Кирилл</v>
      </c>
      <c r="D12" s="11"/>
      <c r="E12" s="11"/>
      <c r="F12" s="11"/>
      <c r="G12" s="11"/>
      <c r="H12" s="11"/>
      <c r="I12" s="11"/>
    </row>
    <row r="13" spans="1:9" ht="18">
      <c r="A13" s="12" t="s">
        <v>62</v>
      </c>
      <c r="B13" s="13">
        <v>7</v>
      </c>
      <c r="C13" s="14" t="str">
        <f>Лл1с!G68</f>
        <v>Кочарян Гегецик</v>
      </c>
      <c r="D13" s="11"/>
      <c r="E13" s="11"/>
      <c r="F13" s="11"/>
      <c r="G13" s="11"/>
      <c r="H13" s="11"/>
      <c r="I13" s="11"/>
    </row>
    <row r="14" spans="1:9" ht="18">
      <c r="A14" s="15" t="s">
        <v>63</v>
      </c>
      <c r="B14" s="13">
        <v>8</v>
      </c>
      <c r="C14" s="14" t="str">
        <f>Лл1с!G70</f>
        <v>Ахтемзянов Анвар</v>
      </c>
      <c r="D14" s="11"/>
      <c r="E14" s="11"/>
      <c r="F14" s="11"/>
      <c r="G14" s="11"/>
      <c r="H14" s="11"/>
      <c r="I14" s="11"/>
    </row>
    <row r="15" spans="1:9" ht="18">
      <c r="A15" s="12" t="s">
        <v>64</v>
      </c>
      <c r="B15" s="13">
        <v>9</v>
      </c>
      <c r="C15" s="14" t="str">
        <f>Лл1с!D72</f>
        <v>Шебалин Алексей</v>
      </c>
      <c r="D15" s="11"/>
      <c r="E15" s="11"/>
      <c r="F15" s="11"/>
      <c r="G15" s="11"/>
      <c r="H15" s="11"/>
      <c r="I15" s="11"/>
    </row>
    <row r="16" spans="1:9" ht="18">
      <c r="A16" s="12" t="s">
        <v>65</v>
      </c>
      <c r="B16" s="13">
        <v>10</v>
      </c>
      <c r="C16" s="14" t="str">
        <f>Лл1с!D75</f>
        <v>Гайсин Арсен</v>
      </c>
      <c r="D16" s="11"/>
      <c r="E16" s="11"/>
      <c r="F16" s="11"/>
      <c r="G16" s="11"/>
      <c r="H16" s="11"/>
      <c r="I16" s="11"/>
    </row>
    <row r="17" spans="1:9" ht="18">
      <c r="A17" s="12" t="s">
        <v>66</v>
      </c>
      <c r="B17" s="13">
        <v>11</v>
      </c>
      <c r="C17" s="14" t="str">
        <f>Лл1с!G73</f>
        <v>Жуланов Дмитрий</v>
      </c>
      <c r="D17" s="11"/>
      <c r="E17" s="11"/>
      <c r="F17" s="11"/>
      <c r="G17" s="11"/>
      <c r="H17" s="11"/>
      <c r="I17" s="11"/>
    </row>
    <row r="18" spans="1:9" ht="18">
      <c r="A18" s="12" t="s">
        <v>67</v>
      </c>
      <c r="B18" s="13">
        <v>12</v>
      </c>
      <c r="C18" s="14" t="str">
        <f>Лл1с!G75</f>
        <v>Раянов Айрат</v>
      </c>
      <c r="D18" s="11"/>
      <c r="E18" s="11"/>
      <c r="F18" s="11"/>
      <c r="G18" s="11"/>
      <c r="H18" s="11"/>
      <c r="I18" s="11"/>
    </row>
    <row r="19" spans="1:9" ht="18">
      <c r="A19" s="12" t="s">
        <v>68</v>
      </c>
      <c r="B19" s="13">
        <v>13</v>
      </c>
      <c r="C19" s="14" t="str">
        <f>Лл2с!I40</f>
        <v>Череповицкий Владислав</v>
      </c>
      <c r="D19" s="11"/>
      <c r="E19" s="11"/>
      <c r="F19" s="11"/>
      <c r="G19" s="11"/>
      <c r="H19" s="11"/>
      <c r="I19" s="11"/>
    </row>
    <row r="20" spans="1:9" ht="18">
      <c r="A20" s="12" t="s">
        <v>69</v>
      </c>
      <c r="B20" s="13">
        <v>14</v>
      </c>
      <c r="C20" s="14" t="str">
        <f>Лл2с!I44</f>
        <v>Сидоров Дмитрий</v>
      </c>
      <c r="D20" s="11"/>
      <c r="E20" s="11"/>
      <c r="F20" s="11"/>
      <c r="G20" s="11"/>
      <c r="H20" s="11"/>
      <c r="I20" s="11"/>
    </row>
    <row r="21" spans="1:9" ht="18">
      <c r="A21" s="12" t="s">
        <v>70</v>
      </c>
      <c r="B21" s="13">
        <v>15</v>
      </c>
      <c r="C21" s="14" t="str">
        <f>Лл2с!I46</f>
        <v>Пономарев Дмитрий</v>
      </c>
      <c r="D21" s="11"/>
      <c r="E21" s="11"/>
      <c r="F21" s="11"/>
      <c r="G21" s="11"/>
      <c r="H21" s="11"/>
      <c r="I21" s="11"/>
    </row>
    <row r="22" spans="1:9" ht="18">
      <c r="A22" s="12" t="s">
        <v>71</v>
      </c>
      <c r="B22" s="13">
        <v>16</v>
      </c>
      <c r="C22" s="14" t="str">
        <f>Лл2с!I48</f>
        <v>Аминев Марат</v>
      </c>
      <c r="D22" s="11"/>
      <c r="E22" s="11"/>
      <c r="F22" s="11"/>
      <c r="G22" s="11"/>
      <c r="H22" s="11"/>
      <c r="I22" s="11"/>
    </row>
    <row r="23" spans="1:9" ht="18">
      <c r="A23" s="12" t="s">
        <v>10</v>
      </c>
      <c r="B23" s="13">
        <v>17</v>
      </c>
      <c r="C23" s="14" t="str">
        <f>Лл2с!E44</f>
        <v>Абдулжелилов Ибрагим</v>
      </c>
      <c r="D23" s="11"/>
      <c r="E23" s="11"/>
      <c r="F23" s="11"/>
      <c r="G23" s="11"/>
      <c r="H23" s="11"/>
      <c r="I23" s="11"/>
    </row>
    <row r="24" spans="1:9" ht="18">
      <c r="A24" s="12" t="s">
        <v>72</v>
      </c>
      <c r="B24" s="13">
        <v>18</v>
      </c>
      <c r="C24" s="14" t="str">
        <f>Лл2с!E50</f>
        <v>Ахмадуллин Эдуард</v>
      </c>
      <c r="D24" s="11"/>
      <c r="E24" s="11"/>
      <c r="F24" s="11"/>
      <c r="G24" s="11"/>
      <c r="H24" s="11"/>
      <c r="I24" s="11"/>
    </row>
    <row r="25" spans="1:9" ht="18">
      <c r="A25" s="12" t="s">
        <v>73</v>
      </c>
      <c r="B25" s="13">
        <v>19</v>
      </c>
      <c r="C25" s="14" t="str">
        <f>Лл2с!E53</f>
        <v>Гарифуллина Эльмира</v>
      </c>
      <c r="D25" s="11"/>
      <c r="E25" s="11"/>
      <c r="F25" s="11"/>
      <c r="G25" s="11"/>
      <c r="H25" s="11"/>
      <c r="I25" s="11"/>
    </row>
    <row r="26" spans="1:9" ht="18">
      <c r="A26" s="12" t="s">
        <v>20</v>
      </c>
      <c r="B26" s="13">
        <v>20</v>
      </c>
      <c r="C26" s="14" t="str">
        <f>Лл2с!E55</f>
        <v>Рушингин Дмитрий</v>
      </c>
      <c r="D26" s="11"/>
      <c r="E26" s="11"/>
      <c r="F26" s="11"/>
      <c r="G26" s="11"/>
      <c r="H26" s="11"/>
      <c r="I26" s="11"/>
    </row>
    <row r="27" spans="1:9" ht="18">
      <c r="A27" s="12" t="s">
        <v>21</v>
      </c>
      <c r="B27" s="13">
        <v>21</v>
      </c>
      <c r="C27" s="14" t="str">
        <f>Лл2с!I53</f>
        <v>Петухова Надежда</v>
      </c>
      <c r="D27" s="11"/>
      <c r="E27" s="11"/>
      <c r="F27" s="11"/>
      <c r="G27" s="11"/>
      <c r="H27" s="11"/>
      <c r="I27" s="11"/>
    </row>
    <row r="28" spans="1:9" ht="18">
      <c r="A28" s="12" t="s">
        <v>74</v>
      </c>
      <c r="B28" s="13">
        <v>22</v>
      </c>
      <c r="C28" s="14" t="str">
        <f>Лл2с!I57</f>
        <v>Яметов Кирилл</v>
      </c>
      <c r="D28" s="11"/>
      <c r="E28" s="11"/>
      <c r="F28" s="11"/>
      <c r="G28" s="11"/>
      <c r="H28" s="11"/>
      <c r="I28" s="11"/>
    </row>
    <row r="29" spans="1:9" ht="18">
      <c r="A29" s="12" t="s">
        <v>22</v>
      </c>
      <c r="B29" s="13">
        <v>23</v>
      </c>
      <c r="C29" s="14">
        <f>Лл2с!I59</f>
        <v>0</v>
      </c>
      <c r="D29" s="11"/>
      <c r="E29" s="11"/>
      <c r="F29" s="11"/>
      <c r="G29" s="11"/>
      <c r="H29" s="11"/>
      <c r="I29" s="11"/>
    </row>
    <row r="30" spans="1:9" ht="18">
      <c r="A30" s="12" t="s">
        <v>22</v>
      </c>
      <c r="B30" s="13">
        <v>24</v>
      </c>
      <c r="C30" s="14">
        <f>Лл2с!I61</f>
        <v>0</v>
      </c>
      <c r="D30" s="11"/>
      <c r="E30" s="11"/>
      <c r="F30" s="11"/>
      <c r="G30" s="11"/>
      <c r="H30" s="11"/>
      <c r="I30" s="11"/>
    </row>
    <row r="31" spans="1:9" ht="18">
      <c r="A31" s="12" t="s">
        <v>22</v>
      </c>
      <c r="B31" s="13">
        <v>25</v>
      </c>
      <c r="C31" s="14">
        <f>Лл2с!E63</f>
        <v>0</v>
      </c>
      <c r="D31" s="11"/>
      <c r="E31" s="11"/>
      <c r="F31" s="11"/>
      <c r="G31" s="11"/>
      <c r="H31" s="11"/>
      <c r="I31" s="11"/>
    </row>
    <row r="32" spans="1:9" ht="18">
      <c r="A32" s="12" t="s">
        <v>22</v>
      </c>
      <c r="B32" s="13">
        <v>26</v>
      </c>
      <c r="C32" s="14">
        <f>Лл2с!E69</f>
        <v>0</v>
      </c>
      <c r="D32" s="11"/>
      <c r="E32" s="11"/>
      <c r="F32" s="11"/>
      <c r="G32" s="11"/>
      <c r="H32" s="11"/>
      <c r="I32" s="11"/>
    </row>
    <row r="33" spans="1:9" ht="18">
      <c r="A33" s="12" t="s">
        <v>22</v>
      </c>
      <c r="B33" s="13">
        <v>27</v>
      </c>
      <c r="C33" s="14">
        <f>Лл2с!E72</f>
        <v>0</v>
      </c>
      <c r="D33" s="11"/>
      <c r="E33" s="11"/>
      <c r="F33" s="11"/>
      <c r="G33" s="11"/>
      <c r="H33" s="11"/>
      <c r="I33" s="11"/>
    </row>
    <row r="34" spans="1:9" ht="18">
      <c r="A34" s="12" t="s">
        <v>22</v>
      </c>
      <c r="B34" s="13">
        <v>28</v>
      </c>
      <c r="C34" s="14">
        <f>Лл2с!E74</f>
        <v>0</v>
      </c>
      <c r="D34" s="11"/>
      <c r="E34" s="11"/>
      <c r="F34" s="11"/>
      <c r="G34" s="11"/>
      <c r="H34" s="11"/>
      <c r="I34" s="11"/>
    </row>
    <row r="35" spans="1:9" ht="18">
      <c r="A35" s="12" t="s">
        <v>22</v>
      </c>
      <c r="B35" s="13">
        <v>29</v>
      </c>
      <c r="C35" s="14">
        <f>Лл2с!I66</f>
        <v>0</v>
      </c>
      <c r="D35" s="11"/>
      <c r="E35" s="11"/>
      <c r="F35" s="11"/>
      <c r="G35" s="11"/>
      <c r="H35" s="11"/>
      <c r="I35" s="11"/>
    </row>
    <row r="36" spans="1:9" ht="18">
      <c r="A36" s="12" t="s">
        <v>22</v>
      </c>
      <c r="B36" s="13">
        <v>30</v>
      </c>
      <c r="C36" s="14">
        <f>Лл2с!I70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22</v>
      </c>
      <c r="B37" s="13">
        <v>31</v>
      </c>
      <c r="C37" s="14">
        <f>Лл2с!I72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22</v>
      </c>
      <c r="B38" s="13">
        <v>32</v>
      </c>
      <c r="C38" s="14">
        <f>Лл2с!I74</f>
        <v>0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65" sqref="A165"/>
    </sheetView>
  </sheetViews>
  <sheetFormatPr defaultColWidth="9.00390625" defaultRowHeight="12.75"/>
  <cols>
    <col min="1" max="1" width="4.375" style="17" customWidth="1"/>
    <col min="2" max="2" width="18.875" style="17" customWidth="1"/>
    <col min="3" max="6" width="17.75390625" style="17" customWidth="1"/>
    <col min="7" max="7" width="18.00390625" style="17" customWidth="1"/>
    <col min="8" max="16384" width="9.125" style="17" customWidth="1"/>
  </cols>
  <sheetData>
    <row r="1" spans="1:7" ht="15.75">
      <c r="A1" s="16" t="str">
        <f>СпЛл!A1</f>
        <v>Личный Чемпионат Республики Башкортостан 2014</v>
      </c>
      <c r="B1" s="16"/>
      <c r="C1" s="16"/>
      <c r="D1" s="16"/>
      <c r="E1" s="16"/>
      <c r="F1" s="16"/>
      <c r="G1" s="16"/>
    </row>
    <row r="2" spans="1:7" ht="15.75">
      <c r="A2" s="16" t="str">
        <f>СпЛл!A2</f>
        <v>23-й тур День медицинского работника. Любительская лига</v>
      </c>
      <c r="B2" s="16"/>
      <c r="C2" s="16"/>
      <c r="D2" s="16"/>
      <c r="E2" s="16"/>
      <c r="F2" s="16"/>
      <c r="G2" s="16"/>
    </row>
    <row r="3" spans="1:7" ht="15.75">
      <c r="A3" s="18">
        <f>СпЛл!A3</f>
        <v>41805</v>
      </c>
      <c r="B3" s="18"/>
      <c r="C3" s="18"/>
      <c r="D3" s="18"/>
      <c r="E3" s="18"/>
      <c r="F3" s="18"/>
      <c r="G3" s="18"/>
    </row>
    <row r="4" spans="1:7" ht="12.75">
      <c r="A4" s="19"/>
      <c r="B4" s="19"/>
      <c r="C4" s="19"/>
      <c r="D4" s="19"/>
      <c r="E4" s="19"/>
      <c r="F4" s="19"/>
      <c r="G4" s="19"/>
    </row>
    <row r="5" spans="1:19" ht="10.5" customHeight="1">
      <c r="A5" s="20">
        <v>1</v>
      </c>
      <c r="B5" s="21" t="str">
        <f>СпЛл!A7</f>
        <v>Шарафиева Ксения</v>
      </c>
      <c r="C5" s="19"/>
      <c r="D5" s="19"/>
      <c r="E5" s="19"/>
      <c r="F5" s="19"/>
      <c r="G5" s="19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0.5" customHeight="1">
      <c r="A6" s="19"/>
      <c r="B6" s="23">
        <v>1</v>
      </c>
      <c r="C6" s="24" t="s">
        <v>56</v>
      </c>
      <c r="D6" s="19"/>
      <c r="E6" s="25"/>
      <c r="F6" s="19"/>
      <c r="G6" s="19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0.5" customHeight="1">
      <c r="A7" s="20">
        <v>32</v>
      </c>
      <c r="B7" s="26" t="str">
        <f>СпЛл!A38</f>
        <v>_</v>
      </c>
      <c r="C7" s="27"/>
      <c r="D7" s="19"/>
      <c r="E7" s="19"/>
      <c r="F7" s="19"/>
      <c r="G7" s="19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0.5" customHeight="1">
      <c r="A8" s="19"/>
      <c r="B8" s="19"/>
      <c r="C8" s="23">
        <v>17</v>
      </c>
      <c r="D8" s="24" t="s">
        <v>56</v>
      </c>
      <c r="E8" s="19"/>
      <c r="F8" s="19"/>
      <c r="G8" s="19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ht="10.5" customHeight="1">
      <c r="A9" s="20">
        <v>17</v>
      </c>
      <c r="B9" s="21" t="str">
        <f>СпЛл!A23</f>
        <v>Пономарев Дмитрий</v>
      </c>
      <c r="C9" s="27"/>
      <c r="D9" s="27"/>
      <c r="E9" s="19"/>
      <c r="F9" s="19"/>
      <c r="G9" s="19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ht="10.5" customHeight="1">
      <c r="A10" s="19"/>
      <c r="B10" s="23">
        <v>2</v>
      </c>
      <c r="C10" s="28" t="s">
        <v>10</v>
      </c>
      <c r="D10" s="27"/>
      <c r="E10" s="19"/>
      <c r="F10" s="19"/>
      <c r="G10" s="19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ht="10.5" customHeight="1">
      <c r="A11" s="20">
        <v>16</v>
      </c>
      <c r="B11" s="26" t="str">
        <f>СпЛл!A22</f>
        <v>Аминев Марат</v>
      </c>
      <c r="C11" s="19"/>
      <c r="D11" s="27"/>
      <c r="E11" s="19"/>
      <c r="F11" s="19"/>
      <c r="G11" s="19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ht="10.5" customHeight="1">
      <c r="A12" s="19"/>
      <c r="B12" s="19"/>
      <c r="C12" s="19"/>
      <c r="D12" s="23">
        <v>25</v>
      </c>
      <c r="E12" s="24" t="s">
        <v>56</v>
      </c>
      <c r="F12" s="19"/>
      <c r="G12" s="29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12" customHeight="1">
      <c r="A13" s="20">
        <v>9</v>
      </c>
      <c r="B13" s="21" t="str">
        <f>СпЛл!A15</f>
        <v>Раянов Айрат</v>
      </c>
      <c r="C13" s="19"/>
      <c r="D13" s="27"/>
      <c r="E13" s="27"/>
      <c r="F13" s="19"/>
      <c r="G13" s="29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12" customHeight="1">
      <c r="A14" s="19"/>
      <c r="B14" s="23">
        <v>3</v>
      </c>
      <c r="C14" s="24" t="s">
        <v>64</v>
      </c>
      <c r="D14" s="27"/>
      <c r="E14" s="27"/>
      <c r="F14" s="19"/>
      <c r="G14" s="29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12" customHeight="1">
      <c r="A15" s="20">
        <v>24</v>
      </c>
      <c r="B15" s="26" t="str">
        <f>СпЛл!A30</f>
        <v>_</v>
      </c>
      <c r="C15" s="27"/>
      <c r="D15" s="27"/>
      <c r="E15" s="27"/>
      <c r="F15" s="19"/>
      <c r="G15" s="29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12" customHeight="1">
      <c r="A16" s="19"/>
      <c r="B16" s="19"/>
      <c r="C16" s="23">
        <v>18</v>
      </c>
      <c r="D16" s="28" t="s">
        <v>63</v>
      </c>
      <c r="E16" s="27"/>
      <c r="F16" s="19"/>
      <c r="G16" s="29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12" customHeight="1">
      <c r="A17" s="20">
        <v>25</v>
      </c>
      <c r="B17" s="21" t="str">
        <f>СпЛл!A31</f>
        <v>_</v>
      </c>
      <c r="C17" s="27"/>
      <c r="D17" s="19"/>
      <c r="E17" s="27"/>
      <c r="F17" s="19"/>
      <c r="G17" s="29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12" customHeight="1">
      <c r="A18" s="19"/>
      <c r="B18" s="23">
        <v>4</v>
      </c>
      <c r="C18" s="28" t="s">
        <v>63</v>
      </c>
      <c r="D18" s="19"/>
      <c r="E18" s="27"/>
      <c r="F18" s="19"/>
      <c r="G18" s="19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ht="12" customHeight="1">
      <c r="A19" s="20">
        <v>8</v>
      </c>
      <c r="B19" s="26" t="str">
        <f>СпЛл!A14</f>
        <v>Ахтямов Рустам</v>
      </c>
      <c r="C19" s="19"/>
      <c r="D19" s="19"/>
      <c r="E19" s="27"/>
      <c r="F19" s="19"/>
      <c r="G19" s="19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ht="12" customHeight="1">
      <c r="A20" s="19"/>
      <c r="B20" s="19"/>
      <c r="C20" s="19"/>
      <c r="D20" s="19"/>
      <c r="E20" s="23">
        <v>29</v>
      </c>
      <c r="F20" s="24" t="s">
        <v>56</v>
      </c>
      <c r="G20" s="19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12" customHeight="1">
      <c r="A21" s="20">
        <v>5</v>
      </c>
      <c r="B21" s="21" t="str">
        <f>СпЛл!A11</f>
        <v>Мансуров Данар</v>
      </c>
      <c r="C21" s="19"/>
      <c r="D21" s="19"/>
      <c r="E21" s="27"/>
      <c r="F21" s="27"/>
      <c r="G21" s="19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ht="12" customHeight="1">
      <c r="A22" s="19"/>
      <c r="B22" s="23">
        <v>5</v>
      </c>
      <c r="C22" s="24" t="s">
        <v>60</v>
      </c>
      <c r="D22" s="19"/>
      <c r="E22" s="27"/>
      <c r="F22" s="27"/>
      <c r="G22" s="19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ht="12" customHeight="1">
      <c r="A23" s="20">
        <v>28</v>
      </c>
      <c r="B23" s="26" t="str">
        <f>СпЛл!A34</f>
        <v>_</v>
      </c>
      <c r="C23" s="27"/>
      <c r="D23" s="19"/>
      <c r="E23" s="27"/>
      <c r="F23" s="27"/>
      <c r="G23" s="19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ht="12" customHeight="1">
      <c r="A24" s="19"/>
      <c r="B24" s="19"/>
      <c r="C24" s="23">
        <v>19</v>
      </c>
      <c r="D24" s="24" t="s">
        <v>60</v>
      </c>
      <c r="E24" s="27"/>
      <c r="F24" s="27"/>
      <c r="G24" s="19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2" customHeight="1">
      <c r="A25" s="20">
        <v>21</v>
      </c>
      <c r="B25" s="21" t="str">
        <f>СпЛл!A27</f>
        <v>Яметов Кирилл</v>
      </c>
      <c r="C25" s="27"/>
      <c r="D25" s="27"/>
      <c r="E25" s="27"/>
      <c r="F25" s="27"/>
      <c r="G25" s="19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2" customHeight="1">
      <c r="A26" s="19"/>
      <c r="B26" s="23">
        <v>6</v>
      </c>
      <c r="C26" s="28" t="s">
        <v>67</v>
      </c>
      <c r="D26" s="27"/>
      <c r="E26" s="27"/>
      <c r="F26" s="27"/>
      <c r="G26" s="19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ht="12" customHeight="1">
      <c r="A27" s="20">
        <v>12</v>
      </c>
      <c r="B27" s="26" t="str">
        <f>СпЛл!A18</f>
        <v>Пехенько Кирилл</v>
      </c>
      <c r="C27" s="19"/>
      <c r="D27" s="27"/>
      <c r="E27" s="27"/>
      <c r="F27" s="27"/>
      <c r="G27" s="19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ht="12" customHeight="1">
      <c r="A28" s="19"/>
      <c r="B28" s="19"/>
      <c r="C28" s="19"/>
      <c r="D28" s="23">
        <v>26</v>
      </c>
      <c r="E28" s="28" t="s">
        <v>60</v>
      </c>
      <c r="F28" s="27"/>
      <c r="G28" s="19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ht="12" customHeight="1">
      <c r="A29" s="20">
        <v>13</v>
      </c>
      <c r="B29" s="21" t="str">
        <f>СпЛл!A19</f>
        <v>Гарифуллина Эльмира</v>
      </c>
      <c r="C29" s="19"/>
      <c r="D29" s="27"/>
      <c r="E29" s="19"/>
      <c r="F29" s="27"/>
      <c r="G29" s="19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ht="12" customHeight="1">
      <c r="A30" s="19"/>
      <c r="B30" s="23">
        <v>7</v>
      </c>
      <c r="C30" s="24" t="s">
        <v>68</v>
      </c>
      <c r="D30" s="27"/>
      <c r="E30" s="19"/>
      <c r="F30" s="27"/>
      <c r="G30" s="19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ht="12" customHeight="1">
      <c r="A31" s="20">
        <v>20</v>
      </c>
      <c r="B31" s="26" t="str">
        <f>СпЛл!A26</f>
        <v>Рушингин Дмитрий</v>
      </c>
      <c r="C31" s="27"/>
      <c r="D31" s="27"/>
      <c r="E31" s="19"/>
      <c r="F31" s="27"/>
      <c r="G31" s="19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ht="12" customHeight="1">
      <c r="A32" s="19"/>
      <c r="B32" s="19"/>
      <c r="C32" s="23">
        <v>20</v>
      </c>
      <c r="D32" s="28" t="s">
        <v>59</v>
      </c>
      <c r="E32" s="19"/>
      <c r="F32" s="27"/>
      <c r="G32" s="19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ht="12" customHeight="1">
      <c r="A33" s="20">
        <v>29</v>
      </c>
      <c r="B33" s="21" t="str">
        <f>СпЛл!A35</f>
        <v>_</v>
      </c>
      <c r="C33" s="27"/>
      <c r="D33" s="19"/>
      <c r="E33" s="19"/>
      <c r="F33" s="27"/>
      <c r="G33" s="19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ht="12" customHeight="1">
      <c r="A34" s="19"/>
      <c r="B34" s="23">
        <v>8</v>
      </c>
      <c r="C34" s="28" t="s">
        <v>59</v>
      </c>
      <c r="D34" s="19"/>
      <c r="E34" s="19"/>
      <c r="F34" s="27"/>
      <c r="G34" s="19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1:19" ht="12" customHeight="1">
      <c r="A35" s="20">
        <v>4</v>
      </c>
      <c r="B35" s="26" t="str">
        <f>СпЛл!A10</f>
        <v>Шебалин Алексей</v>
      </c>
      <c r="C35" s="19"/>
      <c r="D35" s="19"/>
      <c r="E35" s="19"/>
      <c r="F35" s="27"/>
      <c r="G35" s="19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1:19" ht="12" customHeight="1">
      <c r="A36" s="19"/>
      <c r="B36" s="19"/>
      <c r="C36" s="19"/>
      <c r="D36" s="19"/>
      <c r="E36" s="19"/>
      <c r="F36" s="23">
        <v>31</v>
      </c>
      <c r="G36" s="24" t="s">
        <v>57</v>
      </c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1:19" ht="12" customHeight="1">
      <c r="A37" s="20">
        <v>3</v>
      </c>
      <c r="B37" s="21" t="str">
        <f>СпЛл!A9</f>
        <v>Гайсин Арсен</v>
      </c>
      <c r="C37" s="19"/>
      <c r="D37" s="19"/>
      <c r="E37" s="19"/>
      <c r="F37" s="27"/>
      <c r="G37" s="30" t="s">
        <v>23</v>
      </c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1:19" ht="12" customHeight="1">
      <c r="A38" s="19"/>
      <c r="B38" s="23">
        <v>9</v>
      </c>
      <c r="C38" s="24" t="s">
        <v>58</v>
      </c>
      <c r="D38" s="19"/>
      <c r="E38" s="19"/>
      <c r="F38" s="27"/>
      <c r="G38" s="19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1:19" ht="12" customHeight="1">
      <c r="A39" s="20">
        <v>30</v>
      </c>
      <c r="B39" s="26" t="str">
        <f>СпЛл!A36</f>
        <v>_</v>
      </c>
      <c r="C39" s="27"/>
      <c r="D39" s="19"/>
      <c r="E39" s="19"/>
      <c r="F39" s="27"/>
      <c r="G39" s="19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1:19" ht="12" customHeight="1">
      <c r="A40" s="19"/>
      <c r="B40" s="19"/>
      <c r="C40" s="23">
        <v>21</v>
      </c>
      <c r="D40" s="24" t="s">
        <v>58</v>
      </c>
      <c r="E40" s="19"/>
      <c r="F40" s="27"/>
      <c r="G40" s="19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1:19" ht="12" customHeight="1">
      <c r="A41" s="20">
        <v>19</v>
      </c>
      <c r="B41" s="21" t="str">
        <f>СпЛл!A25</f>
        <v>Сидоров Дмитрий</v>
      </c>
      <c r="C41" s="27"/>
      <c r="D41" s="27"/>
      <c r="E41" s="19"/>
      <c r="F41" s="27"/>
      <c r="G41" s="19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ht="12" customHeight="1">
      <c r="A42" s="19"/>
      <c r="B42" s="23">
        <v>10</v>
      </c>
      <c r="C42" s="28" t="s">
        <v>73</v>
      </c>
      <c r="D42" s="27"/>
      <c r="E42" s="19"/>
      <c r="F42" s="27"/>
      <c r="G42" s="19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ht="12" customHeight="1">
      <c r="A43" s="20">
        <v>14</v>
      </c>
      <c r="B43" s="26" t="str">
        <f>СпЛл!A20</f>
        <v>Череповицкий Владислав</v>
      </c>
      <c r="C43" s="19"/>
      <c r="D43" s="27"/>
      <c r="E43" s="19"/>
      <c r="F43" s="27"/>
      <c r="G43" s="19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1:19" ht="12" customHeight="1">
      <c r="A44" s="19"/>
      <c r="B44" s="19"/>
      <c r="C44" s="19"/>
      <c r="D44" s="23">
        <v>27</v>
      </c>
      <c r="E44" s="24" t="s">
        <v>74</v>
      </c>
      <c r="F44" s="27"/>
      <c r="G44" s="19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1:19" ht="12" customHeight="1">
      <c r="A45" s="20">
        <v>11</v>
      </c>
      <c r="B45" s="21" t="str">
        <f>СпЛл!A17</f>
        <v>Петухова Надежда</v>
      </c>
      <c r="C45" s="19"/>
      <c r="D45" s="27"/>
      <c r="E45" s="27"/>
      <c r="F45" s="27"/>
      <c r="G45" s="19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1:19" ht="12" customHeight="1">
      <c r="A46" s="19"/>
      <c r="B46" s="23">
        <v>11</v>
      </c>
      <c r="C46" s="24" t="s">
        <v>74</v>
      </c>
      <c r="D46" s="27"/>
      <c r="E46" s="27"/>
      <c r="F46" s="27"/>
      <c r="G46" s="19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ht="12" customHeight="1">
      <c r="A47" s="20">
        <v>22</v>
      </c>
      <c r="B47" s="26" t="str">
        <f>СпЛл!A28</f>
        <v>Иванов Владислав</v>
      </c>
      <c r="C47" s="27"/>
      <c r="D47" s="27"/>
      <c r="E47" s="27"/>
      <c r="F47" s="27"/>
      <c r="G47" s="19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ht="12" customHeight="1">
      <c r="A48" s="19"/>
      <c r="B48" s="19"/>
      <c r="C48" s="23">
        <v>22</v>
      </c>
      <c r="D48" s="28" t="s">
        <v>74</v>
      </c>
      <c r="E48" s="27"/>
      <c r="F48" s="27"/>
      <c r="G48" s="19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ht="12" customHeight="1">
      <c r="A49" s="20">
        <v>27</v>
      </c>
      <c r="B49" s="21" t="str">
        <f>СпЛл!A33</f>
        <v>_</v>
      </c>
      <c r="C49" s="27"/>
      <c r="D49" s="19"/>
      <c r="E49" s="27"/>
      <c r="F49" s="27"/>
      <c r="G49" s="19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ht="12" customHeight="1">
      <c r="A50" s="19"/>
      <c r="B50" s="23">
        <v>12</v>
      </c>
      <c r="C50" s="28" t="s">
        <v>61</v>
      </c>
      <c r="D50" s="19"/>
      <c r="E50" s="27"/>
      <c r="F50" s="27"/>
      <c r="G50" s="19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1:19" ht="12" customHeight="1">
      <c r="A51" s="20">
        <v>6</v>
      </c>
      <c r="B51" s="26" t="str">
        <f>СпЛл!A12</f>
        <v>Кочарян Гегецик</v>
      </c>
      <c r="C51" s="19"/>
      <c r="D51" s="19"/>
      <c r="E51" s="27"/>
      <c r="F51" s="27"/>
      <c r="G51" s="19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1:19" ht="12" customHeight="1">
      <c r="A52" s="19"/>
      <c r="B52" s="19"/>
      <c r="C52" s="19"/>
      <c r="D52" s="19"/>
      <c r="E52" s="23">
        <v>30</v>
      </c>
      <c r="F52" s="28" t="s">
        <v>57</v>
      </c>
      <c r="G52" s="19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1:19" ht="12" customHeight="1">
      <c r="A53" s="20">
        <v>7</v>
      </c>
      <c r="B53" s="21" t="str">
        <f>СпЛл!A13</f>
        <v>Жуланов Дмитрий</v>
      </c>
      <c r="C53" s="19"/>
      <c r="D53" s="19"/>
      <c r="E53" s="27"/>
      <c r="F53" s="19"/>
      <c r="G53" s="19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spans="1:19" ht="12" customHeight="1">
      <c r="A54" s="19"/>
      <c r="B54" s="23">
        <v>13</v>
      </c>
      <c r="C54" s="24" t="s">
        <v>62</v>
      </c>
      <c r="D54" s="19"/>
      <c r="E54" s="27"/>
      <c r="F54" s="19"/>
      <c r="G54" s="19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1:19" ht="12" customHeight="1">
      <c r="A55" s="20">
        <v>26</v>
      </c>
      <c r="B55" s="26" t="str">
        <f>СпЛл!A32</f>
        <v>_</v>
      </c>
      <c r="C55" s="27"/>
      <c r="D55" s="19"/>
      <c r="E55" s="27"/>
      <c r="F55" s="19"/>
      <c r="G55" s="19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</row>
    <row r="56" spans="1:19" ht="12" customHeight="1">
      <c r="A56" s="19"/>
      <c r="B56" s="19"/>
      <c r="C56" s="23">
        <v>23</v>
      </c>
      <c r="D56" s="24" t="s">
        <v>65</v>
      </c>
      <c r="E56" s="27"/>
      <c r="F56" s="31">
        <v>-31</v>
      </c>
      <c r="G56" s="21" t="str">
        <f>IF(G36=F20,F52,IF(G36=F52,F20,0))</f>
        <v>Шарафиева Ксения</v>
      </c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1:19" ht="12" customHeight="1">
      <c r="A57" s="20">
        <v>23</v>
      </c>
      <c r="B57" s="21" t="str">
        <f>СпЛл!A29</f>
        <v>_</v>
      </c>
      <c r="C57" s="27"/>
      <c r="D57" s="27"/>
      <c r="E57" s="27"/>
      <c r="F57" s="19"/>
      <c r="G57" s="30" t="s">
        <v>24</v>
      </c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spans="1:19" ht="12" customHeight="1">
      <c r="A58" s="19"/>
      <c r="B58" s="23">
        <v>14</v>
      </c>
      <c r="C58" s="28" t="s">
        <v>65</v>
      </c>
      <c r="D58" s="27"/>
      <c r="E58" s="27"/>
      <c r="F58" s="19"/>
      <c r="G58" s="19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1:19" ht="12" customHeight="1">
      <c r="A59" s="20">
        <v>10</v>
      </c>
      <c r="B59" s="26" t="str">
        <f>СпЛл!A16</f>
        <v>Ахтемзянов Анвар</v>
      </c>
      <c r="C59" s="19"/>
      <c r="D59" s="27"/>
      <c r="E59" s="27"/>
      <c r="F59" s="19"/>
      <c r="G59" s="19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1:19" ht="12" customHeight="1">
      <c r="A60" s="19"/>
      <c r="B60" s="19"/>
      <c r="C60" s="19"/>
      <c r="D60" s="23">
        <v>28</v>
      </c>
      <c r="E60" s="28" t="s">
        <v>57</v>
      </c>
      <c r="F60" s="19"/>
      <c r="G60" s="19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1:19" ht="12" customHeight="1">
      <c r="A61" s="20">
        <v>15</v>
      </c>
      <c r="B61" s="21" t="str">
        <f>СпЛл!A21</f>
        <v>Ахмадуллин Эдуард</v>
      </c>
      <c r="C61" s="19"/>
      <c r="D61" s="27"/>
      <c r="E61" s="19"/>
      <c r="F61" s="19"/>
      <c r="G61" s="19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</row>
    <row r="62" spans="1:19" ht="12" customHeight="1">
      <c r="A62" s="19"/>
      <c r="B62" s="23">
        <v>15</v>
      </c>
      <c r="C62" s="24" t="s">
        <v>72</v>
      </c>
      <c r="D62" s="27"/>
      <c r="E62" s="20">
        <v>-58</v>
      </c>
      <c r="F62" s="21" t="str">
        <f>IF(Лл2с!H14=Лл2с!G10,Лл2с!G18,IF(Лл2с!H14=Лл2с!G18,Лл2с!G10,0))</f>
        <v>Ахтямов Рустам</v>
      </c>
      <c r="G62" s="19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</row>
    <row r="63" spans="1:19" ht="12" customHeight="1">
      <c r="A63" s="20">
        <v>18</v>
      </c>
      <c r="B63" s="26" t="str">
        <f>СпЛл!A24</f>
        <v>Абдулжелилов Ибрагим</v>
      </c>
      <c r="C63" s="27"/>
      <c r="D63" s="27"/>
      <c r="E63" s="19"/>
      <c r="F63" s="23">
        <v>61</v>
      </c>
      <c r="G63" s="24" t="s">
        <v>63</v>
      </c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</row>
    <row r="64" spans="1:19" ht="12" customHeight="1">
      <c r="A64" s="19"/>
      <c r="B64" s="19"/>
      <c r="C64" s="23">
        <v>24</v>
      </c>
      <c r="D64" s="28" t="s">
        <v>57</v>
      </c>
      <c r="E64" s="20">
        <v>-59</v>
      </c>
      <c r="F64" s="26" t="str">
        <f>IF(Лл2с!H30=Лл2с!G26,Лл2с!G34,IF(Лл2с!H30=Лл2с!G34,Лл2с!G26,0))</f>
        <v>Пехенько Кирилл</v>
      </c>
      <c r="G64" s="30" t="s">
        <v>25</v>
      </c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1:19" ht="12" customHeight="1">
      <c r="A65" s="20">
        <v>31</v>
      </c>
      <c r="B65" s="21" t="str">
        <f>СпЛл!A37</f>
        <v>_</v>
      </c>
      <c r="C65" s="27"/>
      <c r="D65" s="19"/>
      <c r="E65" s="19"/>
      <c r="F65" s="20">
        <v>-61</v>
      </c>
      <c r="G65" s="21" t="str">
        <f>IF(G63=F62,F64,IF(G63=F64,F62,0))</f>
        <v>Пехенько Кирилл</v>
      </c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</row>
    <row r="66" spans="1:19" ht="12" customHeight="1">
      <c r="A66" s="19"/>
      <c r="B66" s="23">
        <v>16</v>
      </c>
      <c r="C66" s="28" t="s">
        <v>57</v>
      </c>
      <c r="D66" s="19"/>
      <c r="E66" s="19"/>
      <c r="F66" s="19"/>
      <c r="G66" s="30" t="s">
        <v>26</v>
      </c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1:19" ht="12" customHeight="1">
      <c r="A67" s="20">
        <v>2</v>
      </c>
      <c r="B67" s="26" t="str">
        <f>СпЛл!A8</f>
        <v>Чопанашвили Георгий</v>
      </c>
      <c r="C67" s="19"/>
      <c r="D67" s="19"/>
      <c r="E67" s="20">
        <v>-56</v>
      </c>
      <c r="F67" s="21" t="str">
        <f>IF(Лл2с!G10=Лл2с!F6,Лл2с!F14,IF(Лл2с!G10=Лл2с!F14,Лл2с!F6,0))</f>
        <v>Кочарян Гегецик</v>
      </c>
      <c r="G67" s="19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</row>
    <row r="68" spans="1:19" ht="12" customHeight="1">
      <c r="A68" s="19"/>
      <c r="B68" s="19"/>
      <c r="C68" s="19"/>
      <c r="D68" s="19"/>
      <c r="E68" s="19"/>
      <c r="F68" s="23">
        <v>62</v>
      </c>
      <c r="G68" s="24" t="s">
        <v>61</v>
      </c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1:19" ht="12" customHeight="1">
      <c r="A69" s="20">
        <v>-52</v>
      </c>
      <c r="B69" s="21" t="str">
        <f>IF(Лл2с!F6=Лл2с!E4,Лл2с!E8,IF(Лл2с!F6=Лл2с!E8,Лл2с!E4,0))</f>
        <v>Жуланов Дмитрий</v>
      </c>
      <c r="C69" s="19"/>
      <c r="D69" s="19"/>
      <c r="E69" s="20">
        <v>-57</v>
      </c>
      <c r="F69" s="26" t="str">
        <f>IF(Лл2с!G26=Лл2с!F22,Лл2с!F30,IF(Лл2с!G26=Лл2с!F30,Лл2с!F22,0))</f>
        <v>Ахтемзянов Анвар</v>
      </c>
      <c r="G69" s="30" t="s">
        <v>27</v>
      </c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</row>
    <row r="70" spans="1:19" ht="12" customHeight="1">
      <c r="A70" s="19"/>
      <c r="B70" s="23">
        <v>63</v>
      </c>
      <c r="C70" s="24" t="s">
        <v>59</v>
      </c>
      <c r="D70" s="19"/>
      <c r="E70" s="19"/>
      <c r="F70" s="20">
        <v>-62</v>
      </c>
      <c r="G70" s="21" t="str">
        <f>IF(G68=F67,F69,IF(G68=F69,F67,0))</f>
        <v>Ахтемзянов Анвар</v>
      </c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1" spans="1:19" ht="12" customHeight="1">
      <c r="A71" s="20">
        <v>-53</v>
      </c>
      <c r="B71" s="26" t="str">
        <f>IF(Лл2с!F14=Лл2с!E12,Лл2с!E16,IF(Лл2с!F14=Лл2с!E16,Лл2с!E12,0))</f>
        <v>Шебалин Алексей</v>
      </c>
      <c r="C71" s="27"/>
      <c r="D71" s="32"/>
      <c r="E71" s="19"/>
      <c r="F71" s="19"/>
      <c r="G71" s="30" t="s">
        <v>28</v>
      </c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</row>
    <row r="72" spans="1:19" ht="12" customHeight="1">
      <c r="A72" s="19"/>
      <c r="B72" s="19"/>
      <c r="C72" s="23">
        <v>65</v>
      </c>
      <c r="D72" s="24" t="s">
        <v>59</v>
      </c>
      <c r="E72" s="20">
        <v>-63</v>
      </c>
      <c r="F72" s="21" t="str">
        <f>IF(C70=B69,B71,IF(C70=B71,B69,0))</f>
        <v>Жуланов Дмитрий</v>
      </c>
      <c r="G72" s="19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1:19" ht="12" customHeight="1">
      <c r="A73" s="20">
        <v>-54</v>
      </c>
      <c r="B73" s="21" t="str">
        <f>IF(Лл2с!F22=Лл2с!E20,Лл2с!E24,IF(Лл2с!F22=Лл2с!E24,Лл2с!E20,0))</f>
        <v>Гайсин Арсен</v>
      </c>
      <c r="C73" s="27"/>
      <c r="D73" s="33" t="s">
        <v>29</v>
      </c>
      <c r="E73" s="19"/>
      <c r="F73" s="23">
        <v>66</v>
      </c>
      <c r="G73" s="24" t="s">
        <v>62</v>
      </c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</row>
    <row r="74" spans="1:19" ht="12" customHeight="1">
      <c r="A74" s="19"/>
      <c r="B74" s="23">
        <v>64</v>
      </c>
      <c r="C74" s="28" t="s">
        <v>58</v>
      </c>
      <c r="D74" s="34"/>
      <c r="E74" s="20">
        <v>-64</v>
      </c>
      <c r="F74" s="26" t="str">
        <f>IF(C74=B73,B75,IF(C74=B75,B73,0))</f>
        <v>Раянов Айрат</v>
      </c>
      <c r="G74" s="30" t="s">
        <v>30</v>
      </c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1:19" ht="12" customHeight="1">
      <c r="A75" s="20">
        <v>-55</v>
      </c>
      <c r="B75" s="26" t="str">
        <f>IF(Лл2с!F30=Лл2с!E28,Лл2с!E32,IF(Лл2с!F30=Лл2с!E32,Лл2с!E28,0))</f>
        <v>Раянов Айрат</v>
      </c>
      <c r="C75" s="20">
        <v>-65</v>
      </c>
      <c r="D75" s="21" t="str">
        <f>IF(D72=C70,C74,IF(D72=C74,C70,0))</f>
        <v>Гайсин Арсен</v>
      </c>
      <c r="E75" s="19"/>
      <c r="F75" s="20">
        <v>-66</v>
      </c>
      <c r="G75" s="21" t="str">
        <f>IF(G73=F72,F74,IF(G73=F74,F72,0))</f>
        <v>Раянов Айрат</v>
      </c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</row>
    <row r="76" spans="1:19" ht="12" customHeight="1">
      <c r="A76" s="19"/>
      <c r="B76" s="19"/>
      <c r="C76" s="19"/>
      <c r="D76" s="30" t="s">
        <v>31</v>
      </c>
      <c r="E76" s="19"/>
      <c r="F76" s="19"/>
      <c r="G76" s="30" t="s">
        <v>32</v>
      </c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7" spans="8:19" ht="9" customHeight="1"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</row>
    <row r="78" spans="8:19" ht="9" customHeight="1"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</row>
    <row r="79" spans="1:19" ht="9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</row>
    <row r="80" spans="1:19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65" sqref="A165"/>
    </sheetView>
  </sheetViews>
  <sheetFormatPr defaultColWidth="9.00390625" defaultRowHeight="12.75"/>
  <cols>
    <col min="1" max="1" width="4.00390625" style="36" customWidth="1"/>
    <col min="2" max="2" width="13.875" style="36" customWidth="1"/>
    <col min="3" max="8" width="12.75390625" style="36" customWidth="1"/>
    <col min="9" max="11" width="6.75390625" style="36" customWidth="1"/>
    <col min="12" max="16384" width="9.125" style="36" customWidth="1"/>
  </cols>
  <sheetData>
    <row r="1" spans="1:11" ht="15.75">
      <c r="A1" s="35" t="str">
        <f>СпЛл!A1</f>
        <v>Личный Чемпионат Республики Башкортостан 2014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>
      <c r="A2" s="16" t="str">
        <f>СпЛл!A2</f>
        <v>23-й тур День медицинского работника. Любительская лига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.75">
      <c r="A3" s="18">
        <f>СпЛл!A3</f>
        <v>41805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9" ht="12.75">
      <c r="A4" s="20">
        <v>-1</v>
      </c>
      <c r="B4" s="21" t="str">
        <f>IF(Лл1с!C6=Лл1с!B5,Лл1с!B7,IF(Лл1с!C6=Лл1с!B7,Лл1с!B5,0))</f>
        <v>_</v>
      </c>
      <c r="C4" s="19"/>
      <c r="D4" s="20">
        <v>-25</v>
      </c>
      <c r="E4" s="21" t="str">
        <f>IF(Лл1с!E12=Лл1с!D8,Лл1с!D16,IF(Лл1с!E12=Лл1с!D16,Лл1с!D8,0))</f>
        <v>Ахтямов Рустам</v>
      </c>
      <c r="F4" s="19"/>
      <c r="G4" s="19"/>
      <c r="H4" s="19"/>
      <c r="I4" s="19"/>
      <c r="J4" s="19"/>
      <c r="K4" s="19"/>
      <c r="L4"/>
      <c r="M4"/>
      <c r="N4"/>
      <c r="O4"/>
      <c r="P4"/>
      <c r="Q4"/>
      <c r="R4"/>
      <c r="S4"/>
    </row>
    <row r="5" spans="1:19" ht="12.75">
      <c r="A5" s="20"/>
      <c r="B5" s="23">
        <v>32</v>
      </c>
      <c r="C5" s="37" t="s">
        <v>71</v>
      </c>
      <c r="D5" s="19"/>
      <c r="E5" s="27"/>
      <c r="F5" s="19"/>
      <c r="G5" s="19"/>
      <c r="H5" s="19"/>
      <c r="I5" s="19"/>
      <c r="J5" s="19"/>
      <c r="K5" s="19"/>
      <c r="L5"/>
      <c r="M5"/>
      <c r="N5"/>
      <c r="O5"/>
      <c r="P5"/>
      <c r="Q5"/>
      <c r="R5"/>
      <c r="S5"/>
    </row>
    <row r="6" spans="1:19" ht="12.75">
      <c r="A6" s="20">
        <v>-2</v>
      </c>
      <c r="B6" s="26" t="str">
        <f>IF(Лл1с!C10=Лл1с!B9,Лл1с!B11,IF(Лл1с!C10=Лл1с!B11,Лл1с!B9,0))</f>
        <v>Аминев Марат</v>
      </c>
      <c r="C6" s="23">
        <v>40</v>
      </c>
      <c r="D6" s="37" t="s">
        <v>71</v>
      </c>
      <c r="E6" s="23">
        <v>52</v>
      </c>
      <c r="F6" s="37" t="s">
        <v>63</v>
      </c>
      <c r="G6" s="19"/>
      <c r="H6" s="19"/>
      <c r="I6" s="19"/>
      <c r="J6" s="19"/>
      <c r="K6" s="19"/>
      <c r="L6"/>
      <c r="M6"/>
      <c r="N6"/>
      <c r="O6"/>
      <c r="P6"/>
      <c r="Q6"/>
      <c r="R6"/>
      <c r="S6"/>
    </row>
    <row r="7" spans="1:19" ht="12.75">
      <c r="A7" s="20"/>
      <c r="B7" s="20">
        <v>-24</v>
      </c>
      <c r="C7" s="26" t="str">
        <f>IF(Лл1с!D64=Лл1с!C62,Лл1с!C66,IF(Лл1с!D64=Лл1с!C66,Лл1с!C62,0))</f>
        <v>Абдулжелилов Ибрагим</v>
      </c>
      <c r="D7" s="27"/>
      <c r="E7" s="27"/>
      <c r="F7" s="27"/>
      <c r="G7" s="19"/>
      <c r="H7" s="19"/>
      <c r="I7" s="19"/>
      <c r="J7" s="19"/>
      <c r="K7" s="19"/>
      <c r="L7"/>
      <c r="M7"/>
      <c r="N7"/>
      <c r="O7"/>
      <c r="P7"/>
      <c r="Q7"/>
      <c r="R7"/>
      <c r="S7"/>
    </row>
    <row r="8" spans="1:19" ht="12.75">
      <c r="A8" s="20">
        <v>-3</v>
      </c>
      <c r="B8" s="21" t="str">
        <f>IF(Лл1с!C14=Лл1с!B13,Лл1с!B15,IF(Лл1с!C14=Лл1с!B15,Лл1с!B13,0))</f>
        <v>_</v>
      </c>
      <c r="C8" s="19"/>
      <c r="D8" s="23">
        <v>48</v>
      </c>
      <c r="E8" s="38" t="s">
        <v>62</v>
      </c>
      <c r="F8" s="27"/>
      <c r="G8" s="19"/>
      <c r="H8" s="19"/>
      <c r="I8" s="19"/>
      <c r="J8" s="19"/>
      <c r="K8" s="19"/>
      <c r="L8"/>
      <c r="M8"/>
      <c r="N8"/>
      <c r="O8"/>
      <c r="P8"/>
      <c r="Q8"/>
      <c r="R8"/>
      <c r="S8"/>
    </row>
    <row r="9" spans="1:19" ht="12.75">
      <c r="A9" s="20"/>
      <c r="B9" s="23">
        <v>33</v>
      </c>
      <c r="C9" s="37"/>
      <c r="D9" s="27"/>
      <c r="E9" s="32"/>
      <c r="F9" s="27"/>
      <c r="G9" s="19"/>
      <c r="H9" s="19"/>
      <c r="I9" s="19"/>
      <c r="J9" s="19"/>
      <c r="K9" s="19"/>
      <c r="L9"/>
      <c r="M9"/>
      <c r="N9"/>
      <c r="O9"/>
      <c r="P9"/>
      <c r="Q9"/>
      <c r="R9"/>
      <c r="S9"/>
    </row>
    <row r="10" spans="1:19" ht="12.75">
      <c r="A10" s="20">
        <v>-4</v>
      </c>
      <c r="B10" s="26" t="str">
        <f>IF(Лл1с!C18=Лл1с!B17,Лл1с!B19,IF(Лл1с!C18=Лл1с!B19,Лл1с!B17,0))</f>
        <v>_</v>
      </c>
      <c r="C10" s="23">
        <v>41</v>
      </c>
      <c r="D10" s="38" t="s">
        <v>62</v>
      </c>
      <c r="E10" s="32"/>
      <c r="F10" s="23">
        <v>56</v>
      </c>
      <c r="G10" s="37" t="s">
        <v>63</v>
      </c>
      <c r="H10" s="32"/>
      <c r="I10" s="19"/>
      <c r="J10" s="19"/>
      <c r="K10" s="19"/>
      <c r="L10"/>
      <c r="M10"/>
      <c r="N10"/>
      <c r="O10"/>
      <c r="P10"/>
      <c r="Q10"/>
      <c r="R10"/>
      <c r="S10"/>
    </row>
    <row r="11" spans="1:19" ht="12.75">
      <c r="A11" s="20"/>
      <c r="B11" s="20">
        <v>-23</v>
      </c>
      <c r="C11" s="26" t="str">
        <f>IF(Лл1с!D56=Лл1с!C54,Лл1с!C58,IF(Лл1с!D56=Лл1с!C58,Лл1с!C54,0))</f>
        <v>Жуланов Дмитрий</v>
      </c>
      <c r="D11" s="19"/>
      <c r="E11" s="32"/>
      <c r="F11" s="27"/>
      <c r="G11" s="27"/>
      <c r="H11" s="32"/>
      <c r="I11" s="19"/>
      <c r="J11" s="19"/>
      <c r="K11" s="19"/>
      <c r="L11"/>
      <c r="M11"/>
      <c r="N11"/>
      <c r="O11"/>
      <c r="P11"/>
      <c r="Q11"/>
      <c r="R11"/>
      <c r="S11"/>
    </row>
    <row r="12" spans="1:19" ht="12.75">
      <c r="A12" s="20">
        <v>-5</v>
      </c>
      <c r="B12" s="21" t="str">
        <f>IF(Лл1с!C22=Лл1с!B21,Лл1с!B23,IF(Лл1с!C22=Лл1с!B23,Лл1с!B21,0))</f>
        <v>_</v>
      </c>
      <c r="C12" s="19"/>
      <c r="D12" s="20">
        <v>-26</v>
      </c>
      <c r="E12" s="21" t="str">
        <f>IF(Лл1с!E28=Лл1с!D24,Лл1с!D32,IF(Лл1с!E28=Лл1с!D32,Лл1с!D24,0))</f>
        <v>Шебалин Алексей</v>
      </c>
      <c r="F12" s="27"/>
      <c r="G12" s="27"/>
      <c r="H12" s="32"/>
      <c r="I12" s="19"/>
      <c r="J12" s="19"/>
      <c r="K12" s="19"/>
      <c r="L12"/>
      <c r="M12"/>
      <c r="N12"/>
      <c r="O12"/>
      <c r="P12"/>
      <c r="Q12"/>
      <c r="R12"/>
      <c r="S12"/>
    </row>
    <row r="13" spans="1:19" ht="12.75">
      <c r="A13" s="20"/>
      <c r="B13" s="23">
        <v>34</v>
      </c>
      <c r="C13" s="37" t="s">
        <v>21</v>
      </c>
      <c r="D13" s="19"/>
      <c r="E13" s="27"/>
      <c r="F13" s="27"/>
      <c r="G13" s="27"/>
      <c r="H13" s="32"/>
      <c r="I13" s="19"/>
      <c r="J13" s="19"/>
      <c r="K13" s="19"/>
      <c r="L13"/>
      <c r="M13"/>
      <c r="N13"/>
      <c r="O13"/>
      <c r="P13"/>
      <c r="Q13"/>
      <c r="R13"/>
      <c r="S13"/>
    </row>
    <row r="14" spans="1:19" ht="12.75">
      <c r="A14" s="20">
        <v>-6</v>
      </c>
      <c r="B14" s="26" t="str">
        <f>IF(Лл1с!C26=Лл1с!B25,Лл1с!B27,IF(Лл1с!C26=Лл1с!B27,Лл1с!B25,0))</f>
        <v>Яметов Кирилл</v>
      </c>
      <c r="C14" s="23">
        <v>42</v>
      </c>
      <c r="D14" s="37" t="s">
        <v>61</v>
      </c>
      <c r="E14" s="23">
        <v>53</v>
      </c>
      <c r="F14" s="38" t="s">
        <v>61</v>
      </c>
      <c r="G14" s="23">
        <v>58</v>
      </c>
      <c r="H14" s="37" t="s">
        <v>74</v>
      </c>
      <c r="I14" s="19"/>
      <c r="J14" s="19"/>
      <c r="K14" s="19"/>
      <c r="L14"/>
      <c r="M14"/>
      <c r="N14"/>
      <c r="O14"/>
      <c r="P14"/>
      <c r="Q14"/>
      <c r="R14"/>
      <c r="S14"/>
    </row>
    <row r="15" spans="1:19" ht="12.75">
      <c r="A15" s="20"/>
      <c r="B15" s="20">
        <v>-22</v>
      </c>
      <c r="C15" s="26" t="str">
        <f>IF(Лл1с!D48=Лл1с!C46,Лл1с!C50,IF(Лл1с!D48=Лл1с!C50,Лл1с!C46,0))</f>
        <v>Кочарян Гегецик</v>
      </c>
      <c r="D15" s="27"/>
      <c r="E15" s="27"/>
      <c r="F15" s="19"/>
      <c r="G15" s="27"/>
      <c r="H15" s="27"/>
      <c r="I15" s="19"/>
      <c r="J15" s="19"/>
      <c r="K15" s="19"/>
      <c r="L15"/>
      <c r="M15"/>
      <c r="N15"/>
      <c r="O15"/>
      <c r="P15"/>
      <c r="Q15"/>
      <c r="R15"/>
      <c r="S15"/>
    </row>
    <row r="16" spans="1:19" ht="12.75">
      <c r="A16" s="20">
        <v>-7</v>
      </c>
      <c r="B16" s="21" t="str">
        <f>IF(Лл1с!C30=Лл1с!B29,Лл1с!B31,IF(Лл1с!C30=Лл1с!B31,Лл1с!B29,0))</f>
        <v>Рушингин Дмитрий</v>
      </c>
      <c r="C16" s="19"/>
      <c r="D16" s="23">
        <v>49</v>
      </c>
      <c r="E16" s="38" t="s">
        <v>61</v>
      </c>
      <c r="F16" s="19"/>
      <c r="G16" s="27"/>
      <c r="H16" s="27"/>
      <c r="I16" s="19"/>
      <c r="J16" s="19"/>
      <c r="K16" s="19"/>
      <c r="L16"/>
      <c r="M16"/>
      <c r="N16"/>
      <c r="O16"/>
      <c r="P16"/>
      <c r="Q16"/>
      <c r="R16"/>
      <c r="S16"/>
    </row>
    <row r="17" spans="1:19" ht="12.75">
      <c r="A17" s="20"/>
      <c r="B17" s="23">
        <v>35</v>
      </c>
      <c r="C17" s="37" t="s">
        <v>20</v>
      </c>
      <c r="D17" s="27"/>
      <c r="E17" s="32"/>
      <c r="F17" s="19"/>
      <c r="G17" s="27"/>
      <c r="H17" s="27"/>
      <c r="I17" s="19"/>
      <c r="J17" s="19"/>
      <c r="K17" s="19"/>
      <c r="L17"/>
      <c r="M17"/>
      <c r="N17"/>
      <c r="O17"/>
      <c r="P17"/>
      <c r="Q17"/>
      <c r="R17"/>
      <c r="S17"/>
    </row>
    <row r="18" spans="1:19" ht="12.75">
      <c r="A18" s="20">
        <v>-8</v>
      </c>
      <c r="B18" s="26" t="str">
        <f>IF(Лл1с!C34=Лл1с!B33,Лл1с!B35,IF(Лл1с!C34=Лл1с!B35,Лл1с!B33,0))</f>
        <v>_</v>
      </c>
      <c r="C18" s="23">
        <v>43</v>
      </c>
      <c r="D18" s="38" t="s">
        <v>73</v>
      </c>
      <c r="E18" s="32"/>
      <c r="F18" s="20">
        <v>-30</v>
      </c>
      <c r="G18" s="26" t="str">
        <f>IF(Лл1с!F52=Лл1с!E44,Лл1с!E60,IF(Лл1с!F52=Лл1с!E60,Лл1с!E44,0))</f>
        <v>Иванов Владислав</v>
      </c>
      <c r="H18" s="27"/>
      <c r="I18" s="19"/>
      <c r="J18" s="19"/>
      <c r="K18" s="19"/>
      <c r="L18"/>
      <c r="M18"/>
      <c r="N18"/>
      <c r="O18"/>
      <c r="P18"/>
      <c r="Q18"/>
      <c r="R18"/>
      <c r="S18"/>
    </row>
    <row r="19" spans="1:19" ht="12.75">
      <c r="A19" s="20"/>
      <c r="B19" s="31">
        <v>-21</v>
      </c>
      <c r="C19" s="26" t="str">
        <f>IF(Лл1с!D40=Лл1с!C38,Лл1с!C42,IF(Лл1с!D40=Лл1с!C42,Лл1с!C38,0))</f>
        <v>Сидоров Дмитрий</v>
      </c>
      <c r="D19" s="19"/>
      <c r="E19" s="32"/>
      <c r="F19" s="19"/>
      <c r="G19" s="32"/>
      <c r="H19" s="27"/>
      <c r="I19" s="19"/>
      <c r="J19" s="19"/>
      <c r="K19" s="19"/>
      <c r="L19"/>
      <c r="M19"/>
      <c r="N19"/>
      <c r="O19"/>
      <c r="P19"/>
      <c r="Q19"/>
      <c r="R19"/>
      <c r="S19"/>
    </row>
    <row r="20" spans="1:19" ht="12.75">
      <c r="A20" s="20">
        <v>-9</v>
      </c>
      <c r="B20" s="21" t="str">
        <f>IF(Лл1с!C38=Лл1с!B37,Лл1с!B39,IF(Лл1с!C38=Лл1с!B39,Лл1с!B37,0))</f>
        <v>_</v>
      </c>
      <c r="C20" s="19"/>
      <c r="D20" s="20">
        <v>-27</v>
      </c>
      <c r="E20" s="21" t="str">
        <f>IF(Лл1с!E44=Лл1с!D40,Лл1с!D48,IF(Лл1с!E44=Лл1с!D48,Лл1с!D40,0))</f>
        <v>Гайсин Арсен</v>
      </c>
      <c r="F20" s="19"/>
      <c r="G20" s="32"/>
      <c r="H20" s="27"/>
      <c r="I20" s="19"/>
      <c r="J20" s="19"/>
      <c r="K20" s="19"/>
      <c r="L20"/>
      <c r="M20"/>
      <c r="N20"/>
      <c r="O20"/>
      <c r="P20"/>
      <c r="Q20"/>
      <c r="R20"/>
      <c r="S20"/>
    </row>
    <row r="21" spans="1:19" ht="12.75">
      <c r="A21" s="20"/>
      <c r="B21" s="23">
        <v>36</v>
      </c>
      <c r="C21" s="37" t="s">
        <v>69</v>
      </c>
      <c r="D21" s="19"/>
      <c r="E21" s="27"/>
      <c r="F21" s="19"/>
      <c r="G21" s="32"/>
      <c r="H21" s="27"/>
      <c r="I21" s="19"/>
      <c r="J21" s="19"/>
      <c r="K21" s="19"/>
      <c r="L21"/>
      <c r="M21"/>
      <c r="N21"/>
      <c r="O21"/>
      <c r="P21"/>
      <c r="Q21"/>
      <c r="R21"/>
      <c r="S21"/>
    </row>
    <row r="22" spans="1:19" ht="12.75">
      <c r="A22" s="20">
        <v>-10</v>
      </c>
      <c r="B22" s="26" t="str">
        <f>IF(Лл1с!C42=Лл1с!B41,Лл1с!B43,IF(Лл1с!C42=Лл1с!B43,Лл1с!B41,0))</f>
        <v>Череповицкий Владислав</v>
      </c>
      <c r="C22" s="23">
        <v>44</v>
      </c>
      <c r="D22" s="37" t="s">
        <v>69</v>
      </c>
      <c r="E22" s="23">
        <v>54</v>
      </c>
      <c r="F22" s="37" t="s">
        <v>67</v>
      </c>
      <c r="G22" s="32"/>
      <c r="H22" s="23">
        <v>60</v>
      </c>
      <c r="I22" s="39" t="s">
        <v>74</v>
      </c>
      <c r="J22" s="37"/>
      <c r="K22" s="37"/>
      <c r="L22"/>
      <c r="M22"/>
      <c r="N22"/>
      <c r="O22"/>
      <c r="P22"/>
      <c r="Q22"/>
      <c r="R22"/>
      <c r="S22"/>
    </row>
    <row r="23" spans="1:19" ht="12.75">
      <c r="A23" s="20"/>
      <c r="B23" s="20">
        <v>-20</v>
      </c>
      <c r="C23" s="26" t="str">
        <f>IF(Лл1с!D32=Лл1с!C30,Лл1с!C34,IF(Лл1с!D32=Лл1с!C34,Лл1с!C30,0))</f>
        <v>Гарифуллина Эльмира</v>
      </c>
      <c r="D23" s="27"/>
      <c r="E23" s="27"/>
      <c r="F23" s="27"/>
      <c r="G23" s="32"/>
      <c r="H23" s="27"/>
      <c r="I23" s="34"/>
      <c r="J23" s="40" t="s">
        <v>33</v>
      </c>
      <c r="K23" s="40"/>
      <c r="L23"/>
      <c r="M23"/>
      <c r="N23"/>
      <c r="O23"/>
      <c r="P23"/>
      <c r="Q23"/>
      <c r="R23"/>
      <c r="S23"/>
    </row>
    <row r="24" spans="1:19" ht="12.75">
      <c r="A24" s="20">
        <v>-11</v>
      </c>
      <c r="B24" s="21" t="str">
        <f>IF(Лл1с!C46=Лл1с!B45,Лл1с!B47,IF(Лл1с!C46=Лл1с!B47,Лл1с!B45,0))</f>
        <v>Петухова Надежда</v>
      </c>
      <c r="C24" s="19"/>
      <c r="D24" s="23">
        <v>50</v>
      </c>
      <c r="E24" s="38" t="s">
        <v>67</v>
      </c>
      <c r="F24" s="27"/>
      <c r="G24" s="32"/>
      <c r="H24" s="27"/>
      <c r="I24" s="19"/>
      <c r="J24" s="19"/>
      <c r="K24" s="19"/>
      <c r="L24"/>
      <c r="M24"/>
      <c r="N24"/>
      <c r="O24"/>
      <c r="P24"/>
      <c r="Q24"/>
      <c r="R24"/>
      <c r="S24"/>
    </row>
    <row r="25" spans="1:19" ht="12.75">
      <c r="A25" s="20"/>
      <c r="B25" s="23">
        <v>37</v>
      </c>
      <c r="C25" s="37" t="s">
        <v>66</v>
      </c>
      <c r="D25" s="27"/>
      <c r="E25" s="32"/>
      <c r="F25" s="27"/>
      <c r="G25" s="32"/>
      <c r="H25" s="27"/>
      <c r="I25" s="19"/>
      <c r="J25" s="19"/>
      <c r="K25" s="19"/>
      <c r="L25"/>
      <c r="M25"/>
      <c r="N25"/>
      <c r="O25"/>
      <c r="P25"/>
      <c r="Q25"/>
      <c r="R25"/>
      <c r="S25"/>
    </row>
    <row r="26" spans="1:19" ht="12.75">
      <c r="A26" s="20">
        <v>-12</v>
      </c>
      <c r="B26" s="26" t="str">
        <f>IF(Лл1с!C50=Лл1с!B49,Лл1с!B51,IF(Лл1с!C50=Лл1с!B51,Лл1с!B49,0))</f>
        <v>_</v>
      </c>
      <c r="C26" s="23">
        <v>45</v>
      </c>
      <c r="D26" s="38" t="s">
        <v>67</v>
      </c>
      <c r="E26" s="32"/>
      <c r="F26" s="23">
        <v>57</v>
      </c>
      <c r="G26" s="37" t="s">
        <v>67</v>
      </c>
      <c r="H26" s="27"/>
      <c r="I26" s="19"/>
      <c r="J26" s="19"/>
      <c r="K26" s="19"/>
      <c r="L26"/>
      <c r="M26"/>
      <c r="N26"/>
      <c r="O26"/>
      <c r="P26"/>
      <c r="Q26"/>
      <c r="R26"/>
      <c r="S26"/>
    </row>
    <row r="27" spans="1:19" ht="12.75">
      <c r="A27" s="20"/>
      <c r="B27" s="20">
        <v>-19</v>
      </c>
      <c r="C27" s="26" t="str">
        <f>IF(Лл1с!D24=Лл1с!C22,Лл1с!C26,IF(Лл1с!D24=Лл1с!C26,Лл1с!C22,0))</f>
        <v>Пехенько Кирилл</v>
      </c>
      <c r="D27" s="19"/>
      <c r="E27" s="32"/>
      <c r="F27" s="27"/>
      <c r="G27" s="27"/>
      <c r="H27" s="27"/>
      <c r="I27" s="19"/>
      <c r="J27" s="19"/>
      <c r="K27" s="19"/>
      <c r="L27"/>
      <c r="M27"/>
      <c r="N27"/>
      <c r="O27"/>
      <c r="P27"/>
      <c r="Q27"/>
      <c r="R27"/>
      <c r="S27"/>
    </row>
    <row r="28" spans="1:19" ht="12.75">
      <c r="A28" s="20">
        <v>-13</v>
      </c>
      <c r="B28" s="21" t="str">
        <f>IF(Лл1с!C54=Лл1с!B53,Лл1с!B55,IF(Лл1с!C54=Лл1с!B55,Лл1с!B53,0))</f>
        <v>_</v>
      </c>
      <c r="C28" s="19"/>
      <c r="D28" s="20">
        <v>-28</v>
      </c>
      <c r="E28" s="21" t="str">
        <f>IF(Лл1с!E60=Лл1с!D56,Лл1с!D64,IF(Лл1с!E60=Лл1с!D64,Лл1с!D56,0))</f>
        <v>Ахтемзянов Анвар</v>
      </c>
      <c r="F28" s="27"/>
      <c r="G28" s="27"/>
      <c r="H28" s="27"/>
      <c r="I28" s="19"/>
      <c r="J28" s="19"/>
      <c r="K28" s="19"/>
      <c r="L28"/>
      <c r="M28"/>
      <c r="N28"/>
      <c r="O28"/>
      <c r="P28"/>
      <c r="Q28"/>
      <c r="R28"/>
      <c r="S28"/>
    </row>
    <row r="29" spans="1:19" ht="12.75">
      <c r="A29" s="20"/>
      <c r="B29" s="23">
        <v>38</v>
      </c>
      <c r="C29" s="37"/>
      <c r="D29" s="19"/>
      <c r="E29" s="27"/>
      <c r="F29" s="27"/>
      <c r="G29" s="27"/>
      <c r="H29" s="27"/>
      <c r="I29" s="19"/>
      <c r="J29" s="19"/>
      <c r="K29" s="19"/>
      <c r="L29"/>
      <c r="M29"/>
      <c r="N29"/>
      <c r="O29"/>
      <c r="P29"/>
      <c r="Q29"/>
      <c r="R29"/>
      <c r="S29"/>
    </row>
    <row r="30" spans="1:19" ht="12.75">
      <c r="A30" s="20">
        <v>-14</v>
      </c>
      <c r="B30" s="26" t="str">
        <f>IF(Лл1с!C58=Лл1с!B57,Лл1с!B59,IF(Лл1с!C58=Лл1с!B59,Лл1с!B57,0))</f>
        <v>_</v>
      </c>
      <c r="C30" s="23">
        <v>46</v>
      </c>
      <c r="D30" s="37" t="s">
        <v>64</v>
      </c>
      <c r="E30" s="23">
        <v>55</v>
      </c>
      <c r="F30" s="38" t="s">
        <v>65</v>
      </c>
      <c r="G30" s="23">
        <v>59</v>
      </c>
      <c r="H30" s="38" t="s">
        <v>60</v>
      </c>
      <c r="I30" s="19"/>
      <c r="J30" s="19"/>
      <c r="K30" s="19"/>
      <c r="L30"/>
      <c r="M30"/>
      <c r="N30"/>
      <c r="O30"/>
      <c r="P30"/>
      <c r="Q30"/>
      <c r="R30"/>
      <c r="S30"/>
    </row>
    <row r="31" spans="1:19" ht="12.75">
      <c r="A31" s="20"/>
      <c r="B31" s="20">
        <v>-18</v>
      </c>
      <c r="C31" s="26" t="str">
        <f>IF(Лл1с!D16=Лл1с!C14,Лл1с!C18,IF(Лл1с!D16=Лл1с!C18,Лл1с!C14,0))</f>
        <v>Раянов Айрат</v>
      </c>
      <c r="D31" s="27"/>
      <c r="E31" s="27"/>
      <c r="F31" s="19"/>
      <c r="G31" s="27"/>
      <c r="H31" s="19"/>
      <c r="I31" s="19"/>
      <c r="J31" s="19"/>
      <c r="K31" s="19"/>
      <c r="L31"/>
      <c r="M31"/>
      <c r="N31"/>
      <c r="O31"/>
      <c r="P31"/>
      <c r="Q31"/>
      <c r="R31"/>
      <c r="S31"/>
    </row>
    <row r="32" spans="1:19" ht="12.75">
      <c r="A32" s="20">
        <v>-15</v>
      </c>
      <c r="B32" s="21" t="str">
        <f>IF(Лл1с!C62=Лл1с!B61,Лл1с!B63,IF(Лл1с!C62=Лл1с!B63,Лл1с!B61,0))</f>
        <v>Ахмадуллин Эдуард</v>
      </c>
      <c r="C32" s="19"/>
      <c r="D32" s="23">
        <v>51</v>
      </c>
      <c r="E32" s="38" t="s">
        <v>64</v>
      </c>
      <c r="F32" s="19"/>
      <c r="G32" s="27"/>
      <c r="H32" s="20">
        <v>-60</v>
      </c>
      <c r="I32" s="21" t="str">
        <f>IF(I22=H14,H30,IF(I22=H30,H14,0))</f>
        <v>Мансуров Данар</v>
      </c>
      <c r="J32" s="21"/>
      <c r="K32" s="21"/>
      <c r="L32"/>
      <c r="M32"/>
      <c r="N32"/>
      <c r="O32"/>
      <c r="P32"/>
      <c r="Q32"/>
      <c r="R32"/>
      <c r="S32"/>
    </row>
    <row r="33" spans="1:19" ht="12.75">
      <c r="A33" s="20"/>
      <c r="B33" s="23">
        <v>39</v>
      </c>
      <c r="C33" s="37" t="s">
        <v>70</v>
      </c>
      <c r="D33" s="27"/>
      <c r="E33" s="32"/>
      <c r="F33" s="19"/>
      <c r="G33" s="27"/>
      <c r="H33" s="19"/>
      <c r="I33" s="34"/>
      <c r="J33" s="40" t="s">
        <v>34</v>
      </c>
      <c r="K33" s="40"/>
      <c r="L33"/>
      <c r="M33"/>
      <c r="N33"/>
      <c r="O33"/>
      <c r="P33"/>
      <c r="Q33"/>
      <c r="R33"/>
      <c r="S33"/>
    </row>
    <row r="34" spans="1:19" ht="12.75">
      <c r="A34" s="20">
        <v>-16</v>
      </c>
      <c r="B34" s="26" t="str">
        <f>IF(Лл1с!C66=Лл1с!B65,Лл1с!B67,IF(Лл1с!C66=Лл1с!B67,Лл1с!B65,0))</f>
        <v>_</v>
      </c>
      <c r="C34" s="23">
        <v>47</v>
      </c>
      <c r="D34" s="38" t="s">
        <v>10</v>
      </c>
      <c r="E34" s="32"/>
      <c r="F34" s="20">
        <v>-29</v>
      </c>
      <c r="G34" s="26" t="str">
        <f>IF(Лл1с!F20=Лл1с!E12,Лл1с!E28,IF(Лл1с!F20=Лл1с!E28,Лл1с!E12,0))</f>
        <v>Мансуров Данар</v>
      </c>
      <c r="H34" s="19"/>
      <c r="I34" s="19"/>
      <c r="J34" s="19"/>
      <c r="K34" s="19"/>
      <c r="L34"/>
      <c r="M34"/>
      <c r="N34"/>
      <c r="O34"/>
      <c r="P34"/>
      <c r="Q34"/>
      <c r="R34"/>
      <c r="S34"/>
    </row>
    <row r="35" spans="1:19" ht="12.75">
      <c r="A35" s="20"/>
      <c r="B35" s="20">
        <v>-17</v>
      </c>
      <c r="C35" s="26" t="str">
        <f>IF(Лл1с!D8=Лл1с!C6,Лл1с!C10,IF(Лл1с!D8=Лл1с!C10,Лл1с!C6,0))</f>
        <v>Пономарев Дмитрий</v>
      </c>
      <c r="D35" s="19"/>
      <c r="E35" s="32"/>
      <c r="F35" s="19"/>
      <c r="G35" s="19"/>
      <c r="H35" s="19"/>
      <c r="I35" s="19"/>
      <c r="J35" s="19"/>
      <c r="K35" s="19"/>
      <c r="L35"/>
      <c r="M35"/>
      <c r="N35"/>
      <c r="O35"/>
      <c r="P35"/>
      <c r="Q35"/>
      <c r="R35"/>
      <c r="S35"/>
    </row>
    <row r="36" spans="1:19" ht="12.75">
      <c r="A36" s="2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/>
      <c r="M36"/>
      <c r="N36"/>
      <c r="O36"/>
      <c r="P36"/>
      <c r="Q36"/>
      <c r="R36"/>
      <c r="S36"/>
    </row>
    <row r="37" spans="1:19" ht="12.75">
      <c r="A37" s="20">
        <v>-40</v>
      </c>
      <c r="B37" s="21" t="str">
        <f>IF(D6=C5,C7,IF(D6=C7,C5,0))</f>
        <v>Абдулжелилов Ибрагим</v>
      </c>
      <c r="C37" s="19"/>
      <c r="D37" s="19"/>
      <c r="E37" s="19"/>
      <c r="F37" s="20">
        <v>-48</v>
      </c>
      <c r="G37" s="21" t="str">
        <f>IF(E8=D6,D10,IF(E8=D10,D6,0))</f>
        <v>Аминев Марат</v>
      </c>
      <c r="H37" s="19"/>
      <c r="I37" s="19"/>
      <c r="J37" s="19"/>
      <c r="K37" s="19"/>
      <c r="L37"/>
      <c r="M37"/>
      <c r="N37"/>
      <c r="O37"/>
      <c r="P37"/>
      <c r="Q37"/>
      <c r="R37"/>
      <c r="S37"/>
    </row>
    <row r="38" spans="1:19" ht="12.75">
      <c r="A38" s="20"/>
      <c r="B38" s="23">
        <v>71</v>
      </c>
      <c r="C38" s="37" t="s">
        <v>72</v>
      </c>
      <c r="D38" s="19"/>
      <c r="E38" s="19"/>
      <c r="F38" s="19"/>
      <c r="G38" s="23">
        <v>67</v>
      </c>
      <c r="H38" s="37" t="s">
        <v>73</v>
      </c>
      <c r="I38" s="19"/>
      <c r="J38" s="19"/>
      <c r="K38" s="19"/>
      <c r="L38"/>
      <c r="M38"/>
      <c r="N38"/>
      <c r="O38"/>
      <c r="P38"/>
      <c r="Q38"/>
      <c r="R38"/>
      <c r="S38"/>
    </row>
    <row r="39" spans="1:19" ht="12.75">
      <c r="A39" s="20">
        <v>-41</v>
      </c>
      <c r="B39" s="26">
        <f>IF(D10=C9,C11,IF(D10=C11,C9,0))</f>
        <v>0</v>
      </c>
      <c r="C39" s="27"/>
      <c r="D39" s="19"/>
      <c r="E39" s="19"/>
      <c r="F39" s="20">
        <v>-49</v>
      </c>
      <c r="G39" s="26" t="str">
        <f>IF(E16=D14,D18,IF(E16=D18,D14,0))</f>
        <v>Сидоров Дмитрий</v>
      </c>
      <c r="H39" s="27"/>
      <c r="I39" s="32"/>
      <c r="J39" s="19"/>
      <c r="K39" s="32"/>
      <c r="L39"/>
      <c r="M39"/>
      <c r="N39"/>
      <c r="O39"/>
      <c r="P39"/>
      <c r="Q39"/>
      <c r="R39"/>
      <c r="S39"/>
    </row>
    <row r="40" spans="1:19" ht="12.75">
      <c r="A40" s="20"/>
      <c r="B40" s="19"/>
      <c r="C40" s="23">
        <v>75</v>
      </c>
      <c r="D40" s="37" t="s">
        <v>72</v>
      </c>
      <c r="E40" s="19"/>
      <c r="F40" s="19"/>
      <c r="G40" s="19"/>
      <c r="H40" s="23">
        <v>69</v>
      </c>
      <c r="I40" s="41" t="s">
        <v>69</v>
      </c>
      <c r="J40" s="24"/>
      <c r="K40" s="24"/>
      <c r="L40"/>
      <c r="M40"/>
      <c r="N40"/>
      <c r="O40"/>
      <c r="P40"/>
      <c r="Q40"/>
      <c r="R40"/>
      <c r="S40"/>
    </row>
    <row r="41" spans="1:19" ht="12.75">
      <c r="A41" s="20">
        <v>-42</v>
      </c>
      <c r="B41" s="21" t="str">
        <f>IF(D14=C13,C15,IF(D14=C15,C13,0))</f>
        <v>Яметов Кирилл</v>
      </c>
      <c r="C41" s="27"/>
      <c r="D41" s="27"/>
      <c r="E41" s="19"/>
      <c r="F41" s="20">
        <v>-50</v>
      </c>
      <c r="G41" s="21" t="str">
        <f>IF(E24=D22,D26,IF(E24=D26,D22,0))</f>
        <v>Череповицкий Владислав</v>
      </c>
      <c r="H41" s="27"/>
      <c r="I41" s="42"/>
      <c r="J41" s="40" t="s">
        <v>35</v>
      </c>
      <c r="K41" s="40"/>
      <c r="L41"/>
      <c r="M41"/>
      <c r="N41"/>
      <c r="O41"/>
      <c r="P41"/>
      <c r="Q41"/>
      <c r="R41"/>
      <c r="S41"/>
    </row>
    <row r="42" spans="1:19" ht="12.75">
      <c r="A42" s="20"/>
      <c r="B42" s="23">
        <v>72</v>
      </c>
      <c r="C42" s="38" t="s">
        <v>20</v>
      </c>
      <c r="D42" s="27"/>
      <c r="E42" s="19"/>
      <c r="F42" s="19"/>
      <c r="G42" s="23">
        <v>68</v>
      </c>
      <c r="H42" s="38" t="s">
        <v>69</v>
      </c>
      <c r="I42" s="34"/>
      <c r="J42" s="19"/>
      <c r="K42" s="34"/>
      <c r="L42"/>
      <c r="M42"/>
      <c r="N42"/>
      <c r="O42"/>
      <c r="P42"/>
      <c r="Q42"/>
      <c r="R42"/>
      <c r="S42"/>
    </row>
    <row r="43" spans="1:19" ht="12.75">
      <c r="A43" s="20">
        <v>-43</v>
      </c>
      <c r="B43" s="26" t="str">
        <f>IF(D18=C17,C19,IF(D18=C19,C17,0))</f>
        <v>Рушингин Дмитрий</v>
      </c>
      <c r="C43" s="19"/>
      <c r="D43" s="27"/>
      <c r="E43" s="19"/>
      <c r="F43" s="20">
        <v>-51</v>
      </c>
      <c r="G43" s="26" t="str">
        <f>IF(E32=D30,D34,IF(E32=D34,D30,0))</f>
        <v>Пономарев Дмитрий</v>
      </c>
      <c r="H43" s="19"/>
      <c r="I43" s="19"/>
      <c r="J43" s="19"/>
      <c r="K43" s="19"/>
      <c r="L43"/>
      <c r="M43"/>
      <c r="N43"/>
      <c r="O43"/>
      <c r="P43"/>
      <c r="Q43"/>
      <c r="R43"/>
      <c r="S43"/>
    </row>
    <row r="44" spans="1:19" ht="12.75">
      <c r="A44" s="20"/>
      <c r="B44" s="32"/>
      <c r="C44" s="19"/>
      <c r="D44" s="23">
        <v>77</v>
      </c>
      <c r="E44" s="37" t="s">
        <v>72</v>
      </c>
      <c r="F44" s="19"/>
      <c r="G44" s="19"/>
      <c r="H44" s="20">
        <v>-69</v>
      </c>
      <c r="I44" s="21" t="str">
        <f>IF(I40=H38,H42,IF(I40=H42,H38,0))</f>
        <v>Сидоров Дмитрий</v>
      </c>
      <c r="J44" s="37"/>
      <c r="K44" s="37"/>
      <c r="L44"/>
      <c r="M44"/>
      <c r="N44"/>
      <c r="O44"/>
      <c r="P44"/>
      <c r="Q44"/>
      <c r="R44"/>
      <c r="S44"/>
    </row>
    <row r="45" spans="1:19" ht="12.75">
      <c r="A45" s="20">
        <v>-44</v>
      </c>
      <c r="B45" s="21" t="str">
        <f>IF(D22=C21,C23,IF(D22=C23,C21,0))</f>
        <v>Гарифуллина Эльмира</v>
      </c>
      <c r="C45" s="19"/>
      <c r="D45" s="27"/>
      <c r="E45" s="30" t="s">
        <v>36</v>
      </c>
      <c r="F45" s="19"/>
      <c r="G45" s="20">
        <v>-67</v>
      </c>
      <c r="H45" s="21" t="str">
        <f>IF(H38=G37,G39,IF(H38=G39,G37,0))</f>
        <v>Аминев Марат</v>
      </c>
      <c r="I45" s="34"/>
      <c r="J45" s="40" t="s">
        <v>37</v>
      </c>
      <c r="K45" s="40"/>
      <c r="L45"/>
      <c r="M45"/>
      <c r="N45"/>
      <c r="O45"/>
      <c r="P45"/>
      <c r="Q45"/>
      <c r="R45"/>
      <c r="S45"/>
    </row>
    <row r="46" spans="1:19" ht="12.75">
      <c r="A46" s="20"/>
      <c r="B46" s="23">
        <v>73</v>
      </c>
      <c r="C46" s="37" t="s">
        <v>68</v>
      </c>
      <c r="D46" s="27"/>
      <c r="E46" s="19"/>
      <c r="F46" s="19"/>
      <c r="G46" s="19"/>
      <c r="H46" s="23">
        <v>70</v>
      </c>
      <c r="I46" s="39" t="s">
        <v>10</v>
      </c>
      <c r="J46" s="37"/>
      <c r="K46" s="37"/>
      <c r="L46"/>
      <c r="M46"/>
      <c r="N46"/>
      <c r="O46"/>
      <c r="P46"/>
      <c r="Q46"/>
      <c r="R46"/>
      <c r="S46"/>
    </row>
    <row r="47" spans="1:19" ht="12.75">
      <c r="A47" s="20">
        <v>-45</v>
      </c>
      <c r="B47" s="26" t="str">
        <f>IF(D26=C25,C27,IF(D26=C27,C25,0))</f>
        <v>Петухова Надежда</v>
      </c>
      <c r="C47" s="27"/>
      <c r="D47" s="27"/>
      <c r="E47" s="19"/>
      <c r="F47" s="19"/>
      <c r="G47" s="20">
        <v>-68</v>
      </c>
      <c r="H47" s="26" t="str">
        <f>IF(H42=G41,G43,IF(H42=G43,G41,0))</f>
        <v>Пономарев Дмитрий</v>
      </c>
      <c r="I47" s="34"/>
      <c r="J47" s="40" t="s">
        <v>38</v>
      </c>
      <c r="K47" s="40"/>
      <c r="L47"/>
      <c r="M47"/>
      <c r="N47"/>
      <c r="O47"/>
      <c r="P47"/>
      <c r="Q47"/>
      <c r="R47"/>
      <c r="S47"/>
    </row>
    <row r="48" spans="1:19" ht="12.75">
      <c r="A48" s="20"/>
      <c r="B48" s="19"/>
      <c r="C48" s="23">
        <v>76</v>
      </c>
      <c r="D48" s="38" t="s">
        <v>70</v>
      </c>
      <c r="E48" s="19"/>
      <c r="F48" s="19"/>
      <c r="G48" s="19"/>
      <c r="H48" s="20">
        <v>-70</v>
      </c>
      <c r="I48" s="21" t="str">
        <f>IF(I46=H45,H47,IF(I46=H47,H45,0))</f>
        <v>Аминев Марат</v>
      </c>
      <c r="J48" s="37"/>
      <c r="K48" s="37"/>
      <c r="L48"/>
      <c r="M48"/>
      <c r="N48"/>
      <c r="O48"/>
      <c r="P48"/>
      <c r="Q48"/>
      <c r="R48"/>
      <c r="S48"/>
    </row>
    <row r="49" spans="1:19" ht="12.75">
      <c r="A49" s="20">
        <v>-46</v>
      </c>
      <c r="B49" s="21">
        <f>IF(D30=C29,C31,IF(D30=C31,C29,0))</f>
        <v>0</v>
      </c>
      <c r="C49" s="27"/>
      <c r="D49" s="19"/>
      <c r="E49" s="19"/>
      <c r="F49" s="19"/>
      <c r="G49" s="32"/>
      <c r="H49" s="19"/>
      <c r="I49" s="34"/>
      <c r="J49" s="40" t="s">
        <v>39</v>
      </c>
      <c r="K49" s="40"/>
      <c r="L49"/>
      <c r="M49"/>
      <c r="N49"/>
      <c r="O49"/>
      <c r="P49"/>
      <c r="Q49"/>
      <c r="R49"/>
      <c r="S49"/>
    </row>
    <row r="50" spans="1:19" ht="12.75">
      <c r="A50" s="20"/>
      <c r="B50" s="23">
        <v>74</v>
      </c>
      <c r="C50" s="38" t="s">
        <v>70</v>
      </c>
      <c r="D50" s="20">
        <v>-77</v>
      </c>
      <c r="E50" s="21" t="str">
        <f>IF(E44=D40,D48,IF(E44=D48,D40,0))</f>
        <v>Ахмадуллин Эдуард</v>
      </c>
      <c r="F50" s="20">
        <v>-71</v>
      </c>
      <c r="G50" s="21">
        <f>IF(C38=B37,B39,IF(C38=B39,B37,0))</f>
        <v>0</v>
      </c>
      <c r="H50" s="19"/>
      <c r="I50" s="19"/>
      <c r="J50" s="19"/>
      <c r="K50" s="19"/>
      <c r="L50"/>
      <c r="M50"/>
      <c r="N50"/>
      <c r="O50"/>
      <c r="P50"/>
      <c r="Q50"/>
      <c r="R50"/>
      <c r="S50"/>
    </row>
    <row r="51" spans="1:19" ht="12.75">
      <c r="A51" s="20">
        <v>-47</v>
      </c>
      <c r="B51" s="26" t="str">
        <f>IF(D34=C33,C35,IF(D34=C35,C33,0))</f>
        <v>Ахмадуллин Эдуард</v>
      </c>
      <c r="C51" s="19"/>
      <c r="D51" s="19"/>
      <c r="E51" s="30" t="s">
        <v>40</v>
      </c>
      <c r="F51" s="19"/>
      <c r="G51" s="23">
        <v>79</v>
      </c>
      <c r="H51" s="37" t="s">
        <v>21</v>
      </c>
      <c r="I51" s="19"/>
      <c r="J51" s="19"/>
      <c r="K51" s="19"/>
      <c r="L51"/>
      <c r="M51"/>
      <c r="N51"/>
      <c r="O51"/>
      <c r="P51"/>
      <c r="Q51"/>
      <c r="R51"/>
      <c r="S51"/>
    </row>
    <row r="52" spans="1:19" ht="12.75">
      <c r="A52" s="20"/>
      <c r="B52" s="19"/>
      <c r="C52" s="20">
        <v>-75</v>
      </c>
      <c r="D52" s="21" t="str">
        <f>IF(D40=C38,C42,IF(D40=C42,C38,0))</f>
        <v>Рушингин Дмитрий</v>
      </c>
      <c r="E52" s="34"/>
      <c r="F52" s="20">
        <v>-72</v>
      </c>
      <c r="G52" s="26" t="str">
        <f>IF(C42=B41,B43,IF(C42=B43,B41,0))</f>
        <v>Яметов Кирилл</v>
      </c>
      <c r="H52" s="27"/>
      <c r="I52" s="32"/>
      <c r="J52" s="19"/>
      <c r="K52" s="32"/>
      <c r="L52"/>
      <c r="M52"/>
      <c r="N52"/>
      <c r="O52"/>
      <c r="P52"/>
      <c r="Q52"/>
      <c r="R52"/>
      <c r="S52"/>
    </row>
    <row r="53" spans="1:19" ht="12.75">
      <c r="A53" s="20"/>
      <c r="B53" s="19"/>
      <c r="C53" s="19"/>
      <c r="D53" s="23">
        <v>78</v>
      </c>
      <c r="E53" s="37" t="s">
        <v>68</v>
      </c>
      <c r="F53" s="19"/>
      <c r="G53" s="19"/>
      <c r="H53" s="23">
        <v>81</v>
      </c>
      <c r="I53" s="41" t="s">
        <v>66</v>
      </c>
      <c r="J53" s="24"/>
      <c r="K53" s="24"/>
      <c r="L53"/>
      <c r="M53"/>
      <c r="N53"/>
      <c r="O53"/>
      <c r="P53"/>
      <c r="Q53"/>
      <c r="R53"/>
      <c r="S53"/>
    </row>
    <row r="54" spans="1:19" ht="12.75">
      <c r="A54" s="20"/>
      <c r="B54" s="19"/>
      <c r="C54" s="20">
        <v>-76</v>
      </c>
      <c r="D54" s="26" t="str">
        <f>IF(D48=C46,C50,IF(D48=C50,C46,0))</f>
        <v>Гарифуллина Эльмира</v>
      </c>
      <c r="E54" s="30" t="s">
        <v>41</v>
      </c>
      <c r="F54" s="20">
        <v>-73</v>
      </c>
      <c r="G54" s="21" t="str">
        <f>IF(C46=B45,B47,IF(C46=B47,B45,0))</f>
        <v>Петухова Надежда</v>
      </c>
      <c r="H54" s="27"/>
      <c r="I54" s="42"/>
      <c r="J54" s="40" t="s">
        <v>42</v>
      </c>
      <c r="K54" s="40"/>
      <c r="L54"/>
      <c r="M54"/>
      <c r="N54"/>
      <c r="O54"/>
      <c r="P54"/>
      <c r="Q54"/>
      <c r="R54"/>
      <c r="S54"/>
    </row>
    <row r="55" spans="1:19" ht="12.75">
      <c r="A55" s="20"/>
      <c r="B55" s="19"/>
      <c r="C55" s="19"/>
      <c r="D55" s="20">
        <v>-78</v>
      </c>
      <c r="E55" s="21" t="str">
        <f>IF(E53=D52,D54,IF(E53=D54,D52,0))</f>
        <v>Рушингин Дмитрий</v>
      </c>
      <c r="F55" s="19"/>
      <c r="G55" s="23">
        <v>80</v>
      </c>
      <c r="H55" s="38" t="s">
        <v>66</v>
      </c>
      <c r="I55" s="34"/>
      <c r="J55" s="19"/>
      <c r="K55" s="34"/>
      <c r="L55"/>
      <c r="M55"/>
      <c r="N55"/>
      <c r="O55"/>
      <c r="P55"/>
      <c r="Q55"/>
      <c r="R55"/>
      <c r="S55"/>
    </row>
    <row r="56" spans="1:19" ht="12.75">
      <c r="A56" s="20">
        <v>-32</v>
      </c>
      <c r="B56" s="21" t="str">
        <f>IF(C5=B4,B6,IF(C5=B6,B4,0))</f>
        <v>_</v>
      </c>
      <c r="C56" s="32"/>
      <c r="D56" s="19"/>
      <c r="E56" s="30" t="s">
        <v>43</v>
      </c>
      <c r="F56" s="20">
        <v>-74</v>
      </c>
      <c r="G56" s="26">
        <f>IF(C50=B49,B51,IF(C50=B51,B49,0))</f>
        <v>0</v>
      </c>
      <c r="H56" s="19"/>
      <c r="I56" s="19"/>
      <c r="J56" s="19"/>
      <c r="K56" s="19"/>
      <c r="L56"/>
      <c r="M56"/>
      <c r="N56"/>
      <c r="O56"/>
      <c r="P56"/>
      <c r="Q56"/>
      <c r="R56"/>
      <c r="S56"/>
    </row>
    <row r="57" spans="1:19" ht="12.75">
      <c r="A57" s="20"/>
      <c r="B57" s="23">
        <v>83</v>
      </c>
      <c r="C57" s="37"/>
      <c r="D57" s="19"/>
      <c r="E57" s="19"/>
      <c r="F57" s="19"/>
      <c r="G57" s="19"/>
      <c r="H57" s="20">
        <v>-81</v>
      </c>
      <c r="I57" s="21" t="str">
        <f>IF(I53=H51,H55,IF(I53=H55,H51,0))</f>
        <v>Яметов Кирилл</v>
      </c>
      <c r="J57" s="37"/>
      <c r="K57" s="37"/>
      <c r="L57"/>
      <c r="M57"/>
      <c r="N57"/>
      <c r="O57"/>
      <c r="P57"/>
      <c r="Q57"/>
      <c r="R57"/>
      <c r="S57"/>
    </row>
    <row r="58" spans="1:19" ht="12.75">
      <c r="A58" s="20">
        <v>-33</v>
      </c>
      <c r="B58" s="26">
        <f>IF(C9=B8,B10,IF(C9=B10,B8,0))</f>
        <v>0</v>
      </c>
      <c r="C58" s="27"/>
      <c r="D58" s="19"/>
      <c r="E58" s="19"/>
      <c r="F58" s="19"/>
      <c r="G58" s="20">
        <v>-79</v>
      </c>
      <c r="H58" s="21">
        <f>IF(H51=G50,G52,IF(H51=G52,G50,0))</f>
        <v>0</v>
      </c>
      <c r="I58" s="34"/>
      <c r="J58" s="40" t="s">
        <v>44</v>
      </c>
      <c r="K58" s="40"/>
      <c r="L58"/>
      <c r="M58"/>
      <c r="N58"/>
      <c r="O58"/>
      <c r="P58"/>
      <c r="Q58"/>
      <c r="R58"/>
      <c r="S58"/>
    </row>
    <row r="59" spans="1:19" ht="12.75">
      <c r="A59" s="20"/>
      <c r="B59" s="19"/>
      <c r="C59" s="23">
        <v>87</v>
      </c>
      <c r="D59" s="37"/>
      <c r="E59" s="19"/>
      <c r="F59" s="19"/>
      <c r="G59" s="19"/>
      <c r="H59" s="23">
        <v>82</v>
      </c>
      <c r="I59" s="39"/>
      <c r="J59" s="37"/>
      <c r="K59" s="37"/>
      <c r="L59"/>
      <c r="M59"/>
      <c r="N59"/>
      <c r="O59"/>
      <c r="P59"/>
      <c r="Q59"/>
      <c r="R59"/>
      <c r="S59"/>
    </row>
    <row r="60" spans="1:19" ht="12.75">
      <c r="A60" s="20">
        <v>-34</v>
      </c>
      <c r="B60" s="21" t="str">
        <f>IF(C13=B12,B14,IF(C13=B14,B12,0))</f>
        <v>_</v>
      </c>
      <c r="C60" s="27"/>
      <c r="D60" s="27"/>
      <c r="E60" s="19"/>
      <c r="F60" s="19"/>
      <c r="G60" s="20">
        <v>-80</v>
      </c>
      <c r="H60" s="26">
        <f>IF(H55=G54,G56,IF(H55=G56,G54,0))</f>
        <v>0</v>
      </c>
      <c r="I60" s="34"/>
      <c r="J60" s="40" t="s">
        <v>45</v>
      </c>
      <c r="K60" s="40"/>
      <c r="L60"/>
      <c r="M60"/>
      <c r="N60"/>
      <c r="O60"/>
      <c r="P60"/>
      <c r="Q60"/>
      <c r="R60"/>
      <c r="S60"/>
    </row>
    <row r="61" spans="1:19" ht="12.75">
      <c r="A61" s="20"/>
      <c r="B61" s="23">
        <v>84</v>
      </c>
      <c r="C61" s="38"/>
      <c r="D61" s="27"/>
      <c r="E61" s="19"/>
      <c r="F61" s="19"/>
      <c r="G61" s="19"/>
      <c r="H61" s="20">
        <v>-82</v>
      </c>
      <c r="I61" s="21">
        <f>IF(I59=H58,H60,IF(I59=H60,H58,0))</f>
        <v>0</v>
      </c>
      <c r="J61" s="37"/>
      <c r="K61" s="37"/>
      <c r="L61"/>
      <c r="M61"/>
      <c r="N61"/>
      <c r="O61"/>
      <c r="P61"/>
      <c r="Q61"/>
      <c r="R61"/>
      <c r="S61"/>
    </row>
    <row r="62" spans="1:19" ht="12.75">
      <c r="A62" s="20">
        <v>-35</v>
      </c>
      <c r="B62" s="26" t="str">
        <f>IF(C17=B16,B18,IF(C17=B18,B16,0))</f>
        <v>_</v>
      </c>
      <c r="C62" s="19"/>
      <c r="D62" s="27"/>
      <c r="E62" s="19"/>
      <c r="F62" s="19"/>
      <c r="G62" s="32"/>
      <c r="H62" s="19"/>
      <c r="I62" s="34"/>
      <c r="J62" s="40" t="s">
        <v>46</v>
      </c>
      <c r="K62" s="40"/>
      <c r="L62"/>
      <c r="M62"/>
      <c r="N62"/>
      <c r="O62"/>
      <c r="P62"/>
      <c r="Q62"/>
      <c r="R62"/>
      <c r="S62"/>
    </row>
    <row r="63" spans="1:19" ht="12.75">
      <c r="A63" s="20"/>
      <c r="B63" s="32"/>
      <c r="C63" s="19"/>
      <c r="D63" s="23">
        <v>89</v>
      </c>
      <c r="E63" s="37"/>
      <c r="F63" s="20">
        <v>-83</v>
      </c>
      <c r="G63" s="21" t="str">
        <f>IF(C57=B56,B58,IF(C57=B58,B56,0))</f>
        <v>_</v>
      </c>
      <c r="H63" s="19"/>
      <c r="I63" s="19"/>
      <c r="J63" s="19"/>
      <c r="K63" s="19"/>
      <c r="L63"/>
      <c r="M63"/>
      <c r="N63"/>
      <c r="O63"/>
      <c r="P63"/>
      <c r="Q63"/>
      <c r="R63"/>
      <c r="S63"/>
    </row>
    <row r="64" spans="1:19" ht="12.75">
      <c r="A64" s="20">
        <v>-36</v>
      </c>
      <c r="B64" s="21" t="str">
        <f>IF(C21=B20,B22,IF(C21=B22,B20,0))</f>
        <v>_</v>
      </c>
      <c r="C64" s="19"/>
      <c r="D64" s="27"/>
      <c r="E64" s="30" t="s">
        <v>47</v>
      </c>
      <c r="F64" s="19"/>
      <c r="G64" s="23">
        <v>91</v>
      </c>
      <c r="H64" s="37"/>
      <c r="I64" s="19"/>
      <c r="J64" s="19"/>
      <c r="K64" s="19"/>
      <c r="L64"/>
      <c r="M64"/>
      <c r="N64"/>
      <c r="O64"/>
      <c r="P64"/>
      <c r="Q64"/>
      <c r="R64"/>
      <c r="S64"/>
    </row>
    <row r="65" spans="1:19" ht="12.75">
      <c r="A65" s="20"/>
      <c r="B65" s="23">
        <v>85</v>
      </c>
      <c r="C65" s="37"/>
      <c r="D65" s="27"/>
      <c r="E65" s="19"/>
      <c r="F65" s="20">
        <v>-84</v>
      </c>
      <c r="G65" s="26">
        <f>IF(C61=B60,B62,IF(C61=B62,B60,0))</f>
        <v>0</v>
      </c>
      <c r="H65" s="27"/>
      <c r="I65" s="32"/>
      <c r="J65" s="19"/>
      <c r="K65" s="32"/>
      <c r="L65"/>
      <c r="M65"/>
      <c r="N65"/>
      <c r="O65"/>
      <c r="P65"/>
      <c r="Q65"/>
      <c r="R65"/>
      <c r="S65"/>
    </row>
    <row r="66" spans="1:19" ht="12.75">
      <c r="A66" s="20">
        <v>-37</v>
      </c>
      <c r="B66" s="26" t="str">
        <f>IF(C25=B24,B26,IF(C25=B26,B24,0))</f>
        <v>_</v>
      </c>
      <c r="C66" s="27"/>
      <c r="D66" s="27"/>
      <c r="E66" s="19"/>
      <c r="F66" s="19"/>
      <c r="G66" s="19"/>
      <c r="H66" s="23">
        <v>93</v>
      </c>
      <c r="I66" s="41"/>
      <c r="J66" s="24"/>
      <c r="K66" s="24"/>
      <c r="L66"/>
      <c r="M66"/>
      <c r="N66"/>
      <c r="O66"/>
      <c r="P66"/>
      <c r="Q66"/>
      <c r="R66"/>
      <c r="S66"/>
    </row>
    <row r="67" spans="1:19" ht="12.75">
      <c r="A67" s="20"/>
      <c r="B67" s="19"/>
      <c r="C67" s="23">
        <v>88</v>
      </c>
      <c r="D67" s="38"/>
      <c r="E67" s="19"/>
      <c r="F67" s="20">
        <v>-85</v>
      </c>
      <c r="G67" s="21">
        <f>IF(C65=B64,B66,IF(C65=B66,B64,0))</f>
        <v>0</v>
      </c>
      <c r="H67" s="27"/>
      <c r="I67" s="42"/>
      <c r="J67" s="40" t="s">
        <v>48</v>
      </c>
      <c r="K67" s="40"/>
      <c r="L67"/>
      <c r="M67"/>
      <c r="N67"/>
      <c r="O67"/>
      <c r="P67"/>
      <c r="Q67"/>
      <c r="R67"/>
      <c r="S67"/>
    </row>
    <row r="68" spans="1:19" ht="12.75">
      <c r="A68" s="20">
        <v>-38</v>
      </c>
      <c r="B68" s="21">
        <f>IF(C29=B28,B30,IF(C29=B30,B28,0))</f>
        <v>0</v>
      </c>
      <c r="C68" s="27"/>
      <c r="D68" s="19"/>
      <c r="E68" s="19"/>
      <c r="F68" s="19"/>
      <c r="G68" s="23">
        <v>92</v>
      </c>
      <c r="H68" s="38"/>
      <c r="I68" s="34"/>
      <c r="J68" s="19"/>
      <c r="K68" s="34"/>
      <c r="L68"/>
      <c r="M68"/>
      <c r="N68"/>
      <c r="O68"/>
      <c r="P68"/>
      <c r="Q68"/>
      <c r="R68"/>
      <c r="S68"/>
    </row>
    <row r="69" spans="1:19" ht="12.75">
      <c r="A69" s="20"/>
      <c r="B69" s="23">
        <v>86</v>
      </c>
      <c r="C69" s="38"/>
      <c r="D69" s="20">
        <v>-89</v>
      </c>
      <c r="E69" s="21">
        <f>IF(E63=D59,D67,IF(E63=D67,D59,0))</f>
        <v>0</v>
      </c>
      <c r="F69" s="20">
        <v>-86</v>
      </c>
      <c r="G69" s="26" t="str">
        <f>IF(C69=B68,B70,IF(C69=B70,B68,0))</f>
        <v>_</v>
      </c>
      <c r="H69" s="19"/>
      <c r="I69" s="19"/>
      <c r="J69" s="19"/>
      <c r="K69" s="19"/>
      <c r="L69"/>
      <c r="M69"/>
      <c r="N69"/>
      <c r="O69"/>
      <c r="P69"/>
      <c r="Q69"/>
      <c r="R69"/>
      <c r="S69"/>
    </row>
    <row r="70" spans="1:19" ht="12.75">
      <c r="A70" s="20">
        <v>-39</v>
      </c>
      <c r="B70" s="26" t="str">
        <f>IF(C33=B32,B34,IF(C33=B34,B32,0))</f>
        <v>_</v>
      </c>
      <c r="C70" s="19"/>
      <c r="D70" s="19"/>
      <c r="E70" s="30" t="s">
        <v>49</v>
      </c>
      <c r="F70" s="19"/>
      <c r="G70" s="19"/>
      <c r="H70" s="20">
        <v>-93</v>
      </c>
      <c r="I70" s="21">
        <f>IF(I66=H64,H68,IF(I66=H68,H64,0))</f>
        <v>0</v>
      </c>
      <c r="J70" s="37"/>
      <c r="K70" s="37"/>
      <c r="L70"/>
      <c r="M70"/>
      <c r="N70"/>
      <c r="O70"/>
      <c r="P70"/>
      <c r="Q70"/>
      <c r="R70"/>
      <c r="S70"/>
    </row>
    <row r="71" spans="1:19" ht="12.75">
      <c r="A71" s="19"/>
      <c r="B71" s="19"/>
      <c r="C71" s="20">
        <v>-87</v>
      </c>
      <c r="D71" s="21">
        <f>IF(D59=C57,C61,IF(D59=C61,C57,0))</f>
        <v>0</v>
      </c>
      <c r="E71" s="34"/>
      <c r="F71" s="19"/>
      <c r="G71" s="20">
        <v>-91</v>
      </c>
      <c r="H71" s="21" t="str">
        <f>IF(H64=G63,G65,IF(H64=G65,G63,0))</f>
        <v>_</v>
      </c>
      <c r="I71" s="34"/>
      <c r="J71" s="40" t="s">
        <v>50</v>
      </c>
      <c r="K71" s="40"/>
      <c r="L71"/>
      <c r="M71"/>
      <c r="N71"/>
      <c r="O71"/>
      <c r="P71"/>
      <c r="Q71"/>
      <c r="R71"/>
      <c r="S71"/>
    </row>
    <row r="72" spans="1:19" ht="12.75">
      <c r="A72" s="19"/>
      <c r="B72" s="19"/>
      <c r="C72" s="19"/>
      <c r="D72" s="23">
        <v>90</v>
      </c>
      <c r="E72" s="37"/>
      <c r="F72" s="19"/>
      <c r="G72" s="19"/>
      <c r="H72" s="23">
        <v>94</v>
      </c>
      <c r="I72" s="39"/>
      <c r="J72" s="37"/>
      <c r="K72" s="37"/>
      <c r="L72"/>
      <c r="M72"/>
      <c r="N72"/>
      <c r="O72"/>
      <c r="P72"/>
      <c r="Q72"/>
      <c r="R72"/>
      <c r="S72"/>
    </row>
    <row r="73" spans="1:19" ht="12.75">
      <c r="A73" s="19"/>
      <c r="B73" s="19"/>
      <c r="C73" s="20">
        <v>-88</v>
      </c>
      <c r="D73" s="26">
        <f>IF(D67=C65,C69,IF(D67=C69,C65,0))</f>
        <v>0</v>
      </c>
      <c r="E73" s="30" t="s">
        <v>51</v>
      </c>
      <c r="F73" s="19"/>
      <c r="G73" s="20">
        <v>-92</v>
      </c>
      <c r="H73" s="26" t="str">
        <f>IF(H68=G67,G69,IF(H68=G69,G67,0))</f>
        <v>_</v>
      </c>
      <c r="I73" s="34"/>
      <c r="J73" s="40" t="s">
        <v>52</v>
      </c>
      <c r="K73" s="40"/>
      <c r="L73"/>
      <c r="M73"/>
      <c r="N73"/>
      <c r="O73"/>
      <c r="P73"/>
      <c r="Q73"/>
      <c r="R73"/>
      <c r="S73"/>
    </row>
    <row r="74" spans="1:19" ht="12.75">
      <c r="A74" s="19"/>
      <c r="B74" s="19"/>
      <c r="C74" s="19"/>
      <c r="D74" s="20">
        <v>-90</v>
      </c>
      <c r="E74" s="21">
        <f>IF(E72=D71,D73,IF(E72=D73,D71,0))</f>
        <v>0</v>
      </c>
      <c r="F74" s="19"/>
      <c r="G74" s="19"/>
      <c r="H74" s="20">
        <v>-94</v>
      </c>
      <c r="I74" s="21">
        <f>IF(I72=H71,H73,IF(I72=H73,H71,0))</f>
        <v>0</v>
      </c>
      <c r="J74" s="37"/>
      <c r="K74" s="37"/>
      <c r="L74"/>
      <c r="M74"/>
      <c r="N74"/>
      <c r="O74"/>
      <c r="P74"/>
      <c r="Q74"/>
      <c r="R74"/>
      <c r="S74"/>
    </row>
    <row r="75" spans="1:19" ht="12.75">
      <c r="A75" s="19"/>
      <c r="B75" s="19"/>
      <c r="C75" s="32"/>
      <c r="D75" s="19"/>
      <c r="E75" s="30" t="s">
        <v>53</v>
      </c>
      <c r="F75" s="19"/>
      <c r="G75" s="32"/>
      <c r="H75" s="19"/>
      <c r="I75" s="34"/>
      <c r="J75" s="40" t="s">
        <v>54</v>
      </c>
      <c r="K75" s="40"/>
      <c r="L75"/>
      <c r="M75"/>
      <c r="N75"/>
      <c r="O75"/>
      <c r="P75"/>
      <c r="Q75"/>
      <c r="R75"/>
      <c r="S75"/>
    </row>
    <row r="76" spans="1:19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02" sqref="A202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41805</v>
      </c>
      <c r="B3" s="6"/>
      <c r="C3" s="6"/>
      <c r="D3" s="6"/>
      <c r="E3" s="6"/>
      <c r="F3" s="6"/>
      <c r="G3" s="6"/>
      <c r="H3" s="6"/>
      <c r="I3" s="6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5</v>
      </c>
      <c r="B7" s="13">
        <v>1</v>
      </c>
      <c r="C7" s="14" t="str">
        <f>Нл1с!G36</f>
        <v>Абдулжалилов Ибрагим</v>
      </c>
      <c r="D7" s="11"/>
      <c r="E7" s="11"/>
      <c r="F7" s="11"/>
      <c r="G7" s="11"/>
      <c r="H7" s="11"/>
      <c r="I7" s="11"/>
    </row>
    <row r="8" spans="1:9" ht="18">
      <c r="A8" s="12" t="s">
        <v>6</v>
      </c>
      <c r="B8" s="13">
        <v>2</v>
      </c>
      <c r="C8" s="14" t="str">
        <f>Нл1с!G56</f>
        <v>Аксенов Артем</v>
      </c>
      <c r="D8" s="11"/>
      <c r="E8" s="11"/>
      <c r="F8" s="11"/>
      <c r="G8" s="11"/>
      <c r="H8" s="11"/>
      <c r="I8" s="11"/>
    </row>
    <row r="9" spans="1:9" ht="18">
      <c r="A9" s="12" t="s">
        <v>7</v>
      </c>
      <c r="B9" s="13">
        <v>3</v>
      </c>
      <c r="C9" s="14" t="str">
        <f>Нл2с!I22</f>
        <v>Ахтемзянов Рафаэль</v>
      </c>
      <c r="D9" s="11"/>
      <c r="E9" s="11"/>
      <c r="F9" s="11"/>
      <c r="G9" s="11"/>
      <c r="H9" s="11"/>
      <c r="I9" s="11"/>
    </row>
    <row r="10" spans="1:9" ht="18">
      <c r="A10" s="12" t="s">
        <v>8</v>
      </c>
      <c r="B10" s="13">
        <v>4</v>
      </c>
      <c r="C10" s="14" t="str">
        <f>Нл2с!I32</f>
        <v>Поляков Игорь</v>
      </c>
      <c r="D10" s="11"/>
      <c r="E10" s="11"/>
      <c r="F10" s="11"/>
      <c r="G10" s="11"/>
      <c r="H10" s="11"/>
      <c r="I10" s="11"/>
    </row>
    <row r="11" spans="1:9" ht="18">
      <c r="A11" s="12" t="s">
        <v>9</v>
      </c>
      <c r="B11" s="13">
        <v>5</v>
      </c>
      <c r="C11" s="14" t="str">
        <f>Нл1с!G63</f>
        <v>Липатова Ксения</v>
      </c>
      <c r="D11" s="11"/>
      <c r="E11" s="11"/>
      <c r="F11" s="11"/>
      <c r="G11" s="11"/>
      <c r="H11" s="11"/>
      <c r="I11" s="11"/>
    </row>
    <row r="12" spans="1:9" ht="18">
      <c r="A12" s="12" t="s">
        <v>10</v>
      </c>
      <c r="B12" s="13">
        <v>6</v>
      </c>
      <c r="C12" s="14" t="str">
        <f>Нл1с!G65</f>
        <v>Галиуллин Радмир</v>
      </c>
      <c r="D12" s="11"/>
      <c r="E12" s="11"/>
      <c r="F12" s="11"/>
      <c r="G12" s="11"/>
      <c r="H12" s="11"/>
      <c r="I12" s="11"/>
    </row>
    <row r="13" spans="1:9" ht="18">
      <c r="A13" s="12" t="s">
        <v>11</v>
      </c>
      <c r="B13" s="13">
        <v>7</v>
      </c>
      <c r="C13" s="14" t="str">
        <f>Нл1с!G68</f>
        <v>Зиннатуллина Роксана</v>
      </c>
      <c r="D13" s="11"/>
      <c r="E13" s="11"/>
      <c r="F13" s="11"/>
      <c r="G13" s="11"/>
      <c r="H13" s="11"/>
      <c r="I13" s="11"/>
    </row>
    <row r="14" spans="1:9" ht="18">
      <c r="A14" s="12" t="s">
        <v>12</v>
      </c>
      <c r="B14" s="13">
        <v>8</v>
      </c>
      <c r="C14" s="14" t="str">
        <f>Нл1с!G70</f>
        <v>Рушингин Дмитрий</v>
      </c>
      <c r="D14" s="11"/>
      <c r="E14" s="11"/>
      <c r="F14" s="11"/>
      <c r="G14" s="11"/>
      <c r="H14" s="11"/>
      <c r="I14" s="11"/>
    </row>
    <row r="15" spans="1:9" ht="18">
      <c r="A15" s="12" t="s">
        <v>13</v>
      </c>
      <c r="B15" s="13">
        <v>9</v>
      </c>
      <c r="C15" s="14" t="str">
        <f>Нл1с!D72</f>
        <v>Пономарев Дмитрий</v>
      </c>
      <c r="D15" s="11"/>
      <c r="E15" s="11"/>
      <c r="F15" s="11"/>
      <c r="G15" s="11"/>
      <c r="H15" s="11"/>
      <c r="I15" s="11"/>
    </row>
    <row r="16" spans="1:9" ht="18">
      <c r="A16" s="12" t="s">
        <v>14</v>
      </c>
      <c r="B16" s="13">
        <v>10</v>
      </c>
      <c r="C16" s="14" t="str">
        <f>Нл1с!D75</f>
        <v>Мохова Ирина</v>
      </c>
      <c r="D16" s="11"/>
      <c r="E16" s="11"/>
      <c r="F16" s="11"/>
      <c r="G16" s="11"/>
      <c r="H16" s="11"/>
      <c r="I16" s="11"/>
    </row>
    <row r="17" spans="1:9" ht="18">
      <c r="A17" s="12" t="s">
        <v>15</v>
      </c>
      <c r="B17" s="13">
        <v>11</v>
      </c>
      <c r="C17" s="14" t="str">
        <f>Нл1с!G73</f>
        <v>Никифоров Вадим</v>
      </c>
      <c r="D17" s="11"/>
      <c r="E17" s="11"/>
      <c r="F17" s="11"/>
      <c r="G17" s="11"/>
      <c r="H17" s="11"/>
      <c r="I17" s="11"/>
    </row>
    <row r="18" spans="1:9" ht="18">
      <c r="A18" s="15" t="s">
        <v>16</v>
      </c>
      <c r="B18" s="13">
        <v>12</v>
      </c>
      <c r="C18" s="14" t="str">
        <f>Нл1с!G75</f>
        <v>Сухоев Данил</v>
      </c>
      <c r="D18" s="11"/>
      <c r="E18" s="11"/>
      <c r="F18" s="11"/>
      <c r="G18" s="11"/>
      <c r="H18" s="11"/>
      <c r="I18" s="11"/>
    </row>
    <row r="19" spans="1:9" ht="18">
      <c r="A19" s="12" t="s">
        <v>17</v>
      </c>
      <c r="B19" s="13">
        <v>13</v>
      </c>
      <c r="C19" s="14" t="str">
        <f>Нл2с!I40</f>
        <v>Яметов Кирилл</v>
      </c>
      <c r="D19" s="11"/>
      <c r="E19" s="11"/>
      <c r="F19" s="11"/>
      <c r="G19" s="11"/>
      <c r="H19" s="11"/>
      <c r="I19" s="11"/>
    </row>
    <row r="20" spans="1:9" ht="18">
      <c r="A20" s="12" t="s">
        <v>18</v>
      </c>
      <c r="B20" s="13">
        <v>14</v>
      </c>
      <c r="C20" s="14" t="str">
        <f>Нл2с!I44</f>
        <v>Фролова Ангелина</v>
      </c>
      <c r="D20" s="11"/>
      <c r="E20" s="11"/>
      <c r="F20" s="11"/>
      <c r="G20" s="11"/>
      <c r="H20" s="11"/>
      <c r="I20" s="11"/>
    </row>
    <row r="21" spans="1:9" ht="18">
      <c r="A21" s="12" t="s">
        <v>19</v>
      </c>
      <c r="B21" s="13">
        <v>15</v>
      </c>
      <c r="C21" s="14" t="str">
        <f>Нл2с!I46</f>
        <v>Насретдинов Рамиль</v>
      </c>
      <c r="D21" s="11"/>
      <c r="E21" s="11"/>
      <c r="F21" s="11"/>
      <c r="G21" s="11"/>
      <c r="H21" s="11"/>
      <c r="I21" s="11"/>
    </row>
    <row r="22" spans="1:9" ht="18">
      <c r="A22" s="12" t="s">
        <v>20</v>
      </c>
      <c r="B22" s="13">
        <v>16</v>
      </c>
      <c r="C22" s="14" t="str">
        <f>Нл2с!I48</f>
        <v>Кагарманов Юлай</v>
      </c>
      <c r="D22" s="11"/>
      <c r="E22" s="11"/>
      <c r="F22" s="11"/>
      <c r="G22" s="11"/>
      <c r="H22" s="11"/>
      <c r="I22" s="11"/>
    </row>
    <row r="23" spans="1:9" ht="18">
      <c r="A23" s="12" t="s">
        <v>21</v>
      </c>
      <c r="B23" s="13">
        <v>17</v>
      </c>
      <c r="C23" s="14" t="str">
        <f>Нл2с!E44</f>
        <v>Жукова Глафира</v>
      </c>
      <c r="D23" s="11"/>
      <c r="E23" s="11"/>
      <c r="F23" s="11"/>
      <c r="G23" s="11"/>
      <c r="H23" s="11"/>
      <c r="I23" s="11"/>
    </row>
    <row r="24" spans="1:9" ht="18">
      <c r="A24" s="12" t="s">
        <v>22</v>
      </c>
      <c r="B24" s="13">
        <v>18</v>
      </c>
      <c r="C24" s="14">
        <f>Нл2с!E50</f>
        <v>0</v>
      </c>
      <c r="D24" s="11"/>
      <c r="E24" s="11"/>
      <c r="F24" s="11"/>
      <c r="G24" s="11"/>
      <c r="H24" s="11"/>
      <c r="I24" s="11"/>
    </row>
    <row r="25" spans="1:9" ht="18">
      <c r="A25" s="12" t="s">
        <v>22</v>
      </c>
      <c r="B25" s="13">
        <v>19</v>
      </c>
      <c r="C25" s="14">
        <f>Нл2с!E53</f>
        <v>0</v>
      </c>
      <c r="D25" s="11"/>
      <c r="E25" s="11"/>
      <c r="F25" s="11"/>
      <c r="G25" s="11"/>
      <c r="H25" s="11"/>
      <c r="I25" s="11"/>
    </row>
    <row r="26" spans="1:9" ht="18">
      <c r="A26" s="12" t="s">
        <v>22</v>
      </c>
      <c r="B26" s="13">
        <v>20</v>
      </c>
      <c r="C26" s="14">
        <f>Нл2с!E55</f>
        <v>0</v>
      </c>
      <c r="D26" s="11"/>
      <c r="E26" s="11"/>
      <c r="F26" s="11"/>
      <c r="G26" s="11"/>
      <c r="H26" s="11"/>
      <c r="I26" s="11"/>
    </row>
    <row r="27" spans="1:9" ht="18">
      <c r="A27" s="12" t="s">
        <v>22</v>
      </c>
      <c r="B27" s="13">
        <v>21</v>
      </c>
      <c r="C27" s="14">
        <f>Нл2с!I53</f>
        <v>0</v>
      </c>
      <c r="D27" s="11"/>
      <c r="E27" s="11"/>
      <c r="F27" s="11"/>
      <c r="G27" s="11"/>
      <c r="H27" s="11"/>
      <c r="I27" s="11"/>
    </row>
    <row r="28" spans="1:9" ht="18">
      <c r="A28" s="12" t="s">
        <v>22</v>
      </c>
      <c r="B28" s="13">
        <v>22</v>
      </c>
      <c r="C28" s="14">
        <f>Нл2с!I57</f>
        <v>0</v>
      </c>
      <c r="D28" s="11"/>
      <c r="E28" s="11"/>
      <c r="F28" s="11"/>
      <c r="G28" s="11"/>
      <c r="H28" s="11"/>
      <c r="I28" s="11"/>
    </row>
    <row r="29" spans="1:9" ht="18">
      <c r="A29" s="12" t="s">
        <v>22</v>
      </c>
      <c r="B29" s="13">
        <v>23</v>
      </c>
      <c r="C29" s="14">
        <f>Нл2с!I59</f>
        <v>0</v>
      </c>
      <c r="D29" s="11"/>
      <c r="E29" s="11"/>
      <c r="F29" s="11"/>
      <c r="G29" s="11"/>
      <c r="H29" s="11"/>
      <c r="I29" s="11"/>
    </row>
    <row r="30" spans="1:9" ht="18">
      <c r="A30" s="12" t="s">
        <v>22</v>
      </c>
      <c r="B30" s="13">
        <v>24</v>
      </c>
      <c r="C30" s="14">
        <f>Нл2с!I61</f>
        <v>0</v>
      </c>
      <c r="D30" s="11"/>
      <c r="E30" s="11"/>
      <c r="F30" s="11"/>
      <c r="G30" s="11"/>
      <c r="H30" s="11"/>
      <c r="I30" s="11"/>
    </row>
    <row r="31" spans="1:9" ht="18">
      <c r="A31" s="12" t="s">
        <v>22</v>
      </c>
      <c r="B31" s="13">
        <v>25</v>
      </c>
      <c r="C31" s="14">
        <f>Нл2с!E63</f>
        <v>0</v>
      </c>
      <c r="D31" s="11"/>
      <c r="E31" s="11"/>
      <c r="F31" s="11"/>
      <c r="G31" s="11"/>
      <c r="H31" s="11"/>
      <c r="I31" s="11"/>
    </row>
    <row r="32" spans="1:9" ht="18">
      <c r="A32" s="12" t="s">
        <v>22</v>
      </c>
      <c r="B32" s="13">
        <v>26</v>
      </c>
      <c r="C32" s="14">
        <f>Нл2с!E69</f>
        <v>0</v>
      </c>
      <c r="D32" s="11"/>
      <c r="E32" s="11"/>
      <c r="F32" s="11"/>
      <c r="G32" s="11"/>
      <c r="H32" s="11"/>
      <c r="I32" s="11"/>
    </row>
    <row r="33" spans="1:9" ht="18">
      <c r="A33" s="12" t="s">
        <v>22</v>
      </c>
      <c r="B33" s="13">
        <v>27</v>
      </c>
      <c r="C33" s="14">
        <f>Нл2с!E72</f>
        <v>0</v>
      </c>
      <c r="D33" s="11"/>
      <c r="E33" s="11"/>
      <c r="F33" s="11"/>
      <c r="G33" s="11"/>
      <c r="H33" s="11"/>
      <c r="I33" s="11"/>
    </row>
    <row r="34" spans="1:9" ht="18">
      <c r="A34" s="12" t="s">
        <v>22</v>
      </c>
      <c r="B34" s="13">
        <v>28</v>
      </c>
      <c r="C34" s="14">
        <f>Нл2с!E74</f>
        <v>0</v>
      </c>
      <c r="D34" s="11"/>
      <c r="E34" s="11"/>
      <c r="F34" s="11"/>
      <c r="G34" s="11"/>
      <c r="H34" s="11"/>
      <c r="I34" s="11"/>
    </row>
    <row r="35" spans="1:9" ht="18">
      <c r="A35" s="12" t="s">
        <v>22</v>
      </c>
      <c r="B35" s="13">
        <v>29</v>
      </c>
      <c r="C35" s="14">
        <f>Нл2с!I66</f>
        <v>0</v>
      </c>
      <c r="D35" s="11"/>
      <c r="E35" s="11"/>
      <c r="F35" s="11"/>
      <c r="G35" s="11"/>
      <c r="H35" s="11"/>
      <c r="I35" s="11"/>
    </row>
    <row r="36" spans="1:9" ht="18">
      <c r="A36" s="12" t="s">
        <v>22</v>
      </c>
      <c r="B36" s="13">
        <v>30</v>
      </c>
      <c r="C36" s="14">
        <f>Нл2с!I70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22</v>
      </c>
      <c r="B37" s="13">
        <v>31</v>
      </c>
      <c r="C37" s="14">
        <f>Нл2с!I72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22</v>
      </c>
      <c r="B38" s="13">
        <v>32</v>
      </c>
      <c r="C38" s="14" t="str">
        <f>Нл2с!I74</f>
        <v>_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02" sqref="A202"/>
    </sheetView>
  </sheetViews>
  <sheetFormatPr defaultColWidth="9.00390625" defaultRowHeight="12.75"/>
  <cols>
    <col min="1" max="1" width="4.375" style="17" customWidth="1"/>
    <col min="2" max="2" width="18.875" style="17" customWidth="1"/>
    <col min="3" max="6" width="17.75390625" style="17" customWidth="1"/>
    <col min="7" max="7" width="18.00390625" style="17" customWidth="1"/>
    <col min="8" max="16384" width="9.125" style="17" customWidth="1"/>
  </cols>
  <sheetData>
    <row r="1" spans="1:7" ht="15.75">
      <c r="A1" s="16" t="str">
        <f>СпНл!A1</f>
        <v>Личный Чемпионат Республики Башкортостан 2014</v>
      </c>
      <c r="B1" s="16"/>
      <c r="C1" s="16"/>
      <c r="D1" s="16"/>
      <c r="E1" s="16"/>
      <c r="F1" s="16"/>
      <c r="G1" s="16"/>
    </row>
    <row r="2" spans="1:7" ht="15.75">
      <c r="A2" s="16" t="str">
        <f>СпНл!A2</f>
        <v>23-й тур День медицинского работника. Начальная лига</v>
      </c>
      <c r="B2" s="16"/>
      <c r="C2" s="16"/>
      <c r="D2" s="16"/>
      <c r="E2" s="16"/>
      <c r="F2" s="16"/>
      <c r="G2" s="16"/>
    </row>
    <row r="3" spans="1:7" ht="15.75">
      <c r="A3" s="18">
        <f>СпНл!A3</f>
        <v>41805</v>
      </c>
      <c r="B3" s="18"/>
      <c r="C3" s="18"/>
      <c r="D3" s="18"/>
      <c r="E3" s="18"/>
      <c r="F3" s="18"/>
      <c r="G3" s="18"/>
    </row>
    <row r="4" spans="1:7" ht="12.75">
      <c r="A4" s="19"/>
      <c r="B4" s="19"/>
      <c r="C4" s="19"/>
      <c r="D4" s="19"/>
      <c r="E4" s="19"/>
      <c r="F4" s="19"/>
      <c r="G4" s="19"/>
    </row>
    <row r="5" spans="1:19" ht="10.5" customHeight="1">
      <c r="A5" s="20">
        <v>1</v>
      </c>
      <c r="B5" s="21" t="str">
        <f>СпНл!A7</f>
        <v>Зиннатуллина Роксана</v>
      </c>
      <c r="C5" s="19"/>
      <c r="D5" s="19"/>
      <c r="E5" s="19"/>
      <c r="F5" s="19"/>
      <c r="G5" s="19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0.5" customHeight="1">
      <c r="A6" s="19"/>
      <c r="B6" s="23">
        <v>1</v>
      </c>
      <c r="C6" s="24" t="s">
        <v>5</v>
      </c>
      <c r="D6" s="19"/>
      <c r="E6" s="25"/>
      <c r="F6" s="19"/>
      <c r="G6" s="19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0.5" customHeight="1">
      <c r="A7" s="20">
        <v>32</v>
      </c>
      <c r="B7" s="26" t="str">
        <f>СпНл!A38</f>
        <v>_</v>
      </c>
      <c r="C7" s="27"/>
      <c r="D7" s="19"/>
      <c r="E7" s="19"/>
      <c r="F7" s="19"/>
      <c r="G7" s="19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0.5" customHeight="1">
      <c r="A8" s="19"/>
      <c r="B8" s="19"/>
      <c r="C8" s="23">
        <v>17</v>
      </c>
      <c r="D8" s="24" t="s">
        <v>5</v>
      </c>
      <c r="E8" s="19"/>
      <c r="F8" s="19"/>
      <c r="G8" s="19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ht="10.5" customHeight="1">
      <c r="A9" s="20">
        <v>17</v>
      </c>
      <c r="B9" s="21" t="str">
        <f>СпНл!A23</f>
        <v>Яметов Кирилл</v>
      </c>
      <c r="C9" s="27"/>
      <c r="D9" s="27"/>
      <c r="E9" s="19"/>
      <c r="F9" s="19"/>
      <c r="G9" s="19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ht="10.5" customHeight="1">
      <c r="A10" s="19"/>
      <c r="B10" s="23">
        <v>2</v>
      </c>
      <c r="C10" s="28" t="s">
        <v>20</v>
      </c>
      <c r="D10" s="27"/>
      <c r="E10" s="19"/>
      <c r="F10" s="19"/>
      <c r="G10" s="19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ht="10.5" customHeight="1">
      <c r="A11" s="20">
        <v>16</v>
      </c>
      <c r="B11" s="26" t="str">
        <f>СпНл!A22</f>
        <v>Рушингин Дмитрий</v>
      </c>
      <c r="C11" s="19"/>
      <c r="D11" s="27"/>
      <c r="E11" s="19"/>
      <c r="F11" s="19"/>
      <c r="G11" s="19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ht="10.5" customHeight="1">
      <c r="A12" s="19"/>
      <c r="B12" s="19"/>
      <c r="C12" s="19"/>
      <c r="D12" s="23">
        <v>25</v>
      </c>
      <c r="E12" s="24" t="s">
        <v>13</v>
      </c>
      <c r="F12" s="19"/>
      <c r="G12" s="29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12" customHeight="1">
      <c r="A13" s="20">
        <v>9</v>
      </c>
      <c r="B13" s="21" t="str">
        <f>СпНл!A15</f>
        <v>Липатова Ксения</v>
      </c>
      <c r="C13" s="19"/>
      <c r="D13" s="27"/>
      <c r="E13" s="27"/>
      <c r="F13" s="19"/>
      <c r="G13" s="29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12" customHeight="1">
      <c r="A14" s="19"/>
      <c r="B14" s="23">
        <v>3</v>
      </c>
      <c r="C14" s="24" t="s">
        <v>13</v>
      </c>
      <c r="D14" s="27"/>
      <c r="E14" s="27"/>
      <c r="F14" s="19"/>
      <c r="G14" s="29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12" customHeight="1">
      <c r="A15" s="20">
        <v>24</v>
      </c>
      <c r="B15" s="26" t="str">
        <f>СпНл!A30</f>
        <v>_</v>
      </c>
      <c r="C15" s="27"/>
      <c r="D15" s="27"/>
      <c r="E15" s="27"/>
      <c r="F15" s="19"/>
      <c r="G15" s="29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12" customHeight="1">
      <c r="A16" s="19"/>
      <c r="B16" s="19"/>
      <c r="C16" s="23">
        <v>18</v>
      </c>
      <c r="D16" s="28" t="s">
        <v>13</v>
      </c>
      <c r="E16" s="27"/>
      <c r="F16" s="19"/>
      <c r="G16" s="29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12" customHeight="1">
      <c r="A17" s="20">
        <v>25</v>
      </c>
      <c r="B17" s="21" t="str">
        <f>СпНл!A31</f>
        <v>_</v>
      </c>
      <c r="C17" s="27"/>
      <c r="D17" s="19"/>
      <c r="E17" s="27"/>
      <c r="F17" s="19"/>
      <c r="G17" s="29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12" customHeight="1">
      <c r="A18" s="19"/>
      <c r="B18" s="23">
        <v>4</v>
      </c>
      <c r="C18" s="28" t="s">
        <v>12</v>
      </c>
      <c r="D18" s="19"/>
      <c r="E18" s="27"/>
      <c r="F18" s="19"/>
      <c r="G18" s="19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ht="12" customHeight="1">
      <c r="A19" s="20">
        <v>8</v>
      </c>
      <c r="B19" s="26" t="str">
        <f>СпНл!A14</f>
        <v>Фролова Ангелина</v>
      </c>
      <c r="C19" s="19"/>
      <c r="D19" s="19"/>
      <c r="E19" s="27"/>
      <c r="F19" s="19"/>
      <c r="G19" s="19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ht="12" customHeight="1">
      <c r="A20" s="19"/>
      <c r="B20" s="19"/>
      <c r="C20" s="19"/>
      <c r="D20" s="19"/>
      <c r="E20" s="23">
        <v>29</v>
      </c>
      <c r="F20" s="24" t="s">
        <v>8</v>
      </c>
      <c r="G20" s="19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12" customHeight="1">
      <c r="A21" s="20">
        <v>5</v>
      </c>
      <c r="B21" s="21" t="str">
        <f>СпНл!A11</f>
        <v>Поляков Игорь</v>
      </c>
      <c r="C21" s="19"/>
      <c r="D21" s="19"/>
      <c r="E21" s="27"/>
      <c r="F21" s="27"/>
      <c r="G21" s="19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ht="12" customHeight="1">
      <c r="A22" s="19"/>
      <c r="B22" s="23">
        <v>5</v>
      </c>
      <c r="C22" s="24" t="s">
        <v>9</v>
      </c>
      <c r="D22" s="19"/>
      <c r="E22" s="27"/>
      <c r="F22" s="27"/>
      <c r="G22" s="19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ht="12" customHeight="1">
      <c r="A23" s="20">
        <v>28</v>
      </c>
      <c r="B23" s="26" t="str">
        <f>СпНл!A34</f>
        <v>_</v>
      </c>
      <c r="C23" s="27"/>
      <c r="D23" s="19"/>
      <c r="E23" s="27"/>
      <c r="F23" s="27"/>
      <c r="G23" s="19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ht="12" customHeight="1">
      <c r="A24" s="19"/>
      <c r="B24" s="19"/>
      <c r="C24" s="23">
        <v>19</v>
      </c>
      <c r="D24" s="24" t="s">
        <v>9</v>
      </c>
      <c r="E24" s="27"/>
      <c r="F24" s="27"/>
      <c r="G24" s="19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2" customHeight="1">
      <c r="A25" s="20">
        <v>21</v>
      </c>
      <c r="B25" s="21" t="str">
        <f>СпНл!A27</f>
        <v>_</v>
      </c>
      <c r="C25" s="27"/>
      <c r="D25" s="27"/>
      <c r="E25" s="27"/>
      <c r="F25" s="27"/>
      <c r="G25" s="19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2" customHeight="1">
      <c r="A26" s="19"/>
      <c r="B26" s="23">
        <v>6</v>
      </c>
      <c r="C26" s="28" t="s">
        <v>16</v>
      </c>
      <c r="D26" s="27"/>
      <c r="E26" s="27"/>
      <c r="F26" s="27"/>
      <c r="G26" s="19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ht="12" customHeight="1">
      <c r="A27" s="20">
        <v>12</v>
      </c>
      <c r="B27" s="26" t="str">
        <f>СпНл!A18</f>
        <v>Кагарманов Юлай</v>
      </c>
      <c r="C27" s="19"/>
      <c r="D27" s="27"/>
      <c r="E27" s="27"/>
      <c r="F27" s="27"/>
      <c r="G27" s="19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ht="12" customHeight="1">
      <c r="A28" s="19"/>
      <c r="B28" s="19"/>
      <c r="C28" s="19"/>
      <c r="D28" s="23">
        <v>26</v>
      </c>
      <c r="E28" s="28" t="s">
        <v>8</v>
      </c>
      <c r="F28" s="27"/>
      <c r="G28" s="19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ht="12" customHeight="1">
      <c r="A29" s="20">
        <v>13</v>
      </c>
      <c r="B29" s="21" t="str">
        <f>СпНл!A19</f>
        <v>Сухоев Данил</v>
      </c>
      <c r="C29" s="19"/>
      <c r="D29" s="27"/>
      <c r="E29" s="19"/>
      <c r="F29" s="27"/>
      <c r="G29" s="19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ht="12" customHeight="1">
      <c r="A30" s="19"/>
      <c r="B30" s="23">
        <v>7</v>
      </c>
      <c r="C30" s="24" t="s">
        <v>17</v>
      </c>
      <c r="D30" s="27"/>
      <c r="E30" s="19"/>
      <c r="F30" s="27"/>
      <c r="G30" s="19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ht="12" customHeight="1">
      <c r="A31" s="20">
        <v>20</v>
      </c>
      <c r="B31" s="26" t="str">
        <f>СпНл!A26</f>
        <v>_</v>
      </c>
      <c r="C31" s="27"/>
      <c r="D31" s="27"/>
      <c r="E31" s="19"/>
      <c r="F31" s="27"/>
      <c r="G31" s="19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ht="12" customHeight="1">
      <c r="A32" s="19"/>
      <c r="B32" s="19"/>
      <c r="C32" s="23">
        <v>20</v>
      </c>
      <c r="D32" s="28" t="s">
        <v>8</v>
      </c>
      <c r="E32" s="19"/>
      <c r="F32" s="27"/>
      <c r="G32" s="19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ht="12" customHeight="1">
      <c r="A33" s="20">
        <v>29</v>
      </c>
      <c r="B33" s="21" t="str">
        <f>СпНл!A35</f>
        <v>_</v>
      </c>
      <c r="C33" s="27"/>
      <c r="D33" s="19"/>
      <c r="E33" s="19"/>
      <c r="F33" s="27"/>
      <c r="G33" s="19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ht="12" customHeight="1">
      <c r="A34" s="19"/>
      <c r="B34" s="23">
        <v>8</v>
      </c>
      <c r="C34" s="28" t="s">
        <v>8</v>
      </c>
      <c r="D34" s="19"/>
      <c r="E34" s="19"/>
      <c r="F34" s="27"/>
      <c r="G34" s="19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1:19" ht="12" customHeight="1">
      <c r="A35" s="20">
        <v>4</v>
      </c>
      <c r="B35" s="26" t="str">
        <f>СпНл!A10</f>
        <v>Аксенов Артем</v>
      </c>
      <c r="C35" s="19"/>
      <c r="D35" s="19"/>
      <c r="E35" s="19"/>
      <c r="F35" s="27"/>
      <c r="G35" s="19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1:19" ht="12" customHeight="1">
      <c r="A36" s="19"/>
      <c r="B36" s="19"/>
      <c r="C36" s="19"/>
      <c r="D36" s="19"/>
      <c r="E36" s="19"/>
      <c r="F36" s="23">
        <v>31</v>
      </c>
      <c r="G36" s="24" t="s">
        <v>15</v>
      </c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1:19" ht="12" customHeight="1">
      <c r="A37" s="20">
        <v>3</v>
      </c>
      <c r="B37" s="21" t="str">
        <f>СпНл!A9</f>
        <v>Ахтемзянов Рафаэль</v>
      </c>
      <c r="C37" s="19"/>
      <c r="D37" s="19"/>
      <c r="E37" s="19"/>
      <c r="F37" s="27"/>
      <c r="G37" s="30" t="s">
        <v>23</v>
      </c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1:19" ht="12" customHeight="1">
      <c r="A38" s="19"/>
      <c r="B38" s="23">
        <v>9</v>
      </c>
      <c r="C38" s="24" t="s">
        <v>7</v>
      </c>
      <c r="D38" s="19"/>
      <c r="E38" s="19"/>
      <c r="F38" s="27"/>
      <c r="G38" s="19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1:19" ht="12" customHeight="1">
      <c r="A39" s="20">
        <v>30</v>
      </c>
      <c r="B39" s="26" t="str">
        <f>СпНл!A36</f>
        <v>_</v>
      </c>
      <c r="C39" s="27"/>
      <c r="D39" s="19"/>
      <c r="E39" s="19"/>
      <c r="F39" s="27"/>
      <c r="G39" s="19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1:19" ht="12" customHeight="1">
      <c r="A40" s="19"/>
      <c r="B40" s="19"/>
      <c r="C40" s="23">
        <v>21</v>
      </c>
      <c r="D40" s="24" t="s">
        <v>7</v>
      </c>
      <c r="E40" s="19"/>
      <c r="F40" s="27"/>
      <c r="G40" s="19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1:19" ht="12" customHeight="1">
      <c r="A41" s="20">
        <v>19</v>
      </c>
      <c r="B41" s="21" t="str">
        <f>СпНл!A25</f>
        <v>_</v>
      </c>
      <c r="C41" s="27"/>
      <c r="D41" s="27"/>
      <c r="E41" s="19"/>
      <c r="F41" s="27"/>
      <c r="G41" s="19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ht="12" customHeight="1">
      <c r="A42" s="19"/>
      <c r="B42" s="23">
        <v>10</v>
      </c>
      <c r="C42" s="28" t="s">
        <v>18</v>
      </c>
      <c r="D42" s="27"/>
      <c r="E42" s="19"/>
      <c r="F42" s="27"/>
      <c r="G42" s="19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ht="12" customHeight="1">
      <c r="A43" s="20">
        <v>14</v>
      </c>
      <c r="B43" s="26" t="str">
        <f>СпНл!A20</f>
        <v>Насретдинов Рамиль</v>
      </c>
      <c r="C43" s="19"/>
      <c r="D43" s="27"/>
      <c r="E43" s="19"/>
      <c r="F43" s="27"/>
      <c r="G43" s="19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1:19" ht="12" customHeight="1">
      <c r="A44" s="19"/>
      <c r="B44" s="19"/>
      <c r="C44" s="19"/>
      <c r="D44" s="23">
        <v>27</v>
      </c>
      <c r="E44" s="24" t="s">
        <v>15</v>
      </c>
      <c r="F44" s="27"/>
      <c r="G44" s="19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1:19" ht="12" customHeight="1">
      <c r="A45" s="20">
        <v>11</v>
      </c>
      <c r="B45" s="21" t="str">
        <f>СпНл!A17</f>
        <v>Абдулжалилов Ибрагим</v>
      </c>
      <c r="C45" s="19"/>
      <c r="D45" s="27"/>
      <c r="E45" s="27"/>
      <c r="F45" s="27"/>
      <c r="G45" s="19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1:19" ht="12" customHeight="1">
      <c r="A46" s="19"/>
      <c r="B46" s="23">
        <v>11</v>
      </c>
      <c r="C46" s="24" t="s">
        <v>15</v>
      </c>
      <c r="D46" s="27"/>
      <c r="E46" s="27"/>
      <c r="F46" s="27"/>
      <c r="G46" s="19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ht="12" customHeight="1">
      <c r="A47" s="20">
        <v>22</v>
      </c>
      <c r="B47" s="26" t="str">
        <f>СпНл!A28</f>
        <v>_</v>
      </c>
      <c r="C47" s="27"/>
      <c r="D47" s="27"/>
      <c r="E47" s="27"/>
      <c r="F47" s="27"/>
      <c r="G47" s="19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ht="12" customHeight="1">
      <c r="A48" s="19"/>
      <c r="B48" s="19"/>
      <c r="C48" s="23">
        <v>22</v>
      </c>
      <c r="D48" s="28" t="s">
        <v>15</v>
      </c>
      <c r="E48" s="27"/>
      <c r="F48" s="27"/>
      <c r="G48" s="19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ht="12" customHeight="1">
      <c r="A49" s="20">
        <v>27</v>
      </c>
      <c r="B49" s="21" t="str">
        <f>СпНл!A33</f>
        <v>_</v>
      </c>
      <c r="C49" s="27"/>
      <c r="D49" s="19"/>
      <c r="E49" s="27"/>
      <c r="F49" s="27"/>
      <c r="G49" s="19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ht="12" customHeight="1">
      <c r="A50" s="19"/>
      <c r="B50" s="23">
        <v>12</v>
      </c>
      <c r="C50" s="28" t="s">
        <v>10</v>
      </c>
      <c r="D50" s="19"/>
      <c r="E50" s="27"/>
      <c r="F50" s="27"/>
      <c r="G50" s="19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1:19" ht="12" customHeight="1">
      <c r="A51" s="20">
        <v>6</v>
      </c>
      <c r="B51" s="26" t="str">
        <f>СпНл!A12</f>
        <v>Пономарев Дмитрий</v>
      </c>
      <c r="C51" s="19"/>
      <c r="D51" s="19"/>
      <c r="E51" s="27"/>
      <c r="F51" s="27"/>
      <c r="G51" s="19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1:19" ht="12" customHeight="1">
      <c r="A52" s="19"/>
      <c r="B52" s="19"/>
      <c r="C52" s="19"/>
      <c r="D52" s="19"/>
      <c r="E52" s="23">
        <v>30</v>
      </c>
      <c r="F52" s="28" t="s">
        <v>15</v>
      </c>
      <c r="G52" s="19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1:19" ht="12" customHeight="1">
      <c r="A53" s="20">
        <v>7</v>
      </c>
      <c r="B53" s="21" t="str">
        <f>СпНл!A13</f>
        <v>Мохова Ирина</v>
      </c>
      <c r="C53" s="19"/>
      <c r="D53" s="19"/>
      <c r="E53" s="27"/>
      <c r="F53" s="19"/>
      <c r="G53" s="19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spans="1:19" ht="12" customHeight="1">
      <c r="A54" s="19"/>
      <c r="B54" s="23">
        <v>13</v>
      </c>
      <c r="C54" s="24" t="s">
        <v>11</v>
      </c>
      <c r="D54" s="19"/>
      <c r="E54" s="27"/>
      <c r="F54" s="19"/>
      <c r="G54" s="19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1:19" ht="12" customHeight="1">
      <c r="A55" s="20">
        <v>26</v>
      </c>
      <c r="B55" s="26" t="str">
        <f>СпНл!A32</f>
        <v>_</v>
      </c>
      <c r="C55" s="27"/>
      <c r="D55" s="19"/>
      <c r="E55" s="27"/>
      <c r="F55" s="19"/>
      <c r="G55" s="19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</row>
    <row r="56" spans="1:19" ht="12" customHeight="1">
      <c r="A56" s="19"/>
      <c r="B56" s="19"/>
      <c r="C56" s="23">
        <v>23</v>
      </c>
      <c r="D56" s="24" t="s">
        <v>11</v>
      </c>
      <c r="E56" s="27"/>
      <c r="F56" s="31">
        <v>-31</v>
      </c>
      <c r="G56" s="21" t="str">
        <f>IF(G36=F20,F52,IF(G36=F52,F20,0))</f>
        <v>Аксенов Артем</v>
      </c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1:19" ht="12" customHeight="1">
      <c r="A57" s="20">
        <v>23</v>
      </c>
      <c r="B57" s="21" t="str">
        <f>СпНл!A29</f>
        <v>_</v>
      </c>
      <c r="C57" s="27"/>
      <c r="D57" s="27"/>
      <c r="E57" s="27"/>
      <c r="F57" s="19"/>
      <c r="G57" s="30" t="s">
        <v>24</v>
      </c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spans="1:19" ht="12" customHeight="1">
      <c r="A58" s="19"/>
      <c r="B58" s="23">
        <v>14</v>
      </c>
      <c r="C58" s="28" t="s">
        <v>14</v>
      </c>
      <c r="D58" s="27"/>
      <c r="E58" s="27"/>
      <c r="F58" s="19"/>
      <c r="G58" s="19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1:19" ht="12" customHeight="1">
      <c r="A59" s="20">
        <v>10</v>
      </c>
      <c r="B59" s="26" t="str">
        <f>СпНл!A16</f>
        <v>Никифоров Вадим</v>
      </c>
      <c r="C59" s="19"/>
      <c r="D59" s="27"/>
      <c r="E59" s="27"/>
      <c r="F59" s="19"/>
      <c r="G59" s="19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1:19" ht="12" customHeight="1">
      <c r="A60" s="19"/>
      <c r="B60" s="19"/>
      <c r="C60" s="19"/>
      <c r="D60" s="23">
        <v>28</v>
      </c>
      <c r="E60" s="28" t="s">
        <v>6</v>
      </c>
      <c r="F60" s="19"/>
      <c r="G60" s="19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1:19" ht="12" customHeight="1">
      <c r="A61" s="20">
        <v>15</v>
      </c>
      <c r="B61" s="21" t="str">
        <f>СпНл!A21</f>
        <v>Жукова Глафира</v>
      </c>
      <c r="C61" s="19"/>
      <c r="D61" s="27"/>
      <c r="E61" s="19"/>
      <c r="F61" s="19"/>
      <c r="G61" s="19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</row>
    <row r="62" spans="1:19" ht="12" customHeight="1">
      <c r="A62" s="19"/>
      <c r="B62" s="23">
        <v>15</v>
      </c>
      <c r="C62" s="24" t="s">
        <v>19</v>
      </c>
      <c r="D62" s="27"/>
      <c r="E62" s="20">
        <v>-58</v>
      </c>
      <c r="F62" s="21" t="str">
        <f>IF(Нл2с!H14=Нл2с!G10,Нл2с!G18,IF(Нл2с!H14=Нл2с!G18,Нл2с!G10,0))</f>
        <v>Галиуллин Радмир</v>
      </c>
      <c r="G62" s="19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</row>
    <row r="63" spans="1:19" ht="12" customHeight="1">
      <c r="A63" s="20">
        <v>18</v>
      </c>
      <c r="B63" s="26" t="str">
        <f>СпНл!A24</f>
        <v>_</v>
      </c>
      <c r="C63" s="27"/>
      <c r="D63" s="27"/>
      <c r="E63" s="19"/>
      <c r="F63" s="23">
        <v>61</v>
      </c>
      <c r="G63" s="24" t="s">
        <v>13</v>
      </c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</row>
    <row r="64" spans="1:19" ht="12" customHeight="1">
      <c r="A64" s="19"/>
      <c r="B64" s="19"/>
      <c r="C64" s="23">
        <v>24</v>
      </c>
      <c r="D64" s="28" t="s">
        <v>6</v>
      </c>
      <c r="E64" s="20">
        <v>-59</v>
      </c>
      <c r="F64" s="26" t="str">
        <f>IF(Нл2с!H30=Нл2с!G26,Нл2с!G34,IF(Нл2с!H30=Нл2с!G34,Нл2с!G26,0))</f>
        <v>Липатова Ксения</v>
      </c>
      <c r="G64" s="30" t="s">
        <v>25</v>
      </c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1:19" ht="12" customHeight="1">
      <c r="A65" s="20">
        <v>31</v>
      </c>
      <c r="B65" s="21" t="str">
        <f>СпНл!A37</f>
        <v>_</v>
      </c>
      <c r="C65" s="27"/>
      <c r="D65" s="19"/>
      <c r="E65" s="19"/>
      <c r="F65" s="20">
        <v>-61</v>
      </c>
      <c r="G65" s="21" t="str">
        <f>IF(G63=F62,F64,IF(G63=F64,F62,0))</f>
        <v>Галиуллин Радмир</v>
      </c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</row>
    <row r="66" spans="1:19" ht="12" customHeight="1">
      <c r="A66" s="19"/>
      <c r="B66" s="23">
        <v>16</v>
      </c>
      <c r="C66" s="28" t="s">
        <v>6</v>
      </c>
      <c r="D66" s="19"/>
      <c r="E66" s="19"/>
      <c r="F66" s="19"/>
      <c r="G66" s="30" t="s">
        <v>26</v>
      </c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1:19" ht="12" customHeight="1">
      <c r="A67" s="20">
        <v>2</v>
      </c>
      <c r="B67" s="26" t="str">
        <f>СпНл!A8</f>
        <v>Галиуллин Радмир</v>
      </c>
      <c r="C67" s="19"/>
      <c r="D67" s="19"/>
      <c r="E67" s="20">
        <v>-56</v>
      </c>
      <c r="F67" s="21" t="str">
        <f>IF(Нл2с!G10=Нл2с!F6,Нл2с!F14,IF(Нл2с!G10=Нл2с!F14,Нл2с!F6,0))</f>
        <v>Зиннатуллина Роксана</v>
      </c>
      <c r="G67" s="19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</row>
    <row r="68" spans="1:19" ht="12" customHeight="1">
      <c r="A68" s="19"/>
      <c r="B68" s="19"/>
      <c r="C68" s="19"/>
      <c r="D68" s="19"/>
      <c r="E68" s="19"/>
      <c r="F68" s="23">
        <v>62</v>
      </c>
      <c r="G68" s="24" t="s">
        <v>5</v>
      </c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1:19" ht="12" customHeight="1">
      <c r="A69" s="20">
        <v>-52</v>
      </c>
      <c r="B69" s="21" t="str">
        <f>IF(Нл2с!F6=Нл2с!E4,Нл2с!E8,IF(Нл2с!F6=Нл2с!E8,Нл2с!E4,0))</f>
        <v>Никифоров Вадим</v>
      </c>
      <c r="C69" s="19"/>
      <c r="D69" s="19"/>
      <c r="E69" s="20">
        <v>-57</v>
      </c>
      <c r="F69" s="26" t="str">
        <f>IF(Нл2с!G26=Нл2с!F22,Нл2с!F30,IF(Нл2с!G26=Нл2с!F30,Нл2с!F22,0))</f>
        <v>Рушингин Дмитрий</v>
      </c>
      <c r="G69" s="30" t="s">
        <v>27</v>
      </c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</row>
    <row r="70" spans="1:19" ht="12" customHeight="1">
      <c r="A70" s="19"/>
      <c r="B70" s="23">
        <v>63</v>
      </c>
      <c r="C70" s="24" t="s">
        <v>10</v>
      </c>
      <c r="D70" s="19"/>
      <c r="E70" s="19"/>
      <c r="F70" s="20">
        <v>-62</v>
      </c>
      <c r="G70" s="21" t="str">
        <f>IF(G68=F67,F69,IF(G68=F69,F67,0))</f>
        <v>Рушингин Дмитрий</v>
      </c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1" spans="1:19" ht="12" customHeight="1">
      <c r="A71" s="20">
        <v>-53</v>
      </c>
      <c r="B71" s="26" t="str">
        <f>IF(Нл2с!F14=Нл2с!E12,Нл2с!E16,IF(Нл2с!F14=Нл2с!E16,Нл2с!E12,0))</f>
        <v>Пономарев Дмитрий</v>
      </c>
      <c r="C71" s="27"/>
      <c r="D71" s="32"/>
      <c r="E71" s="19"/>
      <c r="F71" s="19"/>
      <c r="G71" s="30" t="s">
        <v>28</v>
      </c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</row>
    <row r="72" spans="1:19" ht="12" customHeight="1">
      <c r="A72" s="19"/>
      <c r="B72" s="19"/>
      <c r="C72" s="23">
        <v>65</v>
      </c>
      <c r="D72" s="24" t="s">
        <v>10</v>
      </c>
      <c r="E72" s="20">
        <v>-63</v>
      </c>
      <c r="F72" s="21" t="str">
        <f>IF(C70=B69,B71,IF(C70=B71,B69,0))</f>
        <v>Никифоров Вадим</v>
      </c>
      <c r="G72" s="19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1:19" ht="12" customHeight="1">
      <c r="A73" s="20">
        <v>-54</v>
      </c>
      <c r="B73" s="21" t="str">
        <f>IF(Нл2с!F22=Нл2с!E20,Нл2с!E24,IF(Нл2с!F22=Нл2с!E24,Нл2с!E20,0))</f>
        <v>Сухоев Данил</v>
      </c>
      <c r="C73" s="27"/>
      <c r="D73" s="33" t="s">
        <v>29</v>
      </c>
      <c r="E73" s="19"/>
      <c r="F73" s="23">
        <v>66</v>
      </c>
      <c r="G73" s="24" t="s">
        <v>14</v>
      </c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</row>
    <row r="74" spans="1:19" ht="12" customHeight="1">
      <c r="A74" s="19"/>
      <c r="B74" s="23">
        <v>64</v>
      </c>
      <c r="C74" s="28" t="s">
        <v>11</v>
      </c>
      <c r="D74" s="34"/>
      <c r="E74" s="20">
        <v>-64</v>
      </c>
      <c r="F74" s="26" t="str">
        <f>IF(C74=B73,B75,IF(C74=B75,B73,0))</f>
        <v>Сухоев Данил</v>
      </c>
      <c r="G74" s="30" t="s">
        <v>30</v>
      </c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1:19" ht="12" customHeight="1">
      <c r="A75" s="20">
        <v>-55</v>
      </c>
      <c r="B75" s="26" t="str">
        <f>IF(Нл2с!F30=Нл2с!E28,Нл2с!E32,IF(Нл2с!F30=Нл2с!E32,Нл2с!E28,0))</f>
        <v>Мохова Ирина</v>
      </c>
      <c r="C75" s="20">
        <v>-65</v>
      </c>
      <c r="D75" s="21" t="str">
        <f>IF(D72=C70,C74,IF(D72=C74,C70,0))</f>
        <v>Мохова Ирина</v>
      </c>
      <c r="E75" s="19"/>
      <c r="F75" s="20">
        <v>-66</v>
      </c>
      <c r="G75" s="21" t="str">
        <f>IF(G73=F72,F74,IF(G73=F74,F72,0))</f>
        <v>Сухоев Данил</v>
      </c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</row>
    <row r="76" spans="1:19" ht="12" customHeight="1">
      <c r="A76" s="19"/>
      <c r="B76" s="19"/>
      <c r="C76" s="19"/>
      <c r="D76" s="30" t="s">
        <v>31</v>
      </c>
      <c r="E76" s="19"/>
      <c r="F76" s="19"/>
      <c r="G76" s="30" t="s">
        <v>32</v>
      </c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7" spans="8:19" ht="9" customHeight="1"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</row>
    <row r="78" spans="8:19" ht="9" customHeight="1"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</row>
    <row r="79" spans="1:19" ht="9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</row>
    <row r="80" spans="1:19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02" sqref="A202"/>
    </sheetView>
  </sheetViews>
  <sheetFormatPr defaultColWidth="9.00390625" defaultRowHeight="12.75"/>
  <cols>
    <col min="1" max="1" width="4.00390625" style="36" customWidth="1"/>
    <col min="2" max="2" width="13.875" style="36" customWidth="1"/>
    <col min="3" max="8" width="12.75390625" style="36" customWidth="1"/>
    <col min="9" max="11" width="6.75390625" style="36" customWidth="1"/>
    <col min="12" max="16384" width="9.125" style="36" customWidth="1"/>
  </cols>
  <sheetData>
    <row r="1" spans="1:11" ht="15.75">
      <c r="A1" s="35" t="str">
        <f>СпНл!A1</f>
        <v>Личный Чемпионат Республики Башкортостан 2014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>
      <c r="A2" s="16" t="str">
        <f>СпНл!A2</f>
        <v>23-й тур День медицинского работника. Начальная лига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.75">
      <c r="A3" s="18">
        <f>СпНл!A3</f>
        <v>41805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9" ht="12.75">
      <c r="A4" s="20">
        <v>-1</v>
      </c>
      <c r="B4" s="21" t="str">
        <f>IF(Нл1с!C6=Нл1с!B5,Нл1с!B7,IF(Нл1с!C6=Нл1с!B7,Нл1с!B5,0))</f>
        <v>_</v>
      </c>
      <c r="C4" s="19"/>
      <c r="D4" s="20">
        <v>-25</v>
      </c>
      <c r="E4" s="21" t="str">
        <f>IF(Нл1с!E12=Нл1с!D8,Нл1с!D16,IF(Нл1с!E12=Нл1с!D16,Нл1с!D8,0))</f>
        <v>Зиннатуллина Роксана</v>
      </c>
      <c r="F4" s="19"/>
      <c r="G4" s="19"/>
      <c r="H4" s="19"/>
      <c r="I4" s="19"/>
      <c r="J4" s="19"/>
      <c r="K4" s="19"/>
      <c r="L4"/>
      <c r="M4"/>
      <c r="N4"/>
      <c r="O4"/>
      <c r="P4"/>
      <c r="Q4"/>
      <c r="R4"/>
      <c r="S4"/>
    </row>
    <row r="5" spans="1:19" ht="12.75">
      <c r="A5" s="20"/>
      <c r="B5" s="23">
        <v>32</v>
      </c>
      <c r="C5" s="37" t="s">
        <v>21</v>
      </c>
      <c r="D5" s="19"/>
      <c r="E5" s="27"/>
      <c r="F5" s="19"/>
      <c r="G5" s="19"/>
      <c r="H5" s="19"/>
      <c r="I5" s="19"/>
      <c r="J5" s="19"/>
      <c r="K5" s="19"/>
      <c r="L5"/>
      <c r="M5"/>
      <c r="N5"/>
      <c r="O5"/>
      <c r="P5"/>
      <c r="Q5"/>
      <c r="R5"/>
      <c r="S5"/>
    </row>
    <row r="6" spans="1:19" ht="12.75">
      <c r="A6" s="20">
        <v>-2</v>
      </c>
      <c r="B6" s="26" t="str">
        <f>IF(Нл1с!C10=Нл1с!B9,Нл1с!B11,IF(Нл1с!C10=Нл1с!B11,Нл1с!B9,0))</f>
        <v>Яметов Кирилл</v>
      </c>
      <c r="C6" s="23">
        <v>40</v>
      </c>
      <c r="D6" s="37" t="s">
        <v>21</v>
      </c>
      <c r="E6" s="23">
        <v>52</v>
      </c>
      <c r="F6" s="37" t="s">
        <v>5</v>
      </c>
      <c r="G6" s="19"/>
      <c r="H6" s="19"/>
      <c r="I6" s="19"/>
      <c r="J6" s="19"/>
      <c r="K6" s="19"/>
      <c r="L6"/>
      <c r="M6"/>
      <c r="N6"/>
      <c r="O6"/>
      <c r="P6"/>
      <c r="Q6"/>
      <c r="R6"/>
      <c r="S6"/>
    </row>
    <row r="7" spans="1:19" ht="12.75">
      <c r="A7" s="20"/>
      <c r="B7" s="20">
        <v>-24</v>
      </c>
      <c r="C7" s="26" t="str">
        <f>IF(Нл1с!D64=Нл1с!C62,Нл1с!C66,IF(Нл1с!D64=Нл1с!C66,Нл1с!C62,0))</f>
        <v>Жукова Глафира</v>
      </c>
      <c r="D7" s="27"/>
      <c r="E7" s="27"/>
      <c r="F7" s="27"/>
      <c r="G7" s="19"/>
      <c r="H7" s="19"/>
      <c r="I7" s="19"/>
      <c r="J7" s="19"/>
      <c r="K7" s="19"/>
      <c r="L7"/>
      <c r="M7"/>
      <c r="N7"/>
      <c r="O7"/>
      <c r="P7"/>
      <c r="Q7"/>
      <c r="R7"/>
      <c r="S7"/>
    </row>
    <row r="8" spans="1:19" ht="12.75">
      <c r="A8" s="20">
        <v>-3</v>
      </c>
      <c r="B8" s="21" t="str">
        <f>IF(Нл1с!C14=Нл1с!B13,Нл1с!B15,IF(Нл1с!C14=Нл1с!B15,Нл1с!B13,0))</f>
        <v>_</v>
      </c>
      <c r="C8" s="19"/>
      <c r="D8" s="23">
        <v>48</v>
      </c>
      <c r="E8" s="38" t="s">
        <v>14</v>
      </c>
      <c r="F8" s="27"/>
      <c r="G8" s="19"/>
      <c r="H8" s="19"/>
      <c r="I8" s="19"/>
      <c r="J8" s="19"/>
      <c r="K8" s="19"/>
      <c r="L8"/>
      <c r="M8"/>
      <c r="N8"/>
      <c r="O8"/>
      <c r="P8"/>
      <c r="Q8"/>
      <c r="R8"/>
      <c r="S8"/>
    </row>
    <row r="9" spans="1:19" ht="12.75">
      <c r="A9" s="20"/>
      <c r="B9" s="23">
        <v>33</v>
      </c>
      <c r="C9" s="37"/>
      <c r="D9" s="27"/>
      <c r="E9" s="32"/>
      <c r="F9" s="27"/>
      <c r="G9" s="19"/>
      <c r="H9" s="19"/>
      <c r="I9" s="19"/>
      <c r="J9" s="19"/>
      <c r="K9" s="19"/>
      <c r="L9"/>
      <c r="M9"/>
      <c r="N9"/>
      <c r="O9"/>
      <c r="P9"/>
      <c r="Q9"/>
      <c r="R9"/>
      <c r="S9"/>
    </row>
    <row r="10" spans="1:19" ht="12.75">
      <c r="A10" s="20">
        <v>-4</v>
      </c>
      <c r="B10" s="26" t="str">
        <f>IF(Нл1с!C18=Нл1с!B17,Нл1с!B19,IF(Нл1с!C18=Нл1с!B19,Нл1с!B17,0))</f>
        <v>_</v>
      </c>
      <c r="C10" s="23">
        <v>41</v>
      </c>
      <c r="D10" s="38" t="s">
        <v>14</v>
      </c>
      <c r="E10" s="32"/>
      <c r="F10" s="23">
        <v>56</v>
      </c>
      <c r="G10" s="37" t="s">
        <v>9</v>
      </c>
      <c r="H10" s="32"/>
      <c r="I10" s="19"/>
      <c r="J10" s="19"/>
      <c r="K10" s="19"/>
      <c r="L10"/>
      <c r="M10"/>
      <c r="N10"/>
      <c r="O10"/>
      <c r="P10"/>
      <c r="Q10"/>
      <c r="R10"/>
      <c r="S10"/>
    </row>
    <row r="11" spans="1:19" ht="12.75">
      <c r="A11" s="20"/>
      <c r="B11" s="20">
        <v>-23</v>
      </c>
      <c r="C11" s="26" t="str">
        <f>IF(Нл1с!D56=Нл1с!C54,Нл1с!C58,IF(Нл1с!D56=Нл1с!C58,Нл1с!C54,0))</f>
        <v>Никифоров Вадим</v>
      </c>
      <c r="D11" s="19"/>
      <c r="E11" s="32"/>
      <c r="F11" s="27"/>
      <c r="G11" s="27"/>
      <c r="H11" s="32"/>
      <c r="I11" s="19"/>
      <c r="J11" s="19"/>
      <c r="K11" s="19"/>
      <c r="L11"/>
      <c r="M11"/>
      <c r="N11"/>
      <c r="O11"/>
      <c r="P11"/>
      <c r="Q11"/>
      <c r="R11"/>
      <c r="S11"/>
    </row>
    <row r="12" spans="1:19" ht="12.75">
      <c r="A12" s="20">
        <v>-5</v>
      </c>
      <c r="B12" s="21" t="str">
        <f>IF(Нл1с!C22=Нл1с!B21,Нл1с!B23,IF(Нл1с!C22=Нл1с!B23,Нл1с!B21,0))</f>
        <v>_</v>
      </c>
      <c r="C12" s="19"/>
      <c r="D12" s="20">
        <v>-26</v>
      </c>
      <c r="E12" s="21" t="str">
        <f>IF(Нл1с!E28=Нл1с!D24,Нл1с!D32,IF(Нл1с!E28=Нл1с!D32,Нл1с!D24,0))</f>
        <v>Поляков Игорь</v>
      </c>
      <c r="F12" s="27"/>
      <c r="G12" s="27"/>
      <c r="H12" s="32"/>
      <c r="I12" s="19"/>
      <c r="J12" s="19"/>
      <c r="K12" s="19"/>
      <c r="L12"/>
      <c r="M12"/>
      <c r="N12"/>
      <c r="O12"/>
      <c r="P12"/>
      <c r="Q12"/>
      <c r="R12"/>
      <c r="S12"/>
    </row>
    <row r="13" spans="1:19" ht="12.75">
      <c r="A13" s="20"/>
      <c r="B13" s="23">
        <v>34</v>
      </c>
      <c r="C13" s="37"/>
      <c r="D13" s="19"/>
      <c r="E13" s="27"/>
      <c r="F13" s="27"/>
      <c r="G13" s="27"/>
      <c r="H13" s="32"/>
      <c r="I13" s="19"/>
      <c r="J13" s="19"/>
      <c r="K13" s="19"/>
      <c r="L13"/>
      <c r="M13"/>
      <c r="N13"/>
      <c r="O13"/>
      <c r="P13"/>
      <c r="Q13"/>
      <c r="R13"/>
      <c r="S13"/>
    </row>
    <row r="14" spans="1:19" ht="12.75">
      <c r="A14" s="20">
        <v>-6</v>
      </c>
      <c r="B14" s="26" t="str">
        <f>IF(Нл1с!C26=Нл1с!B25,Нл1с!B27,IF(Нл1с!C26=Нл1с!B27,Нл1с!B25,0))</f>
        <v>_</v>
      </c>
      <c r="C14" s="23">
        <v>42</v>
      </c>
      <c r="D14" s="37" t="s">
        <v>10</v>
      </c>
      <c r="E14" s="23">
        <v>53</v>
      </c>
      <c r="F14" s="38" t="s">
        <v>9</v>
      </c>
      <c r="G14" s="23">
        <v>58</v>
      </c>
      <c r="H14" s="37" t="s">
        <v>9</v>
      </c>
      <c r="I14" s="19"/>
      <c r="J14" s="19"/>
      <c r="K14" s="19"/>
      <c r="L14"/>
      <c r="M14"/>
      <c r="N14"/>
      <c r="O14"/>
      <c r="P14"/>
      <c r="Q14"/>
      <c r="R14"/>
      <c r="S14"/>
    </row>
    <row r="15" spans="1:19" ht="12.75">
      <c r="A15" s="20"/>
      <c r="B15" s="20">
        <v>-22</v>
      </c>
      <c r="C15" s="26" t="str">
        <f>IF(Нл1с!D48=Нл1с!C46,Нл1с!C50,IF(Нл1с!D48=Нл1с!C50,Нл1с!C46,0))</f>
        <v>Пономарев Дмитрий</v>
      </c>
      <c r="D15" s="27"/>
      <c r="E15" s="27"/>
      <c r="F15" s="19"/>
      <c r="G15" s="27"/>
      <c r="H15" s="27"/>
      <c r="I15" s="19"/>
      <c r="J15" s="19"/>
      <c r="K15" s="19"/>
      <c r="L15"/>
      <c r="M15"/>
      <c r="N15"/>
      <c r="O15"/>
      <c r="P15"/>
      <c r="Q15"/>
      <c r="R15"/>
      <c r="S15"/>
    </row>
    <row r="16" spans="1:19" ht="12.75">
      <c r="A16" s="20">
        <v>-7</v>
      </c>
      <c r="B16" s="21" t="str">
        <f>IF(Нл1с!C30=Нл1с!B29,Нл1с!B31,IF(Нл1с!C30=Нл1с!B31,Нл1с!B29,0))</f>
        <v>_</v>
      </c>
      <c r="C16" s="19"/>
      <c r="D16" s="23">
        <v>49</v>
      </c>
      <c r="E16" s="38" t="s">
        <v>10</v>
      </c>
      <c r="F16" s="19"/>
      <c r="G16" s="27"/>
      <c r="H16" s="27"/>
      <c r="I16" s="19"/>
      <c r="J16" s="19"/>
      <c r="K16" s="19"/>
      <c r="L16"/>
      <c r="M16"/>
      <c r="N16"/>
      <c r="O16"/>
      <c r="P16"/>
      <c r="Q16"/>
      <c r="R16"/>
      <c r="S16"/>
    </row>
    <row r="17" spans="1:19" ht="12.75">
      <c r="A17" s="20"/>
      <c r="B17" s="23">
        <v>35</v>
      </c>
      <c r="C17" s="37"/>
      <c r="D17" s="27"/>
      <c r="E17" s="32"/>
      <c r="F17" s="19"/>
      <c r="G17" s="27"/>
      <c r="H17" s="27"/>
      <c r="I17" s="19"/>
      <c r="J17" s="19"/>
      <c r="K17" s="19"/>
      <c r="L17"/>
      <c r="M17"/>
      <c r="N17"/>
      <c r="O17"/>
      <c r="P17"/>
      <c r="Q17"/>
      <c r="R17"/>
      <c r="S17"/>
    </row>
    <row r="18" spans="1:19" ht="12.75">
      <c r="A18" s="20">
        <v>-8</v>
      </c>
      <c r="B18" s="26" t="str">
        <f>IF(Нл1с!C34=Нл1с!B33,Нл1с!B35,IF(Нл1с!C34=Нл1с!B35,Нл1с!B33,0))</f>
        <v>_</v>
      </c>
      <c r="C18" s="23">
        <v>43</v>
      </c>
      <c r="D18" s="38" t="s">
        <v>18</v>
      </c>
      <c r="E18" s="32"/>
      <c r="F18" s="20">
        <v>-30</v>
      </c>
      <c r="G18" s="26" t="str">
        <f>IF(Нл1с!F52=Нл1с!E44,Нл1с!E60,IF(Нл1с!F52=Нл1с!E60,Нл1с!E44,0))</f>
        <v>Галиуллин Радмир</v>
      </c>
      <c r="H18" s="27"/>
      <c r="I18" s="19"/>
      <c r="J18" s="19"/>
      <c r="K18" s="19"/>
      <c r="L18"/>
      <c r="M18"/>
      <c r="N18"/>
      <c r="O18"/>
      <c r="P18"/>
      <c r="Q18"/>
      <c r="R18"/>
      <c r="S18"/>
    </row>
    <row r="19" spans="1:19" ht="12.75">
      <c r="A19" s="20"/>
      <c r="B19" s="31">
        <v>-21</v>
      </c>
      <c r="C19" s="26" t="str">
        <f>IF(Нл1с!D40=Нл1с!C38,Нл1с!C42,IF(Нл1с!D40=Нл1с!C42,Нл1с!C38,0))</f>
        <v>Насретдинов Рамиль</v>
      </c>
      <c r="D19" s="19"/>
      <c r="E19" s="32"/>
      <c r="F19" s="19"/>
      <c r="G19" s="32"/>
      <c r="H19" s="27"/>
      <c r="I19" s="19"/>
      <c r="J19" s="19"/>
      <c r="K19" s="19"/>
      <c r="L19"/>
      <c r="M19"/>
      <c r="N19"/>
      <c r="O19"/>
      <c r="P19"/>
      <c r="Q19"/>
      <c r="R19"/>
      <c r="S19"/>
    </row>
    <row r="20" spans="1:19" ht="12.75">
      <c r="A20" s="20">
        <v>-9</v>
      </c>
      <c r="B20" s="21" t="str">
        <f>IF(Нл1с!C38=Нл1с!B37,Нл1с!B39,IF(Нл1с!C38=Нл1с!B39,Нл1с!B37,0))</f>
        <v>_</v>
      </c>
      <c r="C20" s="19"/>
      <c r="D20" s="20">
        <v>-27</v>
      </c>
      <c r="E20" s="21" t="str">
        <f>IF(Нл1с!E44=Нл1с!D40,Нл1с!D48,IF(Нл1с!E44=Нл1с!D48,Нл1с!D40,0))</f>
        <v>Ахтемзянов Рафаэль</v>
      </c>
      <c r="F20" s="19"/>
      <c r="G20" s="32"/>
      <c r="H20" s="27"/>
      <c r="I20" s="19"/>
      <c r="J20" s="19"/>
      <c r="K20" s="19"/>
      <c r="L20"/>
      <c r="M20"/>
      <c r="N20"/>
      <c r="O20"/>
      <c r="P20"/>
      <c r="Q20"/>
      <c r="R20"/>
      <c r="S20"/>
    </row>
    <row r="21" spans="1:19" ht="12.75">
      <c r="A21" s="20"/>
      <c r="B21" s="23">
        <v>36</v>
      </c>
      <c r="C21" s="37"/>
      <c r="D21" s="19"/>
      <c r="E21" s="27"/>
      <c r="F21" s="19"/>
      <c r="G21" s="32"/>
      <c r="H21" s="27"/>
      <c r="I21" s="19"/>
      <c r="J21" s="19"/>
      <c r="K21" s="19"/>
      <c r="L21"/>
      <c r="M21"/>
      <c r="N21"/>
      <c r="O21"/>
      <c r="P21"/>
      <c r="Q21"/>
      <c r="R21"/>
      <c r="S21"/>
    </row>
    <row r="22" spans="1:19" ht="12.75">
      <c r="A22" s="20">
        <v>-10</v>
      </c>
      <c r="B22" s="26" t="str">
        <f>IF(Нл1с!C42=Нл1с!B41,Нл1с!B43,IF(Нл1с!C42=Нл1с!B43,Нл1с!B41,0))</f>
        <v>_</v>
      </c>
      <c r="C22" s="23">
        <v>44</v>
      </c>
      <c r="D22" s="37" t="s">
        <v>17</v>
      </c>
      <c r="E22" s="23">
        <v>54</v>
      </c>
      <c r="F22" s="37" t="s">
        <v>7</v>
      </c>
      <c r="G22" s="32"/>
      <c r="H22" s="23">
        <v>60</v>
      </c>
      <c r="I22" s="39" t="s">
        <v>7</v>
      </c>
      <c r="J22" s="37"/>
      <c r="K22" s="37"/>
      <c r="L22"/>
      <c r="M22"/>
      <c r="N22"/>
      <c r="O22"/>
      <c r="P22"/>
      <c r="Q22"/>
      <c r="R22"/>
      <c r="S22"/>
    </row>
    <row r="23" spans="1:19" ht="12.75">
      <c r="A23" s="20"/>
      <c r="B23" s="20">
        <v>-20</v>
      </c>
      <c r="C23" s="26" t="str">
        <f>IF(Нл1с!D32=Нл1с!C30,Нл1с!C34,IF(Нл1с!D32=Нл1с!C34,Нл1с!C30,0))</f>
        <v>Сухоев Данил</v>
      </c>
      <c r="D23" s="27"/>
      <c r="E23" s="27"/>
      <c r="F23" s="27"/>
      <c r="G23" s="32"/>
      <c r="H23" s="27"/>
      <c r="I23" s="34"/>
      <c r="J23" s="40" t="s">
        <v>33</v>
      </c>
      <c r="K23" s="40"/>
      <c r="L23"/>
      <c r="M23"/>
      <c r="N23"/>
      <c r="O23"/>
      <c r="P23"/>
      <c r="Q23"/>
      <c r="R23"/>
      <c r="S23"/>
    </row>
    <row r="24" spans="1:19" ht="12.75">
      <c r="A24" s="20">
        <v>-11</v>
      </c>
      <c r="B24" s="21" t="str">
        <f>IF(Нл1с!C46=Нл1с!B45,Нл1с!B47,IF(Нл1с!C46=Нл1с!B47,Нл1с!B45,0))</f>
        <v>_</v>
      </c>
      <c r="C24" s="19"/>
      <c r="D24" s="23">
        <v>50</v>
      </c>
      <c r="E24" s="38" t="s">
        <v>17</v>
      </c>
      <c r="F24" s="27"/>
      <c r="G24" s="32"/>
      <c r="H24" s="27"/>
      <c r="I24" s="19"/>
      <c r="J24" s="19"/>
      <c r="K24" s="19"/>
      <c r="L24"/>
      <c r="M24"/>
      <c r="N24"/>
      <c r="O24"/>
      <c r="P24"/>
      <c r="Q24"/>
      <c r="R24"/>
      <c r="S24"/>
    </row>
    <row r="25" spans="1:19" ht="12.75">
      <c r="A25" s="20"/>
      <c r="B25" s="23">
        <v>37</v>
      </c>
      <c r="C25" s="37"/>
      <c r="D25" s="27"/>
      <c r="E25" s="32"/>
      <c r="F25" s="27"/>
      <c r="G25" s="32"/>
      <c r="H25" s="27"/>
      <c r="I25" s="19"/>
      <c r="J25" s="19"/>
      <c r="K25" s="19"/>
      <c r="L25"/>
      <c r="M25"/>
      <c r="N25"/>
      <c r="O25"/>
      <c r="P25"/>
      <c r="Q25"/>
      <c r="R25"/>
      <c r="S25"/>
    </row>
    <row r="26" spans="1:19" ht="12.75">
      <c r="A26" s="20">
        <v>-12</v>
      </c>
      <c r="B26" s="26" t="str">
        <f>IF(Нл1с!C50=Нл1с!B49,Нл1с!B51,IF(Нл1с!C50=Нл1с!B51,Нл1с!B49,0))</f>
        <v>_</v>
      </c>
      <c r="C26" s="23">
        <v>45</v>
      </c>
      <c r="D26" s="38" t="s">
        <v>16</v>
      </c>
      <c r="E26" s="32"/>
      <c r="F26" s="23">
        <v>57</v>
      </c>
      <c r="G26" s="37" t="s">
        <v>7</v>
      </c>
      <c r="H26" s="27"/>
      <c r="I26" s="19"/>
      <c r="J26" s="19"/>
      <c r="K26" s="19"/>
      <c r="L26"/>
      <c r="M26"/>
      <c r="N26"/>
      <c r="O26"/>
      <c r="P26"/>
      <c r="Q26"/>
      <c r="R26"/>
      <c r="S26"/>
    </row>
    <row r="27" spans="1:19" ht="12.75">
      <c r="A27" s="20"/>
      <c r="B27" s="20">
        <v>-19</v>
      </c>
      <c r="C27" s="26" t="str">
        <f>IF(Нл1с!D24=Нл1с!C22,Нл1с!C26,IF(Нл1с!D24=Нл1с!C26,Нл1с!C22,0))</f>
        <v>Кагарманов Юлай</v>
      </c>
      <c r="D27" s="19"/>
      <c r="E27" s="32"/>
      <c r="F27" s="27"/>
      <c r="G27" s="27"/>
      <c r="H27" s="27"/>
      <c r="I27" s="19"/>
      <c r="J27" s="19"/>
      <c r="K27" s="19"/>
      <c r="L27"/>
      <c r="M27"/>
      <c r="N27"/>
      <c r="O27"/>
      <c r="P27"/>
      <c r="Q27"/>
      <c r="R27"/>
      <c r="S27"/>
    </row>
    <row r="28" spans="1:19" ht="12.75">
      <c r="A28" s="20">
        <v>-13</v>
      </c>
      <c r="B28" s="21" t="str">
        <f>IF(Нл1с!C54=Нл1с!B53,Нл1с!B55,IF(Нл1с!C54=Нл1с!B55,Нл1с!B53,0))</f>
        <v>_</v>
      </c>
      <c r="C28" s="19"/>
      <c r="D28" s="20">
        <v>-28</v>
      </c>
      <c r="E28" s="21" t="str">
        <f>IF(Нл1с!E60=Нл1с!D56,Нл1с!D64,IF(Нл1с!E60=Нл1с!D64,Нл1с!D56,0))</f>
        <v>Мохова Ирина</v>
      </c>
      <c r="F28" s="27"/>
      <c r="G28" s="27"/>
      <c r="H28" s="27"/>
      <c r="I28" s="19"/>
      <c r="J28" s="19"/>
      <c r="K28" s="19"/>
      <c r="L28"/>
      <c r="M28"/>
      <c r="N28"/>
      <c r="O28"/>
      <c r="P28"/>
      <c r="Q28"/>
      <c r="R28"/>
      <c r="S28"/>
    </row>
    <row r="29" spans="1:19" ht="12.75">
      <c r="A29" s="20"/>
      <c r="B29" s="23">
        <v>38</v>
      </c>
      <c r="C29" s="37"/>
      <c r="D29" s="19"/>
      <c r="E29" s="27"/>
      <c r="F29" s="27"/>
      <c r="G29" s="27"/>
      <c r="H29" s="27"/>
      <c r="I29" s="19"/>
      <c r="J29" s="19"/>
      <c r="K29" s="19"/>
      <c r="L29"/>
      <c r="M29"/>
      <c r="N29"/>
      <c r="O29"/>
      <c r="P29"/>
      <c r="Q29"/>
      <c r="R29"/>
      <c r="S29"/>
    </row>
    <row r="30" spans="1:19" ht="12.75">
      <c r="A30" s="20">
        <v>-14</v>
      </c>
      <c r="B30" s="26" t="str">
        <f>IF(Нл1с!C58=Нл1с!B57,Нл1с!B59,IF(Нл1с!C58=Нл1с!B59,Нл1с!B57,0))</f>
        <v>_</v>
      </c>
      <c r="C30" s="23">
        <v>46</v>
      </c>
      <c r="D30" s="37" t="s">
        <v>12</v>
      </c>
      <c r="E30" s="23">
        <v>55</v>
      </c>
      <c r="F30" s="38" t="s">
        <v>20</v>
      </c>
      <c r="G30" s="23">
        <v>59</v>
      </c>
      <c r="H30" s="38" t="s">
        <v>7</v>
      </c>
      <c r="I30" s="19"/>
      <c r="J30" s="19"/>
      <c r="K30" s="19"/>
      <c r="L30"/>
      <c r="M30"/>
      <c r="N30"/>
      <c r="O30"/>
      <c r="P30"/>
      <c r="Q30"/>
      <c r="R30"/>
      <c r="S30"/>
    </row>
    <row r="31" spans="1:19" ht="12.75">
      <c r="A31" s="20"/>
      <c r="B31" s="20">
        <v>-18</v>
      </c>
      <c r="C31" s="26" t="str">
        <f>IF(Нл1с!D16=Нл1с!C14,Нл1с!C18,IF(Нл1с!D16=Нл1с!C18,Нл1с!C14,0))</f>
        <v>Фролова Ангелина</v>
      </c>
      <c r="D31" s="27"/>
      <c r="E31" s="27"/>
      <c r="F31" s="19"/>
      <c r="G31" s="27"/>
      <c r="H31" s="19"/>
      <c r="I31" s="19"/>
      <c r="J31" s="19"/>
      <c r="K31" s="19"/>
      <c r="L31"/>
      <c r="M31"/>
      <c r="N31"/>
      <c r="O31"/>
      <c r="P31"/>
      <c r="Q31"/>
      <c r="R31"/>
      <c r="S31"/>
    </row>
    <row r="32" spans="1:19" ht="12.75">
      <c r="A32" s="20">
        <v>-15</v>
      </c>
      <c r="B32" s="21" t="str">
        <f>IF(Нл1с!C62=Нл1с!B61,Нл1с!B63,IF(Нл1с!C62=Нл1с!B63,Нл1с!B61,0))</f>
        <v>_</v>
      </c>
      <c r="C32" s="19"/>
      <c r="D32" s="23">
        <v>51</v>
      </c>
      <c r="E32" s="38" t="s">
        <v>20</v>
      </c>
      <c r="F32" s="19"/>
      <c r="G32" s="27"/>
      <c r="H32" s="20">
        <v>-60</v>
      </c>
      <c r="I32" s="21" t="str">
        <f>IF(I22=H14,H30,IF(I22=H30,H14,0))</f>
        <v>Поляков Игорь</v>
      </c>
      <c r="J32" s="21"/>
      <c r="K32" s="21"/>
      <c r="L32"/>
      <c r="M32"/>
      <c r="N32"/>
      <c r="O32"/>
      <c r="P32"/>
      <c r="Q32"/>
      <c r="R32"/>
      <c r="S32"/>
    </row>
    <row r="33" spans="1:19" ht="12.75">
      <c r="A33" s="20"/>
      <c r="B33" s="23">
        <v>39</v>
      </c>
      <c r="C33" s="37"/>
      <c r="D33" s="27"/>
      <c r="E33" s="32"/>
      <c r="F33" s="19"/>
      <c r="G33" s="27"/>
      <c r="H33" s="19"/>
      <c r="I33" s="34"/>
      <c r="J33" s="40" t="s">
        <v>34</v>
      </c>
      <c r="K33" s="40"/>
      <c r="L33"/>
      <c r="M33"/>
      <c r="N33"/>
      <c r="O33"/>
      <c r="P33"/>
      <c r="Q33"/>
      <c r="R33"/>
      <c r="S33"/>
    </row>
    <row r="34" spans="1:19" ht="12.75">
      <c r="A34" s="20">
        <v>-16</v>
      </c>
      <c r="B34" s="26" t="str">
        <f>IF(Нл1с!C66=Нл1с!B65,Нл1с!B67,IF(Нл1с!C66=Нл1с!B67,Нл1с!B65,0))</f>
        <v>_</v>
      </c>
      <c r="C34" s="23">
        <v>47</v>
      </c>
      <c r="D34" s="38" t="s">
        <v>20</v>
      </c>
      <c r="E34" s="32"/>
      <c r="F34" s="20">
        <v>-29</v>
      </c>
      <c r="G34" s="26" t="str">
        <f>IF(Нл1с!F20=Нл1с!E12,Нл1с!E28,IF(Нл1с!F20=Нл1с!E28,Нл1с!E12,0))</f>
        <v>Липатова Ксения</v>
      </c>
      <c r="H34" s="19"/>
      <c r="I34" s="19"/>
      <c r="J34" s="19"/>
      <c r="K34" s="19"/>
      <c r="L34"/>
      <c r="M34"/>
      <c r="N34"/>
      <c r="O34"/>
      <c r="P34"/>
      <c r="Q34"/>
      <c r="R34"/>
      <c r="S34"/>
    </row>
    <row r="35" spans="1:19" ht="12.75">
      <c r="A35" s="20"/>
      <c r="B35" s="20">
        <v>-17</v>
      </c>
      <c r="C35" s="26" t="str">
        <f>IF(Нл1с!D8=Нл1с!C6,Нл1с!C10,IF(Нл1с!D8=Нл1с!C10,Нл1с!C6,0))</f>
        <v>Рушингин Дмитрий</v>
      </c>
      <c r="D35" s="19"/>
      <c r="E35" s="32"/>
      <c r="F35" s="19"/>
      <c r="G35" s="19"/>
      <c r="H35" s="19"/>
      <c r="I35" s="19"/>
      <c r="J35" s="19"/>
      <c r="K35" s="19"/>
      <c r="L35"/>
      <c r="M35"/>
      <c r="N35"/>
      <c r="O35"/>
      <c r="P35"/>
      <c r="Q35"/>
      <c r="R35"/>
      <c r="S35"/>
    </row>
    <row r="36" spans="1:19" ht="12.75">
      <c r="A36" s="2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/>
      <c r="M36"/>
      <c r="N36"/>
      <c r="O36"/>
      <c r="P36"/>
      <c r="Q36"/>
      <c r="R36"/>
      <c r="S36"/>
    </row>
    <row r="37" spans="1:19" ht="12.75">
      <c r="A37" s="20">
        <v>-40</v>
      </c>
      <c r="B37" s="21" t="str">
        <f>IF(D6=C5,C7,IF(D6=C7,C5,0))</f>
        <v>Жукова Глафира</v>
      </c>
      <c r="C37" s="19"/>
      <c r="D37" s="19"/>
      <c r="E37" s="19"/>
      <c r="F37" s="20">
        <v>-48</v>
      </c>
      <c r="G37" s="21" t="str">
        <f>IF(E8=D6,D10,IF(E8=D10,D6,0))</f>
        <v>Яметов Кирилл</v>
      </c>
      <c r="H37" s="19"/>
      <c r="I37" s="19"/>
      <c r="J37" s="19"/>
      <c r="K37" s="19"/>
      <c r="L37"/>
      <c r="M37"/>
      <c r="N37"/>
      <c r="O37"/>
      <c r="P37"/>
      <c r="Q37"/>
      <c r="R37"/>
      <c r="S37"/>
    </row>
    <row r="38" spans="1:19" ht="12.75">
      <c r="A38" s="20"/>
      <c r="B38" s="23">
        <v>71</v>
      </c>
      <c r="C38" s="37" t="s">
        <v>19</v>
      </c>
      <c r="D38" s="19"/>
      <c r="E38" s="19"/>
      <c r="F38" s="19"/>
      <c r="G38" s="23">
        <v>67</v>
      </c>
      <c r="H38" s="37" t="s">
        <v>21</v>
      </c>
      <c r="I38" s="19"/>
      <c r="J38" s="19"/>
      <c r="K38" s="19"/>
      <c r="L38"/>
      <c r="M38"/>
      <c r="N38"/>
      <c r="O38"/>
      <c r="P38"/>
      <c r="Q38"/>
      <c r="R38"/>
      <c r="S38"/>
    </row>
    <row r="39" spans="1:19" ht="12.75">
      <c r="A39" s="20">
        <v>-41</v>
      </c>
      <c r="B39" s="26">
        <f>IF(D10=C9,C11,IF(D10=C11,C9,0))</f>
        <v>0</v>
      </c>
      <c r="C39" s="27"/>
      <c r="D39" s="19"/>
      <c r="E39" s="19"/>
      <c r="F39" s="20">
        <v>-49</v>
      </c>
      <c r="G39" s="26" t="str">
        <f>IF(E16=D14,D18,IF(E16=D18,D14,0))</f>
        <v>Насретдинов Рамиль</v>
      </c>
      <c r="H39" s="27"/>
      <c r="I39" s="32"/>
      <c r="J39" s="19"/>
      <c r="K39" s="32"/>
      <c r="L39"/>
      <c r="M39"/>
      <c r="N39"/>
      <c r="O39"/>
      <c r="P39"/>
      <c r="Q39"/>
      <c r="R39"/>
      <c r="S39"/>
    </row>
    <row r="40" spans="1:19" ht="12.75">
      <c r="A40" s="20"/>
      <c r="B40" s="19"/>
      <c r="C40" s="23">
        <v>75</v>
      </c>
      <c r="D40" s="37" t="s">
        <v>19</v>
      </c>
      <c r="E40" s="19"/>
      <c r="F40" s="19"/>
      <c r="G40" s="19"/>
      <c r="H40" s="23">
        <v>69</v>
      </c>
      <c r="I40" s="41" t="s">
        <v>21</v>
      </c>
      <c r="J40" s="24"/>
      <c r="K40" s="24"/>
      <c r="L40"/>
      <c r="M40"/>
      <c r="N40"/>
      <c r="O40"/>
      <c r="P40"/>
      <c r="Q40"/>
      <c r="R40"/>
      <c r="S40"/>
    </row>
    <row r="41" spans="1:19" ht="12.75">
      <c r="A41" s="20">
        <v>-42</v>
      </c>
      <c r="B41" s="21">
        <f>IF(D14=C13,C15,IF(D14=C15,C13,0))</f>
        <v>0</v>
      </c>
      <c r="C41" s="27"/>
      <c r="D41" s="27"/>
      <c r="E41" s="19"/>
      <c r="F41" s="20">
        <v>-50</v>
      </c>
      <c r="G41" s="21" t="str">
        <f>IF(E24=D22,D26,IF(E24=D26,D22,0))</f>
        <v>Кагарманов Юлай</v>
      </c>
      <c r="H41" s="27"/>
      <c r="I41" s="42"/>
      <c r="J41" s="40" t="s">
        <v>35</v>
      </c>
      <c r="K41" s="40"/>
      <c r="L41"/>
      <c r="M41"/>
      <c r="N41"/>
      <c r="O41"/>
      <c r="P41"/>
      <c r="Q41"/>
      <c r="R41"/>
      <c r="S41"/>
    </row>
    <row r="42" spans="1:19" ht="12.75">
      <c r="A42" s="20"/>
      <c r="B42" s="23">
        <v>72</v>
      </c>
      <c r="C42" s="38"/>
      <c r="D42" s="27"/>
      <c r="E42" s="19"/>
      <c r="F42" s="19"/>
      <c r="G42" s="23">
        <v>68</v>
      </c>
      <c r="H42" s="38" t="s">
        <v>12</v>
      </c>
      <c r="I42" s="34"/>
      <c r="J42" s="19"/>
      <c r="K42" s="34"/>
      <c r="L42"/>
      <c r="M42"/>
      <c r="N42"/>
      <c r="O42"/>
      <c r="P42"/>
      <c r="Q42"/>
      <c r="R42"/>
      <c r="S42"/>
    </row>
    <row r="43" spans="1:19" ht="12.75">
      <c r="A43" s="20">
        <v>-43</v>
      </c>
      <c r="B43" s="26">
        <f>IF(D18=C17,C19,IF(D18=C19,C17,0))</f>
        <v>0</v>
      </c>
      <c r="C43" s="19"/>
      <c r="D43" s="27"/>
      <c r="E43" s="19"/>
      <c r="F43" s="20">
        <v>-51</v>
      </c>
      <c r="G43" s="26" t="str">
        <f>IF(E32=D30,D34,IF(E32=D34,D30,0))</f>
        <v>Фролова Ангелина</v>
      </c>
      <c r="H43" s="19"/>
      <c r="I43" s="19"/>
      <c r="J43" s="19"/>
      <c r="K43" s="19"/>
      <c r="L43"/>
      <c r="M43"/>
      <c r="N43"/>
      <c r="O43"/>
      <c r="P43"/>
      <c r="Q43"/>
      <c r="R43"/>
      <c r="S43"/>
    </row>
    <row r="44" spans="1:19" ht="12.75">
      <c r="A44" s="20"/>
      <c r="B44" s="32"/>
      <c r="C44" s="19"/>
      <c r="D44" s="23">
        <v>77</v>
      </c>
      <c r="E44" s="37" t="s">
        <v>19</v>
      </c>
      <c r="F44" s="19"/>
      <c r="G44" s="19"/>
      <c r="H44" s="20">
        <v>-69</v>
      </c>
      <c r="I44" s="21" t="str">
        <f>IF(I40=H38,H42,IF(I40=H42,H38,0))</f>
        <v>Фролова Ангелина</v>
      </c>
      <c r="J44" s="37"/>
      <c r="K44" s="37"/>
      <c r="L44"/>
      <c r="M44"/>
      <c r="N44"/>
      <c r="O44"/>
      <c r="P44"/>
      <c r="Q44"/>
      <c r="R44"/>
      <c r="S44"/>
    </row>
    <row r="45" spans="1:19" ht="12.75">
      <c r="A45" s="20">
        <v>-44</v>
      </c>
      <c r="B45" s="21">
        <f>IF(D22=C21,C23,IF(D22=C23,C21,0))</f>
        <v>0</v>
      </c>
      <c r="C45" s="19"/>
      <c r="D45" s="27"/>
      <c r="E45" s="30" t="s">
        <v>36</v>
      </c>
      <c r="F45" s="19"/>
      <c r="G45" s="20">
        <v>-67</v>
      </c>
      <c r="H45" s="21" t="str">
        <f>IF(H38=G37,G39,IF(H38=G39,G37,0))</f>
        <v>Насретдинов Рамиль</v>
      </c>
      <c r="I45" s="34"/>
      <c r="J45" s="40" t="s">
        <v>37</v>
      </c>
      <c r="K45" s="40"/>
      <c r="L45"/>
      <c r="M45"/>
      <c r="N45"/>
      <c r="O45"/>
      <c r="P45"/>
      <c r="Q45"/>
      <c r="R45"/>
      <c r="S45"/>
    </row>
    <row r="46" spans="1:19" ht="12.75">
      <c r="A46" s="20"/>
      <c r="B46" s="23">
        <v>73</v>
      </c>
      <c r="C46" s="37"/>
      <c r="D46" s="27"/>
      <c r="E46" s="19"/>
      <c r="F46" s="19"/>
      <c r="G46" s="19"/>
      <c r="H46" s="23">
        <v>70</v>
      </c>
      <c r="I46" s="39" t="s">
        <v>18</v>
      </c>
      <c r="J46" s="37"/>
      <c r="K46" s="37"/>
      <c r="L46"/>
      <c r="M46"/>
      <c r="N46"/>
      <c r="O46"/>
      <c r="P46"/>
      <c r="Q46"/>
      <c r="R46"/>
      <c r="S46"/>
    </row>
    <row r="47" spans="1:19" ht="12.75">
      <c r="A47" s="20">
        <v>-45</v>
      </c>
      <c r="B47" s="26">
        <f>IF(D26=C25,C27,IF(D26=C27,C25,0))</f>
        <v>0</v>
      </c>
      <c r="C47" s="27"/>
      <c r="D47" s="27"/>
      <c r="E47" s="19"/>
      <c r="F47" s="19"/>
      <c r="G47" s="20">
        <v>-68</v>
      </c>
      <c r="H47" s="26" t="str">
        <f>IF(H42=G41,G43,IF(H42=G43,G41,0))</f>
        <v>Кагарманов Юлай</v>
      </c>
      <c r="I47" s="34"/>
      <c r="J47" s="40" t="s">
        <v>38</v>
      </c>
      <c r="K47" s="40"/>
      <c r="L47"/>
      <c r="M47"/>
      <c r="N47"/>
      <c r="O47"/>
      <c r="P47"/>
      <c r="Q47"/>
      <c r="R47"/>
      <c r="S47"/>
    </row>
    <row r="48" spans="1:19" ht="12.75">
      <c r="A48" s="20"/>
      <c r="B48" s="19"/>
      <c r="C48" s="23">
        <v>76</v>
      </c>
      <c r="D48" s="38"/>
      <c r="E48" s="19"/>
      <c r="F48" s="19"/>
      <c r="G48" s="19"/>
      <c r="H48" s="20">
        <v>-70</v>
      </c>
      <c r="I48" s="21" t="str">
        <f>IF(I46=H45,H47,IF(I46=H47,H45,0))</f>
        <v>Кагарманов Юлай</v>
      </c>
      <c r="J48" s="37"/>
      <c r="K48" s="37"/>
      <c r="L48"/>
      <c r="M48"/>
      <c r="N48"/>
      <c r="O48"/>
      <c r="P48"/>
      <c r="Q48"/>
      <c r="R48"/>
      <c r="S48"/>
    </row>
    <row r="49" spans="1:19" ht="12.75">
      <c r="A49" s="20">
        <v>-46</v>
      </c>
      <c r="B49" s="21">
        <f>IF(D30=C29,C31,IF(D30=C31,C29,0))</f>
        <v>0</v>
      </c>
      <c r="C49" s="27"/>
      <c r="D49" s="19"/>
      <c r="E49" s="19"/>
      <c r="F49" s="19"/>
      <c r="G49" s="32"/>
      <c r="H49" s="19"/>
      <c r="I49" s="34"/>
      <c r="J49" s="40" t="s">
        <v>39</v>
      </c>
      <c r="K49" s="40"/>
      <c r="L49"/>
      <c r="M49"/>
      <c r="N49"/>
      <c r="O49"/>
      <c r="P49"/>
      <c r="Q49"/>
      <c r="R49"/>
      <c r="S49"/>
    </row>
    <row r="50" spans="1:19" ht="12.75">
      <c r="A50" s="20"/>
      <c r="B50" s="23">
        <v>74</v>
      </c>
      <c r="C50" s="38"/>
      <c r="D50" s="20">
        <v>-77</v>
      </c>
      <c r="E50" s="21">
        <f>IF(E44=D40,D48,IF(E44=D48,D40,0))</f>
        <v>0</v>
      </c>
      <c r="F50" s="20">
        <v>-71</v>
      </c>
      <c r="G50" s="21">
        <f>IF(C38=B37,B39,IF(C38=B39,B37,0))</f>
        <v>0</v>
      </c>
      <c r="H50" s="19"/>
      <c r="I50" s="19"/>
      <c r="J50" s="19"/>
      <c r="K50" s="19"/>
      <c r="L50"/>
      <c r="M50"/>
      <c r="N50"/>
      <c r="O50"/>
      <c r="P50"/>
      <c r="Q50"/>
      <c r="R50"/>
      <c r="S50"/>
    </row>
    <row r="51" spans="1:19" ht="12.75">
      <c r="A51" s="20">
        <v>-47</v>
      </c>
      <c r="B51" s="26">
        <f>IF(D34=C33,C35,IF(D34=C35,C33,0))</f>
        <v>0</v>
      </c>
      <c r="C51" s="19"/>
      <c r="D51" s="19"/>
      <c r="E51" s="30" t="s">
        <v>40</v>
      </c>
      <c r="F51" s="19"/>
      <c r="G51" s="23">
        <v>79</v>
      </c>
      <c r="H51" s="37"/>
      <c r="I51" s="19"/>
      <c r="J51" s="19"/>
      <c r="K51" s="19"/>
      <c r="L51"/>
      <c r="M51"/>
      <c r="N51"/>
      <c r="O51"/>
      <c r="P51"/>
      <c r="Q51"/>
      <c r="R51"/>
      <c r="S51"/>
    </row>
    <row r="52" spans="1:19" ht="12.75">
      <c r="A52" s="20"/>
      <c r="B52" s="19"/>
      <c r="C52" s="20">
        <v>-75</v>
      </c>
      <c r="D52" s="21">
        <f>IF(D40=C38,C42,IF(D40=C42,C38,0))</f>
        <v>0</v>
      </c>
      <c r="E52" s="34"/>
      <c r="F52" s="20">
        <v>-72</v>
      </c>
      <c r="G52" s="26">
        <f>IF(C42=B41,B43,IF(C42=B43,B41,0))</f>
        <v>0</v>
      </c>
      <c r="H52" s="27"/>
      <c r="I52" s="32"/>
      <c r="J52" s="19"/>
      <c r="K52" s="32"/>
      <c r="L52"/>
      <c r="M52"/>
      <c r="N52"/>
      <c r="O52"/>
      <c r="P52"/>
      <c r="Q52"/>
      <c r="R52"/>
      <c r="S52"/>
    </row>
    <row r="53" spans="1:19" ht="12.75">
      <c r="A53" s="20"/>
      <c r="B53" s="19"/>
      <c r="C53" s="19"/>
      <c r="D53" s="23">
        <v>78</v>
      </c>
      <c r="E53" s="37"/>
      <c r="F53" s="19"/>
      <c r="G53" s="19"/>
      <c r="H53" s="23">
        <v>81</v>
      </c>
      <c r="I53" s="41"/>
      <c r="J53" s="24"/>
      <c r="K53" s="24"/>
      <c r="L53"/>
      <c r="M53"/>
      <c r="N53"/>
      <c r="O53"/>
      <c r="P53"/>
      <c r="Q53"/>
      <c r="R53"/>
      <c r="S53"/>
    </row>
    <row r="54" spans="1:19" ht="12.75">
      <c r="A54" s="20"/>
      <c r="B54" s="19"/>
      <c r="C54" s="20">
        <v>-76</v>
      </c>
      <c r="D54" s="26">
        <f>IF(D48=C46,C50,IF(D48=C50,C46,0))</f>
        <v>0</v>
      </c>
      <c r="E54" s="30" t="s">
        <v>41</v>
      </c>
      <c r="F54" s="20">
        <v>-73</v>
      </c>
      <c r="G54" s="21">
        <f>IF(C46=B45,B47,IF(C46=B47,B45,0))</f>
        <v>0</v>
      </c>
      <c r="H54" s="27"/>
      <c r="I54" s="42"/>
      <c r="J54" s="40" t="s">
        <v>42</v>
      </c>
      <c r="K54" s="40"/>
      <c r="L54"/>
      <c r="M54"/>
      <c r="N54"/>
      <c r="O54"/>
      <c r="P54"/>
      <c r="Q54"/>
      <c r="R54"/>
      <c r="S54"/>
    </row>
    <row r="55" spans="1:19" ht="12.75">
      <c r="A55" s="20"/>
      <c r="B55" s="19"/>
      <c r="C55" s="19"/>
      <c r="D55" s="20">
        <v>-78</v>
      </c>
      <c r="E55" s="21">
        <f>IF(E53=D52,D54,IF(E53=D54,D52,0))</f>
        <v>0</v>
      </c>
      <c r="F55" s="19"/>
      <c r="G55" s="23">
        <v>80</v>
      </c>
      <c r="H55" s="38"/>
      <c r="I55" s="34"/>
      <c r="J55" s="19"/>
      <c r="K55" s="34"/>
      <c r="L55"/>
      <c r="M55"/>
      <c r="N55"/>
      <c r="O55"/>
      <c r="P55"/>
      <c r="Q55"/>
      <c r="R55"/>
      <c r="S55"/>
    </row>
    <row r="56" spans="1:19" ht="12.75">
      <c r="A56" s="20">
        <v>-32</v>
      </c>
      <c r="B56" s="21" t="str">
        <f>IF(C5=B4,B6,IF(C5=B6,B4,0))</f>
        <v>_</v>
      </c>
      <c r="C56" s="32"/>
      <c r="D56" s="19"/>
      <c r="E56" s="30" t="s">
        <v>43</v>
      </c>
      <c r="F56" s="20">
        <v>-74</v>
      </c>
      <c r="G56" s="26">
        <f>IF(C50=B49,B51,IF(C50=B51,B49,0))</f>
        <v>0</v>
      </c>
      <c r="H56" s="19"/>
      <c r="I56" s="19"/>
      <c r="J56" s="19"/>
      <c r="K56" s="19"/>
      <c r="L56"/>
      <c r="M56"/>
      <c r="N56"/>
      <c r="O56"/>
      <c r="P56"/>
      <c r="Q56"/>
      <c r="R56"/>
      <c r="S56"/>
    </row>
    <row r="57" spans="1:19" ht="12.75">
      <c r="A57" s="20"/>
      <c r="B57" s="23">
        <v>83</v>
      </c>
      <c r="C57" s="37"/>
      <c r="D57" s="19"/>
      <c r="E57" s="19"/>
      <c r="F57" s="19"/>
      <c r="G57" s="19"/>
      <c r="H57" s="20">
        <v>-81</v>
      </c>
      <c r="I57" s="21">
        <f>IF(I53=H51,H55,IF(I53=H55,H51,0))</f>
        <v>0</v>
      </c>
      <c r="J57" s="37"/>
      <c r="K57" s="37"/>
      <c r="L57"/>
      <c r="M57"/>
      <c r="N57"/>
      <c r="O57"/>
      <c r="P57"/>
      <c r="Q57"/>
      <c r="R57"/>
      <c r="S57"/>
    </row>
    <row r="58" spans="1:19" ht="12.75">
      <c r="A58" s="20">
        <v>-33</v>
      </c>
      <c r="B58" s="26">
        <f>IF(C9=B8,B10,IF(C9=B10,B8,0))</f>
        <v>0</v>
      </c>
      <c r="C58" s="27"/>
      <c r="D58" s="19"/>
      <c r="E58" s="19"/>
      <c r="F58" s="19"/>
      <c r="G58" s="20">
        <v>-79</v>
      </c>
      <c r="H58" s="21">
        <f>IF(H51=G50,G52,IF(H51=G52,G50,0))</f>
        <v>0</v>
      </c>
      <c r="I58" s="34"/>
      <c r="J58" s="40" t="s">
        <v>44</v>
      </c>
      <c r="K58" s="40"/>
      <c r="L58"/>
      <c r="M58"/>
      <c r="N58"/>
      <c r="O58"/>
      <c r="P58"/>
      <c r="Q58"/>
      <c r="R58"/>
      <c r="S58"/>
    </row>
    <row r="59" spans="1:19" ht="12.75">
      <c r="A59" s="20"/>
      <c r="B59" s="19"/>
      <c r="C59" s="23">
        <v>87</v>
      </c>
      <c r="D59" s="37"/>
      <c r="E59" s="19"/>
      <c r="F59" s="19"/>
      <c r="G59" s="19"/>
      <c r="H59" s="23">
        <v>82</v>
      </c>
      <c r="I59" s="39"/>
      <c r="J59" s="37"/>
      <c r="K59" s="37"/>
      <c r="L59"/>
      <c r="M59"/>
      <c r="N59"/>
      <c r="O59"/>
      <c r="P59"/>
      <c r="Q59"/>
      <c r="R59"/>
      <c r="S59"/>
    </row>
    <row r="60" spans="1:19" ht="12.75">
      <c r="A60" s="20">
        <v>-34</v>
      </c>
      <c r="B60" s="21">
        <f>IF(C13=B12,B14,IF(C13=B14,B12,0))</f>
        <v>0</v>
      </c>
      <c r="C60" s="27"/>
      <c r="D60" s="27"/>
      <c r="E60" s="19"/>
      <c r="F60" s="19"/>
      <c r="G60" s="20">
        <v>-80</v>
      </c>
      <c r="H60" s="26">
        <f>IF(H55=G54,G56,IF(H55=G56,G54,0))</f>
        <v>0</v>
      </c>
      <c r="I60" s="34"/>
      <c r="J60" s="40" t="s">
        <v>45</v>
      </c>
      <c r="K60" s="40"/>
      <c r="L60"/>
      <c r="M60"/>
      <c r="N60"/>
      <c r="O60"/>
      <c r="P60"/>
      <c r="Q60"/>
      <c r="R60"/>
      <c r="S60"/>
    </row>
    <row r="61" spans="1:19" ht="12.75">
      <c r="A61" s="20"/>
      <c r="B61" s="23">
        <v>84</v>
      </c>
      <c r="C61" s="38"/>
      <c r="D61" s="27"/>
      <c r="E61" s="19"/>
      <c r="F61" s="19"/>
      <c r="G61" s="19"/>
      <c r="H61" s="20">
        <v>-82</v>
      </c>
      <c r="I61" s="21">
        <f>IF(I59=H58,H60,IF(I59=H60,H58,0))</f>
        <v>0</v>
      </c>
      <c r="J61" s="37"/>
      <c r="K61" s="37"/>
      <c r="L61"/>
      <c r="M61"/>
      <c r="N61"/>
      <c r="O61"/>
      <c r="P61"/>
      <c r="Q61"/>
      <c r="R61"/>
      <c r="S61"/>
    </row>
    <row r="62" spans="1:19" ht="12.75">
      <c r="A62" s="20">
        <v>-35</v>
      </c>
      <c r="B62" s="26">
        <f>IF(C17=B16,B18,IF(C17=B18,B16,0))</f>
        <v>0</v>
      </c>
      <c r="C62" s="19"/>
      <c r="D62" s="27"/>
      <c r="E62" s="19"/>
      <c r="F62" s="19"/>
      <c r="G62" s="32"/>
      <c r="H62" s="19"/>
      <c r="I62" s="34"/>
      <c r="J62" s="40" t="s">
        <v>46</v>
      </c>
      <c r="K62" s="40"/>
      <c r="L62"/>
      <c r="M62"/>
      <c r="N62"/>
      <c r="O62"/>
      <c r="P62"/>
      <c r="Q62"/>
      <c r="R62"/>
      <c r="S62"/>
    </row>
    <row r="63" spans="1:19" ht="12.75">
      <c r="A63" s="20"/>
      <c r="B63" s="32"/>
      <c r="C63" s="19"/>
      <c r="D63" s="23">
        <v>89</v>
      </c>
      <c r="E63" s="37"/>
      <c r="F63" s="20">
        <v>-83</v>
      </c>
      <c r="G63" s="21" t="str">
        <f>IF(C57=B56,B58,IF(C57=B58,B56,0))</f>
        <v>_</v>
      </c>
      <c r="H63" s="19"/>
      <c r="I63" s="19"/>
      <c r="J63" s="19"/>
      <c r="K63" s="19"/>
      <c r="L63"/>
      <c r="M63"/>
      <c r="N63"/>
      <c r="O63"/>
      <c r="P63"/>
      <c r="Q63"/>
      <c r="R63"/>
      <c r="S63"/>
    </row>
    <row r="64" spans="1:19" ht="12.75">
      <c r="A64" s="20">
        <v>-36</v>
      </c>
      <c r="B64" s="21">
        <f>IF(C21=B20,B22,IF(C21=B22,B20,0))</f>
        <v>0</v>
      </c>
      <c r="C64" s="19"/>
      <c r="D64" s="27"/>
      <c r="E64" s="30" t="s">
        <v>47</v>
      </c>
      <c r="F64" s="19"/>
      <c r="G64" s="23">
        <v>91</v>
      </c>
      <c r="H64" s="37"/>
      <c r="I64" s="19"/>
      <c r="J64" s="19"/>
      <c r="K64" s="19"/>
      <c r="L64"/>
      <c r="M64"/>
      <c r="N64"/>
      <c r="O64"/>
      <c r="P64"/>
      <c r="Q64"/>
      <c r="R64"/>
      <c r="S64"/>
    </row>
    <row r="65" spans="1:19" ht="12.75">
      <c r="A65" s="20"/>
      <c r="B65" s="23">
        <v>85</v>
      </c>
      <c r="C65" s="37"/>
      <c r="D65" s="27"/>
      <c r="E65" s="19"/>
      <c r="F65" s="20">
        <v>-84</v>
      </c>
      <c r="G65" s="26">
        <f>IF(C61=B60,B62,IF(C61=B62,B60,0))</f>
        <v>0</v>
      </c>
      <c r="H65" s="27"/>
      <c r="I65" s="32"/>
      <c r="J65" s="19"/>
      <c r="K65" s="32"/>
      <c r="L65"/>
      <c r="M65"/>
      <c r="N65"/>
      <c r="O65"/>
      <c r="P65"/>
      <c r="Q65"/>
      <c r="R65"/>
      <c r="S65"/>
    </row>
    <row r="66" spans="1:19" ht="12.75">
      <c r="A66" s="20">
        <v>-37</v>
      </c>
      <c r="B66" s="26">
        <f>IF(C25=B24,B26,IF(C25=B26,B24,0))</f>
        <v>0</v>
      </c>
      <c r="C66" s="27"/>
      <c r="D66" s="27"/>
      <c r="E66" s="19"/>
      <c r="F66" s="19"/>
      <c r="G66" s="19"/>
      <c r="H66" s="23">
        <v>93</v>
      </c>
      <c r="I66" s="41"/>
      <c r="J66" s="24"/>
      <c r="K66" s="24"/>
      <c r="L66"/>
      <c r="M66"/>
      <c r="N66"/>
      <c r="O66"/>
      <c r="P66"/>
      <c r="Q66"/>
      <c r="R66"/>
      <c r="S66"/>
    </row>
    <row r="67" spans="1:19" ht="12.75">
      <c r="A67" s="20"/>
      <c r="B67" s="19"/>
      <c r="C67" s="23">
        <v>88</v>
      </c>
      <c r="D67" s="38"/>
      <c r="E67" s="19"/>
      <c r="F67" s="20">
        <v>-85</v>
      </c>
      <c r="G67" s="21">
        <f>IF(C65=B64,B66,IF(C65=B66,B64,0))</f>
        <v>0</v>
      </c>
      <c r="H67" s="27"/>
      <c r="I67" s="42"/>
      <c r="J67" s="40" t="s">
        <v>48</v>
      </c>
      <c r="K67" s="40"/>
      <c r="L67"/>
      <c r="M67"/>
      <c r="N67"/>
      <c r="O67"/>
      <c r="P67"/>
      <c r="Q67"/>
      <c r="R67"/>
      <c r="S67"/>
    </row>
    <row r="68" spans="1:19" ht="12.75">
      <c r="A68" s="20">
        <v>-38</v>
      </c>
      <c r="B68" s="21">
        <f>IF(C29=B28,B30,IF(C29=B30,B28,0))</f>
        <v>0</v>
      </c>
      <c r="C68" s="27"/>
      <c r="D68" s="19"/>
      <c r="E68" s="19"/>
      <c r="F68" s="19"/>
      <c r="G68" s="23">
        <v>92</v>
      </c>
      <c r="H68" s="38"/>
      <c r="I68" s="34"/>
      <c r="J68" s="19"/>
      <c r="K68" s="34"/>
      <c r="L68"/>
      <c r="M68"/>
      <c r="N68"/>
      <c r="O68"/>
      <c r="P68"/>
      <c r="Q68"/>
      <c r="R68"/>
      <c r="S68"/>
    </row>
    <row r="69" spans="1:19" ht="12.75">
      <c r="A69" s="20"/>
      <c r="B69" s="23">
        <v>86</v>
      </c>
      <c r="C69" s="38"/>
      <c r="D69" s="20">
        <v>-89</v>
      </c>
      <c r="E69" s="21">
        <f>IF(E63=D59,D67,IF(E63=D67,D59,0))</f>
        <v>0</v>
      </c>
      <c r="F69" s="20">
        <v>-86</v>
      </c>
      <c r="G69" s="26">
        <f>IF(C69=B68,B70,IF(C69=B70,B68,0))</f>
        <v>0</v>
      </c>
      <c r="H69" s="19"/>
      <c r="I69" s="19"/>
      <c r="J69" s="19"/>
      <c r="K69" s="19"/>
      <c r="L69"/>
      <c r="M69"/>
      <c r="N69"/>
      <c r="O69"/>
      <c r="P69"/>
      <c r="Q69"/>
      <c r="R69"/>
      <c r="S69"/>
    </row>
    <row r="70" spans="1:19" ht="12.75">
      <c r="A70" s="20">
        <v>-39</v>
      </c>
      <c r="B70" s="26">
        <f>IF(C33=B32,B34,IF(C33=B34,B32,0))</f>
        <v>0</v>
      </c>
      <c r="C70" s="19"/>
      <c r="D70" s="19"/>
      <c r="E70" s="30" t="s">
        <v>49</v>
      </c>
      <c r="F70" s="19"/>
      <c r="G70" s="19"/>
      <c r="H70" s="20">
        <v>-93</v>
      </c>
      <c r="I70" s="21">
        <f>IF(I66=H64,H68,IF(I66=H68,H64,0))</f>
        <v>0</v>
      </c>
      <c r="J70" s="37"/>
      <c r="K70" s="37"/>
      <c r="L70"/>
      <c r="M70"/>
      <c r="N70"/>
      <c r="O70"/>
      <c r="P70"/>
      <c r="Q70"/>
      <c r="R70"/>
      <c r="S70"/>
    </row>
    <row r="71" spans="1:19" ht="12.75">
      <c r="A71" s="19"/>
      <c r="B71" s="19"/>
      <c r="C71" s="20">
        <v>-87</v>
      </c>
      <c r="D71" s="21">
        <f>IF(D59=C57,C61,IF(D59=C61,C57,0))</f>
        <v>0</v>
      </c>
      <c r="E71" s="34"/>
      <c r="F71" s="19"/>
      <c r="G71" s="20">
        <v>-91</v>
      </c>
      <c r="H71" s="21" t="str">
        <f>IF(H64=G63,G65,IF(H64=G65,G63,0))</f>
        <v>_</v>
      </c>
      <c r="I71" s="34"/>
      <c r="J71" s="40" t="s">
        <v>50</v>
      </c>
      <c r="K71" s="40"/>
      <c r="L71"/>
      <c r="M71"/>
      <c r="N71"/>
      <c r="O71"/>
      <c r="P71"/>
      <c r="Q71"/>
      <c r="R71"/>
      <c r="S71"/>
    </row>
    <row r="72" spans="1:19" ht="12.75">
      <c r="A72" s="19"/>
      <c r="B72" s="19"/>
      <c r="C72" s="19"/>
      <c r="D72" s="23">
        <v>90</v>
      </c>
      <c r="E72" s="37"/>
      <c r="F72" s="19"/>
      <c r="G72" s="19"/>
      <c r="H72" s="23">
        <v>94</v>
      </c>
      <c r="I72" s="39"/>
      <c r="J72" s="37"/>
      <c r="K72" s="37"/>
      <c r="L72"/>
      <c r="M72"/>
      <c r="N72"/>
      <c r="O72"/>
      <c r="P72"/>
      <c r="Q72"/>
      <c r="R72"/>
      <c r="S72"/>
    </row>
    <row r="73" spans="1:19" ht="12.75">
      <c r="A73" s="19"/>
      <c r="B73" s="19"/>
      <c r="C73" s="20">
        <v>-88</v>
      </c>
      <c r="D73" s="26">
        <f>IF(D67=C65,C69,IF(D67=C69,C65,0))</f>
        <v>0</v>
      </c>
      <c r="E73" s="30" t="s">
        <v>51</v>
      </c>
      <c r="F73" s="19"/>
      <c r="G73" s="20">
        <v>-92</v>
      </c>
      <c r="H73" s="26">
        <f>IF(H68=G67,G69,IF(H68=G69,G67,0))</f>
        <v>0</v>
      </c>
      <c r="I73" s="34"/>
      <c r="J73" s="40" t="s">
        <v>52</v>
      </c>
      <c r="K73" s="40"/>
      <c r="L73"/>
      <c r="M73"/>
      <c r="N73"/>
      <c r="O73"/>
      <c r="P73"/>
      <c r="Q73"/>
      <c r="R73"/>
      <c r="S73"/>
    </row>
    <row r="74" spans="1:19" ht="12.75">
      <c r="A74" s="19"/>
      <c r="B74" s="19"/>
      <c r="C74" s="19"/>
      <c r="D74" s="20">
        <v>-90</v>
      </c>
      <c r="E74" s="21">
        <f>IF(E72=D71,D73,IF(E72=D73,D71,0))</f>
        <v>0</v>
      </c>
      <c r="F74" s="19"/>
      <c r="G74" s="19"/>
      <c r="H74" s="20">
        <v>-94</v>
      </c>
      <c r="I74" s="21" t="str">
        <f>IF(I72=H71,H73,IF(I72=H73,H71,0))</f>
        <v>_</v>
      </c>
      <c r="J74" s="37"/>
      <c r="K74" s="37"/>
      <c r="L74"/>
      <c r="M74"/>
      <c r="N74"/>
      <c r="O74"/>
      <c r="P74"/>
      <c r="Q74"/>
      <c r="R74"/>
      <c r="S74"/>
    </row>
    <row r="75" spans="1:19" ht="12.75">
      <c r="A75" s="19"/>
      <c r="B75" s="19"/>
      <c r="C75" s="32"/>
      <c r="D75" s="19"/>
      <c r="E75" s="30" t="s">
        <v>53</v>
      </c>
      <c r="F75" s="19"/>
      <c r="G75" s="32"/>
      <c r="H75" s="19"/>
      <c r="I75" s="34"/>
      <c r="J75" s="40" t="s">
        <v>54</v>
      </c>
      <c r="K75" s="40"/>
      <c r="L75"/>
      <c r="M75"/>
      <c r="N75"/>
      <c r="O75"/>
      <c r="P75"/>
      <c r="Q75"/>
      <c r="R75"/>
      <c r="S75"/>
    </row>
    <row r="76" spans="1:19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84" sqref="A284"/>
    </sheetView>
  </sheetViews>
  <sheetFormatPr defaultColWidth="9.00390625" defaultRowHeight="12.75"/>
  <cols>
    <col min="1" max="1" width="4.375" style="17" customWidth="1"/>
    <col min="2" max="2" width="18.875" style="17" customWidth="1"/>
    <col min="3" max="6" width="17.75390625" style="17" customWidth="1"/>
    <col min="7" max="7" width="18.00390625" style="17" customWidth="1"/>
    <col min="8" max="16384" width="9.125" style="17" customWidth="1"/>
  </cols>
  <sheetData>
    <row r="1" spans="1:7" ht="15.75">
      <c r="A1" s="16" t="str">
        <f>СпМл!A1</f>
        <v>Личный Чемпионат Республики Башкортостан 2014</v>
      </c>
      <c r="B1" s="16"/>
      <c r="C1" s="16"/>
      <c r="D1" s="16"/>
      <c r="E1" s="16"/>
      <c r="F1" s="16"/>
      <c r="G1" s="16"/>
    </row>
    <row r="2" spans="1:7" ht="15.75">
      <c r="A2" s="16" t="str">
        <f>СпМл!A2</f>
        <v>23-й тур День медицинского работника. Мастерская лига</v>
      </c>
      <c r="B2" s="16"/>
      <c r="C2" s="16"/>
      <c r="D2" s="16"/>
      <c r="E2" s="16"/>
      <c r="F2" s="16"/>
      <c r="G2" s="16"/>
    </row>
    <row r="3" spans="1:7" ht="15.75">
      <c r="A3" s="18">
        <f>СпМл!A3</f>
        <v>41804</v>
      </c>
      <c r="B3" s="18"/>
      <c r="C3" s="18"/>
      <c r="D3" s="18"/>
      <c r="E3" s="18"/>
      <c r="F3" s="18"/>
      <c r="G3" s="18"/>
    </row>
    <row r="4" spans="1:7" ht="12.75">
      <c r="A4" s="19"/>
      <c r="B4" s="19"/>
      <c r="C4" s="19"/>
      <c r="D4" s="19"/>
      <c r="E4" s="19"/>
      <c r="F4" s="19"/>
      <c r="G4" s="19"/>
    </row>
    <row r="5" spans="1:19" ht="10.5" customHeight="1">
      <c r="A5" s="20">
        <v>1</v>
      </c>
      <c r="B5" s="21" t="str">
        <f>СпМл!A7</f>
        <v>Байбулдина Анастасия</v>
      </c>
      <c r="C5" s="19"/>
      <c r="D5" s="19"/>
      <c r="E5" s="19"/>
      <c r="F5" s="19"/>
      <c r="G5" s="19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0.5" customHeight="1">
      <c r="A6" s="19"/>
      <c r="B6" s="23">
        <v>1</v>
      </c>
      <c r="C6" s="24" t="s">
        <v>114</v>
      </c>
      <c r="D6" s="19"/>
      <c r="E6" s="25"/>
      <c r="F6" s="19"/>
      <c r="G6" s="19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0.5" customHeight="1">
      <c r="A7" s="20">
        <v>32</v>
      </c>
      <c r="B7" s="26" t="str">
        <f>СпМл!A38</f>
        <v>_</v>
      </c>
      <c r="C7" s="27"/>
      <c r="D7" s="19"/>
      <c r="E7" s="19"/>
      <c r="F7" s="19"/>
      <c r="G7" s="19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0.5" customHeight="1">
      <c r="A8" s="19"/>
      <c r="B8" s="19"/>
      <c r="C8" s="23">
        <v>17</v>
      </c>
      <c r="D8" s="24" t="s">
        <v>114</v>
      </c>
      <c r="E8" s="19"/>
      <c r="F8" s="19"/>
      <c r="G8" s="19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ht="10.5" customHeight="1">
      <c r="A9" s="20">
        <v>17</v>
      </c>
      <c r="B9" s="21" t="str">
        <f>СпМл!A23</f>
        <v>Лукьянов Роман</v>
      </c>
      <c r="C9" s="27"/>
      <c r="D9" s="27"/>
      <c r="E9" s="19"/>
      <c r="F9" s="19"/>
      <c r="G9" s="19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ht="10.5" customHeight="1">
      <c r="A10" s="19"/>
      <c r="B10" s="23">
        <v>2</v>
      </c>
      <c r="C10" s="28" t="s">
        <v>96</v>
      </c>
      <c r="D10" s="27"/>
      <c r="E10" s="19"/>
      <c r="F10" s="19"/>
      <c r="G10" s="19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ht="10.5" customHeight="1">
      <c r="A11" s="20">
        <v>16</v>
      </c>
      <c r="B11" s="26" t="str">
        <f>СпМл!A22</f>
        <v>Байрамалов Леонид</v>
      </c>
      <c r="C11" s="19"/>
      <c r="D11" s="27"/>
      <c r="E11" s="19"/>
      <c r="F11" s="19"/>
      <c r="G11" s="19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ht="10.5" customHeight="1">
      <c r="A12" s="19"/>
      <c r="B12" s="19"/>
      <c r="C12" s="19"/>
      <c r="D12" s="23">
        <v>25</v>
      </c>
      <c r="E12" s="24" t="s">
        <v>114</v>
      </c>
      <c r="F12" s="19"/>
      <c r="G12" s="29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12" customHeight="1">
      <c r="A13" s="20">
        <v>9</v>
      </c>
      <c r="B13" s="21" t="str">
        <f>СпМл!A15</f>
        <v>Семенов Константин</v>
      </c>
      <c r="C13" s="19"/>
      <c r="D13" s="27"/>
      <c r="E13" s="27"/>
      <c r="F13" s="19"/>
      <c r="G13" s="29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12" customHeight="1">
      <c r="A14" s="19"/>
      <c r="B14" s="23">
        <v>3</v>
      </c>
      <c r="C14" s="24" t="s">
        <v>92</v>
      </c>
      <c r="D14" s="27"/>
      <c r="E14" s="27"/>
      <c r="F14" s="19"/>
      <c r="G14" s="29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12" customHeight="1">
      <c r="A15" s="20">
        <v>24</v>
      </c>
      <c r="B15" s="26" t="str">
        <f>СпМл!A30</f>
        <v>Старновский Семен</v>
      </c>
      <c r="C15" s="27"/>
      <c r="D15" s="27"/>
      <c r="E15" s="27"/>
      <c r="F15" s="19"/>
      <c r="G15" s="29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12" customHeight="1">
      <c r="A16" s="19"/>
      <c r="B16" s="19"/>
      <c r="C16" s="23">
        <v>18</v>
      </c>
      <c r="D16" s="28" t="s">
        <v>92</v>
      </c>
      <c r="E16" s="27"/>
      <c r="F16" s="19"/>
      <c r="G16" s="29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12" customHeight="1">
      <c r="A17" s="20">
        <v>25</v>
      </c>
      <c r="B17" s="21" t="str">
        <f>СпМл!A31</f>
        <v>Алмаев Раис</v>
      </c>
      <c r="C17" s="27"/>
      <c r="D17" s="19"/>
      <c r="E17" s="27"/>
      <c r="F17" s="19"/>
      <c r="G17" s="29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12" customHeight="1">
      <c r="A18" s="19"/>
      <c r="B18" s="23">
        <v>4</v>
      </c>
      <c r="C18" s="28" t="s">
        <v>120</v>
      </c>
      <c r="D18" s="19"/>
      <c r="E18" s="27"/>
      <c r="F18" s="19"/>
      <c r="G18" s="19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ht="12" customHeight="1">
      <c r="A19" s="20">
        <v>8</v>
      </c>
      <c r="B19" s="26" t="str">
        <f>СпМл!A14</f>
        <v>Яковлев Денис</v>
      </c>
      <c r="C19" s="19"/>
      <c r="D19" s="19"/>
      <c r="E19" s="27"/>
      <c r="F19" s="19"/>
      <c r="G19" s="19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ht="12" customHeight="1">
      <c r="A20" s="19"/>
      <c r="B20" s="19"/>
      <c r="C20" s="19"/>
      <c r="D20" s="19"/>
      <c r="E20" s="23">
        <v>29</v>
      </c>
      <c r="F20" s="24" t="s">
        <v>117</v>
      </c>
      <c r="G20" s="19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12" customHeight="1">
      <c r="A21" s="20">
        <v>5</v>
      </c>
      <c r="B21" s="21" t="str">
        <f>СпМл!A11</f>
        <v>Срумов Антон</v>
      </c>
      <c r="C21" s="19"/>
      <c r="D21" s="19"/>
      <c r="E21" s="27"/>
      <c r="F21" s="27"/>
      <c r="G21" s="19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ht="12" customHeight="1">
      <c r="A22" s="19"/>
      <c r="B22" s="23">
        <v>5</v>
      </c>
      <c r="C22" s="24" t="s">
        <v>118</v>
      </c>
      <c r="D22" s="19"/>
      <c r="E22" s="27"/>
      <c r="F22" s="27"/>
      <c r="G22" s="19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ht="12" customHeight="1">
      <c r="A23" s="20">
        <v>28</v>
      </c>
      <c r="B23" s="26" t="str">
        <f>СпМл!A34</f>
        <v>_</v>
      </c>
      <c r="C23" s="27"/>
      <c r="D23" s="19"/>
      <c r="E23" s="27"/>
      <c r="F23" s="27"/>
      <c r="G23" s="19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ht="12" customHeight="1">
      <c r="A24" s="19"/>
      <c r="B24" s="19"/>
      <c r="C24" s="23">
        <v>19</v>
      </c>
      <c r="D24" s="24" t="s">
        <v>118</v>
      </c>
      <c r="E24" s="27"/>
      <c r="F24" s="27"/>
      <c r="G24" s="19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2" customHeight="1">
      <c r="A25" s="20">
        <v>21</v>
      </c>
      <c r="B25" s="21" t="str">
        <f>СпМл!A27</f>
        <v>Антошкин Алексей</v>
      </c>
      <c r="C25" s="27"/>
      <c r="D25" s="27"/>
      <c r="E25" s="27"/>
      <c r="F25" s="27"/>
      <c r="G25" s="19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2" customHeight="1">
      <c r="A26" s="19"/>
      <c r="B26" s="23">
        <v>6</v>
      </c>
      <c r="C26" s="28" t="s">
        <v>94</v>
      </c>
      <c r="D26" s="27"/>
      <c r="E26" s="27"/>
      <c r="F26" s="27"/>
      <c r="G26" s="19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ht="12" customHeight="1">
      <c r="A27" s="20">
        <v>12</v>
      </c>
      <c r="B27" s="26" t="str">
        <f>СпМл!A18</f>
        <v>Антонян Ваге</v>
      </c>
      <c r="C27" s="19"/>
      <c r="D27" s="27"/>
      <c r="E27" s="27"/>
      <c r="F27" s="27"/>
      <c r="G27" s="19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ht="12" customHeight="1">
      <c r="A28" s="19"/>
      <c r="B28" s="19"/>
      <c r="C28" s="19"/>
      <c r="D28" s="23">
        <v>26</v>
      </c>
      <c r="E28" s="28" t="s">
        <v>117</v>
      </c>
      <c r="F28" s="27"/>
      <c r="G28" s="19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ht="12" customHeight="1">
      <c r="A29" s="20">
        <v>13</v>
      </c>
      <c r="B29" s="21" t="str">
        <f>СпМл!A19</f>
        <v>Максютов Азат</v>
      </c>
      <c r="C29" s="19"/>
      <c r="D29" s="27"/>
      <c r="E29" s="19"/>
      <c r="F29" s="27"/>
      <c r="G29" s="19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ht="12" customHeight="1">
      <c r="A30" s="19"/>
      <c r="B30" s="23">
        <v>7</v>
      </c>
      <c r="C30" s="24" t="s">
        <v>122</v>
      </c>
      <c r="D30" s="27"/>
      <c r="E30" s="19"/>
      <c r="F30" s="27"/>
      <c r="G30" s="19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ht="12" customHeight="1">
      <c r="A31" s="20">
        <v>20</v>
      </c>
      <c r="B31" s="26" t="str">
        <f>СпМл!A26</f>
        <v>Хабиров Марс</v>
      </c>
      <c r="C31" s="27"/>
      <c r="D31" s="27"/>
      <c r="E31" s="19"/>
      <c r="F31" s="27"/>
      <c r="G31" s="19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ht="12" customHeight="1">
      <c r="A32" s="19"/>
      <c r="B32" s="19"/>
      <c r="C32" s="23">
        <v>20</v>
      </c>
      <c r="D32" s="28" t="s">
        <v>117</v>
      </c>
      <c r="E32" s="19"/>
      <c r="F32" s="27"/>
      <c r="G32" s="19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ht="12" customHeight="1">
      <c r="A33" s="20">
        <v>29</v>
      </c>
      <c r="B33" s="21" t="str">
        <f>СпМл!A35</f>
        <v>_</v>
      </c>
      <c r="C33" s="27"/>
      <c r="D33" s="19"/>
      <c r="E33" s="19"/>
      <c r="F33" s="27"/>
      <c r="G33" s="19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ht="12" customHeight="1">
      <c r="A34" s="19"/>
      <c r="B34" s="23">
        <v>8</v>
      </c>
      <c r="C34" s="28" t="s">
        <v>117</v>
      </c>
      <c r="D34" s="19"/>
      <c r="E34" s="19"/>
      <c r="F34" s="27"/>
      <c r="G34" s="19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1:19" ht="12" customHeight="1">
      <c r="A35" s="20">
        <v>4</v>
      </c>
      <c r="B35" s="26" t="str">
        <f>СпМл!A10</f>
        <v>Мазмаев Руслан</v>
      </c>
      <c r="C35" s="19"/>
      <c r="D35" s="19"/>
      <c r="E35" s="19"/>
      <c r="F35" s="27"/>
      <c r="G35" s="19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1:19" ht="12" customHeight="1">
      <c r="A36" s="19"/>
      <c r="B36" s="19"/>
      <c r="C36" s="19"/>
      <c r="D36" s="19"/>
      <c r="E36" s="19"/>
      <c r="F36" s="23">
        <v>31</v>
      </c>
      <c r="G36" s="24" t="s">
        <v>115</v>
      </c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1:19" ht="12" customHeight="1">
      <c r="A37" s="20">
        <v>3</v>
      </c>
      <c r="B37" s="21" t="str">
        <f>СпМл!A9</f>
        <v>Харламов Руслан</v>
      </c>
      <c r="C37" s="19"/>
      <c r="D37" s="19"/>
      <c r="E37" s="19"/>
      <c r="F37" s="27"/>
      <c r="G37" s="30" t="s">
        <v>23</v>
      </c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1:19" ht="12" customHeight="1">
      <c r="A38" s="19"/>
      <c r="B38" s="23">
        <v>9</v>
      </c>
      <c r="C38" s="24" t="s">
        <v>116</v>
      </c>
      <c r="D38" s="19"/>
      <c r="E38" s="19"/>
      <c r="F38" s="27"/>
      <c r="G38" s="19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1:19" ht="12" customHeight="1">
      <c r="A39" s="20">
        <v>30</v>
      </c>
      <c r="B39" s="26" t="str">
        <f>СпМл!A36</f>
        <v>_</v>
      </c>
      <c r="C39" s="27"/>
      <c r="D39" s="19"/>
      <c r="E39" s="19"/>
      <c r="F39" s="27"/>
      <c r="G39" s="19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1:19" ht="12" customHeight="1">
      <c r="A40" s="19"/>
      <c r="B40" s="19"/>
      <c r="C40" s="23">
        <v>21</v>
      </c>
      <c r="D40" s="24" t="s">
        <v>116</v>
      </c>
      <c r="E40" s="19"/>
      <c r="F40" s="27"/>
      <c r="G40" s="19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1:19" ht="12" customHeight="1">
      <c r="A41" s="20">
        <v>19</v>
      </c>
      <c r="B41" s="21" t="str">
        <f>СпМл!A25</f>
        <v>Мазурин Викентий</v>
      </c>
      <c r="C41" s="27"/>
      <c r="D41" s="27"/>
      <c r="E41" s="19"/>
      <c r="F41" s="27"/>
      <c r="G41" s="19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ht="12" customHeight="1">
      <c r="A42" s="19"/>
      <c r="B42" s="23">
        <v>10</v>
      </c>
      <c r="C42" s="28" t="s">
        <v>95</v>
      </c>
      <c r="D42" s="27"/>
      <c r="E42" s="19"/>
      <c r="F42" s="27"/>
      <c r="G42" s="19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ht="12" customHeight="1">
      <c r="A43" s="20">
        <v>14</v>
      </c>
      <c r="B43" s="26" t="str">
        <f>СпМл!A20</f>
        <v>Коврижников Максим</v>
      </c>
      <c r="C43" s="19"/>
      <c r="D43" s="27"/>
      <c r="E43" s="19"/>
      <c r="F43" s="27"/>
      <c r="G43" s="19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1:19" ht="12" customHeight="1">
      <c r="A44" s="19"/>
      <c r="B44" s="19"/>
      <c r="C44" s="19"/>
      <c r="D44" s="23">
        <v>27</v>
      </c>
      <c r="E44" s="24" t="s">
        <v>116</v>
      </c>
      <c r="F44" s="27"/>
      <c r="G44" s="19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1:19" ht="12" customHeight="1">
      <c r="A45" s="20">
        <v>11</v>
      </c>
      <c r="B45" s="21" t="str">
        <f>СпМл!A17</f>
        <v>Валеев Риф</v>
      </c>
      <c r="C45" s="19"/>
      <c r="D45" s="27"/>
      <c r="E45" s="27"/>
      <c r="F45" s="27"/>
      <c r="G45" s="19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1:19" ht="12" customHeight="1">
      <c r="A46" s="19"/>
      <c r="B46" s="23">
        <v>11</v>
      </c>
      <c r="C46" s="24" t="s">
        <v>121</v>
      </c>
      <c r="D46" s="27"/>
      <c r="E46" s="27"/>
      <c r="F46" s="27"/>
      <c r="G46" s="19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ht="12" customHeight="1">
      <c r="A47" s="20">
        <v>22</v>
      </c>
      <c r="B47" s="26" t="str">
        <f>СпМл!A28</f>
        <v>Хаматшин Евгений</v>
      </c>
      <c r="C47" s="27"/>
      <c r="D47" s="27"/>
      <c r="E47" s="27"/>
      <c r="F47" s="27"/>
      <c r="G47" s="19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ht="12" customHeight="1">
      <c r="A48" s="19"/>
      <c r="B48" s="19"/>
      <c r="C48" s="23">
        <v>22</v>
      </c>
      <c r="D48" s="28" t="s">
        <v>121</v>
      </c>
      <c r="E48" s="27"/>
      <c r="F48" s="27"/>
      <c r="G48" s="19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ht="12" customHeight="1">
      <c r="A49" s="20">
        <v>27</v>
      </c>
      <c r="B49" s="21" t="str">
        <f>СпМл!A33</f>
        <v>_</v>
      </c>
      <c r="C49" s="27"/>
      <c r="D49" s="19"/>
      <c r="E49" s="27"/>
      <c r="F49" s="27"/>
      <c r="G49" s="19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ht="12" customHeight="1">
      <c r="A50" s="19"/>
      <c r="B50" s="23">
        <v>12</v>
      </c>
      <c r="C50" s="28" t="s">
        <v>119</v>
      </c>
      <c r="D50" s="19"/>
      <c r="E50" s="27"/>
      <c r="F50" s="27"/>
      <c r="G50" s="19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1:19" ht="12" customHeight="1">
      <c r="A51" s="20">
        <v>6</v>
      </c>
      <c r="B51" s="26" t="str">
        <f>СпМл!A12</f>
        <v>Исмайлов Азат</v>
      </c>
      <c r="C51" s="19"/>
      <c r="D51" s="19"/>
      <c r="E51" s="27"/>
      <c r="F51" s="27"/>
      <c r="G51" s="19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1:19" ht="12" customHeight="1">
      <c r="A52" s="19"/>
      <c r="B52" s="19"/>
      <c r="C52" s="19"/>
      <c r="D52" s="19"/>
      <c r="E52" s="23">
        <v>30</v>
      </c>
      <c r="F52" s="28" t="s">
        <v>115</v>
      </c>
      <c r="G52" s="19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1:19" ht="12" customHeight="1">
      <c r="A53" s="20">
        <v>7</v>
      </c>
      <c r="B53" s="21" t="str">
        <f>СпМл!A13</f>
        <v>Сагитов Александр</v>
      </c>
      <c r="C53" s="19"/>
      <c r="D53" s="19"/>
      <c r="E53" s="27"/>
      <c r="F53" s="19"/>
      <c r="G53" s="19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spans="1:19" ht="12" customHeight="1">
      <c r="A54" s="19"/>
      <c r="B54" s="23">
        <v>13</v>
      </c>
      <c r="C54" s="24" t="s">
        <v>91</v>
      </c>
      <c r="D54" s="19"/>
      <c r="E54" s="27"/>
      <c r="F54" s="19"/>
      <c r="G54" s="19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1:19" ht="12" customHeight="1">
      <c r="A55" s="20">
        <v>26</v>
      </c>
      <c r="B55" s="26" t="str">
        <f>СпМл!A32</f>
        <v>_</v>
      </c>
      <c r="C55" s="27"/>
      <c r="D55" s="19"/>
      <c r="E55" s="27"/>
      <c r="F55" s="19"/>
      <c r="G55" s="19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</row>
    <row r="56" spans="1:19" ht="12" customHeight="1">
      <c r="A56" s="19"/>
      <c r="B56" s="19"/>
      <c r="C56" s="23">
        <v>23</v>
      </c>
      <c r="D56" s="24" t="s">
        <v>91</v>
      </c>
      <c r="E56" s="27"/>
      <c r="F56" s="31">
        <v>-31</v>
      </c>
      <c r="G56" s="21" t="str">
        <f>IF(G36=F20,F52,IF(G36=F52,F20,0))</f>
        <v>Мазмаев Руслан</v>
      </c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1:19" ht="12" customHeight="1">
      <c r="A57" s="20">
        <v>23</v>
      </c>
      <c r="B57" s="21" t="str">
        <f>СпМл!A29</f>
        <v>Сайфуллина Азалия</v>
      </c>
      <c r="C57" s="27"/>
      <c r="D57" s="27"/>
      <c r="E57" s="27"/>
      <c r="F57" s="19"/>
      <c r="G57" s="30" t="s">
        <v>24</v>
      </c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spans="1:19" ht="12" customHeight="1">
      <c r="A58" s="19"/>
      <c r="B58" s="23">
        <v>14</v>
      </c>
      <c r="C58" s="28" t="s">
        <v>93</v>
      </c>
      <c r="D58" s="27"/>
      <c r="E58" s="27"/>
      <c r="F58" s="19"/>
      <c r="G58" s="19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1:19" ht="12" customHeight="1">
      <c r="A59" s="20">
        <v>10</v>
      </c>
      <c r="B59" s="26" t="str">
        <f>СпМл!A16</f>
        <v>Смирнов Андрей</v>
      </c>
      <c r="C59" s="19"/>
      <c r="D59" s="27"/>
      <c r="E59" s="27"/>
      <c r="F59" s="19"/>
      <c r="G59" s="19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1:19" ht="12" customHeight="1">
      <c r="A60" s="19"/>
      <c r="B60" s="19"/>
      <c r="C60" s="19"/>
      <c r="D60" s="23">
        <v>28</v>
      </c>
      <c r="E60" s="28" t="s">
        <v>115</v>
      </c>
      <c r="F60" s="19"/>
      <c r="G60" s="19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1:19" ht="12" customHeight="1">
      <c r="A61" s="20">
        <v>15</v>
      </c>
      <c r="B61" s="21" t="str">
        <f>СпМл!A21</f>
        <v>Сазонов Николай</v>
      </c>
      <c r="C61" s="19"/>
      <c r="D61" s="27"/>
      <c r="E61" s="19"/>
      <c r="F61" s="19"/>
      <c r="G61" s="19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</row>
    <row r="62" spans="1:19" ht="12" customHeight="1">
      <c r="A62" s="19"/>
      <c r="B62" s="23">
        <v>15</v>
      </c>
      <c r="C62" s="24" t="s">
        <v>123</v>
      </c>
      <c r="D62" s="27"/>
      <c r="E62" s="20">
        <v>-58</v>
      </c>
      <c r="F62" s="21" t="str">
        <f>IF(Мл2с!H14=Мл2с!G10,Мл2с!G18,IF(Мл2с!H14=Мл2с!G18,Мл2с!G10,0))</f>
        <v>Срумов Антон</v>
      </c>
      <c r="G62" s="19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</row>
    <row r="63" spans="1:19" ht="12" customHeight="1">
      <c r="A63" s="20">
        <v>18</v>
      </c>
      <c r="B63" s="26" t="str">
        <f>СпМл!A24</f>
        <v>Тодрамович Александр</v>
      </c>
      <c r="C63" s="27"/>
      <c r="D63" s="27"/>
      <c r="E63" s="19"/>
      <c r="F63" s="23">
        <v>61</v>
      </c>
      <c r="G63" s="24" t="s">
        <v>118</v>
      </c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</row>
    <row r="64" spans="1:19" ht="12" customHeight="1">
      <c r="A64" s="19"/>
      <c r="B64" s="19"/>
      <c r="C64" s="23">
        <v>24</v>
      </c>
      <c r="D64" s="28" t="s">
        <v>115</v>
      </c>
      <c r="E64" s="20">
        <v>-59</v>
      </c>
      <c r="F64" s="26" t="str">
        <f>IF(Мл2с!H30=Мл2с!G26,Мл2с!G34,IF(Мл2с!H30=Мл2с!G34,Мл2с!G26,0))</f>
        <v>Валеев Риф</v>
      </c>
      <c r="G64" s="30" t="s">
        <v>25</v>
      </c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1:19" ht="12" customHeight="1">
      <c r="A65" s="20">
        <v>31</v>
      </c>
      <c r="B65" s="21" t="str">
        <f>СпМл!A37</f>
        <v>_</v>
      </c>
      <c r="C65" s="27"/>
      <c r="D65" s="19"/>
      <c r="E65" s="19"/>
      <c r="F65" s="20">
        <v>-61</v>
      </c>
      <c r="G65" s="21" t="str">
        <f>IF(G63=F62,F64,IF(G63=F64,F62,0))</f>
        <v>Валеев Риф</v>
      </c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</row>
    <row r="66" spans="1:19" ht="12" customHeight="1">
      <c r="A66" s="19"/>
      <c r="B66" s="23">
        <v>16</v>
      </c>
      <c r="C66" s="28" t="s">
        <v>115</v>
      </c>
      <c r="D66" s="19"/>
      <c r="E66" s="19"/>
      <c r="F66" s="19"/>
      <c r="G66" s="30" t="s">
        <v>26</v>
      </c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1:19" ht="12" customHeight="1">
      <c r="A67" s="20">
        <v>2</v>
      </c>
      <c r="B67" s="26" t="str">
        <f>СпМл!A8</f>
        <v>Аристов Александр</v>
      </c>
      <c r="C67" s="19"/>
      <c r="D67" s="19"/>
      <c r="E67" s="20">
        <v>-56</v>
      </c>
      <c r="F67" s="21" t="str">
        <f>IF(Мл2с!G10=Мл2с!F6,Мл2с!F14,IF(Мл2с!G10=Мл2с!F14,Мл2с!F6,0))</f>
        <v>Семенов Константин</v>
      </c>
      <c r="G67" s="19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</row>
    <row r="68" spans="1:19" ht="12" customHeight="1">
      <c r="A68" s="19"/>
      <c r="B68" s="19"/>
      <c r="C68" s="19"/>
      <c r="D68" s="19"/>
      <c r="E68" s="19"/>
      <c r="F68" s="23">
        <v>62</v>
      </c>
      <c r="G68" s="24" t="s">
        <v>120</v>
      </c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1:19" ht="12" customHeight="1">
      <c r="A69" s="20">
        <v>-52</v>
      </c>
      <c r="B69" s="21" t="str">
        <f>IF(Мл2с!F6=Мл2с!E4,Мл2с!E8,IF(Мл2с!F6=Мл2с!E8,Мл2с!E4,0))</f>
        <v>Смирнов Андрей</v>
      </c>
      <c r="C69" s="19"/>
      <c r="D69" s="19"/>
      <c r="E69" s="20">
        <v>-57</v>
      </c>
      <c r="F69" s="26" t="str">
        <f>IF(Мл2с!G26=Мл2с!F22,Мл2с!F30,IF(Мл2с!G26=Мл2с!F30,Мл2с!F22,0))</f>
        <v>Яковлев Денис</v>
      </c>
      <c r="G69" s="30" t="s">
        <v>27</v>
      </c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</row>
    <row r="70" spans="1:19" ht="12" customHeight="1">
      <c r="A70" s="19"/>
      <c r="B70" s="23">
        <v>63</v>
      </c>
      <c r="C70" s="24" t="s">
        <v>93</v>
      </c>
      <c r="D70" s="19"/>
      <c r="E70" s="19"/>
      <c r="F70" s="20">
        <v>-62</v>
      </c>
      <c r="G70" s="21" t="str">
        <f>IF(G68=F67,F69,IF(G68=F69,F67,0))</f>
        <v>Семенов Константин</v>
      </c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1" spans="1:19" ht="12" customHeight="1">
      <c r="A71" s="20">
        <v>-53</v>
      </c>
      <c r="B71" s="26" t="str">
        <f>IF(Мл2с!F14=Мл2с!E12,Мл2с!E16,IF(Мл2с!F14=Мл2с!E16,Мл2с!E12,0))</f>
        <v>Исмайлов Азат</v>
      </c>
      <c r="C71" s="27"/>
      <c r="D71" s="32"/>
      <c r="E71" s="19"/>
      <c r="F71" s="19"/>
      <c r="G71" s="30" t="s">
        <v>28</v>
      </c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</row>
    <row r="72" spans="1:19" ht="12" customHeight="1">
      <c r="A72" s="19"/>
      <c r="B72" s="19"/>
      <c r="C72" s="23">
        <v>65</v>
      </c>
      <c r="D72" s="24" t="s">
        <v>93</v>
      </c>
      <c r="E72" s="20">
        <v>-63</v>
      </c>
      <c r="F72" s="21" t="str">
        <f>IF(C70=B69,B71,IF(C70=B71,B69,0))</f>
        <v>Исмайлов Азат</v>
      </c>
      <c r="G72" s="19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1:19" ht="12" customHeight="1">
      <c r="A73" s="20">
        <v>-54</v>
      </c>
      <c r="B73" s="21" t="str">
        <f>IF(Мл2с!F22=Мл2с!E20,Мл2с!E24,IF(Мл2с!F22=Мл2с!E24,Мл2с!E20,0))</f>
        <v>Антонян Ваге</v>
      </c>
      <c r="C73" s="27"/>
      <c r="D73" s="33" t="s">
        <v>29</v>
      </c>
      <c r="E73" s="19"/>
      <c r="F73" s="23">
        <v>66</v>
      </c>
      <c r="G73" s="24" t="s">
        <v>94</v>
      </c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</row>
    <row r="74" spans="1:19" ht="12" customHeight="1">
      <c r="A74" s="19"/>
      <c r="B74" s="23">
        <v>64</v>
      </c>
      <c r="C74" s="28" t="s">
        <v>91</v>
      </c>
      <c r="D74" s="34"/>
      <c r="E74" s="20">
        <v>-64</v>
      </c>
      <c r="F74" s="26" t="str">
        <f>IF(C74=B73,B75,IF(C74=B75,B73,0))</f>
        <v>Антонян Ваге</v>
      </c>
      <c r="G74" s="30" t="s">
        <v>30</v>
      </c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1:19" ht="12" customHeight="1">
      <c r="A75" s="20">
        <v>-55</v>
      </c>
      <c r="B75" s="26" t="str">
        <f>IF(Мл2с!F30=Мл2с!E28,Мл2с!E32,IF(Мл2с!F30=Мл2с!E32,Мл2с!E28,0))</f>
        <v>Сагитов Александр</v>
      </c>
      <c r="C75" s="20">
        <v>-65</v>
      </c>
      <c r="D75" s="21" t="str">
        <f>IF(D72=C70,C74,IF(D72=C74,C70,0))</f>
        <v>Сагитов Александр</v>
      </c>
      <c r="E75" s="19"/>
      <c r="F75" s="20">
        <v>-66</v>
      </c>
      <c r="G75" s="21" t="str">
        <f>IF(G73=F72,F74,IF(G73=F74,F72,0))</f>
        <v>Исмайлов Азат</v>
      </c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</row>
    <row r="76" spans="1:19" ht="12" customHeight="1">
      <c r="A76" s="19"/>
      <c r="B76" s="19"/>
      <c r="C76" s="19"/>
      <c r="D76" s="30" t="s">
        <v>31</v>
      </c>
      <c r="E76" s="19"/>
      <c r="F76" s="19"/>
      <c r="G76" s="30" t="s">
        <v>32</v>
      </c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7" spans="8:19" ht="9" customHeight="1"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</row>
    <row r="78" spans="8:19" ht="9" customHeight="1"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</row>
    <row r="79" spans="1:19" ht="9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</row>
    <row r="80" spans="1:19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84" sqref="A284"/>
    </sheetView>
  </sheetViews>
  <sheetFormatPr defaultColWidth="9.00390625" defaultRowHeight="12.75"/>
  <cols>
    <col min="1" max="1" width="4.00390625" style="36" customWidth="1"/>
    <col min="2" max="2" width="13.875" style="36" customWidth="1"/>
    <col min="3" max="8" width="12.75390625" style="36" customWidth="1"/>
    <col min="9" max="11" width="6.75390625" style="36" customWidth="1"/>
    <col min="12" max="16384" width="9.125" style="36" customWidth="1"/>
  </cols>
  <sheetData>
    <row r="1" spans="1:11" ht="15.75">
      <c r="A1" s="35" t="str">
        <f>СпМл!A1</f>
        <v>Личный Чемпионат Республики Башкортостан 2014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>
      <c r="A2" s="16" t="str">
        <f>СпМл!A2</f>
        <v>23-й тур День медицинского работника. Мастерская лига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.75">
      <c r="A3" s="18">
        <f>СпМл!A3</f>
        <v>41804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9" ht="12.75">
      <c r="A4" s="20">
        <v>-1</v>
      </c>
      <c r="B4" s="21" t="str">
        <f>IF(Мл1с!C6=Мл1с!B5,Мл1с!B7,IF(Мл1с!C6=Мл1с!B7,Мл1с!B5,0))</f>
        <v>_</v>
      </c>
      <c r="C4" s="19"/>
      <c r="D4" s="20">
        <v>-25</v>
      </c>
      <c r="E4" s="21" t="str">
        <f>IF(Мл1с!E12=Мл1с!D8,Мл1с!D16,IF(Мл1с!E12=Мл1с!D16,Мл1с!D8,0))</f>
        <v>Семенов Константин</v>
      </c>
      <c r="F4" s="19"/>
      <c r="G4" s="19"/>
      <c r="H4" s="19"/>
      <c r="I4" s="19"/>
      <c r="J4" s="19"/>
      <c r="K4" s="19"/>
      <c r="L4"/>
      <c r="M4"/>
      <c r="N4"/>
      <c r="O4"/>
      <c r="P4"/>
      <c r="Q4"/>
      <c r="R4"/>
      <c r="S4"/>
    </row>
    <row r="5" spans="1:19" ht="12.75">
      <c r="A5" s="20"/>
      <c r="B5" s="23">
        <v>32</v>
      </c>
      <c r="C5" s="37" t="s">
        <v>97</v>
      </c>
      <c r="D5" s="19"/>
      <c r="E5" s="27"/>
      <c r="F5" s="19"/>
      <c r="G5" s="19"/>
      <c r="H5" s="19"/>
      <c r="I5" s="19"/>
      <c r="J5" s="19"/>
      <c r="K5" s="19"/>
      <c r="L5"/>
      <c r="M5"/>
      <c r="N5"/>
      <c r="O5"/>
      <c r="P5"/>
      <c r="Q5"/>
      <c r="R5"/>
      <c r="S5"/>
    </row>
    <row r="6" spans="1:19" ht="12.75">
      <c r="A6" s="20">
        <v>-2</v>
      </c>
      <c r="B6" s="26" t="str">
        <f>IF(Мл1с!C10=Мл1с!B9,Мл1с!B11,IF(Мл1с!C10=Мл1с!B11,Мл1с!B9,0))</f>
        <v>Лукьянов Роман</v>
      </c>
      <c r="C6" s="23">
        <v>40</v>
      </c>
      <c r="D6" s="37" t="s">
        <v>123</v>
      </c>
      <c r="E6" s="23">
        <v>52</v>
      </c>
      <c r="F6" s="37" t="s">
        <v>92</v>
      </c>
      <c r="G6" s="19"/>
      <c r="H6" s="19"/>
      <c r="I6" s="19"/>
      <c r="J6" s="19"/>
      <c r="K6" s="19"/>
      <c r="L6"/>
      <c r="M6"/>
      <c r="N6"/>
      <c r="O6"/>
      <c r="P6"/>
      <c r="Q6"/>
      <c r="R6"/>
      <c r="S6"/>
    </row>
    <row r="7" spans="1:19" ht="12.75">
      <c r="A7" s="20"/>
      <c r="B7" s="20">
        <v>-24</v>
      </c>
      <c r="C7" s="26" t="str">
        <f>IF(Мл1с!D64=Мл1с!C62,Мл1с!C66,IF(Мл1с!D64=Мл1с!C66,Мл1с!C62,0))</f>
        <v>Сазонов Николай</v>
      </c>
      <c r="D7" s="27"/>
      <c r="E7" s="27"/>
      <c r="F7" s="27"/>
      <c r="G7" s="19"/>
      <c r="H7" s="19"/>
      <c r="I7" s="19"/>
      <c r="J7" s="19"/>
      <c r="K7" s="19"/>
      <c r="L7"/>
      <c r="M7"/>
      <c r="N7"/>
      <c r="O7"/>
      <c r="P7"/>
      <c r="Q7"/>
      <c r="R7"/>
      <c r="S7"/>
    </row>
    <row r="8" spans="1:19" ht="12.75">
      <c r="A8" s="20">
        <v>-3</v>
      </c>
      <c r="B8" s="21" t="str">
        <f>IF(Мл1с!C14=Мл1с!B13,Мл1с!B15,IF(Мл1с!C14=Мл1с!B15,Мл1с!B13,0))</f>
        <v>Старновский Семен</v>
      </c>
      <c r="C8" s="19"/>
      <c r="D8" s="23">
        <v>48</v>
      </c>
      <c r="E8" s="38" t="s">
        <v>93</v>
      </c>
      <c r="F8" s="27"/>
      <c r="G8" s="19"/>
      <c r="H8" s="19"/>
      <c r="I8" s="19"/>
      <c r="J8" s="19"/>
      <c r="K8" s="19"/>
      <c r="L8"/>
      <c r="M8"/>
      <c r="N8"/>
      <c r="O8"/>
      <c r="P8"/>
      <c r="Q8"/>
      <c r="R8"/>
      <c r="S8"/>
    </row>
    <row r="9" spans="1:19" ht="12.75">
      <c r="A9" s="20"/>
      <c r="B9" s="23">
        <v>33</v>
      </c>
      <c r="C9" s="37" t="s">
        <v>128</v>
      </c>
      <c r="D9" s="27"/>
      <c r="E9" s="32"/>
      <c r="F9" s="27"/>
      <c r="G9" s="19"/>
      <c r="H9" s="19"/>
      <c r="I9" s="19"/>
      <c r="J9" s="19"/>
      <c r="K9" s="19"/>
      <c r="L9"/>
      <c r="M9"/>
      <c r="N9"/>
      <c r="O9"/>
      <c r="P9"/>
      <c r="Q9"/>
      <c r="R9"/>
      <c r="S9"/>
    </row>
    <row r="10" spans="1:19" ht="12.75">
      <c r="A10" s="20">
        <v>-4</v>
      </c>
      <c r="B10" s="26" t="str">
        <f>IF(Мл1с!C18=Мл1с!B17,Мл1с!B19,IF(Мл1с!C18=Мл1с!B19,Мл1с!B17,0))</f>
        <v>Алмаев Раис</v>
      </c>
      <c r="C10" s="23">
        <v>41</v>
      </c>
      <c r="D10" s="38" t="s">
        <v>93</v>
      </c>
      <c r="E10" s="32"/>
      <c r="F10" s="23">
        <v>56</v>
      </c>
      <c r="G10" s="37" t="s">
        <v>118</v>
      </c>
      <c r="H10" s="32"/>
      <c r="I10" s="19"/>
      <c r="J10" s="19"/>
      <c r="K10" s="19"/>
      <c r="L10"/>
      <c r="M10"/>
      <c r="N10"/>
      <c r="O10"/>
      <c r="P10"/>
      <c r="Q10"/>
      <c r="R10"/>
      <c r="S10"/>
    </row>
    <row r="11" spans="1:19" ht="12.75">
      <c r="A11" s="20"/>
      <c r="B11" s="20">
        <v>-23</v>
      </c>
      <c r="C11" s="26" t="str">
        <f>IF(Мл1с!D56=Мл1с!C54,Мл1с!C58,IF(Мл1с!D56=Мл1с!C58,Мл1с!C54,0))</f>
        <v>Смирнов Андрей</v>
      </c>
      <c r="D11" s="19"/>
      <c r="E11" s="32"/>
      <c r="F11" s="27"/>
      <c r="G11" s="27"/>
      <c r="H11" s="32"/>
      <c r="I11" s="19"/>
      <c r="J11" s="19"/>
      <c r="K11" s="19"/>
      <c r="L11"/>
      <c r="M11"/>
      <c r="N11"/>
      <c r="O11"/>
      <c r="P11"/>
      <c r="Q11"/>
      <c r="R11"/>
      <c r="S11"/>
    </row>
    <row r="12" spans="1:19" ht="12.75">
      <c r="A12" s="20">
        <v>-5</v>
      </c>
      <c r="B12" s="21" t="str">
        <f>IF(Мл1с!C22=Мл1с!B21,Мл1с!B23,IF(Мл1с!C22=Мл1с!B23,Мл1с!B21,0))</f>
        <v>_</v>
      </c>
      <c r="C12" s="19"/>
      <c r="D12" s="20">
        <v>-26</v>
      </c>
      <c r="E12" s="21" t="str">
        <f>IF(Мл1с!E28=Мл1с!D24,Мл1с!D32,IF(Мл1с!E28=Мл1с!D32,Мл1с!D24,0))</f>
        <v>Срумов Антон</v>
      </c>
      <c r="F12" s="27"/>
      <c r="G12" s="27"/>
      <c r="H12" s="32"/>
      <c r="I12" s="19"/>
      <c r="J12" s="19"/>
      <c r="K12" s="19"/>
      <c r="L12"/>
      <c r="M12"/>
      <c r="N12"/>
      <c r="O12"/>
      <c r="P12"/>
      <c r="Q12"/>
      <c r="R12"/>
      <c r="S12"/>
    </row>
    <row r="13" spans="1:19" ht="12.75">
      <c r="A13" s="20"/>
      <c r="B13" s="23">
        <v>34</v>
      </c>
      <c r="C13" s="37" t="s">
        <v>127</v>
      </c>
      <c r="D13" s="19"/>
      <c r="E13" s="27"/>
      <c r="F13" s="27"/>
      <c r="G13" s="27"/>
      <c r="H13" s="32"/>
      <c r="I13" s="19"/>
      <c r="J13" s="19"/>
      <c r="K13" s="19"/>
      <c r="L13"/>
      <c r="M13"/>
      <c r="N13"/>
      <c r="O13"/>
      <c r="P13"/>
      <c r="Q13"/>
      <c r="R13"/>
      <c r="S13"/>
    </row>
    <row r="14" spans="1:19" ht="12.75">
      <c r="A14" s="20">
        <v>-6</v>
      </c>
      <c r="B14" s="26" t="str">
        <f>IF(Мл1с!C26=Мл1с!B25,Мл1с!B27,IF(Мл1с!C26=Мл1с!B27,Мл1с!B25,0))</f>
        <v>Антошкин Алексей</v>
      </c>
      <c r="C14" s="23">
        <v>42</v>
      </c>
      <c r="D14" s="37" t="s">
        <v>119</v>
      </c>
      <c r="E14" s="23">
        <v>53</v>
      </c>
      <c r="F14" s="38" t="s">
        <v>118</v>
      </c>
      <c r="G14" s="23">
        <v>58</v>
      </c>
      <c r="H14" s="37" t="s">
        <v>116</v>
      </c>
      <c r="I14" s="19"/>
      <c r="J14" s="19"/>
      <c r="K14" s="19"/>
      <c r="L14"/>
      <c r="M14"/>
      <c r="N14"/>
      <c r="O14"/>
      <c r="P14"/>
      <c r="Q14"/>
      <c r="R14"/>
      <c r="S14"/>
    </row>
    <row r="15" spans="1:19" ht="12.75">
      <c r="A15" s="20"/>
      <c r="B15" s="20">
        <v>-22</v>
      </c>
      <c r="C15" s="26" t="str">
        <f>IF(Мл1с!D48=Мл1с!C46,Мл1с!C50,IF(Мл1с!D48=Мл1с!C50,Мл1с!C46,0))</f>
        <v>Исмайлов Азат</v>
      </c>
      <c r="D15" s="27"/>
      <c r="E15" s="27"/>
      <c r="F15" s="19"/>
      <c r="G15" s="27"/>
      <c r="H15" s="27"/>
      <c r="I15" s="19"/>
      <c r="J15" s="19"/>
      <c r="K15" s="19"/>
      <c r="L15"/>
      <c r="M15"/>
      <c r="N15"/>
      <c r="O15"/>
      <c r="P15"/>
      <c r="Q15"/>
      <c r="R15"/>
      <c r="S15"/>
    </row>
    <row r="16" spans="1:19" ht="12.75">
      <c r="A16" s="20">
        <v>-7</v>
      </c>
      <c r="B16" s="21" t="str">
        <f>IF(Мл1с!C30=Мл1с!B29,Мл1с!B31,IF(Мл1с!C30=Мл1с!B31,Мл1с!B29,0))</f>
        <v>Хабиров Марс</v>
      </c>
      <c r="C16" s="19"/>
      <c r="D16" s="23">
        <v>49</v>
      </c>
      <c r="E16" s="38" t="s">
        <v>119</v>
      </c>
      <c r="F16" s="19"/>
      <c r="G16" s="27"/>
      <c r="H16" s="27"/>
      <c r="I16" s="19"/>
      <c r="J16" s="19"/>
      <c r="K16" s="19"/>
      <c r="L16"/>
      <c r="M16"/>
      <c r="N16"/>
      <c r="O16"/>
      <c r="P16"/>
      <c r="Q16"/>
      <c r="R16"/>
      <c r="S16"/>
    </row>
    <row r="17" spans="1:19" ht="12.75">
      <c r="A17" s="20"/>
      <c r="B17" s="23">
        <v>35</v>
      </c>
      <c r="C17" s="37" t="s">
        <v>126</v>
      </c>
      <c r="D17" s="27"/>
      <c r="E17" s="32"/>
      <c r="F17" s="19"/>
      <c r="G17" s="27"/>
      <c r="H17" s="27"/>
      <c r="I17" s="19"/>
      <c r="J17" s="19"/>
      <c r="K17" s="19"/>
      <c r="L17"/>
      <c r="M17"/>
      <c r="N17"/>
      <c r="O17"/>
      <c r="P17"/>
      <c r="Q17"/>
      <c r="R17"/>
      <c r="S17"/>
    </row>
    <row r="18" spans="1:19" ht="12.75">
      <c r="A18" s="20">
        <v>-8</v>
      </c>
      <c r="B18" s="26" t="str">
        <f>IF(Мл1с!C34=Мл1с!B33,Мл1с!B35,IF(Мл1с!C34=Мл1с!B35,Мл1с!B33,0))</f>
        <v>_</v>
      </c>
      <c r="C18" s="23">
        <v>43</v>
      </c>
      <c r="D18" s="38" t="s">
        <v>95</v>
      </c>
      <c r="E18" s="32"/>
      <c r="F18" s="20">
        <v>-30</v>
      </c>
      <c r="G18" s="26" t="str">
        <f>IF(Мл1с!F52=Мл1с!E44,Мл1с!E60,IF(Мл1с!F52=Мл1с!E60,Мл1с!E44,0))</f>
        <v>Харламов Руслан</v>
      </c>
      <c r="H18" s="27"/>
      <c r="I18" s="19"/>
      <c r="J18" s="19"/>
      <c r="K18" s="19"/>
      <c r="L18"/>
      <c r="M18"/>
      <c r="N18"/>
      <c r="O18"/>
      <c r="P18"/>
      <c r="Q18"/>
      <c r="R18"/>
      <c r="S18"/>
    </row>
    <row r="19" spans="1:19" ht="12.75">
      <c r="A19" s="20"/>
      <c r="B19" s="31">
        <v>-21</v>
      </c>
      <c r="C19" s="26" t="str">
        <f>IF(Мл1с!D40=Мл1с!C38,Мл1с!C42,IF(Мл1с!D40=Мл1с!C42,Мл1с!C38,0))</f>
        <v>Коврижников Максим</v>
      </c>
      <c r="D19" s="19"/>
      <c r="E19" s="32"/>
      <c r="F19" s="19"/>
      <c r="G19" s="32"/>
      <c r="H19" s="27"/>
      <c r="I19" s="19"/>
      <c r="J19" s="19"/>
      <c r="K19" s="19"/>
      <c r="L19"/>
      <c r="M19"/>
      <c r="N19"/>
      <c r="O19"/>
      <c r="P19"/>
      <c r="Q19"/>
      <c r="R19"/>
      <c r="S19"/>
    </row>
    <row r="20" spans="1:19" ht="12.75">
      <c r="A20" s="20">
        <v>-9</v>
      </c>
      <c r="B20" s="21" t="str">
        <f>IF(Мл1с!C38=Мл1с!B37,Мл1с!B39,IF(Мл1с!C38=Мл1с!B39,Мл1с!B37,0))</f>
        <v>_</v>
      </c>
      <c r="C20" s="19"/>
      <c r="D20" s="20">
        <v>-27</v>
      </c>
      <c r="E20" s="21" t="str">
        <f>IF(Мл1с!E44=Мл1с!D40,Мл1с!D48,IF(Мл1с!E44=Мл1с!D48,Мл1с!D40,0))</f>
        <v>Валеев Риф</v>
      </c>
      <c r="F20" s="19"/>
      <c r="G20" s="32"/>
      <c r="H20" s="27"/>
      <c r="I20" s="19"/>
      <c r="J20" s="19"/>
      <c r="K20" s="19"/>
      <c r="L20"/>
      <c r="M20"/>
      <c r="N20"/>
      <c r="O20"/>
      <c r="P20"/>
      <c r="Q20"/>
      <c r="R20"/>
      <c r="S20"/>
    </row>
    <row r="21" spans="1:19" ht="12.75">
      <c r="A21" s="20"/>
      <c r="B21" s="23">
        <v>36</v>
      </c>
      <c r="C21" s="37" t="s">
        <v>125</v>
      </c>
      <c r="D21" s="19"/>
      <c r="E21" s="27"/>
      <c r="F21" s="19"/>
      <c r="G21" s="32"/>
      <c r="H21" s="27"/>
      <c r="I21" s="19"/>
      <c r="J21" s="19"/>
      <c r="K21" s="19"/>
      <c r="L21"/>
      <c r="M21"/>
      <c r="N21"/>
      <c r="O21"/>
      <c r="P21"/>
      <c r="Q21"/>
      <c r="R21"/>
      <c r="S21"/>
    </row>
    <row r="22" spans="1:19" ht="12.75">
      <c r="A22" s="20">
        <v>-10</v>
      </c>
      <c r="B22" s="26" t="str">
        <f>IF(Мл1с!C42=Мл1с!B41,Мл1с!B43,IF(Мл1с!C42=Мл1с!B43,Мл1с!B41,0))</f>
        <v>Мазурин Викентий</v>
      </c>
      <c r="C22" s="23">
        <v>44</v>
      </c>
      <c r="D22" s="37" t="s">
        <v>122</v>
      </c>
      <c r="E22" s="23">
        <v>54</v>
      </c>
      <c r="F22" s="37" t="s">
        <v>121</v>
      </c>
      <c r="G22" s="32"/>
      <c r="H22" s="23">
        <v>60</v>
      </c>
      <c r="I22" s="39" t="s">
        <v>116</v>
      </c>
      <c r="J22" s="37"/>
      <c r="K22" s="37"/>
      <c r="L22"/>
      <c r="M22"/>
      <c r="N22"/>
      <c r="O22"/>
      <c r="P22"/>
      <c r="Q22"/>
      <c r="R22"/>
      <c r="S22"/>
    </row>
    <row r="23" spans="1:19" ht="12.75">
      <c r="A23" s="20"/>
      <c r="B23" s="20">
        <v>-20</v>
      </c>
      <c r="C23" s="26" t="str">
        <f>IF(Мл1с!D32=Мл1с!C30,Мл1с!C34,IF(Мл1с!D32=Мл1с!C34,Мл1с!C30,0))</f>
        <v>Максютов Азат</v>
      </c>
      <c r="D23" s="27"/>
      <c r="E23" s="27"/>
      <c r="F23" s="27"/>
      <c r="G23" s="32"/>
      <c r="H23" s="27"/>
      <c r="I23" s="34"/>
      <c r="J23" s="40" t="s">
        <v>33</v>
      </c>
      <c r="K23" s="40"/>
      <c r="L23"/>
      <c r="M23"/>
      <c r="N23"/>
      <c r="O23"/>
      <c r="P23"/>
      <c r="Q23"/>
      <c r="R23"/>
      <c r="S23"/>
    </row>
    <row r="24" spans="1:19" ht="12.75">
      <c r="A24" s="20">
        <v>-11</v>
      </c>
      <c r="B24" s="21" t="str">
        <f>IF(Мл1с!C46=Мл1с!B45,Мл1с!B47,IF(Мл1с!C46=Мл1с!B47,Мл1с!B45,0))</f>
        <v>Хаматшин Евгений</v>
      </c>
      <c r="C24" s="19"/>
      <c r="D24" s="23">
        <v>50</v>
      </c>
      <c r="E24" s="38" t="s">
        <v>94</v>
      </c>
      <c r="F24" s="27"/>
      <c r="G24" s="32"/>
      <c r="H24" s="27"/>
      <c r="I24" s="19"/>
      <c r="J24" s="19"/>
      <c r="K24" s="19"/>
      <c r="L24"/>
      <c r="M24"/>
      <c r="N24"/>
      <c r="O24"/>
      <c r="P24"/>
      <c r="Q24"/>
      <c r="R24"/>
      <c r="S24"/>
    </row>
    <row r="25" spans="1:19" ht="12.75">
      <c r="A25" s="20"/>
      <c r="B25" s="23">
        <v>37</v>
      </c>
      <c r="C25" s="37" t="s">
        <v>76</v>
      </c>
      <c r="D25" s="27"/>
      <c r="E25" s="32"/>
      <c r="F25" s="27"/>
      <c r="G25" s="32"/>
      <c r="H25" s="27"/>
      <c r="I25" s="19"/>
      <c r="J25" s="19"/>
      <c r="K25" s="19"/>
      <c r="L25"/>
      <c r="M25"/>
      <c r="N25"/>
      <c r="O25"/>
      <c r="P25"/>
      <c r="Q25"/>
      <c r="R25"/>
      <c r="S25"/>
    </row>
    <row r="26" spans="1:19" ht="12.75">
      <c r="A26" s="20">
        <v>-12</v>
      </c>
      <c r="B26" s="26" t="str">
        <f>IF(Мл1с!C50=Мл1с!B49,Мл1с!B51,IF(Мл1с!C50=Мл1с!B51,Мл1с!B49,0))</f>
        <v>_</v>
      </c>
      <c r="C26" s="23">
        <v>45</v>
      </c>
      <c r="D26" s="38" t="s">
        <v>94</v>
      </c>
      <c r="E26" s="32"/>
      <c r="F26" s="23">
        <v>57</v>
      </c>
      <c r="G26" s="37" t="s">
        <v>121</v>
      </c>
      <c r="H26" s="27"/>
      <c r="I26" s="19"/>
      <c r="J26" s="19"/>
      <c r="K26" s="19"/>
      <c r="L26"/>
      <c r="M26"/>
      <c r="N26"/>
      <c r="O26"/>
      <c r="P26"/>
      <c r="Q26"/>
      <c r="R26"/>
      <c r="S26"/>
    </row>
    <row r="27" spans="1:19" ht="12.75">
      <c r="A27" s="20"/>
      <c r="B27" s="20">
        <v>-19</v>
      </c>
      <c r="C27" s="26" t="str">
        <f>IF(Мл1с!D24=Мл1с!C22,Мл1с!C26,IF(Мл1с!D24=Мл1с!C26,Мл1с!C22,0))</f>
        <v>Антонян Ваге</v>
      </c>
      <c r="D27" s="19"/>
      <c r="E27" s="32"/>
      <c r="F27" s="27"/>
      <c r="G27" s="27"/>
      <c r="H27" s="27"/>
      <c r="I27" s="19"/>
      <c r="J27" s="19"/>
      <c r="K27" s="19"/>
      <c r="L27"/>
      <c r="M27"/>
      <c r="N27"/>
      <c r="O27"/>
      <c r="P27"/>
      <c r="Q27"/>
      <c r="R27"/>
      <c r="S27"/>
    </row>
    <row r="28" spans="1:19" ht="12.75">
      <c r="A28" s="20">
        <v>-13</v>
      </c>
      <c r="B28" s="21" t="str">
        <f>IF(Мл1с!C54=Мл1с!B53,Мл1с!B55,IF(Мл1с!C54=Мл1с!B55,Мл1с!B53,0))</f>
        <v>_</v>
      </c>
      <c r="C28" s="19"/>
      <c r="D28" s="20">
        <v>-28</v>
      </c>
      <c r="E28" s="21" t="str">
        <f>IF(Мл1с!E60=Мл1с!D56,Мл1с!D64,IF(Мл1с!E60=Мл1с!D64,Мл1с!D56,0))</f>
        <v>Сагитов Александр</v>
      </c>
      <c r="F28" s="27"/>
      <c r="G28" s="27"/>
      <c r="H28" s="27"/>
      <c r="I28" s="19"/>
      <c r="J28" s="19"/>
      <c r="K28" s="19"/>
      <c r="L28"/>
      <c r="M28"/>
      <c r="N28"/>
      <c r="O28"/>
      <c r="P28"/>
      <c r="Q28"/>
      <c r="R28"/>
      <c r="S28"/>
    </row>
    <row r="29" spans="1:19" ht="12.75">
      <c r="A29" s="20"/>
      <c r="B29" s="23">
        <v>38</v>
      </c>
      <c r="C29" s="37" t="s">
        <v>101</v>
      </c>
      <c r="D29" s="19"/>
      <c r="E29" s="27"/>
      <c r="F29" s="27"/>
      <c r="G29" s="27"/>
      <c r="H29" s="27"/>
      <c r="I29" s="19"/>
      <c r="J29" s="19"/>
      <c r="K29" s="19"/>
      <c r="L29"/>
      <c r="M29"/>
      <c r="N29"/>
      <c r="O29"/>
      <c r="P29"/>
      <c r="Q29"/>
      <c r="R29"/>
      <c r="S29"/>
    </row>
    <row r="30" spans="1:19" ht="12.75">
      <c r="A30" s="20">
        <v>-14</v>
      </c>
      <c r="B30" s="26" t="str">
        <f>IF(Мл1с!C58=Мл1с!B57,Мл1с!B59,IF(Мл1с!C58=Мл1с!B59,Мл1с!B57,0))</f>
        <v>Сайфуллина Азалия</v>
      </c>
      <c r="C30" s="23">
        <v>46</v>
      </c>
      <c r="D30" s="37" t="s">
        <v>120</v>
      </c>
      <c r="E30" s="23">
        <v>55</v>
      </c>
      <c r="F30" s="38" t="s">
        <v>120</v>
      </c>
      <c r="G30" s="23">
        <v>59</v>
      </c>
      <c r="H30" s="38" t="s">
        <v>114</v>
      </c>
      <c r="I30" s="19"/>
      <c r="J30" s="19"/>
      <c r="K30" s="19"/>
      <c r="L30"/>
      <c r="M30"/>
      <c r="N30"/>
      <c r="O30"/>
      <c r="P30"/>
      <c r="Q30"/>
      <c r="R30"/>
      <c r="S30"/>
    </row>
    <row r="31" spans="1:19" ht="12.75">
      <c r="A31" s="20"/>
      <c r="B31" s="20">
        <v>-18</v>
      </c>
      <c r="C31" s="26" t="str">
        <f>IF(Мл1с!D16=Мл1с!C14,Мл1с!C18,IF(Мл1с!D16=Мл1с!C18,Мл1с!C14,0))</f>
        <v>Яковлев Денис</v>
      </c>
      <c r="D31" s="27"/>
      <c r="E31" s="27"/>
      <c r="F31" s="19"/>
      <c r="G31" s="27"/>
      <c r="H31" s="19"/>
      <c r="I31" s="19"/>
      <c r="J31" s="19"/>
      <c r="K31" s="19"/>
      <c r="L31"/>
      <c r="M31"/>
      <c r="N31"/>
      <c r="O31"/>
      <c r="P31"/>
      <c r="Q31"/>
      <c r="R31"/>
      <c r="S31"/>
    </row>
    <row r="32" spans="1:19" ht="12.75">
      <c r="A32" s="20">
        <v>-15</v>
      </c>
      <c r="B32" s="21" t="str">
        <f>IF(Мл1с!C62=Мл1с!B61,Мл1с!B63,IF(Мл1с!C62=Мл1с!B63,Мл1с!B61,0))</f>
        <v>Тодрамович Александр</v>
      </c>
      <c r="C32" s="19"/>
      <c r="D32" s="23">
        <v>51</v>
      </c>
      <c r="E32" s="38" t="s">
        <v>120</v>
      </c>
      <c r="F32" s="19"/>
      <c r="G32" s="27"/>
      <c r="H32" s="20">
        <v>-60</v>
      </c>
      <c r="I32" s="21" t="str">
        <f>IF(I22=H14,H30,IF(I22=H30,H14,0))</f>
        <v>Байбулдина Анастасия</v>
      </c>
      <c r="J32" s="21"/>
      <c r="K32" s="21"/>
      <c r="L32"/>
      <c r="M32"/>
      <c r="N32"/>
      <c r="O32"/>
      <c r="P32"/>
      <c r="Q32"/>
      <c r="R32"/>
      <c r="S32"/>
    </row>
    <row r="33" spans="1:19" ht="12.75">
      <c r="A33" s="20"/>
      <c r="B33" s="23">
        <v>39</v>
      </c>
      <c r="C33" s="37" t="s">
        <v>124</v>
      </c>
      <c r="D33" s="27"/>
      <c r="E33" s="32"/>
      <c r="F33" s="19"/>
      <c r="G33" s="27"/>
      <c r="H33" s="19"/>
      <c r="I33" s="34"/>
      <c r="J33" s="40" t="s">
        <v>34</v>
      </c>
      <c r="K33" s="40"/>
      <c r="L33"/>
      <c r="M33"/>
      <c r="N33"/>
      <c r="O33"/>
      <c r="P33"/>
      <c r="Q33"/>
      <c r="R33"/>
      <c r="S33"/>
    </row>
    <row r="34" spans="1:19" ht="12.75">
      <c r="A34" s="20">
        <v>-16</v>
      </c>
      <c r="B34" s="26" t="str">
        <f>IF(Мл1с!C66=Мл1с!B65,Мл1с!B67,IF(Мл1с!C66=Мл1с!B67,Мл1с!B65,0))</f>
        <v>_</v>
      </c>
      <c r="C34" s="23">
        <v>47</v>
      </c>
      <c r="D34" s="38" t="s">
        <v>124</v>
      </c>
      <c r="E34" s="32"/>
      <c r="F34" s="20">
        <v>-29</v>
      </c>
      <c r="G34" s="26" t="str">
        <f>IF(Мл1с!F20=Мл1с!E12,Мл1с!E28,IF(Мл1с!F20=Мл1с!E28,Мл1с!E12,0))</f>
        <v>Байбулдина Анастасия</v>
      </c>
      <c r="H34" s="19"/>
      <c r="I34" s="19"/>
      <c r="J34" s="19"/>
      <c r="K34" s="19"/>
      <c r="L34"/>
      <c r="M34"/>
      <c r="N34"/>
      <c r="O34"/>
      <c r="P34"/>
      <c r="Q34"/>
      <c r="R34"/>
      <c r="S34"/>
    </row>
    <row r="35" spans="1:19" ht="12.75">
      <c r="A35" s="20"/>
      <c r="B35" s="20">
        <v>-17</v>
      </c>
      <c r="C35" s="26" t="str">
        <f>IF(Мл1с!D8=Мл1с!C6,Мл1с!C10,IF(Мл1с!D8=Мл1с!C10,Мл1с!C6,0))</f>
        <v>Байрамалов Леонид</v>
      </c>
      <c r="D35" s="19"/>
      <c r="E35" s="32"/>
      <c r="F35" s="19"/>
      <c r="G35" s="19"/>
      <c r="H35" s="19"/>
      <c r="I35" s="19"/>
      <c r="J35" s="19"/>
      <c r="K35" s="19"/>
      <c r="L35"/>
      <c r="M35"/>
      <c r="N35"/>
      <c r="O35"/>
      <c r="P35"/>
      <c r="Q35"/>
      <c r="R35"/>
      <c r="S35"/>
    </row>
    <row r="36" spans="1:19" ht="12.75">
      <c r="A36" s="2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/>
      <c r="M36"/>
      <c r="N36"/>
      <c r="O36"/>
      <c r="P36"/>
      <c r="Q36"/>
      <c r="R36"/>
      <c r="S36"/>
    </row>
    <row r="37" spans="1:19" ht="12.75">
      <c r="A37" s="20">
        <v>-40</v>
      </c>
      <c r="B37" s="21" t="str">
        <f>IF(D6=C5,C7,IF(D6=C7,C5,0))</f>
        <v>Лукьянов Роман</v>
      </c>
      <c r="C37" s="19"/>
      <c r="D37" s="19"/>
      <c r="E37" s="19"/>
      <c r="F37" s="20">
        <v>-48</v>
      </c>
      <c r="G37" s="21" t="str">
        <f>IF(E8=D6,D10,IF(E8=D10,D6,0))</f>
        <v>Сазонов Николай</v>
      </c>
      <c r="H37" s="19"/>
      <c r="I37" s="19"/>
      <c r="J37" s="19"/>
      <c r="K37" s="19"/>
      <c r="L37"/>
      <c r="M37"/>
      <c r="N37"/>
      <c r="O37"/>
      <c r="P37"/>
      <c r="Q37"/>
      <c r="R37"/>
      <c r="S37"/>
    </row>
    <row r="38" spans="1:19" ht="12.75">
      <c r="A38" s="20"/>
      <c r="B38" s="23">
        <v>71</v>
      </c>
      <c r="C38" s="37" t="s">
        <v>97</v>
      </c>
      <c r="D38" s="19"/>
      <c r="E38" s="19"/>
      <c r="F38" s="19"/>
      <c r="G38" s="23">
        <v>67</v>
      </c>
      <c r="H38" s="37" t="s">
        <v>123</v>
      </c>
      <c r="I38" s="19"/>
      <c r="J38" s="19"/>
      <c r="K38" s="19"/>
      <c r="L38"/>
      <c r="M38"/>
      <c r="N38"/>
      <c r="O38"/>
      <c r="P38"/>
      <c r="Q38"/>
      <c r="R38"/>
      <c r="S38"/>
    </row>
    <row r="39" spans="1:19" ht="12.75">
      <c r="A39" s="20">
        <v>-41</v>
      </c>
      <c r="B39" s="26" t="str">
        <f>IF(D10=C9,C11,IF(D10=C11,C9,0))</f>
        <v>Старновский Семен</v>
      </c>
      <c r="C39" s="27"/>
      <c r="D39" s="19"/>
      <c r="E39" s="19"/>
      <c r="F39" s="20">
        <v>-49</v>
      </c>
      <c r="G39" s="26" t="str">
        <f>IF(E16=D14,D18,IF(E16=D18,D14,0))</f>
        <v>Коврижников Максим</v>
      </c>
      <c r="H39" s="27"/>
      <c r="I39" s="32"/>
      <c r="J39" s="19"/>
      <c r="K39" s="32"/>
      <c r="L39"/>
      <c r="M39"/>
      <c r="N39"/>
      <c r="O39"/>
      <c r="P39"/>
      <c r="Q39"/>
      <c r="R39"/>
      <c r="S39"/>
    </row>
    <row r="40" spans="1:19" ht="12.75">
      <c r="A40" s="20"/>
      <c r="B40" s="19"/>
      <c r="C40" s="23">
        <v>75</v>
      </c>
      <c r="D40" s="37" t="s">
        <v>97</v>
      </c>
      <c r="E40" s="19"/>
      <c r="F40" s="19"/>
      <c r="G40" s="19"/>
      <c r="H40" s="23">
        <v>69</v>
      </c>
      <c r="I40" s="41" t="s">
        <v>123</v>
      </c>
      <c r="J40" s="24"/>
      <c r="K40" s="24"/>
      <c r="L40"/>
      <c r="M40"/>
      <c r="N40"/>
      <c r="O40"/>
      <c r="P40"/>
      <c r="Q40"/>
      <c r="R40"/>
      <c r="S40"/>
    </row>
    <row r="41" spans="1:19" ht="12.75">
      <c r="A41" s="20">
        <v>-42</v>
      </c>
      <c r="B41" s="21" t="str">
        <f>IF(D14=C13,C15,IF(D14=C15,C13,0))</f>
        <v>Антошкин Алексей</v>
      </c>
      <c r="C41" s="27"/>
      <c r="D41" s="27"/>
      <c r="E41" s="19"/>
      <c r="F41" s="20">
        <v>-50</v>
      </c>
      <c r="G41" s="21" t="str">
        <f>IF(E24=D22,D26,IF(E24=D26,D22,0))</f>
        <v>Максютов Азат</v>
      </c>
      <c r="H41" s="27"/>
      <c r="I41" s="42"/>
      <c r="J41" s="40" t="s">
        <v>35</v>
      </c>
      <c r="K41" s="40"/>
      <c r="L41"/>
      <c r="M41"/>
      <c r="N41"/>
      <c r="O41"/>
      <c r="P41"/>
      <c r="Q41"/>
      <c r="R41"/>
      <c r="S41"/>
    </row>
    <row r="42" spans="1:19" ht="12.75">
      <c r="A42" s="20"/>
      <c r="B42" s="23">
        <v>72</v>
      </c>
      <c r="C42" s="38" t="s">
        <v>127</v>
      </c>
      <c r="D42" s="27"/>
      <c r="E42" s="19"/>
      <c r="F42" s="19"/>
      <c r="G42" s="23">
        <v>68</v>
      </c>
      <c r="H42" s="38" t="s">
        <v>124</v>
      </c>
      <c r="I42" s="34"/>
      <c r="J42" s="19"/>
      <c r="K42" s="34"/>
      <c r="L42"/>
      <c r="M42"/>
      <c r="N42"/>
      <c r="O42"/>
      <c r="P42"/>
      <c r="Q42"/>
      <c r="R42"/>
      <c r="S42"/>
    </row>
    <row r="43" spans="1:19" ht="12.75">
      <c r="A43" s="20">
        <v>-43</v>
      </c>
      <c r="B43" s="26" t="str">
        <f>IF(D18=C17,C19,IF(D18=C19,C17,0))</f>
        <v>Хабиров Марс</v>
      </c>
      <c r="C43" s="19"/>
      <c r="D43" s="27"/>
      <c r="E43" s="19"/>
      <c r="F43" s="20">
        <v>-51</v>
      </c>
      <c r="G43" s="26" t="str">
        <f>IF(E32=D30,D34,IF(E32=D34,D30,0))</f>
        <v>Тодрамович Александр</v>
      </c>
      <c r="H43" s="19"/>
      <c r="I43" s="19"/>
      <c r="J43" s="19"/>
      <c r="K43" s="19"/>
      <c r="L43"/>
      <c r="M43"/>
      <c r="N43"/>
      <c r="O43"/>
      <c r="P43"/>
      <c r="Q43"/>
      <c r="R43"/>
      <c r="S43"/>
    </row>
    <row r="44" spans="1:19" ht="12.75">
      <c r="A44" s="20"/>
      <c r="B44" s="32"/>
      <c r="C44" s="19"/>
      <c r="D44" s="23">
        <v>77</v>
      </c>
      <c r="E44" s="37" t="s">
        <v>97</v>
      </c>
      <c r="F44" s="19"/>
      <c r="G44" s="19"/>
      <c r="H44" s="20">
        <v>-69</v>
      </c>
      <c r="I44" s="21" t="str">
        <f>IF(I40=H38,H42,IF(I40=H42,H38,0))</f>
        <v>Тодрамович Александр</v>
      </c>
      <c r="J44" s="37"/>
      <c r="K44" s="37"/>
      <c r="L44"/>
      <c r="M44"/>
      <c r="N44"/>
      <c r="O44"/>
      <c r="P44"/>
      <c r="Q44"/>
      <c r="R44"/>
      <c r="S44"/>
    </row>
    <row r="45" spans="1:19" ht="12.75">
      <c r="A45" s="20">
        <v>-44</v>
      </c>
      <c r="B45" s="21" t="str">
        <f>IF(D22=C21,C23,IF(D22=C23,C21,0))</f>
        <v>Мазурин Викентий</v>
      </c>
      <c r="C45" s="19"/>
      <c r="D45" s="27"/>
      <c r="E45" s="30" t="s">
        <v>36</v>
      </c>
      <c r="F45" s="19"/>
      <c r="G45" s="20">
        <v>-67</v>
      </c>
      <c r="H45" s="21" t="str">
        <f>IF(H38=G37,G39,IF(H38=G39,G37,0))</f>
        <v>Коврижников Максим</v>
      </c>
      <c r="I45" s="34"/>
      <c r="J45" s="40" t="s">
        <v>37</v>
      </c>
      <c r="K45" s="40"/>
      <c r="L45"/>
      <c r="M45"/>
      <c r="N45"/>
      <c r="O45"/>
      <c r="P45"/>
      <c r="Q45"/>
      <c r="R45"/>
      <c r="S45"/>
    </row>
    <row r="46" spans="1:19" ht="12.75">
      <c r="A46" s="20"/>
      <c r="B46" s="23">
        <v>73</v>
      </c>
      <c r="C46" s="37" t="s">
        <v>125</v>
      </c>
      <c r="D46" s="27"/>
      <c r="E46" s="19"/>
      <c r="F46" s="19"/>
      <c r="G46" s="19"/>
      <c r="H46" s="23">
        <v>70</v>
      </c>
      <c r="I46" s="39" t="s">
        <v>122</v>
      </c>
      <c r="J46" s="37"/>
      <c r="K46" s="37"/>
      <c r="L46"/>
      <c r="M46"/>
      <c r="N46"/>
      <c r="O46"/>
      <c r="P46"/>
      <c r="Q46"/>
      <c r="R46"/>
      <c r="S46"/>
    </row>
    <row r="47" spans="1:19" ht="12.75">
      <c r="A47" s="20">
        <v>-45</v>
      </c>
      <c r="B47" s="26" t="str">
        <f>IF(D26=C25,C27,IF(D26=C27,C25,0))</f>
        <v>Хаматшин Евгений</v>
      </c>
      <c r="C47" s="27"/>
      <c r="D47" s="27"/>
      <c r="E47" s="19"/>
      <c r="F47" s="19"/>
      <c r="G47" s="20">
        <v>-68</v>
      </c>
      <c r="H47" s="26" t="str">
        <f>IF(H42=G41,G43,IF(H42=G43,G41,0))</f>
        <v>Максютов Азат</v>
      </c>
      <c r="I47" s="34"/>
      <c r="J47" s="40" t="s">
        <v>38</v>
      </c>
      <c r="K47" s="40"/>
      <c r="L47"/>
      <c r="M47"/>
      <c r="N47"/>
      <c r="O47"/>
      <c r="P47"/>
      <c r="Q47"/>
      <c r="R47"/>
      <c r="S47"/>
    </row>
    <row r="48" spans="1:19" ht="12.75">
      <c r="A48" s="20"/>
      <c r="B48" s="19"/>
      <c r="C48" s="23">
        <v>76</v>
      </c>
      <c r="D48" s="38" t="s">
        <v>101</v>
      </c>
      <c r="E48" s="19"/>
      <c r="F48" s="19"/>
      <c r="G48" s="19"/>
      <c r="H48" s="20">
        <v>-70</v>
      </c>
      <c r="I48" s="21" t="str">
        <f>IF(I46=H45,H47,IF(I46=H47,H45,0))</f>
        <v>Коврижников Максим</v>
      </c>
      <c r="J48" s="37"/>
      <c r="K48" s="37"/>
      <c r="L48"/>
      <c r="M48"/>
      <c r="N48"/>
      <c r="O48"/>
      <c r="P48"/>
      <c r="Q48"/>
      <c r="R48"/>
      <c r="S48"/>
    </row>
    <row r="49" spans="1:19" ht="12.75">
      <c r="A49" s="20">
        <v>-46</v>
      </c>
      <c r="B49" s="21" t="str">
        <f>IF(D30=C29,C31,IF(D30=C31,C29,0))</f>
        <v>Сайфуллина Азалия</v>
      </c>
      <c r="C49" s="27"/>
      <c r="D49" s="19"/>
      <c r="E49" s="19"/>
      <c r="F49" s="19"/>
      <c r="G49" s="32"/>
      <c r="H49" s="19"/>
      <c r="I49" s="34"/>
      <c r="J49" s="40" t="s">
        <v>39</v>
      </c>
      <c r="K49" s="40"/>
      <c r="L49"/>
      <c r="M49"/>
      <c r="N49"/>
      <c r="O49"/>
      <c r="P49"/>
      <c r="Q49"/>
      <c r="R49"/>
      <c r="S49"/>
    </row>
    <row r="50" spans="1:19" ht="12.75">
      <c r="A50" s="20"/>
      <c r="B50" s="23">
        <v>74</v>
      </c>
      <c r="C50" s="38" t="s">
        <v>101</v>
      </c>
      <c r="D50" s="20">
        <v>-77</v>
      </c>
      <c r="E50" s="21" t="str">
        <f>IF(E44=D40,D48,IF(E44=D48,D40,0))</f>
        <v>Сайфуллина Азалия</v>
      </c>
      <c r="F50" s="20">
        <v>-71</v>
      </c>
      <c r="G50" s="21" t="str">
        <f>IF(C38=B37,B39,IF(C38=B39,B37,0))</f>
        <v>Старновский Семен</v>
      </c>
      <c r="H50" s="19"/>
      <c r="I50" s="19"/>
      <c r="J50" s="19"/>
      <c r="K50" s="19"/>
      <c r="L50"/>
      <c r="M50"/>
      <c r="N50"/>
      <c r="O50"/>
      <c r="P50"/>
      <c r="Q50"/>
      <c r="R50"/>
      <c r="S50"/>
    </row>
    <row r="51" spans="1:19" ht="12.75">
      <c r="A51" s="20">
        <v>-47</v>
      </c>
      <c r="B51" s="26" t="str">
        <f>IF(D34=C33,C35,IF(D34=C35,C33,0))</f>
        <v>Байрамалов Леонид</v>
      </c>
      <c r="C51" s="19"/>
      <c r="D51" s="19"/>
      <c r="E51" s="30" t="s">
        <v>40</v>
      </c>
      <c r="F51" s="19"/>
      <c r="G51" s="23">
        <v>79</v>
      </c>
      <c r="H51" s="37" t="s">
        <v>126</v>
      </c>
      <c r="I51" s="19"/>
      <c r="J51" s="19"/>
      <c r="K51" s="19"/>
      <c r="L51"/>
      <c r="M51"/>
      <c r="N51"/>
      <c r="O51"/>
      <c r="P51"/>
      <c r="Q51"/>
      <c r="R51"/>
      <c r="S51"/>
    </row>
    <row r="52" spans="1:19" ht="12.75">
      <c r="A52" s="20"/>
      <c r="B52" s="19"/>
      <c r="C52" s="20">
        <v>-75</v>
      </c>
      <c r="D52" s="21" t="str">
        <f>IF(D40=C38,C42,IF(D40=C42,C38,0))</f>
        <v>Антошкин Алексей</v>
      </c>
      <c r="E52" s="34"/>
      <c r="F52" s="20">
        <v>-72</v>
      </c>
      <c r="G52" s="26" t="str">
        <f>IF(C42=B41,B43,IF(C42=B43,B41,0))</f>
        <v>Хабиров Марс</v>
      </c>
      <c r="H52" s="27"/>
      <c r="I52" s="32"/>
      <c r="J52" s="19"/>
      <c r="K52" s="32"/>
      <c r="L52"/>
      <c r="M52"/>
      <c r="N52"/>
      <c r="O52"/>
      <c r="P52"/>
      <c r="Q52"/>
      <c r="R52"/>
      <c r="S52"/>
    </row>
    <row r="53" spans="1:19" ht="12.75">
      <c r="A53" s="20"/>
      <c r="B53" s="19"/>
      <c r="C53" s="19"/>
      <c r="D53" s="23">
        <v>78</v>
      </c>
      <c r="E53" s="37" t="s">
        <v>127</v>
      </c>
      <c r="F53" s="19"/>
      <c r="G53" s="19"/>
      <c r="H53" s="23">
        <v>81</v>
      </c>
      <c r="I53" s="41" t="s">
        <v>126</v>
      </c>
      <c r="J53" s="24"/>
      <c r="K53" s="24"/>
      <c r="L53"/>
      <c r="M53"/>
      <c r="N53"/>
      <c r="O53"/>
      <c r="P53"/>
      <c r="Q53"/>
      <c r="R53"/>
      <c r="S53"/>
    </row>
    <row r="54" spans="1:19" ht="12.75">
      <c r="A54" s="20"/>
      <c r="B54" s="19"/>
      <c r="C54" s="20">
        <v>-76</v>
      </c>
      <c r="D54" s="26" t="str">
        <f>IF(D48=C46,C50,IF(D48=C50,C46,0))</f>
        <v>Мазурин Викентий</v>
      </c>
      <c r="E54" s="30" t="s">
        <v>41</v>
      </c>
      <c r="F54" s="20">
        <v>-73</v>
      </c>
      <c r="G54" s="21" t="str">
        <f>IF(C46=B45,B47,IF(C46=B47,B45,0))</f>
        <v>Хаматшин Евгений</v>
      </c>
      <c r="H54" s="27"/>
      <c r="I54" s="42"/>
      <c r="J54" s="40" t="s">
        <v>42</v>
      </c>
      <c r="K54" s="40"/>
      <c r="L54"/>
      <c r="M54"/>
      <c r="N54"/>
      <c r="O54"/>
      <c r="P54"/>
      <c r="Q54"/>
      <c r="R54"/>
      <c r="S54"/>
    </row>
    <row r="55" spans="1:19" ht="12.75">
      <c r="A55" s="20"/>
      <c r="B55" s="19"/>
      <c r="C55" s="19"/>
      <c r="D55" s="20">
        <v>-78</v>
      </c>
      <c r="E55" s="21" t="str">
        <f>IF(E53=D52,D54,IF(E53=D54,D52,0))</f>
        <v>Мазурин Викентий</v>
      </c>
      <c r="F55" s="19"/>
      <c r="G55" s="23">
        <v>80</v>
      </c>
      <c r="H55" s="38" t="s">
        <v>76</v>
      </c>
      <c r="I55" s="34"/>
      <c r="J55" s="19"/>
      <c r="K55" s="34"/>
      <c r="L55"/>
      <c r="M55"/>
      <c r="N55"/>
      <c r="O55"/>
      <c r="P55"/>
      <c r="Q55"/>
      <c r="R55"/>
      <c r="S55"/>
    </row>
    <row r="56" spans="1:19" ht="12.75">
      <c r="A56" s="20">
        <v>-32</v>
      </c>
      <c r="B56" s="21" t="str">
        <f>IF(C5=B4,B6,IF(C5=B6,B4,0))</f>
        <v>_</v>
      </c>
      <c r="C56" s="32"/>
      <c r="D56" s="19"/>
      <c r="E56" s="30" t="s">
        <v>43</v>
      </c>
      <c r="F56" s="20">
        <v>-74</v>
      </c>
      <c r="G56" s="26" t="str">
        <f>IF(C50=B49,B51,IF(C50=B51,B49,0))</f>
        <v>Байрамалов Леонид</v>
      </c>
      <c r="H56" s="19"/>
      <c r="I56" s="19"/>
      <c r="J56" s="19"/>
      <c r="K56" s="19"/>
      <c r="L56"/>
      <c r="M56"/>
      <c r="N56"/>
      <c r="O56"/>
      <c r="P56"/>
      <c r="Q56"/>
      <c r="R56"/>
      <c r="S56"/>
    </row>
    <row r="57" spans="1:19" ht="12.75">
      <c r="A57" s="20"/>
      <c r="B57" s="23">
        <v>83</v>
      </c>
      <c r="C57" s="37" t="s">
        <v>129</v>
      </c>
      <c r="D57" s="19"/>
      <c r="E57" s="19"/>
      <c r="F57" s="19"/>
      <c r="G57" s="19"/>
      <c r="H57" s="20">
        <v>-81</v>
      </c>
      <c r="I57" s="21" t="str">
        <f>IF(I53=H51,H55,IF(I53=H55,H51,0))</f>
        <v>Хаматшин Евгений</v>
      </c>
      <c r="J57" s="37"/>
      <c r="K57" s="37"/>
      <c r="L57"/>
      <c r="M57"/>
      <c r="N57"/>
      <c r="O57"/>
      <c r="P57"/>
      <c r="Q57"/>
      <c r="R57"/>
      <c r="S57"/>
    </row>
    <row r="58" spans="1:19" ht="12.75">
      <c r="A58" s="20">
        <v>-33</v>
      </c>
      <c r="B58" s="26" t="str">
        <f>IF(C9=B8,B10,IF(C9=B10,B8,0))</f>
        <v>Алмаев Раис</v>
      </c>
      <c r="C58" s="27"/>
      <c r="D58" s="19"/>
      <c r="E58" s="19"/>
      <c r="F58" s="19"/>
      <c r="G58" s="20">
        <v>-79</v>
      </c>
      <c r="H58" s="21" t="str">
        <f>IF(H51=G50,G52,IF(H51=G52,G50,0))</f>
        <v>Старновский Семен</v>
      </c>
      <c r="I58" s="34"/>
      <c r="J58" s="40" t="s">
        <v>44</v>
      </c>
      <c r="K58" s="40"/>
      <c r="L58"/>
      <c r="M58"/>
      <c r="N58"/>
      <c r="O58"/>
      <c r="P58"/>
      <c r="Q58"/>
      <c r="R58"/>
      <c r="S58"/>
    </row>
    <row r="59" spans="1:19" ht="12.75">
      <c r="A59" s="20"/>
      <c r="B59" s="19"/>
      <c r="C59" s="23">
        <v>87</v>
      </c>
      <c r="D59" s="37" t="s">
        <v>129</v>
      </c>
      <c r="E59" s="19"/>
      <c r="F59" s="19"/>
      <c r="G59" s="19"/>
      <c r="H59" s="23">
        <v>82</v>
      </c>
      <c r="I59" s="39" t="s">
        <v>128</v>
      </c>
      <c r="J59" s="37"/>
      <c r="K59" s="37"/>
      <c r="L59"/>
      <c r="M59"/>
      <c r="N59"/>
      <c r="O59"/>
      <c r="P59"/>
      <c r="Q59"/>
      <c r="R59"/>
      <c r="S59"/>
    </row>
    <row r="60" spans="1:19" ht="12.75">
      <c r="A60" s="20">
        <v>-34</v>
      </c>
      <c r="B60" s="21" t="str">
        <f>IF(C13=B12,B14,IF(C13=B14,B12,0))</f>
        <v>_</v>
      </c>
      <c r="C60" s="27"/>
      <c r="D60" s="27"/>
      <c r="E60" s="19"/>
      <c r="F60" s="19"/>
      <c r="G60" s="20">
        <v>-80</v>
      </c>
      <c r="H60" s="26" t="str">
        <f>IF(H55=G54,G56,IF(H55=G56,G54,0))</f>
        <v>Байрамалов Леонид</v>
      </c>
      <c r="I60" s="34"/>
      <c r="J60" s="40" t="s">
        <v>45</v>
      </c>
      <c r="K60" s="40"/>
      <c r="L60"/>
      <c r="M60"/>
      <c r="N60"/>
      <c r="O60"/>
      <c r="P60"/>
      <c r="Q60"/>
      <c r="R60"/>
      <c r="S60"/>
    </row>
    <row r="61" spans="1:19" ht="12.75">
      <c r="A61" s="20"/>
      <c r="B61" s="23">
        <v>84</v>
      </c>
      <c r="C61" s="38"/>
      <c r="D61" s="27"/>
      <c r="E61" s="19"/>
      <c r="F61" s="19"/>
      <c r="G61" s="19"/>
      <c r="H61" s="20">
        <v>-82</v>
      </c>
      <c r="I61" s="21" t="str">
        <f>IF(I59=H58,H60,IF(I59=H60,H58,0))</f>
        <v>Байрамалов Леонид</v>
      </c>
      <c r="J61" s="37"/>
      <c r="K61" s="37"/>
      <c r="L61"/>
      <c r="M61"/>
      <c r="N61"/>
      <c r="O61"/>
      <c r="P61"/>
      <c r="Q61"/>
      <c r="R61"/>
      <c r="S61"/>
    </row>
    <row r="62" spans="1:19" ht="12.75">
      <c r="A62" s="20">
        <v>-35</v>
      </c>
      <c r="B62" s="26" t="str">
        <f>IF(C17=B16,B18,IF(C17=B18,B16,0))</f>
        <v>_</v>
      </c>
      <c r="C62" s="19"/>
      <c r="D62" s="27"/>
      <c r="E62" s="19"/>
      <c r="F62" s="19"/>
      <c r="G62" s="32"/>
      <c r="H62" s="19"/>
      <c r="I62" s="34"/>
      <c r="J62" s="40" t="s">
        <v>46</v>
      </c>
      <c r="K62" s="40"/>
      <c r="L62"/>
      <c r="M62"/>
      <c r="N62"/>
      <c r="O62"/>
      <c r="P62"/>
      <c r="Q62"/>
      <c r="R62"/>
      <c r="S62"/>
    </row>
    <row r="63" spans="1:19" ht="12.75">
      <c r="A63" s="20"/>
      <c r="B63" s="32"/>
      <c r="C63" s="19"/>
      <c r="D63" s="23">
        <v>89</v>
      </c>
      <c r="E63" s="37" t="s">
        <v>129</v>
      </c>
      <c r="F63" s="20">
        <v>-83</v>
      </c>
      <c r="G63" s="21" t="str">
        <f>IF(C57=B56,B58,IF(C57=B58,B56,0))</f>
        <v>_</v>
      </c>
      <c r="H63" s="19"/>
      <c r="I63" s="19"/>
      <c r="J63" s="19"/>
      <c r="K63" s="19"/>
      <c r="L63"/>
      <c r="M63"/>
      <c r="N63"/>
      <c r="O63"/>
      <c r="P63"/>
      <c r="Q63"/>
      <c r="R63"/>
      <c r="S63"/>
    </row>
    <row r="64" spans="1:19" ht="12.75">
      <c r="A64" s="20">
        <v>-36</v>
      </c>
      <c r="B64" s="21" t="str">
        <f>IF(C21=B20,B22,IF(C21=B22,B20,0))</f>
        <v>_</v>
      </c>
      <c r="C64" s="19"/>
      <c r="D64" s="27"/>
      <c r="E64" s="30" t="s">
        <v>47</v>
      </c>
      <c r="F64" s="19"/>
      <c r="G64" s="23">
        <v>91</v>
      </c>
      <c r="H64" s="37"/>
      <c r="I64" s="19"/>
      <c r="J64" s="19"/>
      <c r="K64" s="19"/>
      <c r="L64"/>
      <c r="M64"/>
      <c r="N64"/>
      <c r="O64"/>
      <c r="P64"/>
      <c r="Q64"/>
      <c r="R64"/>
      <c r="S64"/>
    </row>
    <row r="65" spans="1:19" ht="12.75">
      <c r="A65" s="20"/>
      <c r="B65" s="23">
        <v>85</v>
      </c>
      <c r="C65" s="37"/>
      <c r="D65" s="27"/>
      <c r="E65" s="19"/>
      <c r="F65" s="20">
        <v>-84</v>
      </c>
      <c r="G65" s="26">
        <f>IF(C61=B60,B62,IF(C61=B62,B60,0))</f>
        <v>0</v>
      </c>
      <c r="H65" s="27"/>
      <c r="I65" s="32"/>
      <c r="J65" s="19"/>
      <c r="K65" s="32"/>
      <c r="L65"/>
      <c r="M65"/>
      <c r="N65"/>
      <c r="O65"/>
      <c r="P65"/>
      <c r="Q65"/>
      <c r="R65"/>
      <c r="S65"/>
    </row>
    <row r="66" spans="1:19" ht="12.75">
      <c r="A66" s="20">
        <v>-37</v>
      </c>
      <c r="B66" s="26" t="str">
        <f>IF(C25=B24,B26,IF(C25=B26,B24,0))</f>
        <v>_</v>
      </c>
      <c r="C66" s="27"/>
      <c r="D66" s="27"/>
      <c r="E66" s="19"/>
      <c r="F66" s="19"/>
      <c r="G66" s="19"/>
      <c r="H66" s="23">
        <v>93</v>
      </c>
      <c r="I66" s="41"/>
      <c r="J66" s="24"/>
      <c r="K66" s="24"/>
      <c r="L66"/>
      <c r="M66"/>
      <c r="N66"/>
      <c r="O66"/>
      <c r="P66"/>
      <c r="Q66"/>
      <c r="R66"/>
      <c r="S66"/>
    </row>
    <row r="67" spans="1:19" ht="12.75">
      <c r="A67" s="20"/>
      <c r="B67" s="19"/>
      <c r="C67" s="23">
        <v>88</v>
      </c>
      <c r="D67" s="38"/>
      <c r="E67" s="19"/>
      <c r="F67" s="20">
        <v>-85</v>
      </c>
      <c r="G67" s="21">
        <f>IF(C65=B64,B66,IF(C65=B66,B64,0))</f>
        <v>0</v>
      </c>
      <c r="H67" s="27"/>
      <c r="I67" s="42"/>
      <c r="J67" s="40" t="s">
        <v>48</v>
      </c>
      <c r="K67" s="40"/>
      <c r="L67"/>
      <c r="M67"/>
      <c r="N67"/>
      <c r="O67"/>
      <c r="P67"/>
      <c r="Q67"/>
      <c r="R67"/>
      <c r="S67"/>
    </row>
    <row r="68" spans="1:19" ht="12.75">
      <c r="A68" s="20">
        <v>-38</v>
      </c>
      <c r="B68" s="21" t="str">
        <f>IF(C29=B28,B30,IF(C29=B30,B28,0))</f>
        <v>_</v>
      </c>
      <c r="C68" s="27"/>
      <c r="D68" s="19"/>
      <c r="E68" s="19"/>
      <c r="F68" s="19"/>
      <c r="G68" s="23">
        <v>92</v>
      </c>
      <c r="H68" s="38"/>
      <c r="I68" s="34"/>
      <c r="J68" s="19"/>
      <c r="K68" s="34"/>
      <c r="L68"/>
      <c r="M68"/>
      <c r="N68"/>
      <c r="O68"/>
      <c r="P68"/>
      <c r="Q68"/>
      <c r="R68"/>
      <c r="S68"/>
    </row>
    <row r="69" spans="1:19" ht="12.75">
      <c r="A69" s="20"/>
      <c r="B69" s="23">
        <v>86</v>
      </c>
      <c r="C69" s="38"/>
      <c r="D69" s="20">
        <v>-89</v>
      </c>
      <c r="E69" s="21">
        <f>IF(E63=D59,D67,IF(E63=D67,D59,0))</f>
        <v>0</v>
      </c>
      <c r="F69" s="20">
        <v>-86</v>
      </c>
      <c r="G69" s="26">
        <f>IF(C69=B68,B70,IF(C69=B70,B68,0))</f>
        <v>0</v>
      </c>
      <c r="H69" s="19"/>
      <c r="I69" s="19"/>
      <c r="J69" s="19"/>
      <c r="K69" s="19"/>
      <c r="L69"/>
      <c r="M69"/>
      <c r="N69"/>
      <c r="O69"/>
      <c r="P69"/>
      <c r="Q69"/>
      <c r="R69"/>
      <c r="S69"/>
    </row>
    <row r="70" spans="1:19" ht="12.75">
      <c r="A70" s="20">
        <v>-39</v>
      </c>
      <c r="B70" s="26" t="str">
        <f>IF(C33=B32,B34,IF(C33=B34,B32,0))</f>
        <v>_</v>
      </c>
      <c r="C70" s="19"/>
      <c r="D70" s="19"/>
      <c r="E70" s="30" t="s">
        <v>49</v>
      </c>
      <c r="F70" s="19"/>
      <c r="G70" s="19"/>
      <c r="H70" s="20">
        <v>-93</v>
      </c>
      <c r="I70" s="21">
        <f>IF(I66=H64,H68,IF(I66=H68,H64,0))</f>
        <v>0</v>
      </c>
      <c r="J70" s="37"/>
      <c r="K70" s="37"/>
      <c r="L70"/>
      <c r="M70"/>
      <c r="N70"/>
      <c r="O70"/>
      <c r="P70"/>
      <c r="Q70"/>
      <c r="R70"/>
      <c r="S70"/>
    </row>
    <row r="71" spans="1:19" ht="12.75">
      <c r="A71" s="19"/>
      <c r="B71" s="19"/>
      <c r="C71" s="20">
        <v>-87</v>
      </c>
      <c r="D71" s="21">
        <f>IF(D59=C57,C61,IF(D59=C61,C57,0))</f>
        <v>0</v>
      </c>
      <c r="E71" s="34"/>
      <c r="F71" s="19"/>
      <c r="G71" s="20">
        <v>-91</v>
      </c>
      <c r="H71" s="21" t="str">
        <f>IF(H64=G63,G65,IF(H64=G65,G63,0))</f>
        <v>_</v>
      </c>
      <c r="I71" s="34"/>
      <c r="J71" s="40" t="s">
        <v>50</v>
      </c>
      <c r="K71" s="40"/>
      <c r="L71"/>
      <c r="M71"/>
      <c r="N71"/>
      <c r="O71"/>
      <c r="P71"/>
      <c r="Q71"/>
      <c r="R71"/>
      <c r="S71"/>
    </row>
    <row r="72" spans="1:19" ht="12.75">
      <c r="A72" s="19"/>
      <c r="B72" s="19"/>
      <c r="C72" s="19"/>
      <c r="D72" s="23">
        <v>90</v>
      </c>
      <c r="E72" s="37"/>
      <c r="F72" s="19"/>
      <c r="G72" s="19"/>
      <c r="H72" s="23">
        <v>94</v>
      </c>
      <c r="I72" s="39"/>
      <c r="J72" s="37"/>
      <c r="K72" s="37"/>
      <c r="L72"/>
      <c r="M72"/>
      <c r="N72"/>
      <c r="O72"/>
      <c r="P72"/>
      <c r="Q72"/>
      <c r="R72"/>
      <c r="S72"/>
    </row>
    <row r="73" spans="1:19" ht="12.75">
      <c r="A73" s="19"/>
      <c r="B73" s="19"/>
      <c r="C73" s="20">
        <v>-88</v>
      </c>
      <c r="D73" s="26">
        <f>IF(D67=C65,C69,IF(D67=C69,C65,0))</f>
        <v>0</v>
      </c>
      <c r="E73" s="30" t="s">
        <v>51</v>
      </c>
      <c r="F73" s="19"/>
      <c r="G73" s="20">
        <v>-92</v>
      </c>
      <c r="H73" s="26">
        <f>IF(H68=G67,G69,IF(H68=G69,G67,0))</f>
        <v>0</v>
      </c>
      <c r="I73" s="34"/>
      <c r="J73" s="40" t="s">
        <v>52</v>
      </c>
      <c r="K73" s="40"/>
      <c r="L73"/>
      <c r="M73"/>
      <c r="N73"/>
      <c r="O73"/>
      <c r="P73"/>
      <c r="Q73"/>
      <c r="R73"/>
      <c r="S73"/>
    </row>
    <row r="74" spans="1:19" ht="12.75">
      <c r="A74" s="19"/>
      <c r="B74" s="19"/>
      <c r="C74" s="19"/>
      <c r="D74" s="20">
        <v>-90</v>
      </c>
      <c r="E74" s="21">
        <f>IF(E72=D71,D73,IF(E72=D73,D71,0))</f>
        <v>0</v>
      </c>
      <c r="F74" s="19"/>
      <c r="G74" s="19"/>
      <c r="H74" s="20">
        <v>-94</v>
      </c>
      <c r="I74" s="21" t="str">
        <f>IF(I72=H71,H73,IF(I72=H73,H71,0))</f>
        <v>_</v>
      </c>
      <c r="J74" s="37"/>
      <c r="K74" s="37"/>
      <c r="L74"/>
      <c r="M74"/>
      <c r="N74"/>
      <c r="O74"/>
      <c r="P74"/>
      <c r="Q74"/>
      <c r="R74"/>
      <c r="S74"/>
    </row>
    <row r="75" spans="1:19" ht="12.75">
      <c r="A75" s="19"/>
      <c r="B75" s="19"/>
      <c r="C75" s="32"/>
      <c r="D75" s="19"/>
      <c r="E75" s="30" t="s">
        <v>53</v>
      </c>
      <c r="F75" s="19"/>
      <c r="G75" s="32"/>
      <c r="H75" s="19"/>
      <c r="I75" s="34"/>
      <c r="J75" s="40" t="s">
        <v>54</v>
      </c>
      <c r="K75" s="40"/>
      <c r="L75"/>
      <c r="M75"/>
      <c r="N75"/>
      <c r="O75"/>
      <c r="P75"/>
      <c r="Q75"/>
      <c r="R75"/>
      <c r="S75"/>
    </row>
    <row r="76" spans="1:19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00" sqref="A200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90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41805</v>
      </c>
      <c r="B3" s="6"/>
      <c r="C3" s="6"/>
      <c r="D3" s="6"/>
      <c r="E3" s="6"/>
      <c r="F3" s="6"/>
      <c r="G3" s="6"/>
      <c r="H3" s="6"/>
      <c r="I3" s="6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91</v>
      </c>
      <c r="B7" s="13">
        <v>1</v>
      </c>
      <c r="C7" s="14" t="str">
        <f>Вл1с!G36</f>
        <v>Семенов Константин</v>
      </c>
      <c r="D7" s="11"/>
      <c r="E7" s="11"/>
      <c r="F7" s="11"/>
      <c r="G7" s="11"/>
      <c r="H7" s="11"/>
      <c r="I7" s="11"/>
    </row>
    <row r="8" spans="1:9" ht="18">
      <c r="A8" s="12" t="s">
        <v>92</v>
      </c>
      <c r="B8" s="13">
        <v>2</v>
      </c>
      <c r="C8" s="14" t="str">
        <f>Вл1с!G56</f>
        <v>Салихов Раиль</v>
      </c>
      <c r="D8" s="11"/>
      <c r="E8" s="11"/>
      <c r="F8" s="11"/>
      <c r="G8" s="11"/>
      <c r="H8" s="11"/>
      <c r="I8" s="11"/>
    </row>
    <row r="9" spans="1:9" ht="18">
      <c r="A9" s="12" t="s">
        <v>93</v>
      </c>
      <c r="B9" s="13">
        <v>3</v>
      </c>
      <c r="C9" s="14" t="str">
        <f>Вл2с!I22</f>
        <v>Смирнов Андрей</v>
      </c>
      <c r="D9" s="11"/>
      <c r="E9" s="11"/>
      <c r="F9" s="11"/>
      <c r="G9" s="11"/>
      <c r="H9" s="11"/>
      <c r="I9" s="11"/>
    </row>
    <row r="10" spans="1:9" ht="18">
      <c r="A10" s="12" t="s">
        <v>94</v>
      </c>
      <c r="B10" s="13">
        <v>4</v>
      </c>
      <c r="C10" s="14" t="str">
        <f>Вл2с!I32</f>
        <v>Байрамалов Леонид</v>
      </c>
      <c r="D10" s="11"/>
      <c r="E10" s="11"/>
      <c r="F10" s="11"/>
      <c r="G10" s="11"/>
      <c r="H10" s="11"/>
      <c r="I10" s="11"/>
    </row>
    <row r="11" spans="1:9" ht="18">
      <c r="A11" s="12" t="s">
        <v>95</v>
      </c>
      <c r="B11" s="13">
        <v>5</v>
      </c>
      <c r="C11" s="14" t="str">
        <f>Вл1с!G63</f>
        <v>Сагитов Александр</v>
      </c>
      <c r="D11" s="11"/>
      <c r="E11" s="11"/>
      <c r="F11" s="11"/>
      <c r="G11" s="11"/>
      <c r="H11" s="11"/>
      <c r="I11" s="11"/>
    </row>
    <row r="12" spans="1:9" ht="18">
      <c r="A12" s="12" t="s">
        <v>96</v>
      </c>
      <c r="B12" s="13">
        <v>6</v>
      </c>
      <c r="C12" s="14" t="str">
        <f>Вл1с!G65</f>
        <v>Антонян Ваге</v>
      </c>
      <c r="D12" s="11"/>
      <c r="E12" s="11"/>
      <c r="F12" s="11"/>
      <c r="G12" s="11"/>
      <c r="H12" s="11"/>
      <c r="I12" s="11"/>
    </row>
    <row r="13" spans="1:9" ht="18">
      <c r="A13" s="12" t="s">
        <v>97</v>
      </c>
      <c r="B13" s="13">
        <v>7</v>
      </c>
      <c r="C13" s="14" t="str">
        <f>Вл1с!G68</f>
        <v>Коврижников Максим</v>
      </c>
      <c r="D13" s="11"/>
      <c r="E13" s="11"/>
      <c r="F13" s="11"/>
      <c r="G13" s="11"/>
      <c r="H13" s="11"/>
      <c r="I13" s="11"/>
    </row>
    <row r="14" spans="1:9" ht="18">
      <c r="A14" s="12" t="s">
        <v>98</v>
      </c>
      <c r="B14" s="13">
        <v>8</v>
      </c>
      <c r="C14" s="14" t="str">
        <f>Вл1с!G70</f>
        <v>Лютый Олег</v>
      </c>
      <c r="D14" s="11"/>
      <c r="E14" s="11"/>
      <c r="F14" s="11"/>
      <c r="G14" s="11"/>
      <c r="H14" s="11"/>
      <c r="I14" s="11"/>
    </row>
    <row r="15" spans="1:9" ht="18">
      <c r="A15" s="12" t="s">
        <v>99</v>
      </c>
      <c r="B15" s="13">
        <v>9</v>
      </c>
      <c r="C15" s="14" t="str">
        <f>Вл1с!D72</f>
        <v>Фоминых Дмитрий</v>
      </c>
      <c r="D15" s="11"/>
      <c r="E15" s="11"/>
      <c r="F15" s="11"/>
      <c r="G15" s="11"/>
      <c r="H15" s="11"/>
      <c r="I15" s="11"/>
    </row>
    <row r="16" spans="1:9" ht="18">
      <c r="A16" s="15" t="s">
        <v>100</v>
      </c>
      <c r="B16" s="13">
        <v>10</v>
      </c>
      <c r="C16" s="14" t="str">
        <f>Вл1с!D75</f>
        <v>Сайфуллина Азалия</v>
      </c>
      <c r="D16" s="11"/>
      <c r="E16" s="11"/>
      <c r="F16" s="11"/>
      <c r="G16" s="11"/>
      <c r="H16" s="11"/>
      <c r="I16" s="11"/>
    </row>
    <row r="17" spans="1:9" ht="18">
      <c r="A17" s="12" t="s">
        <v>101</v>
      </c>
      <c r="B17" s="13">
        <v>11</v>
      </c>
      <c r="C17" s="14" t="str">
        <f>Вл1с!G73</f>
        <v>Лукьянов Роман</v>
      </c>
      <c r="D17" s="11"/>
      <c r="E17" s="11"/>
      <c r="F17" s="11"/>
      <c r="G17" s="11"/>
      <c r="H17" s="11"/>
      <c r="I17" s="11"/>
    </row>
    <row r="18" spans="1:9" ht="18">
      <c r="A18" s="12" t="s">
        <v>102</v>
      </c>
      <c r="B18" s="13">
        <v>12</v>
      </c>
      <c r="C18" s="14" t="str">
        <f>Вл1с!G75</f>
        <v>Маневич Сергей</v>
      </c>
      <c r="D18" s="11"/>
      <c r="E18" s="11"/>
      <c r="F18" s="11"/>
      <c r="G18" s="11"/>
      <c r="H18" s="11"/>
      <c r="I18" s="11"/>
    </row>
    <row r="19" spans="1:9" ht="18">
      <c r="A19" s="12" t="s">
        <v>103</v>
      </c>
      <c r="B19" s="13">
        <v>13</v>
      </c>
      <c r="C19" s="14" t="str">
        <f>Вл2с!I40</f>
        <v>Сартаев Тимур</v>
      </c>
      <c r="D19" s="11"/>
      <c r="E19" s="11"/>
      <c r="F19" s="11"/>
      <c r="G19" s="11"/>
      <c r="H19" s="11"/>
      <c r="I19" s="11"/>
    </row>
    <row r="20" spans="1:9" ht="18">
      <c r="A20" s="12" t="s">
        <v>104</v>
      </c>
      <c r="B20" s="13">
        <v>14</v>
      </c>
      <c r="C20" s="14" t="str">
        <f>Вл2с!I44</f>
        <v>Аксенов Андрей</v>
      </c>
      <c r="D20" s="11"/>
      <c r="E20" s="11"/>
      <c r="F20" s="11"/>
      <c r="G20" s="11"/>
      <c r="H20" s="11"/>
      <c r="I20" s="11"/>
    </row>
    <row r="21" spans="1:9" ht="18">
      <c r="A21" s="12" t="s">
        <v>105</v>
      </c>
      <c r="B21" s="13">
        <v>15</v>
      </c>
      <c r="C21" s="14" t="str">
        <f>Вл2с!I46</f>
        <v>Молодцов Вадим</v>
      </c>
      <c r="D21" s="11"/>
      <c r="E21" s="11"/>
      <c r="F21" s="11"/>
      <c r="G21" s="11"/>
      <c r="H21" s="11"/>
      <c r="I21" s="11"/>
    </row>
    <row r="22" spans="1:9" ht="18">
      <c r="A22" s="12" t="s">
        <v>106</v>
      </c>
      <c r="B22" s="13">
        <v>16</v>
      </c>
      <c r="C22" s="14" t="str">
        <f>Вл2с!I48</f>
        <v>Кочарян Лилит</v>
      </c>
      <c r="D22" s="11"/>
      <c r="E22" s="11"/>
      <c r="F22" s="11"/>
      <c r="G22" s="11"/>
      <c r="H22" s="11"/>
      <c r="I22" s="11"/>
    </row>
    <row r="23" spans="1:9" ht="18">
      <c r="A23" s="12" t="s">
        <v>107</v>
      </c>
      <c r="B23" s="13">
        <v>17</v>
      </c>
      <c r="C23" s="14" t="str">
        <f>Вл2с!E44</f>
        <v>Имашев Альфит</v>
      </c>
      <c r="D23" s="11"/>
      <c r="E23" s="11"/>
      <c r="F23" s="11"/>
      <c r="G23" s="11"/>
      <c r="H23" s="11"/>
      <c r="I23" s="11"/>
    </row>
    <row r="24" spans="1:9" ht="18">
      <c r="A24" s="12" t="s">
        <v>79</v>
      </c>
      <c r="B24" s="13">
        <v>18</v>
      </c>
      <c r="C24" s="14" t="str">
        <f>Вл2с!E50</f>
        <v>Стародубцев Олег</v>
      </c>
      <c r="D24" s="11"/>
      <c r="E24" s="11"/>
      <c r="F24" s="11"/>
      <c r="G24" s="11"/>
      <c r="H24" s="11"/>
      <c r="I24" s="11"/>
    </row>
    <row r="25" spans="1:9" ht="18">
      <c r="A25" s="12" t="s">
        <v>108</v>
      </c>
      <c r="B25" s="13">
        <v>19</v>
      </c>
      <c r="C25" s="14" t="str">
        <f>Вл2с!E53</f>
        <v>Шапошников Александр</v>
      </c>
      <c r="D25" s="11"/>
      <c r="E25" s="11"/>
      <c r="F25" s="11"/>
      <c r="G25" s="11"/>
      <c r="H25" s="11"/>
      <c r="I25" s="11"/>
    </row>
    <row r="26" spans="1:9" ht="18">
      <c r="A26" s="12" t="s">
        <v>109</v>
      </c>
      <c r="B26" s="13">
        <v>20</v>
      </c>
      <c r="C26" s="14" t="str">
        <f>Вл2с!E55</f>
        <v>Басс Кирилл</v>
      </c>
      <c r="D26" s="11"/>
      <c r="E26" s="11"/>
      <c r="F26" s="11"/>
      <c r="G26" s="11"/>
      <c r="H26" s="11"/>
      <c r="I26" s="11"/>
    </row>
    <row r="27" spans="1:9" ht="18">
      <c r="A27" s="12" t="s">
        <v>110</v>
      </c>
      <c r="B27" s="13">
        <v>21</v>
      </c>
      <c r="C27" s="14" t="str">
        <f>Вл2с!I53</f>
        <v>Чопанашвили Георгий</v>
      </c>
      <c r="D27" s="11"/>
      <c r="E27" s="11"/>
      <c r="F27" s="11"/>
      <c r="G27" s="11"/>
      <c r="H27" s="11"/>
      <c r="I27" s="11"/>
    </row>
    <row r="28" spans="1:9" ht="18">
      <c r="A28" s="12" t="s">
        <v>57</v>
      </c>
      <c r="B28" s="13">
        <v>22</v>
      </c>
      <c r="C28" s="14" t="str">
        <f>Вл2с!I57</f>
        <v>Могилевская Инесса</v>
      </c>
      <c r="D28" s="11"/>
      <c r="E28" s="11"/>
      <c r="F28" s="11"/>
      <c r="G28" s="11"/>
      <c r="H28" s="11"/>
      <c r="I28" s="11"/>
    </row>
    <row r="29" spans="1:9" ht="18">
      <c r="A29" s="12" t="s">
        <v>111</v>
      </c>
      <c r="B29" s="13">
        <v>23</v>
      </c>
      <c r="C29" s="14" t="str">
        <f>Вл2с!I59</f>
        <v>Кашапов Рустам</v>
      </c>
      <c r="D29" s="11"/>
      <c r="E29" s="11"/>
      <c r="F29" s="11"/>
      <c r="G29" s="11"/>
      <c r="H29" s="11"/>
      <c r="I29" s="11"/>
    </row>
    <row r="30" spans="1:9" ht="18">
      <c r="A30" s="12" t="s">
        <v>66</v>
      </c>
      <c r="B30" s="13">
        <v>24</v>
      </c>
      <c r="C30" s="14" t="str">
        <f>Вл2с!I61</f>
        <v>Петухова Надежда</v>
      </c>
      <c r="D30" s="11"/>
      <c r="E30" s="11"/>
      <c r="F30" s="11"/>
      <c r="G30" s="11"/>
      <c r="H30" s="11"/>
      <c r="I30" s="11"/>
    </row>
    <row r="31" spans="1:9" ht="18">
      <c r="A31" s="12" t="s">
        <v>112</v>
      </c>
      <c r="B31" s="13">
        <v>25</v>
      </c>
      <c r="C31" s="14" t="str">
        <f>Вл2с!E63</f>
        <v>Тарараев Петр</v>
      </c>
      <c r="D31" s="11"/>
      <c r="E31" s="11"/>
      <c r="F31" s="11"/>
      <c r="G31" s="11"/>
      <c r="H31" s="11"/>
      <c r="I31" s="11"/>
    </row>
    <row r="32" spans="1:9" ht="18">
      <c r="A32" s="12" t="s">
        <v>22</v>
      </c>
      <c r="B32" s="13">
        <v>26</v>
      </c>
      <c r="C32" s="14">
        <f>Вл2с!E69</f>
        <v>0</v>
      </c>
      <c r="D32" s="11"/>
      <c r="E32" s="11"/>
      <c r="F32" s="11"/>
      <c r="G32" s="11"/>
      <c r="H32" s="11"/>
      <c r="I32" s="11"/>
    </row>
    <row r="33" spans="1:9" ht="18">
      <c r="A33" s="12" t="s">
        <v>22</v>
      </c>
      <c r="B33" s="13">
        <v>27</v>
      </c>
      <c r="C33" s="14">
        <f>Вл2с!E72</f>
        <v>0</v>
      </c>
      <c r="D33" s="11"/>
      <c r="E33" s="11"/>
      <c r="F33" s="11"/>
      <c r="G33" s="11"/>
      <c r="H33" s="11"/>
      <c r="I33" s="11"/>
    </row>
    <row r="34" spans="1:9" ht="18">
      <c r="A34" s="12" t="s">
        <v>22</v>
      </c>
      <c r="B34" s="13">
        <v>28</v>
      </c>
      <c r="C34" s="14">
        <f>Вл2с!E74</f>
        <v>0</v>
      </c>
      <c r="D34" s="11"/>
      <c r="E34" s="11"/>
      <c r="F34" s="11"/>
      <c r="G34" s="11"/>
      <c r="H34" s="11"/>
      <c r="I34" s="11"/>
    </row>
    <row r="35" spans="1:9" ht="18">
      <c r="A35" s="12" t="s">
        <v>22</v>
      </c>
      <c r="B35" s="13">
        <v>29</v>
      </c>
      <c r="C35" s="14">
        <f>Вл2с!I66</f>
        <v>0</v>
      </c>
      <c r="D35" s="11"/>
      <c r="E35" s="11"/>
      <c r="F35" s="11"/>
      <c r="G35" s="11"/>
      <c r="H35" s="11"/>
      <c r="I35" s="11"/>
    </row>
    <row r="36" spans="1:9" ht="18">
      <c r="A36" s="12" t="s">
        <v>22</v>
      </c>
      <c r="B36" s="13">
        <v>30</v>
      </c>
      <c r="C36" s="14">
        <f>Вл2с!I70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22</v>
      </c>
      <c r="B37" s="13">
        <v>31</v>
      </c>
      <c r="C37" s="14">
        <f>Вл2с!I72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22</v>
      </c>
      <c r="B38" s="13">
        <v>32</v>
      </c>
      <c r="C38" s="14" t="str">
        <f>Вл2с!I74</f>
        <v>_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00" sqref="A200"/>
    </sheetView>
  </sheetViews>
  <sheetFormatPr defaultColWidth="9.00390625" defaultRowHeight="12.75"/>
  <cols>
    <col min="1" max="1" width="4.375" style="17" customWidth="1"/>
    <col min="2" max="2" width="18.875" style="17" customWidth="1"/>
    <col min="3" max="6" width="17.75390625" style="17" customWidth="1"/>
    <col min="7" max="7" width="18.00390625" style="17" customWidth="1"/>
    <col min="8" max="16384" width="9.125" style="17" customWidth="1"/>
  </cols>
  <sheetData>
    <row r="1" spans="1:7" ht="15.75">
      <c r="A1" s="16" t="str">
        <f>СпВл!A1</f>
        <v>Личный Чемпионат Республики Башкортостан 2014</v>
      </c>
      <c r="B1" s="16"/>
      <c r="C1" s="16"/>
      <c r="D1" s="16"/>
      <c r="E1" s="16"/>
      <c r="F1" s="16"/>
      <c r="G1" s="16"/>
    </row>
    <row r="2" spans="1:7" ht="15.75">
      <c r="A2" s="16" t="str">
        <f>СпВл!A2</f>
        <v>23-й тур День медицинского работника. Высшая лига</v>
      </c>
      <c r="B2" s="16"/>
      <c r="C2" s="16"/>
      <c r="D2" s="16"/>
      <c r="E2" s="16"/>
      <c r="F2" s="16"/>
      <c r="G2" s="16"/>
    </row>
    <row r="3" spans="1:7" ht="15.75">
      <c r="A3" s="18">
        <f>СпВл!A3</f>
        <v>41805</v>
      </c>
      <c r="B3" s="18"/>
      <c r="C3" s="18"/>
      <c r="D3" s="18"/>
      <c r="E3" s="18"/>
      <c r="F3" s="18"/>
      <c r="G3" s="18"/>
    </row>
    <row r="4" spans="1:7" ht="12.75">
      <c r="A4" s="19"/>
      <c r="B4" s="19"/>
      <c r="C4" s="19"/>
      <c r="D4" s="19"/>
      <c r="E4" s="19"/>
      <c r="F4" s="19"/>
      <c r="G4" s="19"/>
    </row>
    <row r="5" spans="1:19" ht="10.5" customHeight="1">
      <c r="A5" s="20">
        <v>1</v>
      </c>
      <c r="B5" s="21" t="str">
        <f>СпВл!A7</f>
        <v>Сагитов Александр</v>
      </c>
      <c r="C5" s="19"/>
      <c r="D5" s="19"/>
      <c r="E5" s="19"/>
      <c r="F5" s="19"/>
      <c r="G5" s="19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0.5" customHeight="1">
      <c r="A6" s="19"/>
      <c r="B6" s="23">
        <v>1</v>
      </c>
      <c r="C6" s="24" t="s">
        <v>91</v>
      </c>
      <c r="D6" s="19"/>
      <c r="E6" s="25"/>
      <c r="F6" s="19"/>
      <c r="G6" s="19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0.5" customHeight="1">
      <c r="A7" s="20">
        <v>32</v>
      </c>
      <c r="B7" s="26" t="str">
        <f>СпВл!A38</f>
        <v>_</v>
      </c>
      <c r="C7" s="27"/>
      <c r="D7" s="19"/>
      <c r="E7" s="19"/>
      <c r="F7" s="19"/>
      <c r="G7" s="19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0.5" customHeight="1">
      <c r="A8" s="19"/>
      <c r="B8" s="19"/>
      <c r="C8" s="23">
        <v>17</v>
      </c>
      <c r="D8" s="24" t="s">
        <v>91</v>
      </c>
      <c r="E8" s="19"/>
      <c r="F8" s="19"/>
      <c r="G8" s="19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ht="10.5" customHeight="1">
      <c r="A9" s="20">
        <v>17</v>
      </c>
      <c r="B9" s="21" t="str">
        <f>СпВл!A23</f>
        <v>Кочарян Лилит</v>
      </c>
      <c r="C9" s="27"/>
      <c r="D9" s="27"/>
      <c r="E9" s="19"/>
      <c r="F9" s="19"/>
      <c r="G9" s="19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ht="10.5" customHeight="1">
      <c r="A10" s="19"/>
      <c r="B10" s="23">
        <v>2</v>
      </c>
      <c r="C10" s="28" t="s">
        <v>107</v>
      </c>
      <c r="D10" s="27"/>
      <c r="E10" s="19"/>
      <c r="F10" s="19"/>
      <c r="G10" s="19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ht="10.5" customHeight="1">
      <c r="A11" s="20">
        <v>16</v>
      </c>
      <c r="B11" s="26" t="str">
        <f>СпВл!A22</f>
        <v>Стародубцев Олег</v>
      </c>
      <c r="C11" s="19"/>
      <c r="D11" s="27"/>
      <c r="E11" s="19"/>
      <c r="F11" s="19"/>
      <c r="G11" s="19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ht="10.5" customHeight="1">
      <c r="A12" s="19"/>
      <c r="B12" s="19"/>
      <c r="C12" s="19"/>
      <c r="D12" s="23">
        <v>25</v>
      </c>
      <c r="E12" s="24" t="s">
        <v>99</v>
      </c>
      <c r="F12" s="19"/>
      <c r="G12" s="29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12" customHeight="1">
      <c r="A13" s="20">
        <v>9</v>
      </c>
      <c r="B13" s="21" t="str">
        <f>СпВл!A15</f>
        <v>Салихов Раиль</v>
      </c>
      <c r="C13" s="19"/>
      <c r="D13" s="27"/>
      <c r="E13" s="27"/>
      <c r="F13" s="19"/>
      <c r="G13" s="29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12" customHeight="1">
      <c r="A14" s="19"/>
      <c r="B14" s="23">
        <v>3</v>
      </c>
      <c r="C14" s="24" t="s">
        <v>99</v>
      </c>
      <c r="D14" s="27"/>
      <c r="E14" s="27"/>
      <c r="F14" s="19"/>
      <c r="G14" s="29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12" customHeight="1">
      <c r="A15" s="20">
        <v>24</v>
      </c>
      <c r="B15" s="26" t="str">
        <f>СпВл!A30</f>
        <v>Петухова Надежда</v>
      </c>
      <c r="C15" s="27"/>
      <c r="D15" s="27"/>
      <c r="E15" s="27"/>
      <c r="F15" s="19"/>
      <c r="G15" s="29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12" customHeight="1">
      <c r="A16" s="19"/>
      <c r="B16" s="19"/>
      <c r="C16" s="23">
        <v>18</v>
      </c>
      <c r="D16" s="28" t="s">
        <v>99</v>
      </c>
      <c r="E16" s="27"/>
      <c r="F16" s="19"/>
      <c r="G16" s="29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12" customHeight="1">
      <c r="A17" s="20">
        <v>25</v>
      </c>
      <c r="B17" s="21" t="str">
        <f>СпВл!A31</f>
        <v>Тарараев Петр</v>
      </c>
      <c r="C17" s="27"/>
      <c r="D17" s="19"/>
      <c r="E17" s="27"/>
      <c r="F17" s="19"/>
      <c r="G17" s="29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12" customHeight="1">
      <c r="A18" s="19"/>
      <c r="B18" s="23">
        <v>4</v>
      </c>
      <c r="C18" s="28" t="s">
        <v>98</v>
      </c>
      <c r="D18" s="19"/>
      <c r="E18" s="27"/>
      <c r="F18" s="19"/>
      <c r="G18" s="19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ht="12" customHeight="1">
      <c r="A19" s="20">
        <v>8</v>
      </c>
      <c r="B19" s="26" t="str">
        <f>СпВл!A14</f>
        <v>Лютый Олег</v>
      </c>
      <c r="C19" s="19"/>
      <c r="D19" s="19"/>
      <c r="E19" s="27"/>
      <c r="F19" s="19"/>
      <c r="G19" s="19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ht="12" customHeight="1">
      <c r="A20" s="19"/>
      <c r="B20" s="19"/>
      <c r="C20" s="19"/>
      <c r="D20" s="19"/>
      <c r="E20" s="23">
        <v>29</v>
      </c>
      <c r="F20" s="24" t="s">
        <v>99</v>
      </c>
      <c r="G20" s="19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12" customHeight="1">
      <c r="A21" s="20">
        <v>5</v>
      </c>
      <c r="B21" s="21" t="str">
        <f>СпВл!A11</f>
        <v>Коврижников Максим</v>
      </c>
      <c r="C21" s="19"/>
      <c r="D21" s="19"/>
      <c r="E21" s="27"/>
      <c r="F21" s="27"/>
      <c r="G21" s="19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ht="12" customHeight="1">
      <c r="A22" s="19"/>
      <c r="B22" s="23">
        <v>5</v>
      </c>
      <c r="C22" s="24" t="s">
        <v>95</v>
      </c>
      <c r="D22" s="19"/>
      <c r="E22" s="27"/>
      <c r="F22" s="27"/>
      <c r="G22" s="19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ht="12" customHeight="1">
      <c r="A23" s="20">
        <v>28</v>
      </c>
      <c r="B23" s="26" t="str">
        <f>СпВл!A34</f>
        <v>_</v>
      </c>
      <c r="C23" s="27"/>
      <c r="D23" s="19"/>
      <c r="E23" s="27"/>
      <c r="F23" s="27"/>
      <c r="G23" s="19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ht="12" customHeight="1">
      <c r="A24" s="19"/>
      <c r="B24" s="19"/>
      <c r="C24" s="23">
        <v>19</v>
      </c>
      <c r="D24" s="24" t="s">
        <v>95</v>
      </c>
      <c r="E24" s="27"/>
      <c r="F24" s="27"/>
      <c r="G24" s="19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2" customHeight="1">
      <c r="A25" s="20">
        <v>21</v>
      </c>
      <c r="B25" s="21" t="str">
        <f>СпВл!A27</f>
        <v>Могилевская Инесса</v>
      </c>
      <c r="C25" s="27"/>
      <c r="D25" s="27"/>
      <c r="E25" s="27"/>
      <c r="F25" s="27"/>
      <c r="G25" s="19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2" customHeight="1">
      <c r="A26" s="19"/>
      <c r="B26" s="23">
        <v>6</v>
      </c>
      <c r="C26" s="28" t="s">
        <v>102</v>
      </c>
      <c r="D26" s="27"/>
      <c r="E26" s="27"/>
      <c r="F26" s="27"/>
      <c r="G26" s="19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ht="12" customHeight="1">
      <c r="A27" s="20">
        <v>12</v>
      </c>
      <c r="B27" s="26" t="str">
        <f>СпВл!A18</f>
        <v>Фоминых Дмитрий</v>
      </c>
      <c r="C27" s="19"/>
      <c r="D27" s="27"/>
      <c r="E27" s="27"/>
      <c r="F27" s="27"/>
      <c r="G27" s="19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ht="12" customHeight="1">
      <c r="A28" s="19"/>
      <c r="B28" s="19"/>
      <c r="C28" s="19"/>
      <c r="D28" s="23">
        <v>26</v>
      </c>
      <c r="E28" s="28" t="s">
        <v>94</v>
      </c>
      <c r="F28" s="27"/>
      <c r="G28" s="19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ht="12" customHeight="1">
      <c r="A29" s="20">
        <v>13</v>
      </c>
      <c r="B29" s="21" t="str">
        <f>СпВл!A19</f>
        <v>Сартаев Тимур</v>
      </c>
      <c r="C29" s="19"/>
      <c r="D29" s="27"/>
      <c r="E29" s="19"/>
      <c r="F29" s="27"/>
      <c r="G29" s="19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ht="12" customHeight="1">
      <c r="A30" s="19"/>
      <c r="B30" s="23">
        <v>7</v>
      </c>
      <c r="C30" s="24" t="s">
        <v>103</v>
      </c>
      <c r="D30" s="27"/>
      <c r="E30" s="19"/>
      <c r="F30" s="27"/>
      <c r="G30" s="19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ht="12" customHeight="1">
      <c r="A31" s="20">
        <v>20</v>
      </c>
      <c r="B31" s="26" t="str">
        <f>СпВл!A26</f>
        <v>Молодцов Вадим</v>
      </c>
      <c r="C31" s="27"/>
      <c r="D31" s="27"/>
      <c r="E31" s="19"/>
      <c r="F31" s="27"/>
      <c r="G31" s="19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ht="12" customHeight="1">
      <c r="A32" s="19"/>
      <c r="B32" s="19"/>
      <c r="C32" s="23">
        <v>20</v>
      </c>
      <c r="D32" s="28" t="s">
        <v>94</v>
      </c>
      <c r="E32" s="19"/>
      <c r="F32" s="27"/>
      <c r="G32" s="19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ht="12" customHeight="1">
      <c r="A33" s="20">
        <v>29</v>
      </c>
      <c r="B33" s="21" t="str">
        <f>СпВл!A35</f>
        <v>_</v>
      </c>
      <c r="C33" s="27"/>
      <c r="D33" s="19"/>
      <c r="E33" s="19"/>
      <c r="F33" s="27"/>
      <c r="G33" s="19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ht="12" customHeight="1">
      <c r="A34" s="19"/>
      <c r="B34" s="23">
        <v>8</v>
      </c>
      <c r="C34" s="28" t="s">
        <v>94</v>
      </c>
      <c r="D34" s="19"/>
      <c r="E34" s="19"/>
      <c r="F34" s="27"/>
      <c r="G34" s="19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1:19" ht="12" customHeight="1">
      <c r="A35" s="20">
        <v>4</v>
      </c>
      <c r="B35" s="26" t="str">
        <f>СпВл!A10</f>
        <v>Антонян Ваге</v>
      </c>
      <c r="C35" s="19"/>
      <c r="D35" s="19"/>
      <c r="E35" s="19"/>
      <c r="F35" s="27"/>
      <c r="G35" s="19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1:19" ht="12" customHeight="1">
      <c r="A36" s="19"/>
      <c r="B36" s="19"/>
      <c r="C36" s="19"/>
      <c r="D36" s="19"/>
      <c r="E36" s="19"/>
      <c r="F36" s="23">
        <v>31</v>
      </c>
      <c r="G36" s="24" t="s">
        <v>92</v>
      </c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1:19" ht="12" customHeight="1">
      <c r="A37" s="20">
        <v>3</v>
      </c>
      <c r="B37" s="21" t="str">
        <f>СпВл!A9</f>
        <v>Смирнов Андрей</v>
      </c>
      <c r="C37" s="19"/>
      <c r="D37" s="19"/>
      <c r="E37" s="19"/>
      <c r="F37" s="27"/>
      <c r="G37" s="30" t="s">
        <v>23</v>
      </c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1:19" ht="12" customHeight="1">
      <c r="A38" s="19"/>
      <c r="B38" s="23">
        <v>9</v>
      </c>
      <c r="C38" s="24" t="s">
        <v>93</v>
      </c>
      <c r="D38" s="19"/>
      <c r="E38" s="19"/>
      <c r="F38" s="27"/>
      <c r="G38" s="19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1:19" ht="12" customHeight="1">
      <c r="A39" s="20">
        <v>30</v>
      </c>
      <c r="B39" s="26" t="str">
        <f>СпВл!A36</f>
        <v>_</v>
      </c>
      <c r="C39" s="27"/>
      <c r="D39" s="19"/>
      <c r="E39" s="19"/>
      <c r="F39" s="27"/>
      <c r="G39" s="19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1:19" ht="12" customHeight="1">
      <c r="A40" s="19"/>
      <c r="B40" s="19"/>
      <c r="C40" s="23">
        <v>21</v>
      </c>
      <c r="D40" s="24" t="s">
        <v>93</v>
      </c>
      <c r="E40" s="19"/>
      <c r="F40" s="27"/>
      <c r="G40" s="19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1:19" ht="12" customHeight="1">
      <c r="A41" s="20">
        <v>19</v>
      </c>
      <c r="B41" s="21" t="str">
        <f>СпВл!A25</f>
        <v>Басс Кирилл</v>
      </c>
      <c r="C41" s="27"/>
      <c r="D41" s="27"/>
      <c r="E41" s="19"/>
      <c r="F41" s="27"/>
      <c r="G41" s="19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ht="12" customHeight="1">
      <c r="A42" s="19"/>
      <c r="B42" s="23">
        <v>10</v>
      </c>
      <c r="C42" s="28" t="s">
        <v>108</v>
      </c>
      <c r="D42" s="27"/>
      <c r="E42" s="19"/>
      <c r="F42" s="27"/>
      <c r="G42" s="19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ht="12" customHeight="1">
      <c r="A43" s="20">
        <v>14</v>
      </c>
      <c r="B43" s="26" t="str">
        <f>СпВл!A20</f>
        <v>Имашев Альфит</v>
      </c>
      <c r="C43" s="19"/>
      <c r="D43" s="27"/>
      <c r="E43" s="19"/>
      <c r="F43" s="27"/>
      <c r="G43" s="19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1:19" ht="12" customHeight="1">
      <c r="A44" s="19"/>
      <c r="B44" s="19"/>
      <c r="C44" s="19"/>
      <c r="D44" s="23">
        <v>27</v>
      </c>
      <c r="E44" s="24" t="s">
        <v>93</v>
      </c>
      <c r="F44" s="27"/>
      <c r="G44" s="19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1:19" ht="12" customHeight="1">
      <c r="A45" s="20">
        <v>11</v>
      </c>
      <c r="B45" s="21" t="str">
        <f>СпВл!A17</f>
        <v>Сайфуллина Азалия</v>
      </c>
      <c r="C45" s="19"/>
      <c r="D45" s="27"/>
      <c r="E45" s="27"/>
      <c r="F45" s="27"/>
      <c r="G45" s="19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1:19" ht="12" customHeight="1">
      <c r="A46" s="19"/>
      <c r="B46" s="23">
        <v>11</v>
      </c>
      <c r="C46" s="24" t="s">
        <v>101</v>
      </c>
      <c r="D46" s="27"/>
      <c r="E46" s="27"/>
      <c r="F46" s="27"/>
      <c r="G46" s="19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ht="12" customHeight="1">
      <c r="A47" s="20">
        <v>22</v>
      </c>
      <c r="B47" s="26" t="str">
        <f>СпВл!A28</f>
        <v>Чопанашвили Георгий</v>
      </c>
      <c r="C47" s="27"/>
      <c r="D47" s="27"/>
      <c r="E47" s="27"/>
      <c r="F47" s="27"/>
      <c r="G47" s="19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ht="12" customHeight="1">
      <c r="A48" s="19"/>
      <c r="B48" s="19"/>
      <c r="C48" s="23">
        <v>22</v>
      </c>
      <c r="D48" s="28" t="s">
        <v>96</v>
      </c>
      <c r="E48" s="27"/>
      <c r="F48" s="27"/>
      <c r="G48" s="19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ht="12" customHeight="1">
      <c r="A49" s="20">
        <v>27</v>
      </c>
      <c r="B49" s="21" t="str">
        <f>СпВл!A33</f>
        <v>_</v>
      </c>
      <c r="C49" s="27"/>
      <c r="D49" s="19"/>
      <c r="E49" s="27"/>
      <c r="F49" s="27"/>
      <c r="G49" s="19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ht="12" customHeight="1">
      <c r="A50" s="19"/>
      <c r="B50" s="23">
        <v>12</v>
      </c>
      <c r="C50" s="28" t="s">
        <v>96</v>
      </c>
      <c r="D50" s="19"/>
      <c r="E50" s="27"/>
      <c r="F50" s="27"/>
      <c r="G50" s="19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1:19" ht="12" customHeight="1">
      <c r="A51" s="20">
        <v>6</v>
      </c>
      <c r="B51" s="26" t="str">
        <f>СпВл!A12</f>
        <v>Байрамалов Леонид</v>
      </c>
      <c r="C51" s="19"/>
      <c r="D51" s="19"/>
      <c r="E51" s="27"/>
      <c r="F51" s="27"/>
      <c r="G51" s="19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1:19" ht="12" customHeight="1">
      <c r="A52" s="19"/>
      <c r="B52" s="19"/>
      <c r="C52" s="19"/>
      <c r="D52" s="19"/>
      <c r="E52" s="23">
        <v>30</v>
      </c>
      <c r="F52" s="28" t="s">
        <v>92</v>
      </c>
      <c r="G52" s="19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1:19" ht="12" customHeight="1">
      <c r="A53" s="20">
        <v>7</v>
      </c>
      <c r="B53" s="21" t="str">
        <f>СпВл!A13</f>
        <v>Лукьянов Роман</v>
      </c>
      <c r="C53" s="19"/>
      <c r="D53" s="19"/>
      <c r="E53" s="27"/>
      <c r="F53" s="19"/>
      <c r="G53" s="19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spans="1:19" ht="12" customHeight="1">
      <c r="A54" s="19"/>
      <c r="B54" s="23">
        <v>13</v>
      </c>
      <c r="C54" s="24" t="s">
        <v>97</v>
      </c>
      <c r="D54" s="19"/>
      <c r="E54" s="27"/>
      <c r="F54" s="19"/>
      <c r="G54" s="19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1:19" ht="12" customHeight="1">
      <c r="A55" s="20">
        <v>26</v>
      </c>
      <c r="B55" s="26" t="str">
        <f>СпВл!A32</f>
        <v>_</v>
      </c>
      <c r="C55" s="27"/>
      <c r="D55" s="19"/>
      <c r="E55" s="27"/>
      <c r="F55" s="19"/>
      <c r="G55" s="19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</row>
    <row r="56" spans="1:19" ht="12" customHeight="1">
      <c r="A56" s="19"/>
      <c r="B56" s="19"/>
      <c r="C56" s="23">
        <v>23</v>
      </c>
      <c r="D56" s="24" t="s">
        <v>97</v>
      </c>
      <c r="E56" s="27"/>
      <c r="F56" s="31">
        <v>-31</v>
      </c>
      <c r="G56" s="21" t="str">
        <f>IF(G36=F20,F52,IF(G36=F52,F20,0))</f>
        <v>Салихов Раиль</v>
      </c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1:19" ht="12" customHeight="1">
      <c r="A57" s="20">
        <v>23</v>
      </c>
      <c r="B57" s="21" t="str">
        <f>СпВл!A29</f>
        <v>Шапошников Александр</v>
      </c>
      <c r="C57" s="27"/>
      <c r="D57" s="27"/>
      <c r="E57" s="27"/>
      <c r="F57" s="19"/>
      <c r="G57" s="30" t="s">
        <v>24</v>
      </c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spans="1:19" ht="12" customHeight="1">
      <c r="A58" s="19"/>
      <c r="B58" s="23">
        <v>14</v>
      </c>
      <c r="C58" s="28" t="s">
        <v>100</v>
      </c>
      <c r="D58" s="27"/>
      <c r="E58" s="27"/>
      <c r="F58" s="19"/>
      <c r="G58" s="19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1:19" ht="12" customHeight="1">
      <c r="A59" s="20">
        <v>10</v>
      </c>
      <c r="B59" s="26" t="str">
        <f>СпВл!A16</f>
        <v>Аксенов Андрей</v>
      </c>
      <c r="C59" s="19"/>
      <c r="D59" s="27"/>
      <c r="E59" s="27"/>
      <c r="F59" s="19"/>
      <c r="G59" s="19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1:19" ht="12" customHeight="1">
      <c r="A60" s="19"/>
      <c r="B60" s="19"/>
      <c r="C60" s="19"/>
      <c r="D60" s="23">
        <v>28</v>
      </c>
      <c r="E60" s="28" t="s">
        <v>92</v>
      </c>
      <c r="F60" s="19"/>
      <c r="G60" s="19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1:19" ht="12" customHeight="1">
      <c r="A61" s="20">
        <v>15</v>
      </c>
      <c r="B61" s="21" t="str">
        <f>СпВл!A21</f>
        <v>Маневич Сергей</v>
      </c>
      <c r="C61" s="19"/>
      <c r="D61" s="27"/>
      <c r="E61" s="19"/>
      <c r="F61" s="19"/>
      <c r="G61" s="19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</row>
    <row r="62" spans="1:19" ht="12" customHeight="1">
      <c r="A62" s="19"/>
      <c r="B62" s="23">
        <v>15</v>
      </c>
      <c r="C62" s="24" t="s">
        <v>105</v>
      </c>
      <c r="D62" s="27"/>
      <c r="E62" s="20">
        <v>-58</v>
      </c>
      <c r="F62" s="21" t="str">
        <f>IF(Вл2с!H14=Вл2с!G10,Вл2с!G18,IF(Вл2с!H14=Вл2с!G18,Вл2с!G10,0))</f>
        <v>Сагитов Александр</v>
      </c>
      <c r="G62" s="19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</row>
    <row r="63" spans="1:19" ht="12" customHeight="1">
      <c r="A63" s="20">
        <v>18</v>
      </c>
      <c r="B63" s="26" t="str">
        <f>СпВл!A24</f>
        <v>Кашапов Рустам</v>
      </c>
      <c r="C63" s="27"/>
      <c r="D63" s="27"/>
      <c r="E63" s="19"/>
      <c r="F63" s="23">
        <v>61</v>
      </c>
      <c r="G63" s="24" t="s">
        <v>91</v>
      </c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</row>
    <row r="64" spans="1:19" ht="12" customHeight="1">
      <c r="A64" s="19"/>
      <c r="B64" s="19"/>
      <c r="C64" s="23">
        <v>24</v>
      </c>
      <c r="D64" s="28" t="s">
        <v>92</v>
      </c>
      <c r="E64" s="20">
        <v>-59</v>
      </c>
      <c r="F64" s="26" t="str">
        <f>IF(Вл2с!H30=Вл2с!G26,Вл2с!G34,IF(Вл2с!H30=Вл2с!G34,Вл2с!G26,0))</f>
        <v>Антонян Ваге</v>
      </c>
      <c r="G64" s="30" t="s">
        <v>25</v>
      </c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1:19" ht="12" customHeight="1">
      <c r="A65" s="20">
        <v>31</v>
      </c>
      <c r="B65" s="21" t="str">
        <f>СпВл!A37</f>
        <v>_</v>
      </c>
      <c r="C65" s="27"/>
      <c r="D65" s="19"/>
      <c r="E65" s="19"/>
      <c r="F65" s="20">
        <v>-61</v>
      </c>
      <c r="G65" s="21" t="str">
        <f>IF(G63=F62,F64,IF(G63=F64,F62,0))</f>
        <v>Антонян Ваге</v>
      </c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</row>
    <row r="66" spans="1:19" ht="12" customHeight="1">
      <c r="A66" s="19"/>
      <c r="B66" s="23">
        <v>16</v>
      </c>
      <c r="C66" s="28" t="s">
        <v>92</v>
      </c>
      <c r="D66" s="19"/>
      <c r="E66" s="19"/>
      <c r="F66" s="19"/>
      <c r="G66" s="30" t="s">
        <v>26</v>
      </c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1:19" ht="12" customHeight="1">
      <c r="A67" s="20">
        <v>2</v>
      </c>
      <c r="B67" s="26" t="str">
        <f>СпВл!A8</f>
        <v>Семенов Константин</v>
      </c>
      <c r="C67" s="19"/>
      <c r="D67" s="19"/>
      <c r="E67" s="20">
        <v>-56</v>
      </c>
      <c r="F67" s="21" t="str">
        <f>IF(Вл2с!G10=Вл2с!F6,Вл2с!F14,IF(Вл2с!G10=Вл2с!F14,Вл2с!F6,0))</f>
        <v>Коврижников Максим</v>
      </c>
      <c r="G67" s="19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</row>
    <row r="68" spans="1:19" ht="12" customHeight="1">
      <c r="A68" s="19"/>
      <c r="B68" s="19"/>
      <c r="C68" s="19"/>
      <c r="D68" s="19"/>
      <c r="E68" s="19"/>
      <c r="F68" s="23">
        <v>62</v>
      </c>
      <c r="G68" s="24" t="s">
        <v>95</v>
      </c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1:19" ht="12" customHeight="1">
      <c r="A69" s="20">
        <v>-52</v>
      </c>
      <c r="B69" s="21" t="str">
        <f>IF(Вл2с!F6=Вл2с!E4,Вл2с!E8,IF(Вл2с!F6=Вл2с!E8,Вл2с!E4,0))</f>
        <v>Маневич Сергей</v>
      </c>
      <c r="C69" s="19"/>
      <c r="D69" s="19"/>
      <c r="E69" s="20">
        <v>-57</v>
      </c>
      <c r="F69" s="26" t="str">
        <f>IF(Вл2с!G26=Вл2с!F22,Вл2с!F30,IF(Вл2с!G26=Вл2с!F30,Вл2с!F22,0))</f>
        <v>Лютый Олег</v>
      </c>
      <c r="G69" s="30" t="s">
        <v>27</v>
      </c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</row>
    <row r="70" spans="1:19" ht="12" customHeight="1">
      <c r="A70" s="19"/>
      <c r="B70" s="23">
        <v>63</v>
      </c>
      <c r="C70" s="24" t="s">
        <v>101</v>
      </c>
      <c r="D70" s="19"/>
      <c r="E70" s="19"/>
      <c r="F70" s="20">
        <v>-62</v>
      </c>
      <c r="G70" s="21" t="str">
        <f>IF(G68=F67,F69,IF(G68=F69,F67,0))</f>
        <v>Лютый Олег</v>
      </c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1" spans="1:19" ht="12" customHeight="1">
      <c r="A71" s="20">
        <v>-53</v>
      </c>
      <c r="B71" s="26" t="str">
        <f>IF(Вл2с!F14=Вл2с!E12,Вл2с!E16,IF(Вл2с!F14=Вл2с!E16,Вл2с!E12,0))</f>
        <v>Сайфуллина Азалия</v>
      </c>
      <c r="C71" s="27"/>
      <c r="D71" s="32"/>
      <c r="E71" s="19"/>
      <c r="F71" s="19"/>
      <c r="G71" s="30" t="s">
        <v>28</v>
      </c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</row>
    <row r="72" spans="1:19" ht="12" customHeight="1">
      <c r="A72" s="19"/>
      <c r="B72" s="19"/>
      <c r="C72" s="23">
        <v>65</v>
      </c>
      <c r="D72" s="24" t="s">
        <v>102</v>
      </c>
      <c r="E72" s="20">
        <v>-63</v>
      </c>
      <c r="F72" s="21" t="str">
        <f>IF(C70=B69,B71,IF(C70=B71,B69,0))</f>
        <v>Маневич Сергей</v>
      </c>
      <c r="G72" s="19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1:19" ht="12" customHeight="1">
      <c r="A73" s="20">
        <v>-54</v>
      </c>
      <c r="B73" s="21" t="str">
        <f>IF(Вл2с!F22=Вл2с!E20,Вл2с!E24,IF(Вл2с!F22=Вл2с!E24,Вл2с!E20,0))</f>
        <v>Фоминых Дмитрий</v>
      </c>
      <c r="C73" s="27"/>
      <c r="D73" s="33" t="s">
        <v>29</v>
      </c>
      <c r="E73" s="19"/>
      <c r="F73" s="23">
        <v>66</v>
      </c>
      <c r="G73" s="24" t="s">
        <v>97</v>
      </c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</row>
    <row r="74" spans="1:19" ht="12" customHeight="1">
      <c r="A74" s="19"/>
      <c r="B74" s="23">
        <v>64</v>
      </c>
      <c r="C74" s="28" t="s">
        <v>102</v>
      </c>
      <c r="D74" s="34"/>
      <c r="E74" s="20">
        <v>-64</v>
      </c>
      <c r="F74" s="26" t="str">
        <f>IF(C74=B73,B75,IF(C74=B75,B73,0))</f>
        <v>Лукьянов Роман</v>
      </c>
      <c r="G74" s="30" t="s">
        <v>30</v>
      </c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1:19" ht="12" customHeight="1">
      <c r="A75" s="20">
        <v>-55</v>
      </c>
      <c r="B75" s="26" t="str">
        <f>IF(Вл2с!F30=Вл2с!E28,Вл2с!E32,IF(Вл2с!F30=Вл2с!E32,Вл2с!E28,0))</f>
        <v>Лукьянов Роман</v>
      </c>
      <c r="C75" s="20">
        <v>-65</v>
      </c>
      <c r="D75" s="21" t="str">
        <f>IF(D72=C70,C74,IF(D72=C74,C70,0))</f>
        <v>Сайфуллина Азалия</v>
      </c>
      <c r="E75" s="19"/>
      <c r="F75" s="20">
        <v>-66</v>
      </c>
      <c r="G75" s="21" t="str">
        <f>IF(G73=F72,F74,IF(G73=F74,F72,0))</f>
        <v>Маневич Сергей</v>
      </c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</row>
    <row r="76" spans="1:19" ht="12" customHeight="1">
      <c r="A76" s="19"/>
      <c r="B76" s="19"/>
      <c r="C76" s="19"/>
      <c r="D76" s="30" t="s">
        <v>31</v>
      </c>
      <c r="E76" s="19"/>
      <c r="F76" s="19"/>
      <c r="G76" s="30" t="s">
        <v>32</v>
      </c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7" spans="8:19" ht="9" customHeight="1"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</row>
    <row r="78" spans="8:19" ht="9" customHeight="1"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</row>
    <row r="79" spans="1:19" ht="9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</row>
    <row r="80" spans="1:19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00" sqref="A200"/>
    </sheetView>
  </sheetViews>
  <sheetFormatPr defaultColWidth="9.00390625" defaultRowHeight="12.75"/>
  <cols>
    <col min="1" max="1" width="4.00390625" style="36" customWidth="1"/>
    <col min="2" max="2" width="13.875" style="36" customWidth="1"/>
    <col min="3" max="8" width="12.75390625" style="36" customWidth="1"/>
    <col min="9" max="11" width="6.75390625" style="36" customWidth="1"/>
    <col min="12" max="16384" width="9.125" style="36" customWidth="1"/>
  </cols>
  <sheetData>
    <row r="1" spans="1:11" ht="15.75">
      <c r="A1" s="35" t="str">
        <f>СпВл!A1</f>
        <v>Личный Чемпионат Республики Башкортостан 2014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>
      <c r="A2" s="16" t="str">
        <f>СпВл!A2</f>
        <v>23-й тур День медицинского работника. Высшая лига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.75">
      <c r="A3" s="18">
        <f>СпВл!A3</f>
        <v>41805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9" ht="12.75">
      <c r="A4" s="20">
        <v>-1</v>
      </c>
      <c r="B4" s="21" t="str">
        <f>IF(Вл1с!C6=Вл1с!B5,Вл1с!B7,IF(Вл1с!C6=Вл1с!B7,Вл1с!B5,0))</f>
        <v>_</v>
      </c>
      <c r="C4" s="19"/>
      <c r="D4" s="20">
        <v>-25</v>
      </c>
      <c r="E4" s="21" t="str">
        <f>IF(Вл1с!E12=Вл1с!D8,Вл1с!D16,IF(Вл1с!E12=Вл1с!D16,Вл1с!D8,0))</f>
        <v>Сагитов Александр</v>
      </c>
      <c r="F4" s="19"/>
      <c r="G4" s="19"/>
      <c r="H4" s="19"/>
      <c r="I4" s="19"/>
      <c r="J4" s="19"/>
      <c r="K4" s="19"/>
      <c r="L4"/>
      <c r="M4"/>
      <c r="N4"/>
      <c r="O4"/>
      <c r="P4"/>
      <c r="Q4"/>
      <c r="R4"/>
      <c r="S4"/>
    </row>
    <row r="5" spans="1:19" ht="12.75">
      <c r="A5" s="20"/>
      <c r="B5" s="23">
        <v>32</v>
      </c>
      <c r="C5" s="37" t="s">
        <v>106</v>
      </c>
      <c r="D5" s="19"/>
      <c r="E5" s="27"/>
      <c r="F5" s="19"/>
      <c r="G5" s="19"/>
      <c r="H5" s="19"/>
      <c r="I5" s="19"/>
      <c r="J5" s="19"/>
      <c r="K5" s="19"/>
      <c r="L5"/>
      <c r="M5"/>
      <c r="N5"/>
      <c r="O5"/>
      <c r="P5"/>
      <c r="Q5"/>
      <c r="R5"/>
      <c r="S5"/>
    </row>
    <row r="6" spans="1:19" ht="12.75">
      <c r="A6" s="20">
        <v>-2</v>
      </c>
      <c r="B6" s="26" t="str">
        <f>IF(Вл1с!C10=Вл1с!B9,Вл1с!B11,IF(Вл1с!C10=Вл1с!B11,Вл1с!B9,0))</f>
        <v>Стародубцев Олег</v>
      </c>
      <c r="C6" s="23">
        <v>40</v>
      </c>
      <c r="D6" s="37" t="s">
        <v>105</v>
      </c>
      <c r="E6" s="23">
        <v>52</v>
      </c>
      <c r="F6" s="37" t="s">
        <v>91</v>
      </c>
      <c r="G6" s="19"/>
      <c r="H6" s="19"/>
      <c r="I6" s="19"/>
      <c r="J6" s="19"/>
      <c r="K6" s="19"/>
      <c r="L6"/>
      <c r="M6"/>
      <c r="N6"/>
      <c r="O6"/>
      <c r="P6"/>
      <c r="Q6"/>
      <c r="R6"/>
      <c r="S6"/>
    </row>
    <row r="7" spans="1:19" ht="12.75">
      <c r="A7" s="20"/>
      <c r="B7" s="20">
        <v>-24</v>
      </c>
      <c r="C7" s="26" t="str">
        <f>IF(Вл1с!D64=Вл1с!C62,Вл1с!C66,IF(Вл1с!D64=Вл1с!C66,Вл1с!C62,0))</f>
        <v>Маневич Сергей</v>
      </c>
      <c r="D7" s="27"/>
      <c r="E7" s="27"/>
      <c r="F7" s="27"/>
      <c r="G7" s="19"/>
      <c r="H7" s="19"/>
      <c r="I7" s="19"/>
      <c r="J7" s="19"/>
      <c r="K7" s="19"/>
      <c r="L7"/>
      <c r="M7"/>
      <c r="N7"/>
      <c r="O7"/>
      <c r="P7"/>
      <c r="Q7"/>
      <c r="R7"/>
      <c r="S7"/>
    </row>
    <row r="8" spans="1:19" ht="12.75">
      <c r="A8" s="20">
        <v>-3</v>
      </c>
      <c r="B8" s="21" t="str">
        <f>IF(Вл1с!C14=Вл1с!B13,Вл1с!B15,IF(Вл1с!C14=Вл1с!B15,Вл1с!B13,0))</f>
        <v>Петухова Надежда</v>
      </c>
      <c r="C8" s="19"/>
      <c r="D8" s="23">
        <v>48</v>
      </c>
      <c r="E8" s="38" t="s">
        <v>105</v>
      </c>
      <c r="F8" s="27"/>
      <c r="G8" s="19"/>
      <c r="H8" s="19"/>
      <c r="I8" s="19"/>
      <c r="J8" s="19"/>
      <c r="K8" s="19"/>
      <c r="L8"/>
      <c r="M8"/>
      <c r="N8"/>
      <c r="O8"/>
      <c r="P8"/>
      <c r="Q8"/>
      <c r="R8"/>
      <c r="S8"/>
    </row>
    <row r="9" spans="1:19" ht="12.75">
      <c r="A9" s="20"/>
      <c r="B9" s="23">
        <v>33</v>
      </c>
      <c r="C9" s="37" t="s">
        <v>66</v>
      </c>
      <c r="D9" s="27"/>
      <c r="E9" s="32"/>
      <c r="F9" s="27"/>
      <c r="G9" s="19"/>
      <c r="H9" s="19"/>
      <c r="I9" s="19"/>
      <c r="J9" s="19"/>
      <c r="K9" s="19"/>
      <c r="L9"/>
      <c r="M9"/>
      <c r="N9"/>
      <c r="O9"/>
      <c r="P9"/>
      <c r="Q9"/>
      <c r="R9"/>
      <c r="S9"/>
    </row>
    <row r="10" spans="1:19" ht="12.75">
      <c r="A10" s="20">
        <v>-4</v>
      </c>
      <c r="B10" s="26" t="str">
        <f>IF(Вл1с!C18=Вл1с!B17,Вл1с!B19,IF(Вл1с!C18=Вл1с!B19,Вл1с!B17,0))</f>
        <v>Тарараев Петр</v>
      </c>
      <c r="C10" s="23">
        <v>41</v>
      </c>
      <c r="D10" s="38" t="s">
        <v>100</v>
      </c>
      <c r="E10" s="32"/>
      <c r="F10" s="23">
        <v>56</v>
      </c>
      <c r="G10" s="37" t="s">
        <v>91</v>
      </c>
      <c r="H10" s="32"/>
      <c r="I10" s="19"/>
      <c r="J10" s="19"/>
      <c r="K10" s="19"/>
      <c r="L10"/>
      <c r="M10"/>
      <c r="N10"/>
      <c r="O10"/>
      <c r="P10"/>
      <c r="Q10"/>
      <c r="R10"/>
      <c r="S10"/>
    </row>
    <row r="11" spans="1:19" ht="12.75">
      <c r="A11" s="20"/>
      <c r="B11" s="20">
        <v>-23</v>
      </c>
      <c r="C11" s="26" t="str">
        <f>IF(Вл1с!D56=Вл1с!C54,Вл1с!C58,IF(Вл1с!D56=Вл1с!C58,Вл1с!C54,0))</f>
        <v>Аксенов Андрей</v>
      </c>
      <c r="D11" s="19"/>
      <c r="E11" s="32"/>
      <c r="F11" s="27"/>
      <c r="G11" s="27"/>
      <c r="H11" s="32"/>
      <c r="I11" s="19"/>
      <c r="J11" s="19"/>
      <c r="K11" s="19"/>
      <c r="L11"/>
      <c r="M11"/>
      <c r="N11"/>
      <c r="O11"/>
      <c r="P11"/>
      <c r="Q11"/>
      <c r="R11"/>
      <c r="S11"/>
    </row>
    <row r="12" spans="1:19" ht="12.75">
      <c r="A12" s="20">
        <v>-5</v>
      </c>
      <c r="B12" s="21" t="str">
        <f>IF(Вл1с!C22=Вл1с!B21,Вл1с!B23,IF(Вл1с!C22=Вл1с!B23,Вл1с!B21,0))</f>
        <v>_</v>
      </c>
      <c r="C12" s="19"/>
      <c r="D12" s="20">
        <v>-26</v>
      </c>
      <c r="E12" s="21" t="str">
        <f>IF(Вл1с!E28=Вл1с!D24,Вл1с!D32,IF(Вл1с!E28=Вл1с!D32,Вл1с!D24,0))</f>
        <v>Коврижников Максим</v>
      </c>
      <c r="F12" s="27"/>
      <c r="G12" s="27"/>
      <c r="H12" s="32"/>
      <c r="I12" s="19"/>
      <c r="J12" s="19"/>
      <c r="K12" s="19"/>
      <c r="L12"/>
      <c r="M12"/>
      <c r="N12"/>
      <c r="O12"/>
      <c r="P12"/>
      <c r="Q12"/>
      <c r="R12"/>
      <c r="S12"/>
    </row>
    <row r="13" spans="1:19" ht="12.75">
      <c r="A13" s="20"/>
      <c r="B13" s="23">
        <v>34</v>
      </c>
      <c r="C13" s="37" t="s">
        <v>110</v>
      </c>
      <c r="D13" s="19"/>
      <c r="E13" s="27"/>
      <c r="F13" s="27"/>
      <c r="G13" s="27"/>
      <c r="H13" s="32"/>
      <c r="I13" s="19"/>
      <c r="J13" s="19"/>
      <c r="K13" s="19"/>
      <c r="L13"/>
      <c r="M13"/>
      <c r="N13"/>
      <c r="O13"/>
      <c r="P13"/>
      <c r="Q13"/>
      <c r="R13"/>
      <c r="S13"/>
    </row>
    <row r="14" spans="1:19" ht="12.75">
      <c r="A14" s="20">
        <v>-6</v>
      </c>
      <c r="B14" s="26" t="str">
        <f>IF(Вл1с!C26=Вл1с!B25,Вл1с!B27,IF(Вл1с!C26=Вл1с!B27,Вл1с!B25,0))</f>
        <v>Могилевская Инесса</v>
      </c>
      <c r="C14" s="23">
        <v>42</v>
      </c>
      <c r="D14" s="37" t="s">
        <v>101</v>
      </c>
      <c r="E14" s="23">
        <v>53</v>
      </c>
      <c r="F14" s="38" t="s">
        <v>95</v>
      </c>
      <c r="G14" s="23">
        <v>58</v>
      </c>
      <c r="H14" s="37" t="s">
        <v>93</v>
      </c>
      <c r="I14" s="19"/>
      <c r="J14" s="19"/>
      <c r="K14" s="19"/>
      <c r="L14"/>
      <c r="M14"/>
      <c r="N14"/>
      <c r="O14"/>
      <c r="P14"/>
      <c r="Q14"/>
      <c r="R14"/>
      <c r="S14"/>
    </row>
    <row r="15" spans="1:19" ht="12.75">
      <c r="A15" s="20"/>
      <c r="B15" s="20">
        <v>-22</v>
      </c>
      <c r="C15" s="26" t="str">
        <f>IF(Вл1с!D48=Вл1с!C46,Вл1с!C50,IF(Вл1с!D48=Вл1с!C50,Вл1с!C46,0))</f>
        <v>Сайфуллина Азалия</v>
      </c>
      <c r="D15" s="27"/>
      <c r="E15" s="27"/>
      <c r="F15" s="19"/>
      <c r="G15" s="27"/>
      <c r="H15" s="27"/>
      <c r="I15" s="19"/>
      <c r="J15" s="19"/>
      <c r="K15" s="19"/>
      <c r="L15"/>
      <c r="M15"/>
      <c r="N15"/>
      <c r="O15"/>
      <c r="P15"/>
      <c r="Q15"/>
      <c r="R15"/>
      <c r="S15"/>
    </row>
    <row r="16" spans="1:19" ht="12.75">
      <c r="A16" s="20">
        <v>-7</v>
      </c>
      <c r="B16" s="21" t="str">
        <f>IF(Вл1с!C30=Вл1с!B29,Вл1с!B31,IF(Вл1с!C30=Вл1с!B31,Вл1с!B29,0))</f>
        <v>Молодцов Вадим</v>
      </c>
      <c r="C16" s="19"/>
      <c r="D16" s="23">
        <v>49</v>
      </c>
      <c r="E16" s="38" t="s">
        <v>101</v>
      </c>
      <c r="F16" s="19"/>
      <c r="G16" s="27"/>
      <c r="H16" s="27"/>
      <c r="I16" s="19"/>
      <c r="J16" s="19"/>
      <c r="K16" s="19"/>
      <c r="L16"/>
      <c r="M16"/>
      <c r="N16"/>
      <c r="O16"/>
      <c r="P16"/>
      <c r="Q16"/>
      <c r="R16"/>
      <c r="S16"/>
    </row>
    <row r="17" spans="1:19" ht="12.75">
      <c r="A17" s="20"/>
      <c r="B17" s="23">
        <v>35</v>
      </c>
      <c r="C17" s="37" t="s">
        <v>109</v>
      </c>
      <c r="D17" s="27"/>
      <c r="E17" s="32"/>
      <c r="F17" s="19"/>
      <c r="G17" s="27"/>
      <c r="H17" s="27"/>
      <c r="I17" s="19"/>
      <c r="J17" s="19"/>
      <c r="K17" s="19"/>
      <c r="L17"/>
      <c r="M17"/>
      <c r="N17"/>
      <c r="O17"/>
      <c r="P17"/>
      <c r="Q17"/>
      <c r="R17"/>
      <c r="S17"/>
    </row>
    <row r="18" spans="1:19" ht="12.75">
      <c r="A18" s="20">
        <v>-8</v>
      </c>
      <c r="B18" s="26" t="str">
        <f>IF(Вл1с!C34=Вл1с!B33,Вл1с!B35,IF(Вл1с!C34=Вл1с!B35,Вл1с!B33,0))</f>
        <v>_</v>
      </c>
      <c r="C18" s="23">
        <v>43</v>
      </c>
      <c r="D18" s="38" t="s">
        <v>109</v>
      </c>
      <c r="E18" s="32"/>
      <c r="F18" s="20">
        <v>-30</v>
      </c>
      <c r="G18" s="26" t="str">
        <f>IF(Вл1с!F52=Вл1с!E44,Вл1с!E60,IF(Вл1с!F52=Вл1с!E60,Вл1с!E44,0))</f>
        <v>Смирнов Андрей</v>
      </c>
      <c r="H18" s="27"/>
      <c r="I18" s="19"/>
      <c r="J18" s="19"/>
      <c r="K18" s="19"/>
      <c r="L18"/>
      <c r="M18"/>
      <c r="N18"/>
      <c r="O18"/>
      <c r="P18"/>
      <c r="Q18"/>
      <c r="R18"/>
      <c r="S18"/>
    </row>
    <row r="19" spans="1:19" ht="12.75">
      <c r="A19" s="20"/>
      <c r="B19" s="31">
        <v>-21</v>
      </c>
      <c r="C19" s="26" t="str">
        <f>IF(Вл1с!D40=Вл1с!C38,Вл1с!C42,IF(Вл1с!D40=Вл1с!C42,Вл1с!C38,0))</f>
        <v>Басс Кирилл</v>
      </c>
      <c r="D19" s="19"/>
      <c r="E19" s="32"/>
      <c r="F19" s="19"/>
      <c r="G19" s="32"/>
      <c r="H19" s="27"/>
      <c r="I19" s="19"/>
      <c r="J19" s="19"/>
      <c r="K19" s="19"/>
      <c r="L19"/>
      <c r="M19"/>
      <c r="N19"/>
      <c r="O19"/>
      <c r="P19"/>
      <c r="Q19"/>
      <c r="R19"/>
      <c r="S19"/>
    </row>
    <row r="20" spans="1:19" ht="12.75">
      <c r="A20" s="20">
        <v>-9</v>
      </c>
      <c r="B20" s="21" t="str">
        <f>IF(Вл1с!C38=Вл1с!B37,Вл1с!B39,IF(Вл1с!C38=Вл1с!B39,Вл1с!B37,0))</f>
        <v>_</v>
      </c>
      <c r="C20" s="19"/>
      <c r="D20" s="20">
        <v>-27</v>
      </c>
      <c r="E20" s="21" t="str">
        <f>IF(Вл1с!E44=Вл1с!D40,Вл1с!D48,IF(Вл1с!E44=Вл1с!D48,Вл1с!D40,0))</f>
        <v>Байрамалов Леонид</v>
      </c>
      <c r="F20" s="19"/>
      <c r="G20" s="32"/>
      <c r="H20" s="27"/>
      <c r="I20" s="19"/>
      <c r="J20" s="19"/>
      <c r="K20" s="19"/>
      <c r="L20"/>
      <c r="M20"/>
      <c r="N20"/>
      <c r="O20"/>
      <c r="P20"/>
      <c r="Q20"/>
      <c r="R20"/>
      <c r="S20"/>
    </row>
    <row r="21" spans="1:19" ht="12.75">
      <c r="A21" s="20"/>
      <c r="B21" s="23">
        <v>36</v>
      </c>
      <c r="C21" s="37" t="s">
        <v>104</v>
      </c>
      <c r="D21" s="19"/>
      <c r="E21" s="27"/>
      <c r="F21" s="19"/>
      <c r="G21" s="32"/>
      <c r="H21" s="27"/>
      <c r="I21" s="19"/>
      <c r="J21" s="19"/>
      <c r="K21" s="19"/>
      <c r="L21"/>
      <c r="M21"/>
      <c r="N21"/>
      <c r="O21"/>
      <c r="P21"/>
      <c r="Q21"/>
      <c r="R21"/>
      <c r="S21"/>
    </row>
    <row r="22" spans="1:19" ht="12.75">
      <c r="A22" s="20">
        <v>-10</v>
      </c>
      <c r="B22" s="26" t="str">
        <f>IF(Вл1с!C42=Вл1с!B41,Вл1с!B43,IF(Вл1с!C42=Вл1с!B43,Вл1с!B41,0))</f>
        <v>Имашев Альфит</v>
      </c>
      <c r="C22" s="23">
        <v>44</v>
      </c>
      <c r="D22" s="37" t="s">
        <v>103</v>
      </c>
      <c r="E22" s="23">
        <v>54</v>
      </c>
      <c r="F22" s="37" t="s">
        <v>96</v>
      </c>
      <c r="G22" s="32"/>
      <c r="H22" s="23">
        <v>60</v>
      </c>
      <c r="I22" s="39" t="s">
        <v>93</v>
      </c>
      <c r="J22" s="37"/>
      <c r="K22" s="37"/>
      <c r="L22"/>
      <c r="M22"/>
      <c r="N22"/>
      <c r="O22"/>
      <c r="P22"/>
      <c r="Q22"/>
      <c r="R22"/>
      <c r="S22"/>
    </row>
    <row r="23" spans="1:19" ht="12.75">
      <c r="A23" s="20"/>
      <c r="B23" s="20">
        <v>-20</v>
      </c>
      <c r="C23" s="26" t="str">
        <f>IF(Вл1с!D32=Вл1с!C30,Вл1с!C34,IF(Вл1с!D32=Вл1с!C34,Вл1с!C30,0))</f>
        <v>Сартаев Тимур</v>
      </c>
      <c r="D23" s="27"/>
      <c r="E23" s="27"/>
      <c r="F23" s="27"/>
      <c r="G23" s="32"/>
      <c r="H23" s="27"/>
      <c r="I23" s="34"/>
      <c r="J23" s="40" t="s">
        <v>33</v>
      </c>
      <c r="K23" s="40"/>
      <c r="L23"/>
      <c r="M23"/>
      <c r="N23"/>
      <c r="O23"/>
      <c r="P23"/>
      <c r="Q23"/>
      <c r="R23"/>
      <c r="S23"/>
    </row>
    <row r="24" spans="1:19" ht="12.75">
      <c r="A24" s="20">
        <v>-11</v>
      </c>
      <c r="B24" s="21" t="str">
        <f>IF(Вл1с!C46=Вл1с!B45,Вл1с!B47,IF(Вл1с!C46=Вл1с!B47,Вл1с!B45,0))</f>
        <v>Чопанашвили Георгий</v>
      </c>
      <c r="C24" s="19"/>
      <c r="D24" s="23">
        <v>50</v>
      </c>
      <c r="E24" s="38" t="s">
        <v>102</v>
      </c>
      <c r="F24" s="27"/>
      <c r="G24" s="32"/>
      <c r="H24" s="27"/>
      <c r="I24" s="19"/>
      <c r="J24" s="19"/>
      <c r="K24" s="19"/>
      <c r="L24"/>
      <c r="M24"/>
      <c r="N24"/>
      <c r="O24"/>
      <c r="P24"/>
      <c r="Q24"/>
      <c r="R24"/>
      <c r="S24"/>
    </row>
    <row r="25" spans="1:19" ht="12.75">
      <c r="A25" s="20"/>
      <c r="B25" s="23">
        <v>37</v>
      </c>
      <c r="C25" s="37" t="s">
        <v>57</v>
      </c>
      <c r="D25" s="27"/>
      <c r="E25" s="32"/>
      <c r="F25" s="27"/>
      <c r="G25" s="32"/>
      <c r="H25" s="27"/>
      <c r="I25" s="19"/>
      <c r="J25" s="19"/>
      <c r="K25" s="19"/>
      <c r="L25"/>
      <c r="M25"/>
      <c r="N25"/>
      <c r="O25"/>
      <c r="P25"/>
      <c r="Q25"/>
      <c r="R25"/>
      <c r="S25"/>
    </row>
    <row r="26" spans="1:19" ht="12.75">
      <c r="A26" s="20">
        <v>-12</v>
      </c>
      <c r="B26" s="26" t="str">
        <f>IF(Вл1с!C50=Вл1с!B49,Вл1с!B51,IF(Вл1с!C50=Вл1с!B51,Вл1с!B49,0))</f>
        <v>_</v>
      </c>
      <c r="C26" s="23">
        <v>45</v>
      </c>
      <c r="D26" s="38" t="s">
        <v>102</v>
      </c>
      <c r="E26" s="32"/>
      <c r="F26" s="23">
        <v>57</v>
      </c>
      <c r="G26" s="37" t="s">
        <v>96</v>
      </c>
      <c r="H26" s="27"/>
      <c r="I26" s="19"/>
      <c r="J26" s="19"/>
      <c r="K26" s="19"/>
      <c r="L26"/>
      <c r="M26"/>
      <c r="N26"/>
      <c r="O26"/>
      <c r="P26"/>
      <c r="Q26"/>
      <c r="R26"/>
      <c r="S26"/>
    </row>
    <row r="27" spans="1:19" ht="12.75">
      <c r="A27" s="20"/>
      <c r="B27" s="20">
        <v>-19</v>
      </c>
      <c r="C27" s="26" t="str">
        <f>IF(Вл1с!D24=Вл1с!C22,Вл1с!C26,IF(Вл1с!D24=Вл1с!C26,Вл1с!C22,0))</f>
        <v>Фоминых Дмитрий</v>
      </c>
      <c r="D27" s="19"/>
      <c r="E27" s="32"/>
      <c r="F27" s="27"/>
      <c r="G27" s="27"/>
      <c r="H27" s="27"/>
      <c r="I27" s="19"/>
      <c r="J27" s="19"/>
      <c r="K27" s="19"/>
      <c r="L27"/>
      <c r="M27"/>
      <c r="N27"/>
      <c r="O27"/>
      <c r="P27"/>
      <c r="Q27"/>
      <c r="R27"/>
      <c r="S27"/>
    </row>
    <row r="28" spans="1:19" ht="12.75">
      <c r="A28" s="20">
        <v>-13</v>
      </c>
      <c r="B28" s="21" t="str">
        <f>IF(Вл1с!C54=Вл1с!B53,Вл1с!B55,IF(Вл1с!C54=Вл1с!B55,Вл1с!B53,0))</f>
        <v>_</v>
      </c>
      <c r="C28" s="19"/>
      <c r="D28" s="20">
        <v>-28</v>
      </c>
      <c r="E28" s="21" t="str">
        <f>IF(Вл1с!E60=Вл1с!D56,Вл1с!D64,IF(Вл1с!E60=Вл1с!D64,Вл1с!D56,0))</f>
        <v>Лукьянов Роман</v>
      </c>
      <c r="F28" s="27"/>
      <c r="G28" s="27"/>
      <c r="H28" s="27"/>
      <c r="I28" s="19"/>
      <c r="J28" s="19"/>
      <c r="K28" s="19"/>
      <c r="L28"/>
      <c r="M28"/>
      <c r="N28"/>
      <c r="O28"/>
      <c r="P28"/>
      <c r="Q28"/>
      <c r="R28"/>
      <c r="S28"/>
    </row>
    <row r="29" spans="1:19" ht="12.75">
      <c r="A29" s="20"/>
      <c r="B29" s="23">
        <v>38</v>
      </c>
      <c r="C29" s="37" t="s">
        <v>111</v>
      </c>
      <c r="D29" s="19"/>
      <c r="E29" s="27"/>
      <c r="F29" s="27"/>
      <c r="G29" s="27"/>
      <c r="H29" s="27"/>
      <c r="I29" s="19"/>
      <c r="J29" s="19"/>
      <c r="K29" s="19"/>
      <c r="L29"/>
      <c r="M29"/>
      <c r="N29"/>
      <c r="O29"/>
      <c r="P29"/>
      <c r="Q29"/>
      <c r="R29"/>
      <c r="S29"/>
    </row>
    <row r="30" spans="1:19" ht="12.75">
      <c r="A30" s="20">
        <v>-14</v>
      </c>
      <c r="B30" s="26" t="str">
        <f>IF(Вл1с!C58=Вл1с!B57,Вл1с!B59,IF(Вл1с!C58=Вл1с!B59,Вл1с!B57,0))</f>
        <v>Шапошников Александр</v>
      </c>
      <c r="C30" s="23">
        <v>46</v>
      </c>
      <c r="D30" s="37" t="s">
        <v>98</v>
      </c>
      <c r="E30" s="23">
        <v>55</v>
      </c>
      <c r="F30" s="38" t="s">
        <v>98</v>
      </c>
      <c r="G30" s="23">
        <v>59</v>
      </c>
      <c r="H30" s="38" t="s">
        <v>96</v>
      </c>
      <c r="I30" s="19"/>
      <c r="J30" s="19"/>
      <c r="K30" s="19"/>
      <c r="L30"/>
      <c r="M30"/>
      <c r="N30"/>
      <c r="O30"/>
      <c r="P30"/>
      <c r="Q30"/>
      <c r="R30"/>
      <c r="S30"/>
    </row>
    <row r="31" spans="1:19" ht="12.75">
      <c r="A31" s="20"/>
      <c r="B31" s="20">
        <v>-18</v>
      </c>
      <c r="C31" s="26" t="str">
        <f>IF(Вл1с!D16=Вл1с!C14,Вл1с!C18,IF(Вл1с!D16=Вл1с!C18,Вл1с!C14,0))</f>
        <v>Лютый Олег</v>
      </c>
      <c r="D31" s="27"/>
      <c r="E31" s="27"/>
      <c r="F31" s="19"/>
      <c r="G31" s="27"/>
      <c r="H31" s="19"/>
      <c r="I31" s="19"/>
      <c r="J31" s="19"/>
      <c r="K31" s="19"/>
      <c r="L31"/>
      <c r="M31"/>
      <c r="N31"/>
      <c r="O31"/>
      <c r="P31"/>
      <c r="Q31"/>
      <c r="R31"/>
      <c r="S31"/>
    </row>
    <row r="32" spans="1:19" ht="12.75">
      <c r="A32" s="20">
        <v>-15</v>
      </c>
      <c r="B32" s="21" t="str">
        <f>IF(Вл1с!C62=Вл1с!B61,Вл1с!B63,IF(Вл1с!C62=Вл1с!B63,Вл1с!B61,0))</f>
        <v>Кашапов Рустам</v>
      </c>
      <c r="C32" s="19"/>
      <c r="D32" s="23">
        <v>51</v>
      </c>
      <c r="E32" s="38" t="s">
        <v>98</v>
      </c>
      <c r="F32" s="19"/>
      <c r="G32" s="27"/>
      <c r="H32" s="20">
        <v>-60</v>
      </c>
      <c r="I32" s="21" t="str">
        <f>IF(I22=H14,H30,IF(I22=H30,H14,0))</f>
        <v>Байрамалов Леонид</v>
      </c>
      <c r="J32" s="21"/>
      <c r="K32" s="21"/>
      <c r="L32"/>
      <c r="M32"/>
      <c r="N32"/>
      <c r="O32"/>
      <c r="P32"/>
      <c r="Q32"/>
      <c r="R32"/>
      <c r="S32"/>
    </row>
    <row r="33" spans="1:19" ht="12.75">
      <c r="A33" s="20"/>
      <c r="B33" s="23">
        <v>39</v>
      </c>
      <c r="C33" s="37" t="s">
        <v>79</v>
      </c>
      <c r="D33" s="27"/>
      <c r="E33" s="32"/>
      <c r="F33" s="19"/>
      <c r="G33" s="27"/>
      <c r="H33" s="19"/>
      <c r="I33" s="34"/>
      <c r="J33" s="40" t="s">
        <v>34</v>
      </c>
      <c r="K33" s="40"/>
      <c r="L33"/>
      <c r="M33"/>
      <c r="N33"/>
      <c r="O33"/>
      <c r="P33"/>
      <c r="Q33"/>
      <c r="R33"/>
      <c r="S33"/>
    </row>
    <row r="34" spans="1:19" ht="12.75">
      <c r="A34" s="20">
        <v>-16</v>
      </c>
      <c r="B34" s="26" t="str">
        <f>IF(Вл1с!C66=Вл1с!B65,Вл1с!B67,IF(Вл1с!C66=Вл1с!B67,Вл1с!B65,0))</f>
        <v>_</v>
      </c>
      <c r="C34" s="23">
        <v>47</v>
      </c>
      <c r="D34" s="38" t="s">
        <v>107</v>
      </c>
      <c r="E34" s="32"/>
      <c r="F34" s="20">
        <v>-29</v>
      </c>
      <c r="G34" s="26" t="str">
        <f>IF(Вл1с!F20=Вл1с!E12,Вл1с!E28,IF(Вл1с!F20=Вл1с!E28,Вл1с!E12,0))</f>
        <v>Антонян Ваге</v>
      </c>
      <c r="H34" s="19"/>
      <c r="I34" s="19"/>
      <c r="J34" s="19"/>
      <c r="K34" s="19"/>
      <c r="L34"/>
      <c r="M34"/>
      <c r="N34"/>
      <c r="O34"/>
      <c r="P34"/>
      <c r="Q34"/>
      <c r="R34"/>
      <c r="S34"/>
    </row>
    <row r="35" spans="1:19" ht="12.75">
      <c r="A35" s="20"/>
      <c r="B35" s="20">
        <v>-17</v>
      </c>
      <c r="C35" s="26" t="str">
        <f>IF(Вл1с!D8=Вл1с!C6,Вл1с!C10,IF(Вл1с!D8=Вл1с!C10,Вл1с!C6,0))</f>
        <v>Кочарян Лилит</v>
      </c>
      <c r="D35" s="19"/>
      <c r="E35" s="32"/>
      <c r="F35" s="19"/>
      <c r="G35" s="19"/>
      <c r="H35" s="19"/>
      <c r="I35" s="19"/>
      <c r="J35" s="19"/>
      <c r="K35" s="19"/>
      <c r="L35"/>
      <c r="M35"/>
      <c r="N35"/>
      <c r="O35"/>
      <c r="P35"/>
      <c r="Q35"/>
      <c r="R35"/>
      <c r="S35"/>
    </row>
    <row r="36" spans="1:19" ht="12.75">
      <c r="A36" s="2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/>
      <c r="M36"/>
      <c r="N36"/>
      <c r="O36"/>
      <c r="P36"/>
      <c r="Q36"/>
      <c r="R36"/>
      <c r="S36"/>
    </row>
    <row r="37" spans="1:19" ht="12.75">
      <c r="A37" s="20">
        <v>-40</v>
      </c>
      <c r="B37" s="21" t="str">
        <f>IF(D6=C5,C7,IF(D6=C7,C5,0))</f>
        <v>Стародубцев Олег</v>
      </c>
      <c r="C37" s="19"/>
      <c r="D37" s="19"/>
      <c r="E37" s="19"/>
      <c r="F37" s="20">
        <v>-48</v>
      </c>
      <c r="G37" s="21" t="str">
        <f>IF(E8=D6,D10,IF(E8=D10,D6,0))</f>
        <v>Аксенов Андрей</v>
      </c>
      <c r="H37" s="19"/>
      <c r="I37" s="19"/>
      <c r="J37" s="19"/>
      <c r="K37" s="19"/>
      <c r="L37"/>
      <c r="M37"/>
      <c r="N37"/>
      <c r="O37"/>
      <c r="P37"/>
      <c r="Q37"/>
      <c r="R37"/>
      <c r="S37"/>
    </row>
    <row r="38" spans="1:19" ht="12.75">
      <c r="A38" s="20"/>
      <c r="B38" s="23">
        <v>71</v>
      </c>
      <c r="C38" s="37" t="s">
        <v>106</v>
      </c>
      <c r="D38" s="19"/>
      <c r="E38" s="19"/>
      <c r="F38" s="19"/>
      <c r="G38" s="23">
        <v>67</v>
      </c>
      <c r="H38" s="37" t="s">
        <v>100</v>
      </c>
      <c r="I38" s="19"/>
      <c r="J38" s="19"/>
      <c r="K38" s="19"/>
      <c r="L38"/>
      <c r="M38"/>
      <c r="N38"/>
      <c r="O38"/>
      <c r="P38"/>
      <c r="Q38"/>
      <c r="R38"/>
      <c r="S38"/>
    </row>
    <row r="39" spans="1:19" ht="12.75">
      <c r="A39" s="20">
        <v>-41</v>
      </c>
      <c r="B39" s="26" t="str">
        <f>IF(D10=C9,C11,IF(D10=C11,C9,0))</f>
        <v>Петухова Надежда</v>
      </c>
      <c r="C39" s="27"/>
      <c r="D39" s="19"/>
      <c r="E39" s="19"/>
      <c r="F39" s="20">
        <v>-49</v>
      </c>
      <c r="G39" s="26" t="str">
        <f>IF(E16=D14,D18,IF(E16=D18,D14,0))</f>
        <v>Молодцов Вадим</v>
      </c>
      <c r="H39" s="27"/>
      <c r="I39" s="32"/>
      <c r="J39" s="19"/>
      <c r="K39" s="32"/>
      <c r="L39"/>
      <c r="M39"/>
      <c r="N39"/>
      <c r="O39"/>
      <c r="P39"/>
      <c r="Q39"/>
      <c r="R39"/>
      <c r="S39"/>
    </row>
    <row r="40" spans="1:19" ht="12.75">
      <c r="A40" s="20"/>
      <c r="B40" s="19"/>
      <c r="C40" s="23">
        <v>75</v>
      </c>
      <c r="D40" s="37" t="s">
        <v>106</v>
      </c>
      <c r="E40" s="19"/>
      <c r="F40" s="19"/>
      <c r="G40" s="19"/>
      <c r="H40" s="23">
        <v>69</v>
      </c>
      <c r="I40" s="41" t="s">
        <v>103</v>
      </c>
      <c r="J40" s="24"/>
      <c r="K40" s="24"/>
      <c r="L40"/>
      <c r="M40"/>
      <c r="N40"/>
      <c r="O40"/>
      <c r="P40"/>
      <c r="Q40"/>
      <c r="R40"/>
      <c r="S40"/>
    </row>
    <row r="41" spans="1:19" ht="12.75">
      <c r="A41" s="20">
        <v>-42</v>
      </c>
      <c r="B41" s="21" t="str">
        <f>IF(D14=C13,C15,IF(D14=C15,C13,0))</f>
        <v>Могилевская Инесса</v>
      </c>
      <c r="C41" s="27"/>
      <c r="D41" s="27"/>
      <c r="E41" s="19"/>
      <c r="F41" s="20">
        <v>-50</v>
      </c>
      <c r="G41" s="21" t="str">
        <f>IF(E24=D22,D26,IF(E24=D26,D22,0))</f>
        <v>Сартаев Тимур</v>
      </c>
      <c r="H41" s="27"/>
      <c r="I41" s="42"/>
      <c r="J41" s="40" t="s">
        <v>35</v>
      </c>
      <c r="K41" s="40"/>
      <c r="L41"/>
      <c r="M41"/>
      <c r="N41"/>
      <c r="O41"/>
      <c r="P41"/>
      <c r="Q41"/>
      <c r="R41"/>
      <c r="S41"/>
    </row>
    <row r="42" spans="1:19" ht="12.75">
      <c r="A42" s="20"/>
      <c r="B42" s="23">
        <v>72</v>
      </c>
      <c r="C42" s="38" t="s">
        <v>108</v>
      </c>
      <c r="D42" s="27"/>
      <c r="E42" s="19"/>
      <c r="F42" s="19"/>
      <c r="G42" s="23">
        <v>68</v>
      </c>
      <c r="H42" s="38" t="s">
        <v>103</v>
      </c>
      <c r="I42" s="34"/>
      <c r="J42" s="19"/>
      <c r="K42" s="34"/>
      <c r="L42"/>
      <c r="M42"/>
      <c r="N42"/>
      <c r="O42"/>
      <c r="P42"/>
      <c r="Q42"/>
      <c r="R42"/>
      <c r="S42"/>
    </row>
    <row r="43" spans="1:19" ht="12.75">
      <c r="A43" s="20">
        <v>-43</v>
      </c>
      <c r="B43" s="26" t="str">
        <f>IF(D18=C17,C19,IF(D18=C19,C17,0))</f>
        <v>Басс Кирилл</v>
      </c>
      <c r="C43" s="19"/>
      <c r="D43" s="27"/>
      <c r="E43" s="19"/>
      <c r="F43" s="20">
        <v>-51</v>
      </c>
      <c r="G43" s="26" t="str">
        <f>IF(E32=D30,D34,IF(E32=D34,D30,0))</f>
        <v>Кочарян Лилит</v>
      </c>
      <c r="H43" s="19"/>
      <c r="I43" s="19"/>
      <c r="J43" s="19"/>
      <c r="K43" s="19"/>
      <c r="L43"/>
      <c r="M43"/>
      <c r="N43"/>
      <c r="O43"/>
      <c r="P43"/>
      <c r="Q43"/>
      <c r="R43"/>
      <c r="S43"/>
    </row>
    <row r="44" spans="1:19" ht="12.75">
      <c r="A44" s="20"/>
      <c r="B44" s="32"/>
      <c r="C44" s="19"/>
      <c r="D44" s="23">
        <v>77</v>
      </c>
      <c r="E44" s="37" t="s">
        <v>104</v>
      </c>
      <c r="F44" s="19"/>
      <c r="G44" s="19"/>
      <c r="H44" s="20">
        <v>-69</v>
      </c>
      <c r="I44" s="21" t="str">
        <f>IF(I40=H38,H42,IF(I40=H42,H38,0))</f>
        <v>Аксенов Андрей</v>
      </c>
      <c r="J44" s="37"/>
      <c r="K44" s="37"/>
      <c r="L44"/>
      <c r="M44"/>
      <c r="N44"/>
      <c r="O44"/>
      <c r="P44"/>
      <c r="Q44"/>
      <c r="R44"/>
      <c r="S44"/>
    </row>
    <row r="45" spans="1:19" ht="12.75">
      <c r="A45" s="20">
        <v>-44</v>
      </c>
      <c r="B45" s="21" t="str">
        <f>IF(D22=C21,C23,IF(D22=C23,C21,0))</f>
        <v>Имашев Альфит</v>
      </c>
      <c r="C45" s="19"/>
      <c r="D45" s="27"/>
      <c r="E45" s="30" t="s">
        <v>36</v>
      </c>
      <c r="F45" s="19"/>
      <c r="G45" s="20">
        <v>-67</v>
      </c>
      <c r="H45" s="21" t="str">
        <f>IF(H38=G37,G39,IF(H38=G39,G37,0))</f>
        <v>Молодцов Вадим</v>
      </c>
      <c r="I45" s="34"/>
      <c r="J45" s="40" t="s">
        <v>37</v>
      </c>
      <c r="K45" s="40"/>
      <c r="L45"/>
      <c r="M45"/>
      <c r="N45"/>
      <c r="O45"/>
      <c r="P45"/>
      <c r="Q45"/>
      <c r="R45"/>
      <c r="S45"/>
    </row>
    <row r="46" spans="1:19" ht="12.75">
      <c r="A46" s="20"/>
      <c r="B46" s="23">
        <v>73</v>
      </c>
      <c r="C46" s="37" t="s">
        <v>104</v>
      </c>
      <c r="D46" s="27"/>
      <c r="E46" s="19"/>
      <c r="F46" s="19"/>
      <c r="G46" s="19"/>
      <c r="H46" s="23">
        <v>70</v>
      </c>
      <c r="I46" s="39" t="s">
        <v>109</v>
      </c>
      <c r="J46" s="37"/>
      <c r="K46" s="37"/>
      <c r="L46"/>
      <c r="M46"/>
      <c r="N46"/>
      <c r="O46"/>
      <c r="P46"/>
      <c r="Q46"/>
      <c r="R46"/>
      <c r="S46"/>
    </row>
    <row r="47" spans="1:19" ht="12.75">
      <c r="A47" s="20">
        <v>-45</v>
      </c>
      <c r="B47" s="26" t="str">
        <f>IF(D26=C25,C27,IF(D26=C27,C25,0))</f>
        <v>Чопанашвили Георгий</v>
      </c>
      <c r="C47" s="27"/>
      <c r="D47" s="27"/>
      <c r="E47" s="19"/>
      <c r="F47" s="19"/>
      <c r="G47" s="20">
        <v>-68</v>
      </c>
      <c r="H47" s="26" t="str">
        <f>IF(H42=G41,G43,IF(H42=G43,G41,0))</f>
        <v>Кочарян Лилит</v>
      </c>
      <c r="I47" s="34"/>
      <c r="J47" s="40" t="s">
        <v>38</v>
      </c>
      <c r="K47" s="40"/>
      <c r="L47"/>
      <c r="M47"/>
      <c r="N47"/>
      <c r="O47"/>
      <c r="P47"/>
      <c r="Q47"/>
      <c r="R47"/>
      <c r="S47"/>
    </row>
    <row r="48" spans="1:19" ht="12.75">
      <c r="A48" s="20"/>
      <c r="B48" s="19"/>
      <c r="C48" s="23">
        <v>76</v>
      </c>
      <c r="D48" s="38" t="s">
        <v>104</v>
      </c>
      <c r="E48" s="19"/>
      <c r="F48" s="19"/>
      <c r="G48" s="19"/>
      <c r="H48" s="20">
        <v>-70</v>
      </c>
      <c r="I48" s="21" t="str">
        <f>IF(I46=H45,H47,IF(I46=H47,H45,0))</f>
        <v>Кочарян Лилит</v>
      </c>
      <c r="J48" s="37"/>
      <c r="K48" s="37"/>
      <c r="L48"/>
      <c r="M48"/>
      <c r="N48"/>
      <c r="O48"/>
      <c r="P48"/>
      <c r="Q48"/>
      <c r="R48"/>
      <c r="S48"/>
    </row>
    <row r="49" spans="1:19" ht="12.75">
      <c r="A49" s="20">
        <v>-46</v>
      </c>
      <c r="B49" s="21" t="str">
        <f>IF(D30=C29,C31,IF(D30=C31,C29,0))</f>
        <v>Шапошников Александр</v>
      </c>
      <c r="C49" s="27"/>
      <c r="D49" s="19"/>
      <c r="E49" s="19"/>
      <c r="F49" s="19"/>
      <c r="G49" s="32"/>
      <c r="H49" s="19"/>
      <c r="I49" s="34"/>
      <c r="J49" s="40" t="s">
        <v>39</v>
      </c>
      <c r="K49" s="40"/>
      <c r="L49"/>
      <c r="M49"/>
      <c r="N49"/>
      <c r="O49"/>
      <c r="P49"/>
      <c r="Q49"/>
      <c r="R49"/>
      <c r="S49"/>
    </row>
    <row r="50" spans="1:19" ht="12.75">
      <c r="A50" s="20"/>
      <c r="B50" s="23">
        <v>74</v>
      </c>
      <c r="C50" s="38" t="s">
        <v>111</v>
      </c>
      <c r="D50" s="20">
        <v>-77</v>
      </c>
      <c r="E50" s="21" t="str">
        <f>IF(E44=D40,D48,IF(E44=D48,D40,0))</f>
        <v>Стародубцев Олег</v>
      </c>
      <c r="F50" s="20">
        <v>-71</v>
      </c>
      <c r="G50" s="21" t="str">
        <f>IF(C38=B37,B39,IF(C38=B39,B37,0))</f>
        <v>Петухова Надежда</v>
      </c>
      <c r="H50" s="19"/>
      <c r="I50" s="19"/>
      <c r="J50" s="19"/>
      <c r="K50" s="19"/>
      <c r="L50"/>
      <c r="M50"/>
      <c r="N50"/>
      <c r="O50"/>
      <c r="P50"/>
      <c r="Q50"/>
      <c r="R50"/>
      <c r="S50"/>
    </row>
    <row r="51" spans="1:19" ht="12.75">
      <c r="A51" s="20">
        <v>-47</v>
      </c>
      <c r="B51" s="26" t="str">
        <f>IF(D34=C33,C35,IF(D34=C35,C33,0))</f>
        <v>Кашапов Рустам</v>
      </c>
      <c r="C51" s="19"/>
      <c r="D51" s="19"/>
      <c r="E51" s="30" t="s">
        <v>40</v>
      </c>
      <c r="F51" s="19"/>
      <c r="G51" s="23">
        <v>79</v>
      </c>
      <c r="H51" s="37" t="s">
        <v>110</v>
      </c>
      <c r="I51" s="19"/>
      <c r="J51" s="19"/>
      <c r="K51" s="19"/>
      <c r="L51"/>
      <c r="M51"/>
      <c r="N51"/>
      <c r="O51"/>
      <c r="P51"/>
      <c r="Q51"/>
      <c r="R51"/>
      <c r="S51"/>
    </row>
    <row r="52" spans="1:19" ht="12.75">
      <c r="A52" s="20"/>
      <c r="B52" s="19"/>
      <c r="C52" s="20">
        <v>-75</v>
      </c>
      <c r="D52" s="21" t="str">
        <f>IF(D40=C38,C42,IF(D40=C42,C38,0))</f>
        <v>Басс Кирилл</v>
      </c>
      <c r="E52" s="34"/>
      <c r="F52" s="20">
        <v>-72</v>
      </c>
      <c r="G52" s="26" t="str">
        <f>IF(C42=B41,B43,IF(C42=B43,B41,0))</f>
        <v>Могилевская Инесса</v>
      </c>
      <c r="H52" s="27"/>
      <c r="I52" s="32"/>
      <c r="J52" s="19"/>
      <c r="K52" s="32"/>
      <c r="L52"/>
      <c r="M52"/>
      <c r="N52"/>
      <c r="O52"/>
      <c r="P52"/>
      <c r="Q52"/>
      <c r="R52"/>
      <c r="S52"/>
    </row>
    <row r="53" spans="1:19" ht="12.75">
      <c r="A53" s="20"/>
      <c r="B53" s="19"/>
      <c r="C53" s="19"/>
      <c r="D53" s="23">
        <v>78</v>
      </c>
      <c r="E53" s="37" t="s">
        <v>111</v>
      </c>
      <c r="F53" s="19"/>
      <c r="G53" s="19"/>
      <c r="H53" s="23">
        <v>81</v>
      </c>
      <c r="I53" s="41" t="s">
        <v>57</v>
      </c>
      <c r="J53" s="24"/>
      <c r="K53" s="24"/>
      <c r="L53"/>
      <c r="M53"/>
      <c r="N53"/>
      <c r="O53"/>
      <c r="P53"/>
      <c r="Q53"/>
      <c r="R53"/>
      <c r="S53"/>
    </row>
    <row r="54" spans="1:19" ht="12.75">
      <c r="A54" s="20"/>
      <c r="B54" s="19"/>
      <c r="C54" s="20">
        <v>-76</v>
      </c>
      <c r="D54" s="26" t="str">
        <f>IF(D48=C46,C50,IF(D48=C50,C46,0))</f>
        <v>Шапошников Александр</v>
      </c>
      <c r="E54" s="30" t="s">
        <v>41</v>
      </c>
      <c r="F54" s="20">
        <v>-73</v>
      </c>
      <c r="G54" s="21" t="str">
        <f>IF(C46=B45,B47,IF(C46=B47,B45,0))</f>
        <v>Чопанашвили Георгий</v>
      </c>
      <c r="H54" s="27"/>
      <c r="I54" s="42"/>
      <c r="J54" s="40" t="s">
        <v>42</v>
      </c>
      <c r="K54" s="40"/>
      <c r="L54"/>
      <c r="M54"/>
      <c r="N54"/>
      <c r="O54"/>
      <c r="P54"/>
      <c r="Q54"/>
      <c r="R54"/>
      <c r="S54"/>
    </row>
    <row r="55" spans="1:19" ht="12.75">
      <c r="A55" s="20"/>
      <c r="B55" s="19"/>
      <c r="C55" s="19"/>
      <c r="D55" s="20">
        <v>-78</v>
      </c>
      <c r="E55" s="21" t="str">
        <f>IF(E53=D52,D54,IF(E53=D54,D52,0))</f>
        <v>Басс Кирилл</v>
      </c>
      <c r="F55" s="19"/>
      <c r="G55" s="23">
        <v>80</v>
      </c>
      <c r="H55" s="38" t="s">
        <v>57</v>
      </c>
      <c r="I55" s="34"/>
      <c r="J55" s="19"/>
      <c r="K55" s="34"/>
      <c r="L55"/>
      <c r="M55"/>
      <c r="N55"/>
      <c r="O55"/>
      <c r="P55"/>
      <c r="Q55"/>
      <c r="R55"/>
      <c r="S55"/>
    </row>
    <row r="56" spans="1:19" ht="12.75">
      <c r="A56" s="20">
        <v>-32</v>
      </c>
      <c r="B56" s="21" t="str">
        <f>IF(C5=B4,B6,IF(C5=B6,B4,0))</f>
        <v>_</v>
      </c>
      <c r="C56" s="32"/>
      <c r="D56" s="19"/>
      <c r="E56" s="30" t="s">
        <v>43</v>
      </c>
      <c r="F56" s="20">
        <v>-74</v>
      </c>
      <c r="G56" s="26" t="str">
        <f>IF(C50=B49,B51,IF(C50=B51,B49,0))</f>
        <v>Кашапов Рустам</v>
      </c>
      <c r="H56" s="19"/>
      <c r="I56" s="19"/>
      <c r="J56" s="19"/>
      <c r="K56" s="19"/>
      <c r="L56"/>
      <c r="M56"/>
      <c r="N56"/>
      <c r="O56"/>
      <c r="P56"/>
      <c r="Q56"/>
      <c r="R56"/>
      <c r="S56"/>
    </row>
    <row r="57" spans="1:19" ht="12.75">
      <c r="A57" s="20"/>
      <c r="B57" s="23">
        <v>83</v>
      </c>
      <c r="C57" s="37" t="s">
        <v>112</v>
      </c>
      <c r="D57" s="19"/>
      <c r="E57" s="19"/>
      <c r="F57" s="19"/>
      <c r="G57" s="19"/>
      <c r="H57" s="20">
        <v>-81</v>
      </c>
      <c r="I57" s="21" t="str">
        <f>IF(I53=H51,H55,IF(I53=H55,H51,0))</f>
        <v>Могилевская Инесса</v>
      </c>
      <c r="J57" s="37"/>
      <c r="K57" s="37"/>
      <c r="L57"/>
      <c r="M57"/>
      <c r="N57"/>
      <c r="O57"/>
      <c r="P57"/>
      <c r="Q57"/>
      <c r="R57"/>
      <c r="S57"/>
    </row>
    <row r="58" spans="1:19" ht="12.75">
      <c r="A58" s="20">
        <v>-33</v>
      </c>
      <c r="B58" s="26" t="str">
        <f>IF(C9=B8,B10,IF(C9=B10,B8,0))</f>
        <v>Тарараев Петр</v>
      </c>
      <c r="C58" s="27"/>
      <c r="D58" s="19"/>
      <c r="E58" s="19"/>
      <c r="F58" s="19"/>
      <c r="G58" s="20">
        <v>-79</v>
      </c>
      <c r="H58" s="21" t="str">
        <f>IF(H51=G50,G52,IF(H51=G52,G50,0))</f>
        <v>Петухова Надежда</v>
      </c>
      <c r="I58" s="34"/>
      <c r="J58" s="40" t="s">
        <v>44</v>
      </c>
      <c r="K58" s="40"/>
      <c r="L58"/>
      <c r="M58"/>
      <c r="N58"/>
      <c r="O58"/>
      <c r="P58"/>
      <c r="Q58"/>
      <c r="R58"/>
      <c r="S58"/>
    </row>
    <row r="59" spans="1:19" ht="12.75">
      <c r="A59" s="20"/>
      <c r="B59" s="19"/>
      <c r="C59" s="23">
        <v>87</v>
      </c>
      <c r="D59" s="37" t="s">
        <v>112</v>
      </c>
      <c r="E59" s="19"/>
      <c r="F59" s="19"/>
      <c r="G59" s="19"/>
      <c r="H59" s="23">
        <v>82</v>
      </c>
      <c r="I59" s="39" t="s">
        <v>79</v>
      </c>
      <c r="J59" s="37"/>
      <c r="K59" s="37"/>
      <c r="L59"/>
      <c r="M59"/>
      <c r="N59"/>
      <c r="O59"/>
      <c r="P59"/>
      <c r="Q59"/>
      <c r="R59"/>
      <c r="S59"/>
    </row>
    <row r="60" spans="1:19" ht="12.75">
      <c r="A60" s="20">
        <v>-34</v>
      </c>
      <c r="B60" s="21" t="str">
        <f>IF(C13=B12,B14,IF(C13=B14,B12,0))</f>
        <v>_</v>
      </c>
      <c r="C60" s="27"/>
      <c r="D60" s="27"/>
      <c r="E60" s="19"/>
      <c r="F60" s="19"/>
      <c r="G60" s="20">
        <v>-80</v>
      </c>
      <c r="H60" s="26" t="str">
        <f>IF(H55=G54,G56,IF(H55=G56,G54,0))</f>
        <v>Кашапов Рустам</v>
      </c>
      <c r="I60" s="34"/>
      <c r="J60" s="40" t="s">
        <v>45</v>
      </c>
      <c r="K60" s="40"/>
      <c r="L60"/>
      <c r="M60"/>
      <c r="N60"/>
      <c r="O60"/>
      <c r="P60"/>
      <c r="Q60"/>
      <c r="R60"/>
      <c r="S60"/>
    </row>
    <row r="61" spans="1:19" ht="12.75">
      <c r="A61" s="20"/>
      <c r="B61" s="23">
        <v>84</v>
      </c>
      <c r="C61" s="38"/>
      <c r="D61" s="27"/>
      <c r="E61" s="19"/>
      <c r="F61" s="19"/>
      <c r="G61" s="19"/>
      <c r="H61" s="20">
        <v>-82</v>
      </c>
      <c r="I61" s="21" t="str">
        <f>IF(I59=H58,H60,IF(I59=H60,H58,0))</f>
        <v>Петухова Надежда</v>
      </c>
      <c r="J61" s="37"/>
      <c r="K61" s="37"/>
      <c r="L61"/>
      <c r="M61"/>
      <c r="N61"/>
      <c r="O61"/>
      <c r="P61"/>
      <c r="Q61"/>
      <c r="R61"/>
      <c r="S61"/>
    </row>
    <row r="62" spans="1:19" ht="12.75">
      <c r="A62" s="20">
        <v>-35</v>
      </c>
      <c r="B62" s="26" t="str">
        <f>IF(C17=B16,B18,IF(C17=B18,B16,0))</f>
        <v>_</v>
      </c>
      <c r="C62" s="19"/>
      <c r="D62" s="27"/>
      <c r="E62" s="19"/>
      <c r="F62" s="19"/>
      <c r="G62" s="32"/>
      <c r="H62" s="19"/>
      <c r="I62" s="34"/>
      <c r="J62" s="40" t="s">
        <v>46</v>
      </c>
      <c r="K62" s="40"/>
      <c r="L62"/>
      <c r="M62"/>
      <c r="N62"/>
      <c r="O62"/>
      <c r="P62"/>
      <c r="Q62"/>
      <c r="R62"/>
      <c r="S62"/>
    </row>
    <row r="63" spans="1:19" ht="12.75">
      <c r="A63" s="20"/>
      <c r="B63" s="32"/>
      <c r="C63" s="19"/>
      <c r="D63" s="23">
        <v>89</v>
      </c>
      <c r="E63" s="37" t="s">
        <v>112</v>
      </c>
      <c r="F63" s="20">
        <v>-83</v>
      </c>
      <c r="G63" s="21" t="str">
        <f>IF(C57=B56,B58,IF(C57=B58,B56,0))</f>
        <v>_</v>
      </c>
      <c r="H63" s="19"/>
      <c r="I63" s="19"/>
      <c r="J63" s="19"/>
      <c r="K63" s="19"/>
      <c r="L63"/>
      <c r="M63"/>
      <c r="N63"/>
      <c r="O63"/>
      <c r="P63"/>
      <c r="Q63"/>
      <c r="R63"/>
      <c r="S63"/>
    </row>
    <row r="64" spans="1:19" ht="12.75">
      <c r="A64" s="20">
        <v>-36</v>
      </c>
      <c r="B64" s="21" t="str">
        <f>IF(C21=B20,B22,IF(C21=B22,B20,0))</f>
        <v>_</v>
      </c>
      <c r="C64" s="19"/>
      <c r="D64" s="27"/>
      <c r="E64" s="30" t="s">
        <v>47</v>
      </c>
      <c r="F64" s="19"/>
      <c r="G64" s="23">
        <v>91</v>
      </c>
      <c r="H64" s="37"/>
      <c r="I64" s="19"/>
      <c r="J64" s="19"/>
      <c r="K64" s="19"/>
      <c r="L64"/>
      <c r="M64"/>
      <c r="N64"/>
      <c r="O64"/>
      <c r="P64"/>
      <c r="Q64"/>
      <c r="R64"/>
      <c r="S64"/>
    </row>
    <row r="65" spans="1:19" ht="12.75">
      <c r="A65" s="20"/>
      <c r="B65" s="23">
        <v>85</v>
      </c>
      <c r="C65" s="37"/>
      <c r="D65" s="27"/>
      <c r="E65" s="19"/>
      <c r="F65" s="20">
        <v>-84</v>
      </c>
      <c r="G65" s="26">
        <f>IF(C61=B60,B62,IF(C61=B62,B60,0))</f>
        <v>0</v>
      </c>
      <c r="H65" s="27"/>
      <c r="I65" s="32"/>
      <c r="J65" s="19"/>
      <c r="K65" s="32"/>
      <c r="L65"/>
      <c r="M65"/>
      <c r="N65"/>
      <c r="O65"/>
      <c r="P65"/>
      <c r="Q65"/>
      <c r="R65"/>
      <c r="S65"/>
    </row>
    <row r="66" spans="1:19" ht="12.75">
      <c r="A66" s="20">
        <v>-37</v>
      </c>
      <c r="B66" s="26" t="str">
        <f>IF(C25=B24,B26,IF(C25=B26,B24,0))</f>
        <v>_</v>
      </c>
      <c r="C66" s="27"/>
      <c r="D66" s="27"/>
      <c r="E66" s="19"/>
      <c r="F66" s="19"/>
      <c r="G66" s="19"/>
      <c r="H66" s="23">
        <v>93</v>
      </c>
      <c r="I66" s="41"/>
      <c r="J66" s="24"/>
      <c r="K66" s="24"/>
      <c r="L66"/>
      <c r="M66"/>
      <c r="N66"/>
      <c r="O66"/>
      <c r="P66"/>
      <c r="Q66"/>
      <c r="R66"/>
      <c r="S66"/>
    </row>
    <row r="67" spans="1:19" ht="12.75">
      <c r="A67" s="20"/>
      <c r="B67" s="19"/>
      <c r="C67" s="23">
        <v>88</v>
      </c>
      <c r="D67" s="38"/>
      <c r="E67" s="19"/>
      <c r="F67" s="20">
        <v>-85</v>
      </c>
      <c r="G67" s="21">
        <f>IF(C65=B64,B66,IF(C65=B66,B64,0))</f>
        <v>0</v>
      </c>
      <c r="H67" s="27"/>
      <c r="I67" s="42"/>
      <c r="J67" s="40" t="s">
        <v>48</v>
      </c>
      <c r="K67" s="40"/>
      <c r="L67"/>
      <c r="M67"/>
      <c r="N67"/>
      <c r="O67"/>
      <c r="P67"/>
      <c r="Q67"/>
      <c r="R67"/>
      <c r="S67"/>
    </row>
    <row r="68" spans="1:19" ht="12.75">
      <c r="A68" s="20">
        <v>-38</v>
      </c>
      <c r="B68" s="21" t="str">
        <f>IF(C29=B28,B30,IF(C29=B30,B28,0))</f>
        <v>_</v>
      </c>
      <c r="C68" s="27"/>
      <c r="D68" s="19"/>
      <c r="E68" s="19"/>
      <c r="F68" s="19"/>
      <c r="G68" s="23">
        <v>92</v>
      </c>
      <c r="H68" s="38"/>
      <c r="I68" s="34"/>
      <c r="J68" s="19"/>
      <c r="K68" s="34"/>
      <c r="L68"/>
      <c r="M68"/>
      <c r="N68"/>
      <c r="O68"/>
      <c r="P68"/>
      <c r="Q68"/>
      <c r="R68"/>
      <c r="S68"/>
    </row>
    <row r="69" spans="1:19" ht="12.75">
      <c r="A69" s="20"/>
      <c r="B69" s="23">
        <v>86</v>
      </c>
      <c r="C69" s="38"/>
      <c r="D69" s="20">
        <v>-89</v>
      </c>
      <c r="E69" s="21">
        <f>IF(E63=D59,D67,IF(E63=D67,D59,0))</f>
        <v>0</v>
      </c>
      <c r="F69" s="20">
        <v>-86</v>
      </c>
      <c r="G69" s="26">
        <f>IF(C69=B68,B70,IF(C69=B70,B68,0))</f>
        <v>0</v>
      </c>
      <c r="H69" s="19"/>
      <c r="I69" s="19"/>
      <c r="J69" s="19"/>
      <c r="K69" s="19"/>
      <c r="L69"/>
      <c r="M69"/>
      <c r="N69"/>
      <c r="O69"/>
      <c r="P69"/>
      <c r="Q69"/>
      <c r="R69"/>
      <c r="S69"/>
    </row>
    <row r="70" spans="1:19" ht="12.75">
      <c r="A70" s="20">
        <v>-39</v>
      </c>
      <c r="B70" s="26" t="str">
        <f>IF(C33=B32,B34,IF(C33=B34,B32,0))</f>
        <v>_</v>
      </c>
      <c r="C70" s="19"/>
      <c r="D70" s="19"/>
      <c r="E70" s="30" t="s">
        <v>49</v>
      </c>
      <c r="F70" s="19"/>
      <c r="G70" s="19"/>
      <c r="H70" s="20">
        <v>-93</v>
      </c>
      <c r="I70" s="21">
        <f>IF(I66=H64,H68,IF(I66=H68,H64,0))</f>
        <v>0</v>
      </c>
      <c r="J70" s="37"/>
      <c r="K70" s="37"/>
      <c r="L70"/>
      <c r="M70"/>
      <c r="N70"/>
      <c r="O70"/>
      <c r="P70"/>
      <c r="Q70"/>
      <c r="R70"/>
      <c r="S70"/>
    </row>
    <row r="71" spans="1:19" ht="12.75">
      <c r="A71" s="19"/>
      <c r="B71" s="19"/>
      <c r="C71" s="20">
        <v>-87</v>
      </c>
      <c r="D71" s="21">
        <f>IF(D59=C57,C61,IF(D59=C61,C57,0))</f>
        <v>0</v>
      </c>
      <c r="E71" s="34"/>
      <c r="F71" s="19"/>
      <c r="G71" s="20">
        <v>-91</v>
      </c>
      <c r="H71" s="21" t="str">
        <f>IF(H64=G63,G65,IF(H64=G65,G63,0))</f>
        <v>_</v>
      </c>
      <c r="I71" s="34"/>
      <c r="J71" s="40" t="s">
        <v>50</v>
      </c>
      <c r="K71" s="40"/>
      <c r="L71"/>
      <c r="M71"/>
      <c r="N71"/>
      <c r="O71"/>
      <c r="P71"/>
      <c r="Q71"/>
      <c r="R71"/>
      <c r="S71"/>
    </row>
    <row r="72" spans="1:19" ht="12.75">
      <c r="A72" s="19"/>
      <c r="B72" s="19"/>
      <c r="C72" s="19"/>
      <c r="D72" s="23">
        <v>90</v>
      </c>
      <c r="E72" s="37"/>
      <c r="F72" s="19"/>
      <c r="G72" s="19"/>
      <c r="H72" s="23">
        <v>94</v>
      </c>
      <c r="I72" s="39"/>
      <c r="J72" s="37"/>
      <c r="K72" s="37"/>
      <c r="L72"/>
      <c r="M72"/>
      <c r="N72"/>
      <c r="O72"/>
      <c r="P72"/>
      <c r="Q72"/>
      <c r="R72"/>
      <c r="S72"/>
    </row>
    <row r="73" spans="1:19" ht="12.75">
      <c r="A73" s="19"/>
      <c r="B73" s="19"/>
      <c r="C73" s="20">
        <v>-88</v>
      </c>
      <c r="D73" s="26">
        <f>IF(D67=C65,C69,IF(D67=C69,C65,0))</f>
        <v>0</v>
      </c>
      <c r="E73" s="30" t="s">
        <v>51</v>
      </c>
      <c r="F73" s="19"/>
      <c r="G73" s="20">
        <v>-92</v>
      </c>
      <c r="H73" s="26">
        <f>IF(H68=G67,G69,IF(H68=G69,G67,0))</f>
        <v>0</v>
      </c>
      <c r="I73" s="34"/>
      <c r="J73" s="40" t="s">
        <v>52</v>
      </c>
      <c r="K73" s="40"/>
      <c r="L73"/>
      <c r="M73"/>
      <c r="N73"/>
      <c r="O73"/>
      <c r="P73"/>
      <c r="Q73"/>
      <c r="R73"/>
      <c r="S73"/>
    </row>
    <row r="74" spans="1:19" ht="12.75">
      <c r="A74" s="19"/>
      <c r="B74" s="19"/>
      <c r="C74" s="19"/>
      <c r="D74" s="20">
        <v>-90</v>
      </c>
      <c r="E74" s="21">
        <f>IF(E72=D71,D73,IF(E72=D73,D71,0))</f>
        <v>0</v>
      </c>
      <c r="F74" s="19"/>
      <c r="G74" s="19"/>
      <c r="H74" s="20">
        <v>-94</v>
      </c>
      <c r="I74" s="21" t="str">
        <f>IF(I72=H71,H73,IF(I72=H73,H71,0))</f>
        <v>_</v>
      </c>
      <c r="J74" s="37"/>
      <c r="K74" s="37"/>
      <c r="L74"/>
      <c r="M74"/>
      <c r="N74"/>
      <c r="O74"/>
      <c r="P74"/>
      <c r="Q74"/>
      <c r="R74"/>
      <c r="S74"/>
    </row>
    <row r="75" spans="1:19" ht="12.75">
      <c r="A75" s="19"/>
      <c r="B75" s="19"/>
      <c r="C75" s="32"/>
      <c r="D75" s="19"/>
      <c r="E75" s="30" t="s">
        <v>53</v>
      </c>
      <c r="F75" s="19"/>
      <c r="G75" s="32"/>
      <c r="H75" s="19"/>
      <c r="I75" s="34"/>
      <c r="J75" s="40" t="s">
        <v>54</v>
      </c>
      <c r="K75" s="40"/>
      <c r="L75"/>
      <c r="M75"/>
      <c r="N75"/>
      <c r="O75"/>
      <c r="P75"/>
      <c r="Q75"/>
      <c r="R75"/>
      <c r="S75"/>
    </row>
    <row r="76" spans="1:19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118" sqref="A118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75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41804</v>
      </c>
      <c r="B3" s="6"/>
      <c r="C3" s="6"/>
      <c r="D3" s="6"/>
      <c r="E3" s="6"/>
      <c r="F3" s="6"/>
      <c r="G3" s="6"/>
      <c r="H3" s="6"/>
      <c r="I3" s="6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76</v>
      </c>
      <c r="B7" s="13">
        <v>1</v>
      </c>
      <c r="C7" s="14" t="str">
        <f>1л1с!G36</f>
        <v>Мусабиров Вадим</v>
      </c>
      <c r="D7" s="11"/>
      <c r="E7" s="11"/>
      <c r="F7" s="11"/>
      <c r="G7" s="11"/>
      <c r="H7" s="11"/>
      <c r="I7" s="11"/>
    </row>
    <row r="8" spans="1:9" ht="18">
      <c r="A8" s="12" t="s">
        <v>77</v>
      </c>
      <c r="B8" s="13">
        <v>2</v>
      </c>
      <c r="C8" s="14" t="str">
        <f>1л1с!G56</f>
        <v>Новокшонов Вячеслав</v>
      </c>
      <c r="D8" s="11"/>
      <c r="E8" s="11"/>
      <c r="F8" s="11"/>
      <c r="G8" s="11"/>
      <c r="H8" s="11"/>
      <c r="I8" s="11"/>
    </row>
    <row r="9" spans="1:9" ht="18">
      <c r="A9" s="15" t="s">
        <v>78</v>
      </c>
      <c r="B9" s="13">
        <v>3</v>
      </c>
      <c r="C9" s="14" t="str">
        <f>1л2с!I22</f>
        <v>Коробко Павел</v>
      </c>
      <c r="D9" s="11"/>
      <c r="E9" s="11"/>
      <c r="F9" s="11"/>
      <c r="G9" s="11"/>
      <c r="H9" s="11"/>
      <c r="I9" s="11"/>
    </row>
    <row r="10" spans="1:9" ht="18">
      <c r="A10" s="12" t="s">
        <v>79</v>
      </c>
      <c r="B10" s="13">
        <v>4</v>
      </c>
      <c r="C10" s="14" t="str">
        <f>1л2с!I32</f>
        <v>Шайхутдинов Рамиль</v>
      </c>
      <c r="D10" s="11"/>
      <c r="E10" s="11"/>
      <c r="F10" s="11"/>
      <c r="G10" s="11"/>
      <c r="H10" s="11"/>
      <c r="I10" s="11"/>
    </row>
    <row r="11" spans="1:9" ht="18">
      <c r="A11" s="12" t="s">
        <v>80</v>
      </c>
      <c r="B11" s="13">
        <v>5</v>
      </c>
      <c r="C11" s="14" t="str">
        <f>1л1с!G63</f>
        <v>Кашапов Рустам</v>
      </c>
      <c r="D11" s="11"/>
      <c r="E11" s="11"/>
      <c r="F11" s="11"/>
      <c r="G11" s="11"/>
      <c r="H11" s="11"/>
      <c r="I11" s="11"/>
    </row>
    <row r="12" spans="1:9" ht="18">
      <c r="A12" s="12" t="s">
        <v>81</v>
      </c>
      <c r="B12" s="13">
        <v>6</v>
      </c>
      <c r="C12" s="14" t="str">
        <f>1л1с!G65</f>
        <v>Горшенин Юрий</v>
      </c>
      <c r="D12" s="11"/>
      <c r="E12" s="11"/>
      <c r="F12" s="11"/>
      <c r="G12" s="11"/>
      <c r="H12" s="11"/>
      <c r="I12" s="11"/>
    </row>
    <row r="13" spans="1:9" ht="18">
      <c r="A13" s="12" t="s">
        <v>82</v>
      </c>
      <c r="B13" s="13">
        <v>7</v>
      </c>
      <c r="C13" s="14" t="str">
        <f>1л1с!G68</f>
        <v>Иванов Владислав</v>
      </c>
      <c r="D13" s="11"/>
      <c r="E13" s="11"/>
      <c r="F13" s="11"/>
      <c r="G13" s="11"/>
      <c r="H13" s="11"/>
      <c r="I13" s="11"/>
    </row>
    <row r="14" spans="1:9" ht="18">
      <c r="A14" s="12" t="s">
        <v>83</v>
      </c>
      <c r="B14" s="13">
        <v>8</v>
      </c>
      <c r="C14" s="14" t="str">
        <f>1л1с!G70</f>
        <v>Чопанашвили Георгий</v>
      </c>
      <c r="D14" s="11"/>
      <c r="E14" s="11"/>
      <c r="F14" s="11"/>
      <c r="G14" s="11"/>
      <c r="H14" s="11"/>
      <c r="I14" s="11"/>
    </row>
    <row r="15" spans="1:9" ht="18">
      <c r="A15" s="12" t="s">
        <v>84</v>
      </c>
      <c r="B15" s="13">
        <v>9</v>
      </c>
      <c r="C15" s="14" t="str">
        <f>1л1с!D72</f>
        <v>Хаматшин Евгений</v>
      </c>
      <c r="D15" s="11"/>
      <c r="E15" s="11"/>
      <c r="F15" s="11"/>
      <c r="G15" s="11"/>
      <c r="H15" s="11"/>
      <c r="I15" s="11"/>
    </row>
    <row r="16" spans="1:9" ht="18">
      <c r="A16" s="12" t="s">
        <v>57</v>
      </c>
      <c r="B16" s="13">
        <v>10</v>
      </c>
      <c r="C16" s="14" t="str">
        <f>1л1с!D75</f>
        <v>Мухетдинов Амир</v>
      </c>
      <c r="D16" s="11"/>
      <c r="E16" s="11"/>
      <c r="F16" s="11"/>
      <c r="G16" s="11"/>
      <c r="H16" s="11"/>
      <c r="I16" s="11"/>
    </row>
    <row r="17" spans="1:9" ht="18">
      <c r="A17" s="12" t="s">
        <v>85</v>
      </c>
      <c r="B17" s="13">
        <v>11</v>
      </c>
      <c r="C17" s="14" t="str">
        <f>1л1с!G73</f>
        <v>Кузьмин Александр</v>
      </c>
      <c r="D17" s="11"/>
      <c r="E17" s="11"/>
      <c r="F17" s="11"/>
      <c r="G17" s="11"/>
      <c r="H17" s="11"/>
      <c r="I17" s="11"/>
    </row>
    <row r="18" spans="1:9" ht="18">
      <c r="A18" s="12" t="s">
        <v>86</v>
      </c>
      <c r="B18" s="13">
        <v>12</v>
      </c>
      <c r="C18" s="14" t="str">
        <f>1л1с!G75</f>
        <v>Толкачев Иван</v>
      </c>
      <c r="D18" s="11"/>
      <c r="E18" s="11"/>
      <c r="F18" s="11"/>
      <c r="G18" s="11"/>
      <c r="H18" s="11"/>
      <c r="I18" s="11"/>
    </row>
    <row r="19" spans="1:9" ht="18">
      <c r="A19" s="12" t="s">
        <v>74</v>
      </c>
      <c r="B19" s="13">
        <v>13</v>
      </c>
      <c r="C19" s="14" t="str">
        <f>1л2с!I40</f>
        <v>Гайсин Арсен</v>
      </c>
      <c r="D19" s="11"/>
      <c r="E19" s="11"/>
      <c r="F19" s="11"/>
      <c r="G19" s="11"/>
      <c r="H19" s="11"/>
      <c r="I19" s="11"/>
    </row>
    <row r="20" spans="1:9" ht="18">
      <c r="A20" s="12" t="s">
        <v>87</v>
      </c>
      <c r="B20" s="13">
        <v>14</v>
      </c>
      <c r="C20" s="14" t="str">
        <f>1л2с!I44</f>
        <v>Алпацкий Валентин</v>
      </c>
      <c r="D20" s="11"/>
      <c r="E20" s="11"/>
      <c r="F20" s="11"/>
      <c r="G20" s="11"/>
      <c r="H20" s="11"/>
      <c r="I20" s="11"/>
    </row>
    <row r="21" spans="1:9" ht="18">
      <c r="A21" s="12" t="s">
        <v>58</v>
      </c>
      <c r="B21" s="13">
        <v>15</v>
      </c>
      <c r="C21" s="14" t="str">
        <f>1л2с!I46</f>
        <v>Гилязова Альбина</v>
      </c>
      <c r="D21" s="11"/>
      <c r="E21" s="11"/>
      <c r="F21" s="11"/>
      <c r="G21" s="11"/>
      <c r="H21" s="11"/>
      <c r="I21" s="11"/>
    </row>
    <row r="22" spans="1:9" ht="18">
      <c r="A22" s="12" t="s">
        <v>88</v>
      </c>
      <c r="B22" s="13">
        <v>16</v>
      </c>
      <c r="C22" s="14" t="str">
        <f>1л2с!I48</f>
        <v>Зверс Марк</v>
      </c>
      <c r="D22" s="11"/>
      <c r="E22" s="11"/>
      <c r="F22" s="11"/>
      <c r="G22" s="11"/>
      <c r="H22" s="11"/>
      <c r="I22" s="11"/>
    </row>
    <row r="23" spans="1:9" ht="18">
      <c r="A23" s="12" t="s">
        <v>89</v>
      </c>
      <c r="B23" s="13">
        <v>17</v>
      </c>
      <c r="C23" s="14" t="str">
        <f>1л2с!E44</f>
        <v>Зверс Виктория</v>
      </c>
      <c r="D23" s="11"/>
      <c r="E23" s="11"/>
      <c r="F23" s="11"/>
      <c r="G23" s="11"/>
      <c r="H23" s="11"/>
      <c r="I23" s="11"/>
    </row>
    <row r="24" spans="1:9" ht="18">
      <c r="A24" s="12" t="s">
        <v>66</v>
      </c>
      <c r="B24" s="13">
        <v>18</v>
      </c>
      <c r="C24" s="14" t="str">
        <f>1л2с!E50</f>
        <v>Петухова Надежда</v>
      </c>
      <c r="D24" s="11"/>
      <c r="E24" s="11"/>
      <c r="F24" s="11"/>
      <c r="G24" s="11"/>
      <c r="H24" s="11"/>
      <c r="I24" s="11"/>
    </row>
    <row r="25" spans="1:9" ht="18">
      <c r="A25" s="12" t="s">
        <v>22</v>
      </c>
      <c r="B25" s="13">
        <v>19</v>
      </c>
      <c r="C25" s="14">
        <f>1л2с!E53</f>
        <v>0</v>
      </c>
      <c r="D25" s="11"/>
      <c r="E25" s="11"/>
      <c r="F25" s="11"/>
      <c r="G25" s="11"/>
      <c r="H25" s="11"/>
      <c r="I25" s="11"/>
    </row>
    <row r="26" spans="1:9" ht="18">
      <c r="A26" s="12" t="s">
        <v>22</v>
      </c>
      <c r="B26" s="13">
        <v>20</v>
      </c>
      <c r="C26" s="14">
        <f>1л2с!E55</f>
        <v>0</v>
      </c>
      <c r="D26" s="11"/>
      <c r="E26" s="11"/>
      <c r="F26" s="11"/>
      <c r="G26" s="11"/>
      <c r="H26" s="11"/>
      <c r="I26" s="11"/>
    </row>
    <row r="27" spans="1:9" ht="18">
      <c r="A27" s="12" t="s">
        <v>22</v>
      </c>
      <c r="B27" s="13">
        <v>21</v>
      </c>
      <c r="C27" s="14">
        <f>1л2с!I53</f>
        <v>0</v>
      </c>
      <c r="D27" s="11"/>
      <c r="E27" s="11"/>
      <c r="F27" s="11"/>
      <c r="G27" s="11"/>
      <c r="H27" s="11"/>
      <c r="I27" s="11"/>
    </row>
    <row r="28" spans="1:9" ht="18">
      <c r="A28" s="12" t="s">
        <v>22</v>
      </c>
      <c r="B28" s="13">
        <v>22</v>
      </c>
      <c r="C28" s="14">
        <f>1л2с!I57</f>
        <v>0</v>
      </c>
      <c r="D28" s="11"/>
      <c r="E28" s="11"/>
      <c r="F28" s="11"/>
      <c r="G28" s="11"/>
      <c r="H28" s="11"/>
      <c r="I28" s="11"/>
    </row>
    <row r="29" spans="1:9" ht="18">
      <c r="A29" s="12" t="s">
        <v>22</v>
      </c>
      <c r="B29" s="13">
        <v>23</v>
      </c>
      <c r="C29" s="14">
        <f>1л2с!I59</f>
        <v>0</v>
      </c>
      <c r="D29" s="11"/>
      <c r="E29" s="11"/>
      <c r="F29" s="11"/>
      <c r="G29" s="11"/>
      <c r="H29" s="11"/>
      <c r="I29" s="11"/>
    </row>
    <row r="30" spans="1:9" ht="18">
      <c r="A30" s="12" t="s">
        <v>22</v>
      </c>
      <c r="B30" s="13">
        <v>24</v>
      </c>
      <c r="C30" s="14">
        <f>1л2с!I61</f>
        <v>0</v>
      </c>
      <c r="D30" s="11"/>
      <c r="E30" s="11"/>
      <c r="F30" s="11"/>
      <c r="G30" s="11"/>
      <c r="H30" s="11"/>
      <c r="I30" s="11"/>
    </row>
    <row r="31" spans="1:9" ht="18">
      <c r="A31" s="12" t="s">
        <v>22</v>
      </c>
      <c r="B31" s="13">
        <v>25</v>
      </c>
      <c r="C31" s="14">
        <f>1л2с!E63</f>
        <v>0</v>
      </c>
      <c r="D31" s="11"/>
      <c r="E31" s="11"/>
      <c r="F31" s="11"/>
      <c r="G31" s="11"/>
      <c r="H31" s="11"/>
      <c r="I31" s="11"/>
    </row>
    <row r="32" spans="1:9" ht="18">
      <c r="A32" s="12" t="s">
        <v>22</v>
      </c>
      <c r="B32" s="13">
        <v>26</v>
      </c>
      <c r="C32" s="14">
        <f>1л2с!E69</f>
        <v>0</v>
      </c>
      <c r="D32" s="11"/>
      <c r="E32" s="11"/>
      <c r="F32" s="11"/>
      <c r="G32" s="11"/>
      <c r="H32" s="11"/>
      <c r="I32" s="11"/>
    </row>
    <row r="33" spans="1:9" ht="18">
      <c r="A33" s="12" t="s">
        <v>22</v>
      </c>
      <c r="B33" s="13">
        <v>27</v>
      </c>
      <c r="C33" s="14">
        <f>1л2с!E72</f>
        <v>0</v>
      </c>
      <c r="D33" s="11"/>
      <c r="E33" s="11"/>
      <c r="F33" s="11"/>
      <c r="G33" s="11"/>
      <c r="H33" s="11"/>
      <c r="I33" s="11"/>
    </row>
    <row r="34" spans="1:9" ht="18">
      <c r="A34" s="12" t="s">
        <v>22</v>
      </c>
      <c r="B34" s="13">
        <v>28</v>
      </c>
      <c r="C34" s="14">
        <f>1л2с!E74</f>
        <v>0</v>
      </c>
      <c r="D34" s="11"/>
      <c r="E34" s="11"/>
      <c r="F34" s="11"/>
      <c r="G34" s="11"/>
      <c r="H34" s="11"/>
      <c r="I34" s="11"/>
    </row>
    <row r="35" spans="1:9" ht="18">
      <c r="A35" s="12" t="s">
        <v>22</v>
      </c>
      <c r="B35" s="13">
        <v>29</v>
      </c>
      <c r="C35" s="14">
        <f>1л2с!I66</f>
        <v>0</v>
      </c>
      <c r="D35" s="11"/>
      <c r="E35" s="11"/>
      <c r="F35" s="11"/>
      <c r="G35" s="11"/>
      <c r="H35" s="11"/>
      <c r="I35" s="11"/>
    </row>
    <row r="36" spans="1:9" ht="18">
      <c r="A36" s="12" t="s">
        <v>22</v>
      </c>
      <c r="B36" s="13">
        <v>30</v>
      </c>
      <c r="C36" s="14">
        <f>1л2с!I70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22</v>
      </c>
      <c r="B37" s="13">
        <v>31</v>
      </c>
      <c r="C37" s="14">
        <f>1л2с!I72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22</v>
      </c>
      <c r="B38" s="13">
        <v>32</v>
      </c>
      <c r="C38" s="14">
        <f>1л2с!I74</f>
        <v>0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18" sqref="A118"/>
    </sheetView>
  </sheetViews>
  <sheetFormatPr defaultColWidth="9.00390625" defaultRowHeight="12.75"/>
  <cols>
    <col min="1" max="1" width="4.375" style="17" customWidth="1"/>
    <col min="2" max="2" width="18.875" style="17" customWidth="1"/>
    <col min="3" max="6" width="17.75390625" style="17" customWidth="1"/>
    <col min="7" max="7" width="18.00390625" style="17" customWidth="1"/>
    <col min="8" max="16384" width="9.125" style="17" customWidth="1"/>
  </cols>
  <sheetData>
    <row r="1" spans="1:7" ht="15.75">
      <c r="A1" s="16" t="str">
        <f>Сп1л!A1</f>
        <v>Личный Чемпионат Республики Башкортостан 2014</v>
      </c>
      <c r="B1" s="16"/>
      <c r="C1" s="16"/>
      <c r="D1" s="16"/>
      <c r="E1" s="16"/>
      <c r="F1" s="16"/>
      <c r="G1" s="16"/>
    </row>
    <row r="2" spans="1:7" ht="15.75">
      <c r="A2" s="16" t="str">
        <f>Сп1л!A2</f>
        <v>23-й тур День медицинского работника. Первая лига</v>
      </c>
      <c r="B2" s="16"/>
      <c r="C2" s="16"/>
      <c r="D2" s="16"/>
      <c r="E2" s="16"/>
      <c r="F2" s="16"/>
      <c r="G2" s="16"/>
    </row>
    <row r="3" spans="1:7" ht="15.75">
      <c r="A3" s="18">
        <f>Сп1л!A3</f>
        <v>41804</v>
      </c>
      <c r="B3" s="18"/>
      <c r="C3" s="18"/>
      <c r="D3" s="18"/>
      <c r="E3" s="18"/>
      <c r="F3" s="18"/>
      <c r="G3" s="18"/>
    </row>
    <row r="4" spans="1:7" ht="12.75">
      <c r="A4" s="19"/>
      <c r="B4" s="19"/>
      <c r="C4" s="19"/>
      <c r="D4" s="19"/>
      <c r="E4" s="19"/>
      <c r="F4" s="19"/>
      <c r="G4" s="19"/>
    </row>
    <row r="5" spans="1:19" ht="10.5" customHeight="1">
      <c r="A5" s="20">
        <v>1</v>
      </c>
      <c r="B5" s="21" t="str">
        <f>Сп1л!A7</f>
        <v>Хаматшин Евгений</v>
      </c>
      <c r="C5" s="19"/>
      <c r="D5" s="19"/>
      <c r="E5" s="19"/>
      <c r="F5" s="19"/>
      <c r="G5" s="19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0.5" customHeight="1">
      <c r="A6" s="19"/>
      <c r="B6" s="23">
        <v>1</v>
      </c>
      <c r="C6" s="24" t="s">
        <v>76</v>
      </c>
      <c r="D6" s="19"/>
      <c r="E6" s="25"/>
      <c r="F6" s="19"/>
      <c r="G6" s="19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0.5" customHeight="1">
      <c r="A7" s="20">
        <v>32</v>
      </c>
      <c r="B7" s="26" t="str">
        <f>Сп1л!A38</f>
        <v>_</v>
      </c>
      <c r="C7" s="27"/>
      <c r="D7" s="19"/>
      <c r="E7" s="19"/>
      <c r="F7" s="19"/>
      <c r="G7" s="19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0.5" customHeight="1">
      <c r="A8" s="19"/>
      <c r="B8" s="19"/>
      <c r="C8" s="23">
        <v>17</v>
      </c>
      <c r="D8" s="24" t="s">
        <v>88</v>
      </c>
      <c r="E8" s="19"/>
      <c r="F8" s="19"/>
      <c r="G8" s="19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ht="10.5" customHeight="1">
      <c r="A9" s="20">
        <v>17</v>
      </c>
      <c r="B9" s="21" t="str">
        <f>Сп1л!A23</f>
        <v>Зверс Виктория</v>
      </c>
      <c r="C9" s="27"/>
      <c r="D9" s="27"/>
      <c r="E9" s="19"/>
      <c r="F9" s="19"/>
      <c r="G9" s="19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ht="10.5" customHeight="1">
      <c r="A10" s="19"/>
      <c r="B10" s="23">
        <v>2</v>
      </c>
      <c r="C10" s="28" t="s">
        <v>88</v>
      </c>
      <c r="D10" s="27"/>
      <c r="E10" s="19"/>
      <c r="F10" s="19"/>
      <c r="G10" s="19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ht="10.5" customHeight="1">
      <c r="A11" s="20">
        <v>16</v>
      </c>
      <c r="B11" s="26" t="str">
        <f>Сп1л!A22</f>
        <v>Мусабиров Вадим</v>
      </c>
      <c r="C11" s="19"/>
      <c r="D11" s="27"/>
      <c r="E11" s="19"/>
      <c r="F11" s="19"/>
      <c r="G11" s="19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ht="10.5" customHeight="1">
      <c r="A12" s="19"/>
      <c r="B12" s="19"/>
      <c r="C12" s="19"/>
      <c r="D12" s="23">
        <v>25</v>
      </c>
      <c r="E12" s="24" t="s">
        <v>88</v>
      </c>
      <c r="F12" s="19"/>
      <c r="G12" s="29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12" customHeight="1">
      <c r="A13" s="20">
        <v>9</v>
      </c>
      <c r="B13" s="21" t="str">
        <f>Сп1л!A15</f>
        <v>Зверс Марк</v>
      </c>
      <c r="C13" s="19"/>
      <c r="D13" s="27"/>
      <c r="E13" s="27"/>
      <c r="F13" s="19"/>
      <c r="G13" s="29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12" customHeight="1">
      <c r="A14" s="19"/>
      <c r="B14" s="23">
        <v>3</v>
      </c>
      <c r="C14" s="24" t="s">
        <v>84</v>
      </c>
      <c r="D14" s="27"/>
      <c r="E14" s="27"/>
      <c r="F14" s="19"/>
      <c r="G14" s="29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12" customHeight="1">
      <c r="A15" s="20">
        <v>24</v>
      </c>
      <c r="B15" s="26" t="str">
        <f>Сп1л!A30</f>
        <v>_</v>
      </c>
      <c r="C15" s="27"/>
      <c r="D15" s="27"/>
      <c r="E15" s="27"/>
      <c r="F15" s="19"/>
      <c r="G15" s="29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12" customHeight="1">
      <c r="A16" s="19"/>
      <c r="B16" s="19"/>
      <c r="C16" s="23">
        <v>18</v>
      </c>
      <c r="D16" s="28" t="s">
        <v>83</v>
      </c>
      <c r="E16" s="27"/>
      <c r="F16" s="19"/>
      <c r="G16" s="29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12" customHeight="1">
      <c r="A17" s="20">
        <v>25</v>
      </c>
      <c r="B17" s="21" t="str">
        <f>Сп1л!A31</f>
        <v>_</v>
      </c>
      <c r="C17" s="27"/>
      <c r="D17" s="19"/>
      <c r="E17" s="27"/>
      <c r="F17" s="19"/>
      <c r="G17" s="29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12" customHeight="1">
      <c r="A18" s="19"/>
      <c r="B18" s="23">
        <v>4</v>
      </c>
      <c r="C18" s="28" t="s">
        <v>83</v>
      </c>
      <c r="D18" s="19"/>
      <c r="E18" s="27"/>
      <c r="F18" s="19"/>
      <c r="G18" s="19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ht="12" customHeight="1">
      <c r="A19" s="20">
        <v>8</v>
      </c>
      <c r="B19" s="26" t="str">
        <f>Сп1л!A14</f>
        <v>Мухетдинов Амир</v>
      </c>
      <c r="C19" s="19"/>
      <c r="D19" s="19"/>
      <c r="E19" s="27"/>
      <c r="F19" s="19"/>
      <c r="G19" s="19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ht="12" customHeight="1">
      <c r="A20" s="19"/>
      <c r="B20" s="19"/>
      <c r="C20" s="19"/>
      <c r="D20" s="19"/>
      <c r="E20" s="23">
        <v>29</v>
      </c>
      <c r="F20" s="24" t="s">
        <v>88</v>
      </c>
      <c r="G20" s="19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12" customHeight="1">
      <c r="A21" s="20">
        <v>5</v>
      </c>
      <c r="B21" s="21" t="str">
        <f>Сп1л!A11</f>
        <v>Горшенин Юрий</v>
      </c>
      <c r="C21" s="19"/>
      <c r="D21" s="19"/>
      <c r="E21" s="27"/>
      <c r="F21" s="27"/>
      <c r="G21" s="19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ht="12" customHeight="1">
      <c r="A22" s="19"/>
      <c r="B22" s="23">
        <v>5</v>
      </c>
      <c r="C22" s="24" t="s">
        <v>80</v>
      </c>
      <c r="D22" s="19"/>
      <c r="E22" s="27"/>
      <c r="F22" s="27"/>
      <c r="G22" s="19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ht="12" customHeight="1">
      <c r="A23" s="20">
        <v>28</v>
      </c>
      <c r="B23" s="26" t="str">
        <f>Сп1л!A34</f>
        <v>_</v>
      </c>
      <c r="C23" s="27"/>
      <c r="D23" s="19"/>
      <c r="E23" s="27"/>
      <c r="F23" s="27"/>
      <c r="G23" s="19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ht="12" customHeight="1">
      <c r="A24" s="19"/>
      <c r="B24" s="19"/>
      <c r="C24" s="23">
        <v>19</v>
      </c>
      <c r="D24" s="24" t="s">
        <v>80</v>
      </c>
      <c r="E24" s="27"/>
      <c r="F24" s="27"/>
      <c r="G24" s="19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2" customHeight="1">
      <c r="A25" s="20">
        <v>21</v>
      </c>
      <c r="B25" s="21" t="str">
        <f>Сп1л!A27</f>
        <v>_</v>
      </c>
      <c r="C25" s="27"/>
      <c r="D25" s="27"/>
      <c r="E25" s="27"/>
      <c r="F25" s="27"/>
      <c r="G25" s="19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2" customHeight="1">
      <c r="A26" s="19"/>
      <c r="B26" s="23">
        <v>6</v>
      </c>
      <c r="C26" s="28" t="s">
        <v>86</v>
      </c>
      <c r="D26" s="27"/>
      <c r="E26" s="27"/>
      <c r="F26" s="27"/>
      <c r="G26" s="19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ht="12" customHeight="1">
      <c r="A27" s="20">
        <v>12</v>
      </c>
      <c r="B27" s="26" t="str">
        <f>Сп1л!A18</f>
        <v>Алпацкий Валентин</v>
      </c>
      <c r="C27" s="19"/>
      <c r="D27" s="27"/>
      <c r="E27" s="27"/>
      <c r="F27" s="27"/>
      <c r="G27" s="19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ht="12" customHeight="1">
      <c r="A28" s="19"/>
      <c r="B28" s="19"/>
      <c r="C28" s="19"/>
      <c r="D28" s="23">
        <v>26</v>
      </c>
      <c r="E28" s="28" t="s">
        <v>79</v>
      </c>
      <c r="F28" s="27"/>
      <c r="G28" s="19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ht="12" customHeight="1">
      <c r="A29" s="20">
        <v>13</v>
      </c>
      <c r="B29" s="21" t="str">
        <f>Сп1л!A19</f>
        <v>Иванов Владислав</v>
      </c>
      <c r="C29" s="19"/>
      <c r="D29" s="27"/>
      <c r="E29" s="19"/>
      <c r="F29" s="27"/>
      <c r="G29" s="19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ht="12" customHeight="1">
      <c r="A30" s="19"/>
      <c r="B30" s="23">
        <v>7</v>
      </c>
      <c r="C30" s="24" t="s">
        <v>74</v>
      </c>
      <c r="D30" s="27"/>
      <c r="E30" s="19"/>
      <c r="F30" s="27"/>
      <c r="G30" s="19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ht="12" customHeight="1">
      <c r="A31" s="20">
        <v>20</v>
      </c>
      <c r="B31" s="26" t="str">
        <f>Сп1л!A26</f>
        <v>_</v>
      </c>
      <c r="C31" s="27"/>
      <c r="D31" s="27"/>
      <c r="E31" s="19"/>
      <c r="F31" s="27"/>
      <c r="G31" s="19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ht="12" customHeight="1">
      <c r="A32" s="19"/>
      <c r="B32" s="19"/>
      <c r="C32" s="23">
        <v>20</v>
      </c>
      <c r="D32" s="28" t="s">
        <v>79</v>
      </c>
      <c r="E32" s="19"/>
      <c r="F32" s="27"/>
      <c r="G32" s="19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ht="12" customHeight="1">
      <c r="A33" s="20">
        <v>29</v>
      </c>
      <c r="B33" s="21" t="str">
        <f>Сп1л!A35</f>
        <v>_</v>
      </c>
      <c r="C33" s="27"/>
      <c r="D33" s="19"/>
      <c r="E33" s="19"/>
      <c r="F33" s="27"/>
      <c r="G33" s="19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ht="12" customHeight="1">
      <c r="A34" s="19"/>
      <c r="B34" s="23">
        <v>8</v>
      </c>
      <c r="C34" s="28" t="s">
        <v>79</v>
      </c>
      <c r="D34" s="19"/>
      <c r="E34" s="19"/>
      <c r="F34" s="27"/>
      <c r="G34" s="19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1:19" ht="12" customHeight="1">
      <c r="A35" s="20">
        <v>4</v>
      </c>
      <c r="B35" s="26" t="str">
        <f>Сп1л!A10</f>
        <v>Кашапов Рустам</v>
      </c>
      <c r="C35" s="19"/>
      <c r="D35" s="19"/>
      <c r="E35" s="19"/>
      <c r="F35" s="27"/>
      <c r="G35" s="19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1:19" ht="12" customHeight="1">
      <c r="A36" s="19"/>
      <c r="B36" s="19"/>
      <c r="C36" s="19"/>
      <c r="D36" s="19"/>
      <c r="E36" s="19"/>
      <c r="F36" s="23">
        <v>31</v>
      </c>
      <c r="G36" s="24" t="s">
        <v>88</v>
      </c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1:19" ht="12" customHeight="1">
      <c r="A37" s="20">
        <v>3</v>
      </c>
      <c r="B37" s="21" t="str">
        <f>Сп1л!A9</f>
        <v>Новокшонов Вячеслав</v>
      </c>
      <c r="C37" s="19"/>
      <c r="D37" s="19"/>
      <c r="E37" s="19"/>
      <c r="F37" s="27"/>
      <c r="G37" s="30" t="s">
        <v>23</v>
      </c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1:19" ht="12" customHeight="1">
      <c r="A38" s="19"/>
      <c r="B38" s="23">
        <v>9</v>
      </c>
      <c r="C38" s="24" t="s">
        <v>78</v>
      </c>
      <c r="D38" s="19"/>
      <c r="E38" s="19"/>
      <c r="F38" s="27"/>
      <c r="G38" s="19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1:19" ht="12" customHeight="1">
      <c r="A39" s="20">
        <v>30</v>
      </c>
      <c r="B39" s="26" t="str">
        <f>Сп1л!A36</f>
        <v>_</v>
      </c>
      <c r="C39" s="27"/>
      <c r="D39" s="19"/>
      <c r="E39" s="19"/>
      <c r="F39" s="27"/>
      <c r="G39" s="19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1:19" ht="12" customHeight="1">
      <c r="A40" s="19"/>
      <c r="B40" s="19"/>
      <c r="C40" s="23">
        <v>21</v>
      </c>
      <c r="D40" s="24" t="s">
        <v>78</v>
      </c>
      <c r="E40" s="19"/>
      <c r="F40" s="27"/>
      <c r="G40" s="19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1:19" ht="12" customHeight="1">
      <c r="A41" s="20">
        <v>19</v>
      </c>
      <c r="B41" s="21" t="str">
        <f>Сп1л!A25</f>
        <v>_</v>
      </c>
      <c r="C41" s="27"/>
      <c r="D41" s="27"/>
      <c r="E41" s="19"/>
      <c r="F41" s="27"/>
      <c r="G41" s="19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ht="12" customHeight="1">
      <c r="A42" s="19"/>
      <c r="B42" s="23">
        <v>10</v>
      </c>
      <c r="C42" s="28" t="s">
        <v>87</v>
      </c>
      <c r="D42" s="27"/>
      <c r="E42" s="19"/>
      <c r="F42" s="27"/>
      <c r="G42" s="19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ht="12" customHeight="1">
      <c r="A43" s="20">
        <v>14</v>
      </c>
      <c r="B43" s="26" t="str">
        <f>Сп1л!A20</f>
        <v>Гилязова Альбина</v>
      </c>
      <c r="C43" s="19"/>
      <c r="D43" s="27"/>
      <c r="E43" s="19"/>
      <c r="F43" s="27"/>
      <c r="G43" s="19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1:19" ht="12" customHeight="1">
      <c r="A44" s="19"/>
      <c r="B44" s="19"/>
      <c r="C44" s="19"/>
      <c r="D44" s="23">
        <v>27</v>
      </c>
      <c r="E44" s="24" t="s">
        <v>78</v>
      </c>
      <c r="F44" s="27"/>
      <c r="G44" s="19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1:19" ht="12" customHeight="1">
      <c r="A45" s="20">
        <v>11</v>
      </c>
      <c r="B45" s="21" t="str">
        <f>Сп1л!A17</f>
        <v>Кузьмин Александр</v>
      </c>
      <c r="C45" s="19"/>
      <c r="D45" s="27"/>
      <c r="E45" s="27"/>
      <c r="F45" s="27"/>
      <c r="G45" s="19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1:19" ht="12" customHeight="1">
      <c r="A46" s="19"/>
      <c r="B46" s="23">
        <v>11</v>
      </c>
      <c r="C46" s="24" t="s">
        <v>85</v>
      </c>
      <c r="D46" s="27"/>
      <c r="E46" s="27"/>
      <c r="F46" s="27"/>
      <c r="G46" s="19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ht="12" customHeight="1">
      <c r="A47" s="20">
        <v>22</v>
      </c>
      <c r="B47" s="26" t="str">
        <f>Сп1л!A28</f>
        <v>_</v>
      </c>
      <c r="C47" s="27"/>
      <c r="D47" s="27"/>
      <c r="E47" s="27"/>
      <c r="F47" s="27"/>
      <c r="G47" s="19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ht="12" customHeight="1">
      <c r="A48" s="19"/>
      <c r="B48" s="19"/>
      <c r="C48" s="23">
        <v>22</v>
      </c>
      <c r="D48" s="28" t="s">
        <v>85</v>
      </c>
      <c r="E48" s="27"/>
      <c r="F48" s="27"/>
      <c r="G48" s="19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ht="12" customHeight="1">
      <c r="A49" s="20">
        <v>27</v>
      </c>
      <c r="B49" s="21" t="str">
        <f>Сп1л!A33</f>
        <v>_</v>
      </c>
      <c r="C49" s="27"/>
      <c r="D49" s="19"/>
      <c r="E49" s="27"/>
      <c r="F49" s="27"/>
      <c r="G49" s="19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ht="12" customHeight="1">
      <c r="A50" s="19"/>
      <c r="B50" s="23">
        <v>12</v>
      </c>
      <c r="C50" s="28" t="s">
        <v>81</v>
      </c>
      <c r="D50" s="19"/>
      <c r="E50" s="27"/>
      <c r="F50" s="27"/>
      <c r="G50" s="19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1:19" ht="12" customHeight="1">
      <c r="A51" s="20">
        <v>6</v>
      </c>
      <c r="B51" s="26" t="str">
        <f>Сп1л!A12</f>
        <v>Толкачев Иван</v>
      </c>
      <c r="C51" s="19"/>
      <c r="D51" s="19"/>
      <c r="E51" s="27"/>
      <c r="F51" s="27"/>
      <c r="G51" s="19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1:19" ht="12" customHeight="1">
      <c r="A52" s="19"/>
      <c r="B52" s="19"/>
      <c r="C52" s="19"/>
      <c r="D52" s="19"/>
      <c r="E52" s="23">
        <v>30</v>
      </c>
      <c r="F52" s="28" t="s">
        <v>78</v>
      </c>
      <c r="G52" s="19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1:19" ht="12" customHeight="1">
      <c r="A53" s="20">
        <v>7</v>
      </c>
      <c r="B53" s="21" t="str">
        <f>Сп1л!A13</f>
        <v>Шайхутдинов Рамиль</v>
      </c>
      <c r="C53" s="19"/>
      <c r="D53" s="19"/>
      <c r="E53" s="27"/>
      <c r="F53" s="19"/>
      <c r="G53" s="19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spans="1:19" ht="12" customHeight="1">
      <c r="A54" s="19"/>
      <c r="B54" s="23">
        <v>13</v>
      </c>
      <c r="C54" s="24" t="s">
        <v>82</v>
      </c>
      <c r="D54" s="19"/>
      <c r="E54" s="27"/>
      <c r="F54" s="19"/>
      <c r="G54" s="19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1:19" ht="12" customHeight="1">
      <c r="A55" s="20">
        <v>26</v>
      </c>
      <c r="B55" s="26" t="str">
        <f>Сп1л!A32</f>
        <v>_</v>
      </c>
      <c r="C55" s="27"/>
      <c r="D55" s="19"/>
      <c r="E55" s="27"/>
      <c r="F55" s="19"/>
      <c r="G55" s="19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</row>
    <row r="56" spans="1:19" ht="12" customHeight="1">
      <c r="A56" s="19"/>
      <c r="B56" s="19"/>
      <c r="C56" s="23">
        <v>23</v>
      </c>
      <c r="D56" s="24" t="s">
        <v>82</v>
      </c>
      <c r="E56" s="27"/>
      <c r="F56" s="31">
        <v>-31</v>
      </c>
      <c r="G56" s="21" t="str">
        <f>IF(G36=F20,F52,IF(G36=F52,F20,0))</f>
        <v>Новокшонов Вячеслав</v>
      </c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1:19" ht="12" customHeight="1">
      <c r="A57" s="20">
        <v>23</v>
      </c>
      <c r="B57" s="21" t="str">
        <f>Сп1л!A29</f>
        <v>_</v>
      </c>
      <c r="C57" s="27"/>
      <c r="D57" s="27"/>
      <c r="E57" s="27"/>
      <c r="F57" s="19"/>
      <c r="G57" s="30" t="s">
        <v>24</v>
      </c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spans="1:19" ht="12" customHeight="1">
      <c r="A58" s="19"/>
      <c r="B58" s="23">
        <v>14</v>
      </c>
      <c r="C58" s="28" t="s">
        <v>57</v>
      </c>
      <c r="D58" s="27"/>
      <c r="E58" s="27"/>
      <c r="F58" s="19"/>
      <c r="G58" s="19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1:19" ht="12" customHeight="1">
      <c r="A59" s="20">
        <v>10</v>
      </c>
      <c r="B59" s="26" t="str">
        <f>Сп1л!A16</f>
        <v>Чопанашвили Георгий</v>
      </c>
      <c r="C59" s="19"/>
      <c r="D59" s="27"/>
      <c r="E59" s="27"/>
      <c r="F59" s="19"/>
      <c r="G59" s="19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1:19" ht="12" customHeight="1">
      <c r="A60" s="19"/>
      <c r="B60" s="19"/>
      <c r="C60" s="19"/>
      <c r="D60" s="23">
        <v>28</v>
      </c>
      <c r="E60" s="28" t="s">
        <v>82</v>
      </c>
      <c r="F60" s="19"/>
      <c r="G60" s="19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1:19" ht="12" customHeight="1">
      <c r="A61" s="20">
        <v>15</v>
      </c>
      <c r="B61" s="21" t="str">
        <f>Сп1л!A21</f>
        <v>Гайсин Арсен</v>
      </c>
      <c r="C61" s="19"/>
      <c r="D61" s="27"/>
      <c r="E61" s="19"/>
      <c r="F61" s="19"/>
      <c r="G61" s="19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</row>
    <row r="62" spans="1:19" ht="12" customHeight="1">
      <c r="A62" s="19"/>
      <c r="B62" s="23">
        <v>15</v>
      </c>
      <c r="C62" s="24" t="s">
        <v>58</v>
      </c>
      <c r="D62" s="27"/>
      <c r="E62" s="20">
        <v>-58</v>
      </c>
      <c r="F62" s="21" t="str">
        <f>IF(1л2с!H14=1л2с!G10,1л2с!G18,IF(1л2с!H14=1л2с!G18,1л2с!G10,0))</f>
        <v>Горшенин Юрий</v>
      </c>
      <c r="G62" s="19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</row>
    <row r="63" spans="1:19" ht="12" customHeight="1">
      <c r="A63" s="20">
        <v>18</v>
      </c>
      <c r="B63" s="26" t="str">
        <f>Сп1л!A24</f>
        <v>Петухова Надежда</v>
      </c>
      <c r="C63" s="27"/>
      <c r="D63" s="27"/>
      <c r="E63" s="19"/>
      <c r="F63" s="23">
        <v>61</v>
      </c>
      <c r="G63" s="24" t="s">
        <v>79</v>
      </c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</row>
    <row r="64" spans="1:19" ht="12" customHeight="1">
      <c r="A64" s="19"/>
      <c r="B64" s="19"/>
      <c r="C64" s="23">
        <v>24</v>
      </c>
      <c r="D64" s="28" t="s">
        <v>77</v>
      </c>
      <c r="E64" s="20">
        <v>-59</v>
      </c>
      <c r="F64" s="26" t="str">
        <f>IF(1л2с!H30=1л2с!G26,1л2с!G34,IF(1л2с!H30=1л2с!G34,1л2с!G26,0))</f>
        <v>Кашапов Рустам</v>
      </c>
      <c r="G64" s="30" t="s">
        <v>25</v>
      </c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1:19" ht="12" customHeight="1">
      <c r="A65" s="20">
        <v>31</v>
      </c>
      <c r="B65" s="21" t="str">
        <f>Сп1л!A37</f>
        <v>_</v>
      </c>
      <c r="C65" s="27"/>
      <c r="D65" s="19"/>
      <c r="E65" s="19"/>
      <c r="F65" s="20">
        <v>-61</v>
      </c>
      <c r="G65" s="21" t="str">
        <f>IF(G63=F62,F64,IF(G63=F64,F62,0))</f>
        <v>Горшенин Юрий</v>
      </c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</row>
    <row r="66" spans="1:19" ht="12" customHeight="1">
      <c r="A66" s="19"/>
      <c r="B66" s="23">
        <v>16</v>
      </c>
      <c r="C66" s="28" t="s">
        <v>77</v>
      </c>
      <c r="D66" s="19"/>
      <c r="E66" s="19"/>
      <c r="F66" s="19"/>
      <c r="G66" s="30" t="s">
        <v>26</v>
      </c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1:19" ht="12" customHeight="1">
      <c r="A67" s="20">
        <v>2</v>
      </c>
      <c r="B67" s="26" t="str">
        <f>Сп1л!A8</f>
        <v>Коробко Павел</v>
      </c>
      <c r="C67" s="19"/>
      <c r="D67" s="19"/>
      <c r="E67" s="20">
        <v>-56</v>
      </c>
      <c r="F67" s="21" t="str">
        <f>IF(1л2с!G10=1л2с!F6,1л2с!F14,IF(1л2с!G10=1л2с!F14,1л2с!F6,0))</f>
        <v>Чопанашвили Георгий</v>
      </c>
      <c r="G67" s="19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</row>
    <row r="68" spans="1:19" ht="12" customHeight="1">
      <c r="A68" s="19"/>
      <c r="B68" s="19"/>
      <c r="C68" s="19"/>
      <c r="D68" s="19"/>
      <c r="E68" s="19"/>
      <c r="F68" s="23">
        <v>62</v>
      </c>
      <c r="G68" s="24" t="s">
        <v>74</v>
      </c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1:19" ht="12" customHeight="1">
      <c r="A69" s="20">
        <v>-52</v>
      </c>
      <c r="B69" s="21" t="str">
        <f>IF(1л2с!F6=1л2с!E4,1л2с!E8,IF(1л2с!F6=1л2с!E8,1л2с!E4,0))</f>
        <v>Мухетдинов Амир</v>
      </c>
      <c r="C69" s="19"/>
      <c r="D69" s="19"/>
      <c r="E69" s="20">
        <v>-57</v>
      </c>
      <c r="F69" s="26" t="str">
        <f>IF(1л2с!G26=1л2с!F22,1л2с!F30,IF(1л2с!G26=1л2с!F30,1л2с!F22,0))</f>
        <v>Иванов Владислав</v>
      </c>
      <c r="G69" s="30" t="s">
        <v>27</v>
      </c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</row>
    <row r="70" spans="1:19" ht="12" customHeight="1">
      <c r="A70" s="19"/>
      <c r="B70" s="23">
        <v>63</v>
      </c>
      <c r="C70" s="24" t="s">
        <v>83</v>
      </c>
      <c r="D70" s="19"/>
      <c r="E70" s="19"/>
      <c r="F70" s="20">
        <v>-62</v>
      </c>
      <c r="G70" s="21" t="str">
        <f>IF(G68=F67,F69,IF(G68=F69,F67,0))</f>
        <v>Чопанашвили Георгий</v>
      </c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1" spans="1:19" ht="12" customHeight="1">
      <c r="A71" s="20">
        <v>-53</v>
      </c>
      <c r="B71" s="26" t="str">
        <f>IF(1л2с!F14=1л2с!E12,1л2с!E16,IF(1л2с!F14=1л2с!E16,1л2с!E12,0))</f>
        <v>Толкачев Иван</v>
      </c>
      <c r="C71" s="27"/>
      <c r="D71" s="32"/>
      <c r="E71" s="19"/>
      <c r="F71" s="19"/>
      <c r="G71" s="30" t="s">
        <v>28</v>
      </c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</row>
    <row r="72" spans="1:19" ht="12" customHeight="1">
      <c r="A72" s="19"/>
      <c r="B72" s="19"/>
      <c r="C72" s="23">
        <v>65</v>
      </c>
      <c r="D72" s="24" t="s">
        <v>76</v>
      </c>
      <c r="E72" s="20">
        <v>-63</v>
      </c>
      <c r="F72" s="21" t="str">
        <f>IF(C70=B69,B71,IF(C70=B71,B69,0))</f>
        <v>Толкачев Иван</v>
      </c>
      <c r="G72" s="19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1:19" ht="12" customHeight="1">
      <c r="A73" s="20">
        <v>-54</v>
      </c>
      <c r="B73" s="21" t="str">
        <f>IF(1л2с!F22=1л2с!E20,1л2с!E24,IF(1л2с!F22=1л2с!E24,1л2с!E20,0))</f>
        <v>Кузьмин Александр</v>
      </c>
      <c r="C73" s="27"/>
      <c r="D73" s="33" t="s">
        <v>29</v>
      </c>
      <c r="E73" s="19"/>
      <c r="F73" s="23">
        <v>66</v>
      </c>
      <c r="G73" s="24" t="s">
        <v>85</v>
      </c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</row>
    <row r="74" spans="1:19" ht="12" customHeight="1">
      <c r="A74" s="19"/>
      <c r="B74" s="23">
        <v>64</v>
      </c>
      <c r="C74" s="28" t="s">
        <v>76</v>
      </c>
      <c r="D74" s="34"/>
      <c r="E74" s="20">
        <v>-64</v>
      </c>
      <c r="F74" s="26" t="str">
        <f>IF(C74=B73,B75,IF(C74=B75,B73,0))</f>
        <v>Кузьмин Александр</v>
      </c>
      <c r="G74" s="30" t="s">
        <v>30</v>
      </c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1:19" ht="12" customHeight="1">
      <c r="A75" s="20">
        <v>-55</v>
      </c>
      <c r="B75" s="26" t="str">
        <f>IF(1л2с!F30=1л2с!E28,1л2с!E32,IF(1л2с!F30=1л2с!E32,1л2с!E28,0))</f>
        <v>Хаматшин Евгений</v>
      </c>
      <c r="C75" s="20">
        <v>-65</v>
      </c>
      <c r="D75" s="21" t="str">
        <f>IF(D72=C70,C74,IF(D72=C74,C70,0))</f>
        <v>Мухетдинов Амир</v>
      </c>
      <c r="E75" s="19"/>
      <c r="F75" s="20">
        <v>-66</v>
      </c>
      <c r="G75" s="21" t="str">
        <f>IF(G73=F72,F74,IF(G73=F74,F72,0))</f>
        <v>Толкачев Иван</v>
      </c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</row>
    <row r="76" spans="1:19" ht="12" customHeight="1">
      <c r="A76" s="19"/>
      <c r="B76" s="19"/>
      <c r="C76" s="19"/>
      <c r="D76" s="30" t="s">
        <v>31</v>
      </c>
      <c r="E76" s="19"/>
      <c r="F76" s="19"/>
      <c r="G76" s="30" t="s">
        <v>32</v>
      </c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7" spans="8:19" ht="9" customHeight="1"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</row>
    <row r="78" spans="8:19" ht="9" customHeight="1"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</row>
    <row r="79" spans="1:19" ht="9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</row>
    <row r="80" spans="1:19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18" sqref="A118"/>
    </sheetView>
  </sheetViews>
  <sheetFormatPr defaultColWidth="9.00390625" defaultRowHeight="12.75"/>
  <cols>
    <col min="1" max="1" width="4.00390625" style="36" customWidth="1"/>
    <col min="2" max="2" width="13.875" style="36" customWidth="1"/>
    <col min="3" max="8" width="12.75390625" style="36" customWidth="1"/>
    <col min="9" max="11" width="6.75390625" style="36" customWidth="1"/>
    <col min="12" max="16384" width="9.125" style="36" customWidth="1"/>
  </cols>
  <sheetData>
    <row r="1" spans="1:11" ht="15.75">
      <c r="A1" s="35" t="str">
        <f>Сп1л!A1</f>
        <v>Личный Чемпионат Республики Башкортостан 2014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>
      <c r="A2" s="16" t="str">
        <f>Сп1л!A2</f>
        <v>23-й тур День медицинского работника. Первая лига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.75">
      <c r="A3" s="18">
        <f>Сп1л!A3</f>
        <v>41804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9" ht="12.75">
      <c r="A4" s="20">
        <v>-1</v>
      </c>
      <c r="B4" s="21" t="str">
        <f>IF(1л1с!C6=1л1с!B5,1л1с!B7,IF(1л1с!C6=1л1с!B7,1л1с!B5,0))</f>
        <v>_</v>
      </c>
      <c r="C4" s="19"/>
      <c r="D4" s="20">
        <v>-25</v>
      </c>
      <c r="E4" s="21" t="str">
        <f>IF(1л1с!E12=1л1с!D8,1л1с!D16,IF(1л1с!E12=1л1с!D16,1л1с!D8,0))</f>
        <v>Мухетдинов Амир</v>
      </c>
      <c r="F4" s="19"/>
      <c r="G4" s="19"/>
      <c r="H4" s="19"/>
      <c r="I4" s="19"/>
      <c r="J4" s="19"/>
      <c r="K4" s="19"/>
      <c r="L4"/>
      <c r="M4"/>
      <c r="N4"/>
      <c r="O4"/>
      <c r="P4"/>
      <c r="Q4"/>
      <c r="R4"/>
      <c r="S4"/>
    </row>
    <row r="5" spans="1:19" ht="12.75">
      <c r="A5" s="20"/>
      <c r="B5" s="23">
        <v>32</v>
      </c>
      <c r="C5" s="37" t="s">
        <v>89</v>
      </c>
      <c r="D5" s="19"/>
      <c r="E5" s="27"/>
      <c r="F5" s="19"/>
      <c r="G5" s="19"/>
      <c r="H5" s="19"/>
      <c r="I5" s="19"/>
      <c r="J5" s="19"/>
      <c r="K5" s="19"/>
      <c r="L5"/>
      <c r="M5"/>
      <c r="N5"/>
      <c r="O5"/>
      <c r="P5"/>
      <c r="Q5"/>
      <c r="R5"/>
      <c r="S5"/>
    </row>
    <row r="6" spans="1:19" ht="12.75">
      <c r="A6" s="20">
        <v>-2</v>
      </c>
      <c r="B6" s="26" t="str">
        <f>IF(1л1с!C10=1л1с!B9,1л1с!B11,IF(1л1с!C10=1л1с!B11,1л1с!B9,0))</f>
        <v>Зверс Виктория</v>
      </c>
      <c r="C6" s="23">
        <v>40</v>
      </c>
      <c r="D6" s="37" t="s">
        <v>58</v>
      </c>
      <c r="E6" s="23">
        <v>52</v>
      </c>
      <c r="F6" s="37" t="s">
        <v>57</v>
      </c>
      <c r="G6" s="19"/>
      <c r="H6" s="19"/>
      <c r="I6" s="19"/>
      <c r="J6" s="19"/>
      <c r="K6" s="19"/>
      <c r="L6"/>
      <c r="M6"/>
      <c r="N6"/>
      <c r="O6"/>
      <c r="P6"/>
      <c r="Q6"/>
      <c r="R6"/>
      <c r="S6"/>
    </row>
    <row r="7" spans="1:19" ht="12.75">
      <c r="A7" s="20"/>
      <c r="B7" s="20">
        <v>-24</v>
      </c>
      <c r="C7" s="26" t="str">
        <f>IF(1л1с!D64=1л1с!C62,1л1с!C66,IF(1л1с!D64=1л1с!C66,1л1с!C62,0))</f>
        <v>Гайсин Арсен</v>
      </c>
      <c r="D7" s="27"/>
      <c r="E7" s="27"/>
      <c r="F7" s="27"/>
      <c r="G7" s="19"/>
      <c r="H7" s="19"/>
      <c r="I7" s="19"/>
      <c r="J7" s="19"/>
      <c r="K7" s="19"/>
      <c r="L7"/>
      <c r="M7"/>
      <c r="N7"/>
      <c r="O7"/>
      <c r="P7"/>
      <c r="Q7"/>
      <c r="R7"/>
      <c r="S7"/>
    </row>
    <row r="8" spans="1:19" ht="12.75">
      <c r="A8" s="20">
        <v>-3</v>
      </c>
      <c r="B8" s="21" t="str">
        <f>IF(1л1с!C14=1л1с!B13,1л1с!B15,IF(1л1с!C14=1л1с!B15,1л1с!B13,0))</f>
        <v>_</v>
      </c>
      <c r="C8" s="19"/>
      <c r="D8" s="23">
        <v>48</v>
      </c>
      <c r="E8" s="38" t="s">
        <v>57</v>
      </c>
      <c r="F8" s="27"/>
      <c r="G8" s="19"/>
      <c r="H8" s="19"/>
      <c r="I8" s="19"/>
      <c r="J8" s="19"/>
      <c r="K8" s="19"/>
      <c r="L8"/>
      <c r="M8"/>
      <c r="N8"/>
      <c r="O8"/>
      <c r="P8"/>
      <c r="Q8"/>
      <c r="R8"/>
      <c r="S8"/>
    </row>
    <row r="9" spans="1:19" ht="12.75">
      <c r="A9" s="20"/>
      <c r="B9" s="23">
        <v>33</v>
      </c>
      <c r="C9" s="37"/>
      <c r="D9" s="27"/>
      <c r="E9" s="32"/>
      <c r="F9" s="27"/>
      <c r="G9" s="19"/>
      <c r="H9" s="19"/>
      <c r="I9" s="19"/>
      <c r="J9" s="19"/>
      <c r="K9" s="19"/>
      <c r="L9"/>
      <c r="M9"/>
      <c r="N9"/>
      <c r="O9"/>
      <c r="P9"/>
      <c r="Q9"/>
      <c r="R9"/>
      <c r="S9"/>
    </row>
    <row r="10" spans="1:19" ht="12.75">
      <c r="A10" s="20">
        <v>-4</v>
      </c>
      <c r="B10" s="26" t="str">
        <f>IF(1л1с!C18=1л1с!B17,1л1с!B19,IF(1л1с!C18=1л1с!B19,1л1с!B17,0))</f>
        <v>_</v>
      </c>
      <c r="C10" s="23">
        <v>41</v>
      </c>
      <c r="D10" s="38" t="s">
        <v>57</v>
      </c>
      <c r="E10" s="32"/>
      <c r="F10" s="23">
        <v>56</v>
      </c>
      <c r="G10" s="37" t="s">
        <v>80</v>
      </c>
      <c r="H10" s="32"/>
      <c r="I10" s="19"/>
      <c r="J10" s="19"/>
      <c r="K10" s="19"/>
      <c r="L10"/>
      <c r="M10"/>
      <c r="N10"/>
      <c r="O10"/>
      <c r="P10"/>
      <c r="Q10"/>
      <c r="R10"/>
      <c r="S10"/>
    </row>
    <row r="11" spans="1:19" ht="12.75">
      <c r="A11" s="20"/>
      <c r="B11" s="20">
        <v>-23</v>
      </c>
      <c r="C11" s="26" t="str">
        <f>IF(1л1с!D56=1л1с!C54,1л1с!C58,IF(1л1с!D56=1л1с!C58,1л1с!C54,0))</f>
        <v>Чопанашвили Георгий</v>
      </c>
      <c r="D11" s="19"/>
      <c r="E11" s="32"/>
      <c r="F11" s="27"/>
      <c r="G11" s="27"/>
      <c r="H11" s="32"/>
      <c r="I11" s="19"/>
      <c r="J11" s="19"/>
      <c r="K11" s="19"/>
      <c r="L11"/>
      <c r="M11"/>
      <c r="N11"/>
      <c r="O11"/>
      <c r="P11"/>
      <c r="Q11"/>
      <c r="R11"/>
      <c r="S11"/>
    </row>
    <row r="12" spans="1:19" ht="12.75">
      <c r="A12" s="20">
        <v>-5</v>
      </c>
      <c r="B12" s="21" t="str">
        <f>IF(1л1с!C22=1л1с!B21,1л1с!B23,IF(1л1с!C22=1л1с!B23,1л1с!B21,0))</f>
        <v>_</v>
      </c>
      <c r="C12" s="19"/>
      <c r="D12" s="20">
        <v>-26</v>
      </c>
      <c r="E12" s="21" t="str">
        <f>IF(1л1с!E28=1л1с!D24,1л1с!D32,IF(1л1с!E28=1л1с!D32,1л1с!D24,0))</f>
        <v>Горшенин Юрий</v>
      </c>
      <c r="F12" s="27"/>
      <c r="G12" s="27"/>
      <c r="H12" s="32"/>
      <c r="I12" s="19"/>
      <c r="J12" s="19"/>
      <c r="K12" s="19"/>
      <c r="L12"/>
      <c r="M12"/>
      <c r="N12"/>
      <c r="O12"/>
      <c r="P12"/>
      <c r="Q12"/>
      <c r="R12"/>
      <c r="S12"/>
    </row>
    <row r="13" spans="1:19" ht="12.75">
      <c r="A13" s="20"/>
      <c r="B13" s="23">
        <v>34</v>
      </c>
      <c r="C13" s="37"/>
      <c r="D13" s="19"/>
      <c r="E13" s="27"/>
      <c r="F13" s="27"/>
      <c r="G13" s="27"/>
      <c r="H13" s="32"/>
      <c r="I13" s="19"/>
      <c r="J13" s="19"/>
      <c r="K13" s="19"/>
      <c r="L13"/>
      <c r="M13"/>
      <c r="N13"/>
      <c r="O13"/>
      <c r="P13"/>
      <c r="Q13"/>
      <c r="R13"/>
      <c r="S13"/>
    </row>
    <row r="14" spans="1:19" ht="12.75">
      <c r="A14" s="20">
        <v>-6</v>
      </c>
      <c r="B14" s="26" t="str">
        <f>IF(1л1с!C26=1л1с!B25,1л1с!B27,IF(1л1с!C26=1л1с!B27,1л1с!B25,0))</f>
        <v>_</v>
      </c>
      <c r="C14" s="23">
        <v>42</v>
      </c>
      <c r="D14" s="37" t="s">
        <v>81</v>
      </c>
      <c r="E14" s="23">
        <v>53</v>
      </c>
      <c r="F14" s="38" t="s">
        <v>80</v>
      </c>
      <c r="G14" s="23">
        <v>58</v>
      </c>
      <c r="H14" s="37" t="s">
        <v>82</v>
      </c>
      <c r="I14" s="19"/>
      <c r="J14" s="19"/>
      <c r="K14" s="19"/>
      <c r="L14"/>
      <c r="M14"/>
      <c r="N14"/>
      <c r="O14"/>
      <c r="P14"/>
      <c r="Q14"/>
      <c r="R14"/>
      <c r="S14"/>
    </row>
    <row r="15" spans="1:19" ht="12.75">
      <c r="A15" s="20"/>
      <c r="B15" s="20">
        <v>-22</v>
      </c>
      <c r="C15" s="26" t="str">
        <f>IF(1л1с!D48=1л1с!C46,1л1с!C50,IF(1л1с!D48=1л1с!C50,1л1с!C46,0))</f>
        <v>Толкачев Иван</v>
      </c>
      <c r="D15" s="27"/>
      <c r="E15" s="27"/>
      <c r="F15" s="19"/>
      <c r="G15" s="27"/>
      <c r="H15" s="27"/>
      <c r="I15" s="19"/>
      <c r="J15" s="19"/>
      <c r="K15" s="19"/>
      <c r="L15"/>
      <c r="M15"/>
      <c r="N15"/>
      <c r="O15"/>
      <c r="P15"/>
      <c r="Q15"/>
      <c r="R15"/>
      <c r="S15"/>
    </row>
    <row r="16" spans="1:19" ht="12.75">
      <c r="A16" s="20">
        <v>-7</v>
      </c>
      <c r="B16" s="21" t="str">
        <f>IF(1л1с!C30=1л1с!B29,1л1с!B31,IF(1л1с!C30=1л1с!B31,1л1с!B29,0))</f>
        <v>_</v>
      </c>
      <c r="C16" s="19"/>
      <c r="D16" s="23">
        <v>49</v>
      </c>
      <c r="E16" s="38" t="s">
        <v>81</v>
      </c>
      <c r="F16" s="19"/>
      <c r="G16" s="27"/>
      <c r="H16" s="27"/>
      <c r="I16" s="19"/>
      <c r="J16" s="19"/>
      <c r="K16" s="19"/>
      <c r="L16"/>
      <c r="M16"/>
      <c r="N16"/>
      <c r="O16"/>
      <c r="P16"/>
      <c r="Q16"/>
      <c r="R16"/>
      <c r="S16"/>
    </row>
    <row r="17" spans="1:19" ht="12.75">
      <c r="A17" s="20"/>
      <c r="B17" s="23">
        <v>35</v>
      </c>
      <c r="C17" s="37"/>
      <c r="D17" s="27"/>
      <c r="E17" s="32"/>
      <c r="F17" s="19"/>
      <c r="G17" s="27"/>
      <c r="H17" s="27"/>
      <c r="I17" s="19"/>
      <c r="J17" s="19"/>
      <c r="K17" s="19"/>
      <c r="L17"/>
      <c r="M17"/>
      <c r="N17"/>
      <c r="O17"/>
      <c r="P17"/>
      <c r="Q17"/>
      <c r="R17"/>
      <c r="S17"/>
    </row>
    <row r="18" spans="1:19" ht="12.75">
      <c r="A18" s="20">
        <v>-8</v>
      </c>
      <c r="B18" s="26" t="str">
        <f>IF(1л1с!C34=1л1с!B33,1л1с!B35,IF(1л1с!C34=1л1с!B35,1л1с!B33,0))</f>
        <v>_</v>
      </c>
      <c r="C18" s="23">
        <v>43</v>
      </c>
      <c r="D18" s="38" t="s">
        <v>87</v>
      </c>
      <c r="E18" s="32"/>
      <c r="F18" s="20">
        <v>-30</v>
      </c>
      <c r="G18" s="26" t="str">
        <f>IF(1л1с!F52=1л1с!E44,1л1с!E60,IF(1л1с!F52=1л1с!E60,1л1с!E44,0))</f>
        <v>Шайхутдинов Рамиль</v>
      </c>
      <c r="H18" s="27"/>
      <c r="I18" s="19"/>
      <c r="J18" s="19"/>
      <c r="K18" s="19"/>
      <c r="L18"/>
      <c r="M18"/>
      <c r="N18"/>
      <c r="O18"/>
      <c r="P18"/>
      <c r="Q18"/>
      <c r="R18"/>
      <c r="S18"/>
    </row>
    <row r="19" spans="1:19" ht="12.75">
      <c r="A19" s="20"/>
      <c r="B19" s="31">
        <v>-21</v>
      </c>
      <c r="C19" s="26" t="str">
        <f>IF(1л1с!D40=1л1с!C38,1л1с!C42,IF(1л1с!D40=1л1с!C42,1л1с!C38,0))</f>
        <v>Гилязова Альбина</v>
      </c>
      <c r="D19" s="19"/>
      <c r="E19" s="32"/>
      <c r="F19" s="19"/>
      <c r="G19" s="32"/>
      <c r="H19" s="27"/>
      <c r="I19" s="19"/>
      <c r="J19" s="19"/>
      <c r="K19" s="19"/>
      <c r="L19"/>
      <c r="M19"/>
      <c r="N19"/>
      <c r="O19"/>
      <c r="P19"/>
      <c r="Q19"/>
      <c r="R19"/>
      <c r="S19"/>
    </row>
    <row r="20" spans="1:19" ht="12.75">
      <c r="A20" s="20">
        <v>-9</v>
      </c>
      <c r="B20" s="21" t="str">
        <f>IF(1л1с!C38=1л1с!B37,1л1с!B39,IF(1л1с!C38=1л1с!B39,1л1с!B37,0))</f>
        <v>_</v>
      </c>
      <c r="C20" s="19"/>
      <c r="D20" s="20">
        <v>-27</v>
      </c>
      <c r="E20" s="21" t="str">
        <f>IF(1л1с!E44=1л1с!D40,1л1с!D48,IF(1л1с!E44=1л1с!D48,1л1с!D40,0))</f>
        <v>Кузьмин Александр</v>
      </c>
      <c r="F20" s="19"/>
      <c r="G20" s="32"/>
      <c r="H20" s="27"/>
      <c r="I20" s="19"/>
      <c r="J20" s="19"/>
      <c r="K20" s="19"/>
      <c r="L20"/>
      <c r="M20"/>
      <c r="N20"/>
      <c r="O20"/>
      <c r="P20"/>
      <c r="Q20"/>
      <c r="R20"/>
      <c r="S20"/>
    </row>
    <row r="21" spans="1:19" ht="12.75">
      <c r="A21" s="20"/>
      <c r="B21" s="23">
        <v>36</v>
      </c>
      <c r="C21" s="37"/>
      <c r="D21" s="19"/>
      <c r="E21" s="27"/>
      <c r="F21" s="19"/>
      <c r="G21" s="32"/>
      <c r="H21" s="27"/>
      <c r="I21" s="19"/>
      <c r="J21" s="19"/>
      <c r="K21" s="19"/>
      <c r="L21"/>
      <c r="M21"/>
      <c r="N21"/>
      <c r="O21"/>
      <c r="P21"/>
      <c r="Q21"/>
      <c r="R21"/>
      <c r="S21"/>
    </row>
    <row r="22" spans="1:19" ht="12.75">
      <c r="A22" s="20">
        <v>-10</v>
      </c>
      <c r="B22" s="26" t="str">
        <f>IF(1л1с!C42=1л1с!B41,1л1с!B43,IF(1л1с!C42=1л1с!B43,1л1с!B41,0))</f>
        <v>_</v>
      </c>
      <c r="C22" s="23">
        <v>44</v>
      </c>
      <c r="D22" s="37" t="s">
        <v>74</v>
      </c>
      <c r="E22" s="23">
        <v>54</v>
      </c>
      <c r="F22" s="37" t="s">
        <v>74</v>
      </c>
      <c r="G22" s="32"/>
      <c r="H22" s="23">
        <v>60</v>
      </c>
      <c r="I22" s="39" t="s">
        <v>77</v>
      </c>
      <c r="J22" s="37"/>
      <c r="K22" s="37"/>
      <c r="L22"/>
      <c r="M22"/>
      <c r="N22"/>
      <c r="O22"/>
      <c r="P22"/>
      <c r="Q22"/>
      <c r="R22"/>
      <c r="S22"/>
    </row>
    <row r="23" spans="1:19" ht="12.75">
      <c r="A23" s="20"/>
      <c r="B23" s="20">
        <v>-20</v>
      </c>
      <c r="C23" s="26" t="str">
        <f>IF(1л1с!D32=1л1с!C30,1л1с!C34,IF(1л1с!D32=1л1с!C34,1л1с!C30,0))</f>
        <v>Иванов Владислав</v>
      </c>
      <c r="D23" s="27"/>
      <c r="E23" s="27"/>
      <c r="F23" s="27"/>
      <c r="G23" s="32"/>
      <c r="H23" s="27"/>
      <c r="I23" s="34"/>
      <c r="J23" s="40" t="s">
        <v>33</v>
      </c>
      <c r="K23" s="40"/>
      <c r="L23"/>
      <c r="M23"/>
      <c r="N23"/>
      <c r="O23"/>
      <c r="P23"/>
      <c r="Q23"/>
      <c r="R23"/>
      <c r="S23"/>
    </row>
    <row r="24" spans="1:19" ht="12.75">
      <c r="A24" s="20">
        <v>-11</v>
      </c>
      <c r="B24" s="21" t="str">
        <f>IF(1л1с!C46=1л1с!B45,1л1с!B47,IF(1л1с!C46=1л1с!B47,1л1с!B45,0))</f>
        <v>_</v>
      </c>
      <c r="C24" s="19"/>
      <c r="D24" s="23">
        <v>50</v>
      </c>
      <c r="E24" s="38" t="s">
        <v>74</v>
      </c>
      <c r="F24" s="27"/>
      <c r="G24" s="32"/>
      <c r="H24" s="27"/>
      <c r="I24" s="19"/>
      <c r="J24" s="19"/>
      <c r="K24" s="19"/>
      <c r="L24"/>
      <c r="M24"/>
      <c r="N24"/>
      <c r="O24"/>
      <c r="P24"/>
      <c r="Q24"/>
      <c r="R24"/>
      <c r="S24"/>
    </row>
    <row r="25" spans="1:19" ht="12.75">
      <c r="A25" s="20"/>
      <c r="B25" s="23">
        <v>37</v>
      </c>
      <c r="C25" s="37"/>
      <c r="D25" s="27"/>
      <c r="E25" s="32"/>
      <c r="F25" s="27"/>
      <c r="G25" s="32"/>
      <c r="H25" s="27"/>
      <c r="I25" s="19"/>
      <c r="J25" s="19"/>
      <c r="K25" s="19"/>
      <c r="L25"/>
      <c r="M25"/>
      <c r="N25"/>
      <c r="O25"/>
      <c r="P25"/>
      <c r="Q25"/>
      <c r="R25"/>
      <c r="S25"/>
    </row>
    <row r="26" spans="1:19" ht="12.75">
      <c r="A26" s="20">
        <v>-12</v>
      </c>
      <c r="B26" s="26" t="str">
        <f>IF(1л1с!C50=1л1с!B49,1л1с!B51,IF(1л1с!C50=1л1с!B51,1л1с!B49,0))</f>
        <v>_</v>
      </c>
      <c r="C26" s="23">
        <v>45</v>
      </c>
      <c r="D26" s="38" t="s">
        <v>86</v>
      </c>
      <c r="E26" s="32"/>
      <c r="F26" s="23">
        <v>57</v>
      </c>
      <c r="G26" s="37" t="s">
        <v>77</v>
      </c>
      <c r="H26" s="27"/>
      <c r="I26" s="19"/>
      <c r="J26" s="19"/>
      <c r="K26" s="19"/>
      <c r="L26"/>
      <c r="M26"/>
      <c r="N26"/>
      <c r="O26"/>
      <c r="P26"/>
      <c r="Q26"/>
      <c r="R26"/>
      <c r="S26"/>
    </row>
    <row r="27" spans="1:19" ht="12.75">
      <c r="A27" s="20"/>
      <c r="B27" s="20">
        <v>-19</v>
      </c>
      <c r="C27" s="26" t="str">
        <f>IF(1л1с!D24=1л1с!C22,1л1с!C26,IF(1л1с!D24=1л1с!C26,1л1с!C22,0))</f>
        <v>Алпацкий Валентин</v>
      </c>
      <c r="D27" s="19"/>
      <c r="E27" s="32"/>
      <c r="F27" s="27"/>
      <c r="G27" s="27"/>
      <c r="H27" s="27"/>
      <c r="I27" s="19"/>
      <c r="J27" s="19"/>
      <c r="K27" s="19"/>
      <c r="L27"/>
      <c r="M27"/>
      <c r="N27"/>
      <c r="O27"/>
      <c r="P27"/>
      <c r="Q27"/>
      <c r="R27"/>
      <c r="S27"/>
    </row>
    <row r="28" spans="1:19" ht="12.75">
      <c r="A28" s="20">
        <v>-13</v>
      </c>
      <c r="B28" s="21" t="str">
        <f>IF(1л1с!C54=1л1с!B53,1л1с!B55,IF(1л1с!C54=1л1с!B55,1л1с!B53,0))</f>
        <v>_</v>
      </c>
      <c r="C28" s="19"/>
      <c r="D28" s="20">
        <v>-28</v>
      </c>
      <c r="E28" s="21" t="str">
        <f>IF(1л1с!E60=1л1с!D56,1л1с!D64,IF(1л1с!E60=1л1с!D64,1л1с!D56,0))</f>
        <v>Коробко Павел</v>
      </c>
      <c r="F28" s="27"/>
      <c r="G28" s="27"/>
      <c r="H28" s="27"/>
      <c r="I28" s="19"/>
      <c r="J28" s="19"/>
      <c r="K28" s="19"/>
      <c r="L28"/>
      <c r="M28"/>
      <c r="N28"/>
      <c r="O28"/>
      <c r="P28"/>
      <c r="Q28"/>
      <c r="R28"/>
      <c r="S28"/>
    </row>
    <row r="29" spans="1:19" ht="12.75">
      <c r="A29" s="20"/>
      <c r="B29" s="23">
        <v>38</v>
      </c>
      <c r="C29" s="37"/>
      <c r="D29" s="19"/>
      <c r="E29" s="27"/>
      <c r="F29" s="27"/>
      <c r="G29" s="27"/>
      <c r="H29" s="27"/>
      <c r="I29" s="19"/>
      <c r="J29" s="19"/>
      <c r="K29" s="19"/>
      <c r="L29"/>
      <c r="M29"/>
      <c r="N29"/>
      <c r="O29"/>
      <c r="P29"/>
      <c r="Q29"/>
      <c r="R29"/>
      <c r="S29"/>
    </row>
    <row r="30" spans="1:19" ht="12.75">
      <c r="A30" s="20">
        <v>-14</v>
      </c>
      <c r="B30" s="26" t="str">
        <f>IF(1л1с!C58=1л1с!B57,1л1с!B59,IF(1л1с!C58=1л1с!B59,1л1с!B57,0))</f>
        <v>_</v>
      </c>
      <c r="C30" s="23">
        <v>46</v>
      </c>
      <c r="D30" s="37" t="s">
        <v>84</v>
      </c>
      <c r="E30" s="23">
        <v>55</v>
      </c>
      <c r="F30" s="38" t="s">
        <v>77</v>
      </c>
      <c r="G30" s="23">
        <v>59</v>
      </c>
      <c r="H30" s="38" t="s">
        <v>77</v>
      </c>
      <c r="I30" s="19"/>
      <c r="J30" s="19"/>
      <c r="K30" s="19"/>
      <c r="L30"/>
      <c r="M30"/>
      <c r="N30"/>
      <c r="O30"/>
      <c r="P30"/>
      <c r="Q30"/>
      <c r="R30"/>
      <c r="S30"/>
    </row>
    <row r="31" spans="1:19" ht="12.75">
      <c r="A31" s="20"/>
      <c r="B31" s="20">
        <v>-18</v>
      </c>
      <c r="C31" s="26" t="str">
        <f>IF(1л1с!D16=1л1с!C14,1л1с!C18,IF(1л1с!D16=1л1с!C18,1л1с!C14,0))</f>
        <v>Зверс Марк</v>
      </c>
      <c r="D31" s="27"/>
      <c r="E31" s="27"/>
      <c r="F31" s="19"/>
      <c r="G31" s="27"/>
      <c r="H31" s="19"/>
      <c r="I31" s="19"/>
      <c r="J31" s="19"/>
      <c r="K31" s="19"/>
      <c r="L31"/>
      <c r="M31"/>
      <c r="N31"/>
      <c r="O31"/>
      <c r="P31"/>
      <c r="Q31"/>
      <c r="R31"/>
      <c r="S31"/>
    </row>
    <row r="32" spans="1:19" ht="12.75">
      <c r="A32" s="20">
        <v>-15</v>
      </c>
      <c r="B32" s="21" t="str">
        <f>IF(1л1с!C62=1л1с!B61,1л1с!B63,IF(1л1с!C62=1л1с!B63,1л1с!B61,0))</f>
        <v>Петухова Надежда</v>
      </c>
      <c r="C32" s="19"/>
      <c r="D32" s="23">
        <v>51</v>
      </c>
      <c r="E32" s="38" t="s">
        <v>76</v>
      </c>
      <c r="F32" s="19"/>
      <c r="G32" s="27"/>
      <c r="H32" s="20">
        <v>-60</v>
      </c>
      <c r="I32" s="21" t="str">
        <f>IF(I22=H14,H30,IF(I22=H30,H14,0))</f>
        <v>Шайхутдинов Рамиль</v>
      </c>
      <c r="J32" s="21"/>
      <c r="K32" s="21"/>
      <c r="L32"/>
      <c r="M32"/>
      <c r="N32"/>
      <c r="O32"/>
      <c r="P32"/>
      <c r="Q32"/>
      <c r="R32"/>
      <c r="S32"/>
    </row>
    <row r="33" spans="1:19" ht="12.75">
      <c r="A33" s="20"/>
      <c r="B33" s="23">
        <v>39</v>
      </c>
      <c r="C33" s="37" t="s">
        <v>66</v>
      </c>
      <c r="D33" s="27"/>
      <c r="E33" s="32"/>
      <c r="F33" s="19"/>
      <c r="G33" s="27"/>
      <c r="H33" s="19"/>
      <c r="I33" s="34"/>
      <c r="J33" s="40" t="s">
        <v>34</v>
      </c>
      <c r="K33" s="40"/>
      <c r="L33"/>
      <c r="M33"/>
      <c r="N33"/>
      <c r="O33"/>
      <c r="P33"/>
      <c r="Q33"/>
      <c r="R33"/>
      <c r="S33"/>
    </row>
    <row r="34" spans="1:19" ht="12.75">
      <c r="A34" s="20">
        <v>-16</v>
      </c>
      <c r="B34" s="26" t="str">
        <f>IF(1л1с!C66=1л1с!B65,1л1с!B67,IF(1л1с!C66=1л1с!B67,1л1с!B65,0))</f>
        <v>_</v>
      </c>
      <c r="C34" s="23">
        <v>47</v>
      </c>
      <c r="D34" s="38" t="s">
        <v>76</v>
      </c>
      <c r="E34" s="32"/>
      <c r="F34" s="20">
        <v>-29</v>
      </c>
      <c r="G34" s="26" t="str">
        <f>IF(1л1с!F20=1л1с!E12,1л1с!E28,IF(1л1с!F20=1л1с!E28,1л1с!E12,0))</f>
        <v>Кашапов Рустам</v>
      </c>
      <c r="H34" s="19"/>
      <c r="I34" s="19"/>
      <c r="J34" s="19"/>
      <c r="K34" s="19"/>
      <c r="L34"/>
      <c r="M34"/>
      <c r="N34"/>
      <c r="O34"/>
      <c r="P34"/>
      <c r="Q34"/>
      <c r="R34"/>
      <c r="S34"/>
    </row>
    <row r="35" spans="1:19" ht="12.75">
      <c r="A35" s="20"/>
      <c r="B35" s="20">
        <v>-17</v>
      </c>
      <c r="C35" s="26" t="str">
        <f>IF(1л1с!D8=1л1с!C6,1л1с!C10,IF(1л1с!D8=1л1с!C10,1л1с!C6,0))</f>
        <v>Хаматшин Евгений</v>
      </c>
      <c r="D35" s="19"/>
      <c r="E35" s="32"/>
      <c r="F35" s="19"/>
      <c r="G35" s="19"/>
      <c r="H35" s="19"/>
      <c r="I35" s="19"/>
      <c r="J35" s="19"/>
      <c r="K35" s="19"/>
      <c r="L35"/>
      <c r="M35"/>
      <c r="N35"/>
      <c r="O35"/>
      <c r="P35"/>
      <c r="Q35"/>
      <c r="R35"/>
      <c r="S35"/>
    </row>
    <row r="36" spans="1:19" ht="12.75">
      <c r="A36" s="2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/>
      <c r="M36"/>
      <c r="N36"/>
      <c r="O36"/>
      <c r="P36"/>
      <c r="Q36"/>
      <c r="R36"/>
      <c r="S36"/>
    </row>
    <row r="37" spans="1:19" ht="12.75">
      <c r="A37" s="20">
        <v>-40</v>
      </c>
      <c r="B37" s="21" t="str">
        <f>IF(D6=C5,C7,IF(D6=C7,C5,0))</f>
        <v>Зверс Виктория</v>
      </c>
      <c r="C37" s="19"/>
      <c r="D37" s="19"/>
      <c r="E37" s="19"/>
      <c r="F37" s="20">
        <v>-48</v>
      </c>
      <c r="G37" s="21" t="str">
        <f>IF(E8=D6,D10,IF(E8=D10,D6,0))</f>
        <v>Гайсин Арсен</v>
      </c>
      <c r="H37" s="19"/>
      <c r="I37" s="19"/>
      <c r="J37" s="19"/>
      <c r="K37" s="19"/>
      <c r="L37"/>
      <c r="M37"/>
      <c r="N37"/>
      <c r="O37"/>
      <c r="P37"/>
      <c r="Q37"/>
      <c r="R37"/>
      <c r="S37"/>
    </row>
    <row r="38" spans="1:19" ht="12.75">
      <c r="A38" s="20"/>
      <c r="B38" s="23">
        <v>71</v>
      </c>
      <c r="C38" s="37" t="s">
        <v>89</v>
      </c>
      <c r="D38" s="19"/>
      <c r="E38" s="19"/>
      <c r="F38" s="19"/>
      <c r="G38" s="23">
        <v>67</v>
      </c>
      <c r="H38" s="37" t="s">
        <v>58</v>
      </c>
      <c r="I38" s="19"/>
      <c r="J38" s="19"/>
      <c r="K38" s="19"/>
      <c r="L38"/>
      <c r="M38"/>
      <c r="N38"/>
      <c r="O38"/>
      <c r="P38"/>
      <c r="Q38"/>
      <c r="R38"/>
      <c r="S38"/>
    </row>
    <row r="39" spans="1:19" ht="12.75">
      <c r="A39" s="20">
        <v>-41</v>
      </c>
      <c r="B39" s="26">
        <f>IF(D10=C9,C11,IF(D10=C11,C9,0))</f>
        <v>0</v>
      </c>
      <c r="C39" s="27"/>
      <c r="D39" s="19"/>
      <c r="E39" s="19"/>
      <c r="F39" s="20">
        <v>-49</v>
      </c>
      <c r="G39" s="26" t="str">
        <f>IF(E16=D14,D18,IF(E16=D18,D14,0))</f>
        <v>Гилязова Альбина</v>
      </c>
      <c r="H39" s="27"/>
      <c r="I39" s="32"/>
      <c r="J39" s="19"/>
      <c r="K39" s="32"/>
      <c r="L39"/>
      <c r="M39"/>
      <c r="N39"/>
      <c r="O39"/>
      <c r="P39"/>
      <c r="Q39"/>
      <c r="R39"/>
      <c r="S39"/>
    </row>
    <row r="40" spans="1:19" ht="12.75">
      <c r="A40" s="20"/>
      <c r="B40" s="19"/>
      <c r="C40" s="23">
        <v>75</v>
      </c>
      <c r="D40" s="37" t="s">
        <v>89</v>
      </c>
      <c r="E40" s="19"/>
      <c r="F40" s="19"/>
      <c r="G40" s="19"/>
      <c r="H40" s="23">
        <v>69</v>
      </c>
      <c r="I40" s="41" t="s">
        <v>58</v>
      </c>
      <c r="J40" s="24"/>
      <c r="K40" s="24"/>
      <c r="L40"/>
      <c r="M40"/>
      <c r="N40"/>
      <c r="O40"/>
      <c r="P40"/>
      <c r="Q40"/>
      <c r="R40"/>
      <c r="S40"/>
    </row>
    <row r="41" spans="1:19" ht="12.75">
      <c r="A41" s="20">
        <v>-42</v>
      </c>
      <c r="B41" s="21">
        <f>IF(D14=C13,C15,IF(D14=C15,C13,0))</f>
        <v>0</v>
      </c>
      <c r="C41" s="27"/>
      <c r="D41" s="27"/>
      <c r="E41" s="19"/>
      <c r="F41" s="20">
        <v>-50</v>
      </c>
      <c r="G41" s="21" t="str">
        <f>IF(E24=D22,D26,IF(E24=D26,D22,0))</f>
        <v>Алпацкий Валентин</v>
      </c>
      <c r="H41" s="27"/>
      <c r="I41" s="42"/>
      <c r="J41" s="40" t="s">
        <v>35</v>
      </c>
      <c r="K41" s="40"/>
      <c r="L41"/>
      <c r="M41"/>
      <c r="N41"/>
      <c r="O41"/>
      <c r="P41"/>
      <c r="Q41"/>
      <c r="R41"/>
      <c r="S41"/>
    </row>
    <row r="42" spans="1:19" ht="12.75">
      <c r="A42" s="20"/>
      <c r="B42" s="23">
        <v>72</v>
      </c>
      <c r="C42" s="38"/>
      <c r="D42" s="27"/>
      <c r="E42" s="19"/>
      <c r="F42" s="19"/>
      <c r="G42" s="23">
        <v>68</v>
      </c>
      <c r="H42" s="38" t="s">
        <v>86</v>
      </c>
      <c r="I42" s="34"/>
      <c r="J42" s="19"/>
      <c r="K42" s="34"/>
      <c r="L42"/>
      <c r="M42"/>
      <c r="N42"/>
      <c r="O42"/>
      <c r="P42"/>
      <c r="Q42"/>
      <c r="R42"/>
      <c r="S42"/>
    </row>
    <row r="43" spans="1:19" ht="12.75">
      <c r="A43" s="20">
        <v>-43</v>
      </c>
      <c r="B43" s="26">
        <f>IF(D18=C17,C19,IF(D18=C19,C17,0))</f>
        <v>0</v>
      </c>
      <c r="C43" s="19"/>
      <c r="D43" s="27"/>
      <c r="E43" s="19"/>
      <c r="F43" s="20">
        <v>-51</v>
      </c>
      <c r="G43" s="26" t="str">
        <f>IF(E32=D30,D34,IF(E32=D34,D30,0))</f>
        <v>Зверс Марк</v>
      </c>
      <c r="H43" s="19"/>
      <c r="I43" s="19"/>
      <c r="J43" s="19"/>
      <c r="K43" s="19"/>
      <c r="L43"/>
      <c r="M43"/>
      <c r="N43"/>
      <c r="O43"/>
      <c r="P43"/>
      <c r="Q43"/>
      <c r="R43"/>
      <c r="S43"/>
    </row>
    <row r="44" spans="1:19" ht="12.75">
      <c r="A44" s="20"/>
      <c r="B44" s="32"/>
      <c r="C44" s="19"/>
      <c r="D44" s="23">
        <v>77</v>
      </c>
      <c r="E44" s="37" t="s">
        <v>89</v>
      </c>
      <c r="F44" s="19"/>
      <c r="G44" s="19"/>
      <c r="H44" s="20">
        <v>-69</v>
      </c>
      <c r="I44" s="21" t="str">
        <f>IF(I40=H38,H42,IF(I40=H42,H38,0))</f>
        <v>Алпацкий Валентин</v>
      </c>
      <c r="J44" s="37"/>
      <c r="K44" s="37"/>
      <c r="L44"/>
      <c r="M44"/>
      <c r="N44"/>
      <c r="O44"/>
      <c r="P44"/>
      <c r="Q44"/>
      <c r="R44"/>
      <c r="S44"/>
    </row>
    <row r="45" spans="1:19" ht="12.75">
      <c r="A45" s="20">
        <v>-44</v>
      </c>
      <c r="B45" s="21">
        <f>IF(D22=C21,C23,IF(D22=C23,C21,0))</f>
        <v>0</v>
      </c>
      <c r="C45" s="19"/>
      <c r="D45" s="27"/>
      <c r="E45" s="30" t="s">
        <v>36</v>
      </c>
      <c r="F45" s="19"/>
      <c r="G45" s="20">
        <v>-67</v>
      </c>
      <c r="H45" s="21" t="str">
        <f>IF(H38=G37,G39,IF(H38=G39,G37,0))</f>
        <v>Гилязова Альбина</v>
      </c>
      <c r="I45" s="34"/>
      <c r="J45" s="40" t="s">
        <v>37</v>
      </c>
      <c r="K45" s="40"/>
      <c r="L45"/>
      <c r="M45"/>
      <c r="N45"/>
      <c r="O45"/>
      <c r="P45"/>
      <c r="Q45"/>
      <c r="R45"/>
      <c r="S45"/>
    </row>
    <row r="46" spans="1:19" ht="12.75">
      <c r="A46" s="20"/>
      <c r="B46" s="23">
        <v>73</v>
      </c>
      <c r="C46" s="37"/>
      <c r="D46" s="27"/>
      <c r="E46" s="19"/>
      <c r="F46" s="19"/>
      <c r="G46" s="19"/>
      <c r="H46" s="23">
        <v>70</v>
      </c>
      <c r="I46" s="39" t="s">
        <v>87</v>
      </c>
      <c r="J46" s="37"/>
      <c r="K46" s="37"/>
      <c r="L46"/>
      <c r="M46"/>
      <c r="N46"/>
      <c r="O46"/>
      <c r="P46"/>
      <c r="Q46"/>
      <c r="R46"/>
      <c r="S46"/>
    </row>
    <row r="47" spans="1:19" ht="12.75">
      <c r="A47" s="20">
        <v>-45</v>
      </c>
      <c r="B47" s="26">
        <f>IF(D26=C25,C27,IF(D26=C27,C25,0))</f>
        <v>0</v>
      </c>
      <c r="C47" s="27"/>
      <c r="D47" s="27"/>
      <c r="E47" s="19"/>
      <c r="F47" s="19"/>
      <c r="G47" s="20">
        <v>-68</v>
      </c>
      <c r="H47" s="26" t="str">
        <f>IF(H42=G41,G43,IF(H42=G43,G41,0))</f>
        <v>Зверс Марк</v>
      </c>
      <c r="I47" s="34"/>
      <c r="J47" s="40" t="s">
        <v>38</v>
      </c>
      <c r="K47" s="40"/>
      <c r="L47"/>
      <c r="M47"/>
      <c r="N47"/>
      <c r="O47"/>
      <c r="P47"/>
      <c r="Q47"/>
      <c r="R47"/>
      <c r="S47"/>
    </row>
    <row r="48" spans="1:19" ht="12.75">
      <c r="A48" s="20"/>
      <c r="B48" s="19"/>
      <c r="C48" s="23">
        <v>76</v>
      </c>
      <c r="D48" s="38" t="s">
        <v>66</v>
      </c>
      <c r="E48" s="19"/>
      <c r="F48" s="19"/>
      <c r="G48" s="19"/>
      <c r="H48" s="20">
        <v>-70</v>
      </c>
      <c r="I48" s="21" t="str">
        <f>IF(I46=H45,H47,IF(I46=H47,H45,0))</f>
        <v>Зверс Марк</v>
      </c>
      <c r="J48" s="37"/>
      <c r="K48" s="37"/>
      <c r="L48"/>
      <c r="M48"/>
      <c r="N48"/>
      <c r="O48"/>
      <c r="P48"/>
      <c r="Q48"/>
      <c r="R48"/>
      <c r="S48"/>
    </row>
    <row r="49" spans="1:19" ht="12.75">
      <c r="A49" s="20">
        <v>-46</v>
      </c>
      <c r="B49" s="21">
        <f>IF(D30=C29,C31,IF(D30=C31,C29,0))</f>
        <v>0</v>
      </c>
      <c r="C49" s="27"/>
      <c r="D49" s="19"/>
      <c r="E49" s="19"/>
      <c r="F49" s="19"/>
      <c r="G49" s="32"/>
      <c r="H49" s="19"/>
      <c r="I49" s="34"/>
      <c r="J49" s="40" t="s">
        <v>39</v>
      </c>
      <c r="K49" s="40"/>
      <c r="L49"/>
      <c r="M49"/>
      <c r="N49"/>
      <c r="O49"/>
      <c r="P49"/>
      <c r="Q49"/>
      <c r="R49"/>
      <c r="S49"/>
    </row>
    <row r="50" spans="1:19" ht="12.75">
      <c r="A50" s="20"/>
      <c r="B50" s="23">
        <v>74</v>
      </c>
      <c r="C50" s="38" t="s">
        <v>66</v>
      </c>
      <c r="D50" s="20">
        <v>-77</v>
      </c>
      <c r="E50" s="21" t="str">
        <f>IF(E44=D40,D48,IF(E44=D48,D40,0))</f>
        <v>Петухова Надежда</v>
      </c>
      <c r="F50" s="20">
        <v>-71</v>
      </c>
      <c r="G50" s="21">
        <f>IF(C38=B37,B39,IF(C38=B39,B37,0))</f>
        <v>0</v>
      </c>
      <c r="H50" s="19"/>
      <c r="I50" s="19"/>
      <c r="J50" s="19"/>
      <c r="K50" s="19"/>
      <c r="L50"/>
      <c r="M50"/>
      <c r="N50"/>
      <c r="O50"/>
      <c r="P50"/>
      <c r="Q50"/>
      <c r="R50"/>
      <c r="S50"/>
    </row>
    <row r="51" spans="1:19" ht="12.75">
      <c r="A51" s="20">
        <v>-47</v>
      </c>
      <c r="B51" s="26" t="str">
        <f>IF(D34=C33,C35,IF(D34=C35,C33,0))</f>
        <v>Петухова Надежда</v>
      </c>
      <c r="C51" s="19"/>
      <c r="D51" s="19"/>
      <c r="E51" s="30" t="s">
        <v>40</v>
      </c>
      <c r="F51" s="19"/>
      <c r="G51" s="23">
        <v>79</v>
      </c>
      <c r="H51" s="37"/>
      <c r="I51" s="19"/>
      <c r="J51" s="19"/>
      <c r="K51" s="19"/>
      <c r="L51"/>
      <c r="M51"/>
      <c r="N51"/>
      <c r="O51"/>
      <c r="P51"/>
      <c r="Q51"/>
      <c r="R51"/>
      <c r="S51"/>
    </row>
    <row r="52" spans="1:19" ht="12.75">
      <c r="A52" s="20"/>
      <c r="B52" s="19"/>
      <c r="C52" s="20">
        <v>-75</v>
      </c>
      <c r="D52" s="21">
        <f>IF(D40=C38,C42,IF(D40=C42,C38,0))</f>
        <v>0</v>
      </c>
      <c r="E52" s="34"/>
      <c r="F52" s="20">
        <v>-72</v>
      </c>
      <c r="G52" s="26">
        <f>IF(C42=B41,B43,IF(C42=B43,B41,0))</f>
        <v>0</v>
      </c>
      <c r="H52" s="27"/>
      <c r="I52" s="32"/>
      <c r="J52" s="19"/>
      <c r="K52" s="32"/>
      <c r="L52"/>
      <c r="M52"/>
      <c r="N52"/>
      <c r="O52"/>
      <c r="P52"/>
      <c r="Q52"/>
      <c r="R52"/>
      <c r="S52"/>
    </row>
    <row r="53" spans="1:19" ht="12.75">
      <c r="A53" s="20"/>
      <c r="B53" s="19"/>
      <c r="C53" s="19"/>
      <c r="D53" s="23">
        <v>78</v>
      </c>
      <c r="E53" s="37"/>
      <c r="F53" s="19"/>
      <c r="G53" s="19"/>
      <c r="H53" s="23">
        <v>81</v>
      </c>
      <c r="I53" s="41"/>
      <c r="J53" s="24"/>
      <c r="K53" s="24"/>
      <c r="L53"/>
      <c r="M53"/>
      <c r="N53"/>
      <c r="O53"/>
      <c r="P53"/>
      <c r="Q53"/>
      <c r="R53"/>
      <c r="S53"/>
    </row>
    <row r="54" spans="1:19" ht="12.75">
      <c r="A54" s="20"/>
      <c r="B54" s="19"/>
      <c r="C54" s="20">
        <v>-76</v>
      </c>
      <c r="D54" s="26">
        <f>IF(D48=C46,C50,IF(D48=C50,C46,0))</f>
        <v>0</v>
      </c>
      <c r="E54" s="30" t="s">
        <v>41</v>
      </c>
      <c r="F54" s="20">
        <v>-73</v>
      </c>
      <c r="G54" s="21">
        <f>IF(C46=B45,B47,IF(C46=B47,B45,0))</f>
        <v>0</v>
      </c>
      <c r="H54" s="27"/>
      <c r="I54" s="42"/>
      <c r="J54" s="40" t="s">
        <v>42</v>
      </c>
      <c r="K54" s="40"/>
      <c r="L54"/>
      <c r="M54"/>
      <c r="N54"/>
      <c r="O54"/>
      <c r="P54"/>
      <c r="Q54"/>
      <c r="R54"/>
      <c r="S54"/>
    </row>
    <row r="55" spans="1:19" ht="12.75">
      <c r="A55" s="20"/>
      <c r="B55" s="19"/>
      <c r="C55" s="19"/>
      <c r="D55" s="20">
        <v>-78</v>
      </c>
      <c r="E55" s="21">
        <f>IF(E53=D52,D54,IF(E53=D54,D52,0))</f>
        <v>0</v>
      </c>
      <c r="F55" s="19"/>
      <c r="G55" s="23">
        <v>80</v>
      </c>
      <c r="H55" s="38"/>
      <c r="I55" s="34"/>
      <c r="J55" s="19"/>
      <c r="K55" s="34"/>
      <c r="L55"/>
      <c r="M55"/>
      <c r="N55"/>
      <c r="O55"/>
      <c r="P55"/>
      <c r="Q55"/>
      <c r="R55"/>
      <c r="S55"/>
    </row>
    <row r="56" spans="1:19" ht="12.75">
      <c r="A56" s="20">
        <v>-32</v>
      </c>
      <c r="B56" s="21" t="str">
        <f>IF(C5=B4,B6,IF(C5=B6,B4,0))</f>
        <v>_</v>
      </c>
      <c r="C56" s="32"/>
      <c r="D56" s="19"/>
      <c r="E56" s="30" t="s">
        <v>43</v>
      </c>
      <c r="F56" s="20">
        <v>-74</v>
      </c>
      <c r="G56" s="26">
        <f>IF(C50=B49,B51,IF(C50=B51,B49,0))</f>
        <v>0</v>
      </c>
      <c r="H56" s="19"/>
      <c r="I56" s="19"/>
      <c r="J56" s="19"/>
      <c r="K56" s="19"/>
      <c r="L56"/>
      <c r="M56"/>
      <c r="N56"/>
      <c r="O56"/>
      <c r="P56"/>
      <c r="Q56"/>
      <c r="R56"/>
      <c r="S56"/>
    </row>
    <row r="57" spans="1:19" ht="12.75">
      <c r="A57" s="20"/>
      <c r="B57" s="23">
        <v>83</v>
      </c>
      <c r="C57" s="37"/>
      <c r="D57" s="19"/>
      <c r="E57" s="19"/>
      <c r="F57" s="19"/>
      <c r="G57" s="19"/>
      <c r="H57" s="20">
        <v>-81</v>
      </c>
      <c r="I57" s="21">
        <f>IF(I53=H51,H55,IF(I53=H55,H51,0))</f>
        <v>0</v>
      </c>
      <c r="J57" s="37"/>
      <c r="K57" s="37"/>
      <c r="L57"/>
      <c r="M57"/>
      <c r="N57"/>
      <c r="O57"/>
      <c r="P57"/>
      <c r="Q57"/>
      <c r="R57"/>
      <c r="S57"/>
    </row>
    <row r="58" spans="1:19" ht="12.75">
      <c r="A58" s="20">
        <v>-33</v>
      </c>
      <c r="B58" s="26">
        <f>IF(C9=B8,B10,IF(C9=B10,B8,0))</f>
        <v>0</v>
      </c>
      <c r="C58" s="27"/>
      <c r="D58" s="19"/>
      <c r="E58" s="19"/>
      <c r="F58" s="19"/>
      <c r="G58" s="20">
        <v>-79</v>
      </c>
      <c r="H58" s="21">
        <f>IF(H51=G50,G52,IF(H51=G52,G50,0))</f>
        <v>0</v>
      </c>
      <c r="I58" s="34"/>
      <c r="J58" s="40" t="s">
        <v>44</v>
      </c>
      <c r="K58" s="40"/>
      <c r="L58"/>
      <c r="M58"/>
      <c r="N58"/>
      <c r="O58"/>
      <c r="P58"/>
      <c r="Q58"/>
      <c r="R58"/>
      <c r="S58"/>
    </row>
    <row r="59" spans="1:19" ht="12.75">
      <c r="A59" s="20"/>
      <c r="B59" s="19"/>
      <c r="C59" s="23">
        <v>87</v>
      </c>
      <c r="D59" s="37"/>
      <c r="E59" s="19"/>
      <c r="F59" s="19"/>
      <c r="G59" s="19"/>
      <c r="H59" s="23">
        <v>82</v>
      </c>
      <c r="I59" s="39"/>
      <c r="J59" s="37"/>
      <c r="K59" s="37"/>
      <c r="L59"/>
      <c r="M59"/>
      <c r="N59"/>
      <c r="O59"/>
      <c r="P59"/>
      <c r="Q59"/>
      <c r="R59"/>
      <c r="S59"/>
    </row>
    <row r="60" spans="1:19" ht="12.75">
      <c r="A60" s="20">
        <v>-34</v>
      </c>
      <c r="B60" s="21">
        <f>IF(C13=B12,B14,IF(C13=B14,B12,0))</f>
        <v>0</v>
      </c>
      <c r="C60" s="27"/>
      <c r="D60" s="27"/>
      <c r="E60" s="19"/>
      <c r="F60" s="19"/>
      <c r="G60" s="20">
        <v>-80</v>
      </c>
      <c r="H60" s="26">
        <f>IF(H55=G54,G56,IF(H55=G56,G54,0))</f>
        <v>0</v>
      </c>
      <c r="I60" s="34"/>
      <c r="J60" s="40" t="s">
        <v>45</v>
      </c>
      <c r="K60" s="40"/>
      <c r="L60"/>
      <c r="M60"/>
      <c r="N60"/>
      <c r="O60"/>
      <c r="P60"/>
      <c r="Q60"/>
      <c r="R60"/>
      <c r="S60"/>
    </row>
    <row r="61" spans="1:19" ht="12.75">
      <c r="A61" s="20"/>
      <c r="B61" s="23">
        <v>84</v>
      </c>
      <c r="C61" s="38"/>
      <c r="D61" s="27"/>
      <c r="E61" s="19"/>
      <c r="F61" s="19"/>
      <c r="G61" s="19"/>
      <c r="H61" s="20">
        <v>-82</v>
      </c>
      <c r="I61" s="21">
        <f>IF(I59=H58,H60,IF(I59=H60,H58,0))</f>
        <v>0</v>
      </c>
      <c r="J61" s="37"/>
      <c r="K61" s="37"/>
      <c r="L61"/>
      <c r="M61"/>
      <c r="N61"/>
      <c r="O61"/>
      <c r="P61"/>
      <c r="Q61"/>
      <c r="R61"/>
      <c r="S61"/>
    </row>
    <row r="62" spans="1:19" ht="12.75">
      <c r="A62" s="20">
        <v>-35</v>
      </c>
      <c r="B62" s="26">
        <f>IF(C17=B16,B18,IF(C17=B18,B16,0))</f>
        <v>0</v>
      </c>
      <c r="C62" s="19"/>
      <c r="D62" s="27"/>
      <c r="E62" s="19"/>
      <c r="F62" s="19"/>
      <c r="G62" s="32"/>
      <c r="H62" s="19"/>
      <c r="I62" s="34"/>
      <c r="J62" s="40" t="s">
        <v>46</v>
      </c>
      <c r="K62" s="40"/>
      <c r="L62"/>
      <c r="M62"/>
      <c r="N62"/>
      <c r="O62"/>
      <c r="P62"/>
      <c r="Q62"/>
      <c r="R62"/>
      <c r="S62"/>
    </row>
    <row r="63" spans="1:19" ht="12.75">
      <c r="A63" s="20"/>
      <c r="B63" s="32"/>
      <c r="C63" s="19"/>
      <c r="D63" s="23">
        <v>89</v>
      </c>
      <c r="E63" s="37"/>
      <c r="F63" s="20">
        <v>-83</v>
      </c>
      <c r="G63" s="21" t="str">
        <f>IF(C57=B56,B58,IF(C57=B58,B56,0))</f>
        <v>_</v>
      </c>
      <c r="H63" s="19"/>
      <c r="I63" s="19"/>
      <c r="J63" s="19"/>
      <c r="K63" s="19"/>
      <c r="L63"/>
      <c r="M63"/>
      <c r="N63"/>
      <c r="O63"/>
      <c r="P63"/>
      <c r="Q63"/>
      <c r="R63"/>
      <c r="S63"/>
    </row>
    <row r="64" spans="1:19" ht="12.75">
      <c r="A64" s="20">
        <v>-36</v>
      </c>
      <c r="B64" s="21">
        <f>IF(C21=B20,B22,IF(C21=B22,B20,0))</f>
        <v>0</v>
      </c>
      <c r="C64" s="19"/>
      <c r="D64" s="27"/>
      <c r="E64" s="30" t="s">
        <v>47</v>
      </c>
      <c r="F64" s="19"/>
      <c r="G64" s="23">
        <v>91</v>
      </c>
      <c r="H64" s="37"/>
      <c r="I64" s="19"/>
      <c r="J64" s="19"/>
      <c r="K64" s="19"/>
      <c r="L64"/>
      <c r="M64"/>
      <c r="N64"/>
      <c r="O64"/>
      <c r="P64"/>
      <c r="Q64"/>
      <c r="R64"/>
      <c r="S64"/>
    </row>
    <row r="65" spans="1:19" ht="12.75">
      <c r="A65" s="20"/>
      <c r="B65" s="23">
        <v>85</v>
      </c>
      <c r="C65" s="37"/>
      <c r="D65" s="27"/>
      <c r="E65" s="19"/>
      <c r="F65" s="20">
        <v>-84</v>
      </c>
      <c r="G65" s="26">
        <f>IF(C61=B60,B62,IF(C61=B62,B60,0))</f>
        <v>0</v>
      </c>
      <c r="H65" s="27"/>
      <c r="I65" s="32"/>
      <c r="J65" s="19"/>
      <c r="K65" s="32"/>
      <c r="L65"/>
      <c r="M65"/>
      <c r="N65"/>
      <c r="O65"/>
      <c r="P65"/>
      <c r="Q65"/>
      <c r="R65"/>
      <c r="S65"/>
    </row>
    <row r="66" spans="1:19" ht="12.75">
      <c r="A66" s="20">
        <v>-37</v>
      </c>
      <c r="B66" s="26">
        <f>IF(C25=B24,B26,IF(C25=B26,B24,0))</f>
        <v>0</v>
      </c>
      <c r="C66" s="27"/>
      <c r="D66" s="27"/>
      <c r="E66" s="19"/>
      <c r="F66" s="19"/>
      <c r="G66" s="19"/>
      <c r="H66" s="23">
        <v>93</v>
      </c>
      <c r="I66" s="41"/>
      <c r="J66" s="24"/>
      <c r="K66" s="24"/>
      <c r="L66"/>
      <c r="M66"/>
      <c r="N66"/>
      <c r="O66"/>
      <c r="P66"/>
      <c r="Q66"/>
      <c r="R66"/>
      <c r="S66"/>
    </row>
    <row r="67" spans="1:19" ht="12.75">
      <c r="A67" s="20"/>
      <c r="B67" s="19"/>
      <c r="C67" s="23">
        <v>88</v>
      </c>
      <c r="D67" s="38"/>
      <c r="E67" s="19"/>
      <c r="F67" s="20">
        <v>-85</v>
      </c>
      <c r="G67" s="21">
        <f>IF(C65=B64,B66,IF(C65=B66,B64,0))</f>
        <v>0</v>
      </c>
      <c r="H67" s="27"/>
      <c r="I67" s="42"/>
      <c r="J67" s="40" t="s">
        <v>48</v>
      </c>
      <c r="K67" s="40"/>
      <c r="L67"/>
      <c r="M67"/>
      <c r="N67"/>
      <c r="O67"/>
      <c r="P67"/>
      <c r="Q67"/>
      <c r="R67"/>
      <c r="S67"/>
    </row>
    <row r="68" spans="1:19" ht="12.75">
      <c r="A68" s="20">
        <v>-38</v>
      </c>
      <c r="B68" s="21">
        <f>IF(C29=B28,B30,IF(C29=B30,B28,0))</f>
        <v>0</v>
      </c>
      <c r="C68" s="27"/>
      <c r="D68" s="19"/>
      <c r="E68" s="19"/>
      <c r="F68" s="19"/>
      <c r="G68" s="23">
        <v>92</v>
      </c>
      <c r="H68" s="38"/>
      <c r="I68" s="34"/>
      <c r="J68" s="19"/>
      <c r="K68" s="34"/>
      <c r="L68"/>
      <c r="M68"/>
      <c r="N68"/>
      <c r="O68"/>
      <c r="P68"/>
      <c r="Q68"/>
      <c r="R68"/>
      <c r="S68"/>
    </row>
    <row r="69" spans="1:19" ht="12.75">
      <c r="A69" s="20"/>
      <c r="B69" s="23">
        <v>86</v>
      </c>
      <c r="C69" s="38"/>
      <c r="D69" s="20">
        <v>-89</v>
      </c>
      <c r="E69" s="21">
        <f>IF(E63=D59,D67,IF(E63=D67,D59,0))</f>
        <v>0</v>
      </c>
      <c r="F69" s="20">
        <v>-86</v>
      </c>
      <c r="G69" s="26" t="str">
        <f>IF(C69=B68,B70,IF(C69=B70,B68,0))</f>
        <v>_</v>
      </c>
      <c r="H69" s="19"/>
      <c r="I69" s="19"/>
      <c r="J69" s="19"/>
      <c r="K69" s="19"/>
      <c r="L69"/>
      <c r="M69"/>
      <c r="N69"/>
      <c r="O69"/>
      <c r="P69"/>
      <c r="Q69"/>
      <c r="R69"/>
      <c r="S69"/>
    </row>
    <row r="70" spans="1:19" ht="12.75">
      <c r="A70" s="20">
        <v>-39</v>
      </c>
      <c r="B70" s="26" t="str">
        <f>IF(C33=B32,B34,IF(C33=B34,B32,0))</f>
        <v>_</v>
      </c>
      <c r="C70" s="19"/>
      <c r="D70" s="19"/>
      <c r="E70" s="30" t="s">
        <v>49</v>
      </c>
      <c r="F70" s="19"/>
      <c r="G70" s="19"/>
      <c r="H70" s="20">
        <v>-93</v>
      </c>
      <c r="I70" s="21">
        <f>IF(I66=H64,H68,IF(I66=H68,H64,0))</f>
        <v>0</v>
      </c>
      <c r="J70" s="37"/>
      <c r="K70" s="37"/>
      <c r="L70"/>
      <c r="M70"/>
      <c r="N70"/>
      <c r="O70"/>
      <c r="P70"/>
      <c r="Q70"/>
      <c r="R70"/>
      <c r="S70"/>
    </row>
    <row r="71" spans="1:19" ht="12.75">
      <c r="A71" s="19"/>
      <c r="B71" s="19"/>
      <c r="C71" s="20">
        <v>-87</v>
      </c>
      <c r="D71" s="21">
        <f>IF(D59=C57,C61,IF(D59=C61,C57,0))</f>
        <v>0</v>
      </c>
      <c r="E71" s="34"/>
      <c r="F71" s="19"/>
      <c r="G71" s="20">
        <v>-91</v>
      </c>
      <c r="H71" s="21" t="str">
        <f>IF(H64=G63,G65,IF(H64=G65,G63,0))</f>
        <v>_</v>
      </c>
      <c r="I71" s="34"/>
      <c r="J71" s="40" t="s">
        <v>50</v>
      </c>
      <c r="K71" s="40"/>
      <c r="L71"/>
      <c r="M71"/>
      <c r="N71"/>
      <c r="O71"/>
      <c r="P71"/>
      <c r="Q71"/>
      <c r="R71"/>
      <c r="S71"/>
    </row>
    <row r="72" spans="1:19" ht="12.75">
      <c r="A72" s="19"/>
      <c r="B72" s="19"/>
      <c r="C72" s="19"/>
      <c r="D72" s="23">
        <v>90</v>
      </c>
      <c r="E72" s="37"/>
      <c r="F72" s="19"/>
      <c r="G72" s="19"/>
      <c r="H72" s="23">
        <v>94</v>
      </c>
      <c r="I72" s="39"/>
      <c r="J72" s="37"/>
      <c r="K72" s="37"/>
      <c r="L72"/>
      <c r="M72"/>
      <c r="N72"/>
      <c r="O72"/>
      <c r="P72"/>
      <c r="Q72"/>
      <c r="R72"/>
      <c r="S72"/>
    </row>
    <row r="73" spans="1:19" ht="12.75">
      <c r="A73" s="19"/>
      <c r="B73" s="19"/>
      <c r="C73" s="20">
        <v>-88</v>
      </c>
      <c r="D73" s="26">
        <f>IF(D67=C65,C69,IF(D67=C69,C65,0))</f>
        <v>0</v>
      </c>
      <c r="E73" s="30" t="s">
        <v>51</v>
      </c>
      <c r="F73" s="19"/>
      <c r="G73" s="20">
        <v>-92</v>
      </c>
      <c r="H73" s="26" t="str">
        <f>IF(H68=G67,G69,IF(H68=G69,G67,0))</f>
        <v>_</v>
      </c>
      <c r="I73" s="34"/>
      <c r="J73" s="40" t="s">
        <v>52</v>
      </c>
      <c r="K73" s="40"/>
      <c r="L73"/>
      <c r="M73"/>
      <c r="N73"/>
      <c r="O73"/>
      <c r="P73"/>
      <c r="Q73"/>
      <c r="R73"/>
      <c r="S73"/>
    </row>
    <row r="74" spans="1:19" ht="12.75">
      <c r="A74" s="19"/>
      <c r="B74" s="19"/>
      <c r="C74" s="19"/>
      <c r="D74" s="20">
        <v>-90</v>
      </c>
      <c r="E74" s="21">
        <f>IF(E72=D71,D73,IF(E72=D73,D71,0))</f>
        <v>0</v>
      </c>
      <c r="F74" s="19"/>
      <c r="G74" s="19"/>
      <c r="H74" s="20">
        <v>-94</v>
      </c>
      <c r="I74" s="21">
        <f>IF(I72=H71,H73,IF(I72=H73,H71,0))</f>
        <v>0</v>
      </c>
      <c r="J74" s="37"/>
      <c r="K74" s="37"/>
      <c r="L74"/>
      <c r="M74"/>
      <c r="N74"/>
      <c r="O74"/>
      <c r="P74"/>
      <c r="Q74"/>
      <c r="R74"/>
      <c r="S74"/>
    </row>
    <row r="75" spans="1:19" ht="12.75">
      <c r="A75" s="19"/>
      <c r="B75" s="19"/>
      <c r="C75" s="32"/>
      <c r="D75" s="19"/>
      <c r="E75" s="30" t="s">
        <v>53</v>
      </c>
      <c r="F75" s="19"/>
      <c r="G75" s="32"/>
      <c r="H75" s="19"/>
      <c r="I75" s="34"/>
      <c r="J75" s="40" t="s">
        <v>54</v>
      </c>
      <c r="K75" s="40"/>
      <c r="L75"/>
      <c r="M75"/>
      <c r="N75"/>
      <c r="O75"/>
      <c r="P75"/>
      <c r="Q75"/>
      <c r="R75"/>
      <c r="S75"/>
    </row>
    <row r="76" spans="1:19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2014-03-07T10:25:50Z</cp:lastPrinted>
  <dcterms:created xsi:type="dcterms:W3CDTF">2008-02-03T08:28:10Z</dcterms:created>
  <dcterms:modified xsi:type="dcterms:W3CDTF">2014-06-16T05:39:34Z</dcterms:modified>
  <cp:category/>
  <cp:version/>
  <cp:contentType/>
  <cp:contentStatus/>
</cp:coreProperties>
</file>