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Пол1421" sheetId="16" r:id="rId16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'Нл1с'!$A$1:$G$76</definedName>
    <definedName name="_xlnm.Print_Area" localSheetId="14">'Нл2с'!$A$1:$K$76</definedName>
    <definedName name="_xlnm.Print_Area" localSheetId="15">'Пол1421'!$A$1:$BG$63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'СпНл'!$A$1:$I$38</definedName>
  </definedNames>
  <calcPr fullCalcOnLoad="1"/>
</workbook>
</file>

<file path=xl/sharedStrings.xml><?xml version="1.0" encoding="utf-8"?>
<sst xmlns="http://schemas.openxmlformats.org/spreadsheetml/2006/main" count="734" uniqueCount="128">
  <si>
    <t>Личный Чемпионат Республики Башкортостан 2014</t>
  </si>
  <si>
    <t>21-й тур Международный день детей</t>
  </si>
  <si>
    <t>Список в соответствии с рейтингом</t>
  </si>
  <si>
    <t>№</t>
  </si>
  <si>
    <t>Список согласно занятым местам</t>
  </si>
  <si>
    <t>Григорьев Дмитрий</t>
  </si>
  <si>
    <t>Петухова Надежда</t>
  </si>
  <si>
    <t>Галиуллин Радмир</t>
  </si>
  <si>
    <t>Ахтемзянов Рафаэль</t>
  </si>
  <si>
    <t>Пономарев Дмитрий</t>
  </si>
  <si>
    <t>Мохова Ирина</t>
  </si>
  <si>
    <t>Смирнов Николай</t>
  </si>
  <si>
    <t>Решетицкий Денис</t>
  </si>
  <si>
    <t>Тазтдинова Анна</t>
  </si>
  <si>
    <t>Рясова Анастасия</t>
  </si>
  <si>
    <t>Николаев Дмитрий</t>
  </si>
  <si>
    <t>Кагарманов Юлай</t>
  </si>
  <si>
    <t>Калинин Константин</t>
  </si>
  <si>
    <t>Никифоров Вадим</t>
  </si>
  <si>
    <t>Швырков Егор</t>
  </si>
  <si>
    <t>Жукова Глафира</t>
  </si>
  <si>
    <t>Кутлиахметов Ильяс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</si>
  <si>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</si>
  <si>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</si>
  <si>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</si>
  <si>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</si>
  <si>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</si>
  <si>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</si>
  <si>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</si>
  <si>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</si>
  <si>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</si>
  <si>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</si>
  <si>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</si>
  <si>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</si>
  <si>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</si>
  <si>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</si>
  <si>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</si>
  <si>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</si>
  <si>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</si>
  <si>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</si>
  <si>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</si>
  <si>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</si>
  <si>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</si>
  <si>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</si>
  <si>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</si>
  <si>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</si>
  <si>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</si>
  <si>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</si>
  <si>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</si>
  <si>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</si>
  <si>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</si>
  <si>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</si>
  <si>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</si>
  <si>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</si>
  <si>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</si>
  <si>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Атягин Руслан</t>
  </si>
  <si>
    <t>Чопанашвили Георгий</t>
  </si>
  <si>
    <t>Галеев Ранис</t>
  </si>
  <si>
    <t>Крылов Алексей</t>
  </si>
  <si>
    <t>Раянов Айрат</t>
  </si>
  <si>
    <t>Рогачев Дмитрий</t>
  </si>
  <si>
    <t>Тляумбетов Рашит</t>
  </si>
  <si>
    <t>Ахтемзянов Анвар</t>
  </si>
  <si>
    <t>Шайнуров Вадим</t>
  </si>
  <si>
    <t>Граф Анатолий</t>
  </si>
  <si>
    <t>Кочарян Гегецик</t>
  </si>
  <si>
    <t>Ахмадуллин Эдуард</t>
  </si>
  <si>
    <t>Туйгильдин Айнур</t>
  </si>
  <si>
    <t>Аминев Марат</t>
  </si>
  <si>
    <t>Килюшева Мария</t>
  </si>
  <si>
    <t>Гайсин Арсен</t>
  </si>
  <si>
    <t>21-й тур Международный день детей. Первая лига</t>
  </si>
  <si>
    <t>Андрющенко Матвей</t>
  </si>
  <si>
    <t>Новокшонов Вячеслав</t>
  </si>
  <si>
    <t>Емельянов Александр</t>
  </si>
  <si>
    <t>Буков Владислав</t>
  </si>
  <si>
    <t>Миксонов Эренбург</t>
  </si>
  <si>
    <t>Мухутдинов Динар</t>
  </si>
  <si>
    <t>Горшенин Юрий</t>
  </si>
  <si>
    <t>Романченко Геннадий</t>
  </si>
  <si>
    <t>Красильников Павел</t>
  </si>
  <si>
    <t>Хаматшин Евгений</t>
  </si>
  <si>
    <t>Шарафиева Ксения</t>
  </si>
  <si>
    <t>Манайчев Владимир</t>
  </si>
  <si>
    <t>Мухетдинов Амир</t>
  </si>
  <si>
    <t>Алпацкий Валентин</t>
  </si>
  <si>
    <t>Кузьмин Александр</t>
  </si>
  <si>
    <t>Гилязова Альбина</t>
  </si>
  <si>
    <t>Нестеренко Георгий</t>
  </si>
  <si>
    <t>Ефремов Юрий</t>
  </si>
  <si>
    <t>Мусабиров Вадим</t>
  </si>
  <si>
    <t>Семенов Константин</t>
  </si>
  <si>
    <t>Антонян Ваге</t>
  </si>
  <si>
    <t>Коврижников Максим</t>
  </si>
  <si>
    <t>Смирнов Андрей</t>
  </si>
  <si>
    <t>Мазурин Александр</t>
  </si>
  <si>
    <t>Тодрамович Александр</t>
  </si>
  <si>
    <t>Кондратьев Игорь</t>
  </si>
  <si>
    <t>Салихов Раиль</t>
  </si>
  <si>
    <t>Лукьянов Роман</t>
  </si>
  <si>
    <t>Гашников Виталий</t>
  </si>
  <si>
    <t>Лютый Олег</t>
  </si>
  <si>
    <t>Стародубцев Олег</t>
  </si>
  <si>
    <t>Запольских Алена</t>
  </si>
  <si>
    <t>Маневич Сергей</t>
  </si>
  <si>
    <t>Басс Кирилл</t>
  </si>
  <si>
    <t>Кочарян Лилит</t>
  </si>
  <si>
    <t>Хуснутдинов Радмир</t>
  </si>
  <si>
    <t>Толкачев Иван</t>
  </si>
  <si>
    <t>Шапошников Александр</t>
  </si>
  <si>
    <t>Баринов Владимир</t>
  </si>
  <si>
    <t>Фадеева Елена</t>
  </si>
  <si>
    <t>Прыйма Павел</t>
  </si>
  <si>
    <t>21-й тур Международный день детей. Мастерская лига</t>
  </si>
  <si>
    <t>Аристов Александр</t>
  </si>
  <si>
    <t>Харламов Руслан</t>
  </si>
  <si>
    <t>Мазмаев Руслан</t>
  </si>
  <si>
    <t>Срумов Антон</t>
  </si>
  <si>
    <t>Исмайлов Азат</t>
  </si>
  <si>
    <t>Сагитов Александр</t>
  </si>
  <si>
    <t>Шакуров Нафис</t>
  </si>
  <si>
    <t>Яковлев Денис</t>
  </si>
  <si>
    <t>Сазонов Николай</t>
  </si>
  <si>
    <t>Хабиров Марс</t>
  </si>
  <si>
    <t>Кузнецов Дмитрий</t>
  </si>
  <si>
    <t>Мазурин Викентий</t>
  </si>
  <si>
    <t>Богданович Евгений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</si>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</sst>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85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>
      <alignment/>
    </xf>
    <xf numFmtId="185" fontId="29" fillId="15" borderId="0" xfId="0" applyNumberFormat="1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30" fillId="15" borderId="11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72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04" sqref="A20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113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41790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114</v>
      </c>
      <c r="B7" s="13">
        <v>1</v>
      </c>
      <c r="C7" s="14" t="str">
        <f>Мл1с!G36</f>
        <v>Мазмаев Руслан</v>
      </c>
      <c r="D7" s="11"/>
      <c r="E7" s="11"/>
      <c r="F7" s="11"/>
      <c r="G7" s="11"/>
      <c r="H7" s="11"/>
      <c r="I7" s="11"/>
    </row>
    <row r="8" spans="1:9" ht="18">
      <c r="A8" s="12" t="s">
        <v>115</v>
      </c>
      <c r="B8" s="13">
        <v>2</v>
      </c>
      <c r="C8" s="14" t="str">
        <f>Мл1с!G56</f>
        <v>Аристов Александр</v>
      </c>
      <c r="D8" s="11"/>
      <c r="E8" s="11"/>
      <c r="F8" s="11"/>
      <c r="G8" s="11"/>
      <c r="H8" s="11"/>
      <c r="I8" s="11"/>
    </row>
    <row r="9" spans="1:9" ht="18">
      <c r="A9" s="12" t="s">
        <v>116</v>
      </c>
      <c r="B9" s="13">
        <v>3</v>
      </c>
      <c r="C9" s="14" t="str">
        <f>Мл2с!I22</f>
        <v>Харламов Руслан</v>
      </c>
      <c r="D9" s="11"/>
      <c r="E9" s="11"/>
      <c r="F9" s="11"/>
      <c r="G9" s="11"/>
      <c r="H9" s="11"/>
      <c r="I9" s="11"/>
    </row>
    <row r="10" spans="1:9" ht="18">
      <c r="A10" s="12" t="s">
        <v>117</v>
      </c>
      <c r="B10" s="13">
        <v>4</v>
      </c>
      <c r="C10" s="14" t="str">
        <f>Мл2с!I32</f>
        <v>Исмайлов Азат</v>
      </c>
      <c r="D10" s="11"/>
      <c r="E10" s="11"/>
      <c r="F10" s="11"/>
      <c r="G10" s="11"/>
      <c r="H10" s="11"/>
      <c r="I10" s="11"/>
    </row>
    <row r="11" spans="1:9" ht="18">
      <c r="A11" s="12" t="s">
        <v>91</v>
      </c>
      <c r="B11" s="13">
        <v>5</v>
      </c>
      <c r="C11" s="14" t="str">
        <f>Мл1с!G63</f>
        <v>Срумов Антон</v>
      </c>
      <c r="D11" s="11"/>
      <c r="E11" s="11"/>
      <c r="F11" s="11"/>
      <c r="G11" s="11"/>
      <c r="H11" s="11"/>
      <c r="I11" s="11"/>
    </row>
    <row r="12" spans="1:9" ht="18">
      <c r="A12" s="12" t="s">
        <v>118</v>
      </c>
      <c r="B12" s="13">
        <v>6</v>
      </c>
      <c r="C12" s="14" t="str">
        <f>Мл1с!G65</f>
        <v>Яковлев Денис</v>
      </c>
      <c r="D12" s="11"/>
      <c r="E12" s="11"/>
      <c r="F12" s="11"/>
      <c r="G12" s="11"/>
      <c r="H12" s="11"/>
      <c r="I12" s="11"/>
    </row>
    <row r="13" spans="1:9" ht="18">
      <c r="A13" s="12" t="s">
        <v>119</v>
      </c>
      <c r="B13" s="13">
        <v>7</v>
      </c>
      <c r="C13" s="14" t="str">
        <f>Мл1с!G68</f>
        <v>Смирнов Андрей</v>
      </c>
      <c r="D13" s="11"/>
      <c r="E13" s="11"/>
      <c r="F13" s="11"/>
      <c r="G13" s="11"/>
      <c r="H13" s="11"/>
      <c r="I13" s="11"/>
    </row>
    <row r="14" spans="1:9" ht="18">
      <c r="A14" s="12" t="s">
        <v>92</v>
      </c>
      <c r="B14" s="13">
        <v>8</v>
      </c>
      <c r="C14" s="14" t="str">
        <f>Мл1с!G70</f>
        <v>Шакуров Нафис</v>
      </c>
      <c r="D14" s="11"/>
      <c r="E14" s="11"/>
      <c r="F14" s="11"/>
      <c r="G14" s="11"/>
      <c r="H14" s="11"/>
      <c r="I14" s="11"/>
    </row>
    <row r="15" spans="1:9" ht="18">
      <c r="A15" s="12" t="s">
        <v>120</v>
      </c>
      <c r="B15" s="13">
        <v>9</v>
      </c>
      <c r="C15" s="14" t="str">
        <f>Мл1с!D72</f>
        <v>Семенов Константин</v>
      </c>
      <c r="D15" s="11"/>
      <c r="E15" s="11"/>
      <c r="F15" s="11"/>
      <c r="G15" s="11"/>
      <c r="H15" s="11"/>
      <c r="I15" s="11"/>
    </row>
    <row r="16" spans="1:9" ht="18">
      <c r="A16" s="12" t="s">
        <v>121</v>
      </c>
      <c r="B16" s="13">
        <v>10</v>
      </c>
      <c r="C16" s="14" t="str">
        <f>Мл1с!D75</f>
        <v>Антонян Ваге</v>
      </c>
      <c r="D16" s="11"/>
      <c r="E16" s="11"/>
      <c r="F16" s="11"/>
      <c r="G16" s="11"/>
      <c r="H16" s="11"/>
      <c r="I16" s="11"/>
    </row>
    <row r="17" spans="1:9" ht="18">
      <c r="A17" s="12" t="s">
        <v>93</v>
      </c>
      <c r="B17" s="13">
        <v>11</v>
      </c>
      <c r="C17" s="14" t="str">
        <f>Мл1с!G73</f>
        <v>Коврижников Максим</v>
      </c>
      <c r="D17" s="11"/>
      <c r="E17" s="11"/>
      <c r="F17" s="11"/>
      <c r="G17" s="11"/>
      <c r="H17" s="11"/>
      <c r="I17" s="11"/>
    </row>
    <row r="18" spans="1:9" ht="18">
      <c r="A18" s="12" t="s">
        <v>94</v>
      </c>
      <c r="B18" s="13">
        <v>12</v>
      </c>
      <c r="C18" s="14" t="str">
        <f>Мл1с!G75</f>
        <v>Лукьянов Роман</v>
      </c>
      <c r="D18" s="11"/>
      <c r="E18" s="11"/>
      <c r="F18" s="11"/>
      <c r="G18" s="11"/>
      <c r="H18" s="11"/>
      <c r="I18" s="11"/>
    </row>
    <row r="19" spans="1:9" ht="18">
      <c r="A19" s="12" t="s">
        <v>122</v>
      </c>
      <c r="B19" s="13">
        <v>13</v>
      </c>
      <c r="C19" s="14" t="str">
        <f>Мл2с!I40</f>
        <v>Кузнецов Дмитрий</v>
      </c>
      <c r="D19" s="11"/>
      <c r="E19" s="11"/>
      <c r="F19" s="11"/>
      <c r="G19" s="11"/>
      <c r="H19" s="11"/>
      <c r="I19" s="11"/>
    </row>
    <row r="20" spans="1:9" ht="18">
      <c r="A20" s="15" t="s">
        <v>95</v>
      </c>
      <c r="B20" s="13">
        <v>14</v>
      </c>
      <c r="C20" s="14" t="str">
        <f>Мл2с!I44</f>
        <v>Сагитов Александр</v>
      </c>
      <c r="D20" s="11"/>
      <c r="E20" s="11"/>
      <c r="F20" s="11"/>
      <c r="G20" s="11"/>
      <c r="H20" s="11"/>
      <c r="I20" s="11"/>
    </row>
    <row r="21" spans="1:9" ht="18">
      <c r="A21" s="12" t="s">
        <v>123</v>
      </c>
      <c r="B21" s="13">
        <v>15</v>
      </c>
      <c r="C21" s="14" t="str">
        <f>Мл2с!I46</f>
        <v>Гашников Виталий</v>
      </c>
      <c r="D21" s="11"/>
      <c r="E21" s="11"/>
      <c r="F21" s="11"/>
      <c r="G21" s="11"/>
      <c r="H21" s="11"/>
      <c r="I21" s="11"/>
    </row>
    <row r="22" spans="1:9" ht="18">
      <c r="A22" s="12" t="s">
        <v>124</v>
      </c>
      <c r="B22" s="13">
        <v>16</v>
      </c>
      <c r="C22" s="14" t="str">
        <f>Мл2с!I48</f>
        <v>Мазурин Александр</v>
      </c>
      <c r="D22" s="11"/>
      <c r="E22" s="11"/>
      <c r="F22" s="11"/>
      <c r="G22" s="11"/>
      <c r="H22" s="11"/>
      <c r="I22" s="11"/>
    </row>
    <row r="23" spans="1:9" ht="18">
      <c r="A23" s="12" t="s">
        <v>125</v>
      </c>
      <c r="B23" s="13">
        <v>17</v>
      </c>
      <c r="C23" s="14" t="str">
        <f>Мл2с!E44</f>
        <v>Сазонов Николай</v>
      </c>
      <c r="D23" s="11"/>
      <c r="E23" s="11"/>
      <c r="F23" s="11"/>
      <c r="G23" s="11"/>
      <c r="H23" s="11"/>
      <c r="I23" s="11"/>
    </row>
    <row r="24" spans="1:9" ht="18">
      <c r="A24" s="12" t="s">
        <v>99</v>
      </c>
      <c r="B24" s="13">
        <v>18</v>
      </c>
      <c r="C24" s="14" t="str">
        <f>Мл2с!E50</f>
        <v>Мазурин Викентий</v>
      </c>
      <c r="D24" s="11"/>
      <c r="E24" s="11"/>
      <c r="F24" s="11"/>
      <c r="G24" s="11"/>
      <c r="H24" s="11"/>
      <c r="I24" s="11"/>
    </row>
    <row r="25" spans="1:9" ht="18">
      <c r="A25" s="12" t="s">
        <v>100</v>
      </c>
      <c r="B25" s="13">
        <v>19</v>
      </c>
      <c r="C25" s="14" t="str">
        <f>Мл2с!E53</f>
        <v>Хабиров Марс</v>
      </c>
      <c r="D25" s="11"/>
      <c r="E25" s="11"/>
      <c r="F25" s="11"/>
      <c r="G25" s="11"/>
      <c r="H25" s="11"/>
      <c r="I25" s="11"/>
    </row>
    <row r="26" spans="1:9" ht="18">
      <c r="A26" s="12" t="s">
        <v>126</v>
      </c>
      <c r="B26" s="13">
        <v>20</v>
      </c>
      <c r="C26" s="14" t="str">
        <f>Мл2с!E55</f>
        <v>Алмаев Раис</v>
      </c>
      <c r="D26" s="11"/>
      <c r="E26" s="11"/>
      <c r="F26" s="11"/>
      <c r="G26" s="11"/>
      <c r="H26" s="11"/>
      <c r="I26" s="11"/>
    </row>
    <row r="27" spans="1:9" ht="18">
      <c r="A27" s="12" t="s">
        <v>127</v>
      </c>
      <c r="B27" s="13">
        <v>21</v>
      </c>
      <c r="C27" s="14" t="str">
        <f>Мл2с!I53</f>
        <v>Богданович Евгений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Мл2с!I57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Мл2с!I59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Мл2с!I61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Мл2с!E63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Мл2с!I74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11" sqref="A11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41791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55</v>
      </c>
      <c r="B7" s="13">
        <v>1</v>
      </c>
      <c r="C7" s="14" t="str">
        <f>Лл1с!G36</f>
        <v>Атягин Руслан</v>
      </c>
      <c r="D7" s="11"/>
      <c r="E7" s="11"/>
      <c r="F7" s="11"/>
      <c r="G7" s="11"/>
      <c r="H7" s="11"/>
      <c r="I7" s="11"/>
    </row>
    <row r="8" spans="1:9" ht="18">
      <c r="A8" s="12" t="s">
        <v>56</v>
      </c>
      <c r="B8" s="13">
        <v>2</v>
      </c>
      <c r="C8" s="14" t="str">
        <f>Лл1с!G56</f>
        <v>Чопанашвили Георгий</v>
      </c>
      <c r="D8" s="11"/>
      <c r="E8" s="11"/>
      <c r="F8" s="11"/>
      <c r="G8" s="11"/>
      <c r="H8" s="11"/>
      <c r="I8" s="11"/>
    </row>
    <row r="9" spans="1:9" ht="18">
      <c r="A9" s="12" t="s">
        <v>57</v>
      </c>
      <c r="B9" s="13">
        <v>3</v>
      </c>
      <c r="C9" s="14" t="str">
        <f>Лл2с!I22</f>
        <v>Кочарян Гегецик</v>
      </c>
      <c r="D9" s="11"/>
      <c r="E9" s="11"/>
      <c r="F9" s="11"/>
      <c r="G9" s="11"/>
      <c r="H9" s="11"/>
      <c r="I9" s="11"/>
    </row>
    <row r="10" spans="1:9" ht="18">
      <c r="A10" s="12" t="s">
        <v>58</v>
      </c>
      <c r="B10" s="13">
        <v>4</v>
      </c>
      <c r="C10" s="14" t="str">
        <f>Лл2с!I32</f>
        <v>Рогачев Дмитрий</v>
      </c>
      <c r="D10" s="11"/>
      <c r="E10" s="11"/>
      <c r="F10" s="11"/>
      <c r="G10" s="11"/>
      <c r="H10" s="11"/>
      <c r="I10" s="11"/>
    </row>
    <row r="11" spans="1:9" ht="18">
      <c r="A11" s="12" t="s">
        <v>59</v>
      </c>
      <c r="B11" s="13">
        <v>5</v>
      </c>
      <c r="C11" s="14" t="str">
        <f>Лл1с!G63</f>
        <v>Галеев Ранис</v>
      </c>
      <c r="D11" s="11"/>
      <c r="E11" s="11"/>
      <c r="F11" s="11"/>
      <c r="G11" s="11"/>
      <c r="H11" s="11"/>
      <c r="I11" s="11"/>
    </row>
    <row r="12" spans="1:9" ht="18">
      <c r="A12" s="12" t="s">
        <v>60</v>
      </c>
      <c r="B12" s="13">
        <v>6</v>
      </c>
      <c r="C12" s="14" t="str">
        <f>Лл1с!G65</f>
        <v>Крылов Алексей</v>
      </c>
      <c r="D12" s="11"/>
      <c r="E12" s="11"/>
      <c r="F12" s="11"/>
      <c r="G12" s="11"/>
      <c r="H12" s="11"/>
      <c r="I12" s="11"/>
    </row>
    <row r="13" spans="1:9" ht="18">
      <c r="A13" s="12" t="s">
        <v>61</v>
      </c>
      <c r="B13" s="13">
        <v>7</v>
      </c>
      <c r="C13" s="14" t="str">
        <f>Лл1с!G68</f>
        <v>Тляумбетов Рашит</v>
      </c>
      <c r="D13" s="11"/>
      <c r="E13" s="11"/>
      <c r="F13" s="11"/>
      <c r="G13" s="11"/>
      <c r="H13" s="11"/>
      <c r="I13" s="11"/>
    </row>
    <row r="14" spans="1:9" ht="18">
      <c r="A14" s="12" t="s">
        <v>62</v>
      </c>
      <c r="B14" s="13">
        <v>8</v>
      </c>
      <c r="C14" s="14" t="str">
        <f>Лл1с!G70</f>
        <v>Ахтемзянов Анвар</v>
      </c>
      <c r="D14" s="11"/>
      <c r="E14" s="11"/>
      <c r="F14" s="11"/>
      <c r="G14" s="11"/>
      <c r="H14" s="11"/>
      <c r="I14" s="11"/>
    </row>
    <row r="15" spans="1:9" ht="18">
      <c r="A15" s="12" t="s">
        <v>63</v>
      </c>
      <c r="B15" s="13">
        <v>9</v>
      </c>
      <c r="C15" s="14" t="str">
        <f>Лл1с!D72</f>
        <v>Гайсин Арсен</v>
      </c>
      <c r="D15" s="11"/>
      <c r="E15" s="11"/>
      <c r="F15" s="11"/>
      <c r="G15" s="11"/>
      <c r="H15" s="11"/>
      <c r="I15" s="11"/>
    </row>
    <row r="16" spans="1:9" ht="18">
      <c r="A16" s="12" t="s">
        <v>64</v>
      </c>
      <c r="B16" s="13">
        <v>10</v>
      </c>
      <c r="C16" s="14" t="str">
        <f>Лл1с!D75</f>
        <v>Раянов Айрат</v>
      </c>
      <c r="D16" s="11"/>
      <c r="E16" s="11"/>
      <c r="F16" s="11"/>
      <c r="G16" s="11"/>
      <c r="H16" s="11"/>
      <c r="I16" s="11"/>
    </row>
    <row r="17" spans="1:9" ht="18">
      <c r="A17" s="12" t="s">
        <v>65</v>
      </c>
      <c r="B17" s="13">
        <v>11</v>
      </c>
      <c r="C17" s="14" t="str">
        <f>Лл1с!G73</f>
        <v>Шайнуров Вадим</v>
      </c>
      <c r="D17" s="11"/>
      <c r="E17" s="11"/>
      <c r="F17" s="11"/>
      <c r="G17" s="11"/>
      <c r="H17" s="11"/>
      <c r="I17" s="11"/>
    </row>
    <row r="18" spans="1:9" ht="18">
      <c r="A18" s="12" t="s">
        <v>5</v>
      </c>
      <c r="B18" s="13">
        <v>12</v>
      </c>
      <c r="C18" s="14" t="str">
        <f>Лл1с!G75</f>
        <v>Граф Анатолий</v>
      </c>
      <c r="D18" s="11"/>
      <c r="E18" s="11"/>
      <c r="F18" s="11"/>
      <c r="G18" s="11"/>
      <c r="H18" s="11"/>
      <c r="I18" s="11"/>
    </row>
    <row r="19" spans="1:9" ht="18">
      <c r="A19" s="12" t="s">
        <v>66</v>
      </c>
      <c r="B19" s="13">
        <v>13</v>
      </c>
      <c r="C19" s="14" t="str">
        <f>Лл2с!I40</f>
        <v>Петухова Надежда</v>
      </c>
      <c r="D19" s="11"/>
      <c r="E19" s="11"/>
      <c r="F19" s="11"/>
      <c r="G19" s="11"/>
      <c r="H19" s="11"/>
      <c r="I19" s="11"/>
    </row>
    <row r="20" spans="1:9" ht="18">
      <c r="A20" s="12" t="s">
        <v>67</v>
      </c>
      <c r="B20" s="13">
        <v>14</v>
      </c>
      <c r="C20" s="14" t="str">
        <f>Лл2с!I44</f>
        <v>Аминев Марат</v>
      </c>
      <c r="D20" s="11"/>
      <c r="E20" s="11"/>
      <c r="F20" s="11"/>
      <c r="G20" s="11"/>
      <c r="H20" s="11"/>
      <c r="I20" s="11"/>
    </row>
    <row r="21" spans="1:9" ht="18">
      <c r="A21" s="12" t="s">
        <v>6</v>
      </c>
      <c r="B21" s="13">
        <v>15</v>
      </c>
      <c r="C21" s="14" t="str">
        <f>Лл2с!I46</f>
        <v>Туйгильдин Айнур</v>
      </c>
      <c r="D21" s="11"/>
      <c r="E21" s="11"/>
      <c r="F21" s="11"/>
      <c r="G21" s="11"/>
      <c r="H21" s="11"/>
      <c r="I21" s="11"/>
    </row>
    <row r="22" spans="1:9" ht="18">
      <c r="A22" s="15" t="s">
        <v>68</v>
      </c>
      <c r="B22" s="13">
        <v>16</v>
      </c>
      <c r="C22" s="14" t="str">
        <f>Лл2с!I48</f>
        <v>Ахмадуллин Эдуард</v>
      </c>
      <c r="D22" s="11"/>
      <c r="E22" s="11"/>
      <c r="F22" s="11"/>
      <c r="G22" s="11"/>
      <c r="H22" s="11"/>
      <c r="I22" s="11"/>
    </row>
    <row r="23" spans="1:9" ht="18">
      <c r="A23" s="12" t="s">
        <v>11</v>
      </c>
      <c r="B23" s="13">
        <v>17</v>
      </c>
      <c r="C23" s="14" t="str">
        <f>Лл2с!E44</f>
        <v>Килюшева Мария</v>
      </c>
      <c r="D23" s="11"/>
      <c r="E23" s="11"/>
      <c r="F23" s="11"/>
      <c r="G23" s="11"/>
      <c r="H23" s="11"/>
      <c r="I23" s="11"/>
    </row>
    <row r="24" spans="1:9" ht="18">
      <c r="A24" s="12" t="s">
        <v>12</v>
      </c>
      <c r="B24" s="13">
        <v>18</v>
      </c>
      <c r="C24" s="14" t="str">
        <f>Лл2с!E50</f>
        <v>Григорьев Дмитрий</v>
      </c>
      <c r="D24" s="11"/>
      <c r="E24" s="11"/>
      <c r="F24" s="11"/>
      <c r="G24" s="11"/>
      <c r="H24" s="11"/>
      <c r="I24" s="11"/>
    </row>
    <row r="25" spans="1:9" ht="18">
      <c r="A25" s="12" t="s">
        <v>15</v>
      </c>
      <c r="B25" s="13">
        <v>19</v>
      </c>
      <c r="C25" s="14" t="str">
        <f>Лл2с!E53</f>
        <v>Смирнов Николай</v>
      </c>
      <c r="D25" s="11"/>
      <c r="E25" s="11"/>
      <c r="F25" s="11"/>
      <c r="G25" s="11"/>
      <c r="H25" s="11"/>
      <c r="I25" s="11"/>
    </row>
    <row r="26" spans="1:9" ht="18">
      <c r="A26" s="12" t="s">
        <v>17</v>
      </c>
      <c r="B26" s="13">
        <v>20</v>
      </c>
      <c r="C26" s="14" t="str">
        <f>Лл2с!E55</f>
        <v>Решетицкий Денис</v>
      </c>
      <c r="D26" s="11"/>
      <c r="E26" s="11"/>
      <c r="F26" s="11"/>
      <c r="G26" s="11"/>
      <c r="H26" s="11"/>
      <c r="I26" s="11"/>
    </row>
    <row r="27" spans="1:9" ht="18">
      <c r="A27" s="12" t="s">
        <v>69</v>
      </c>
      <c r="B27" s="13">
        <v>21</v>
      </c>
      <c r="C27" s="14" t="str">
        <f>Лл2с!I53</f>
        <v>Николаев Дмитрий</v>
      </c>
      <c r="D27" s="11"/>
      <c r="E27" s="11"/>
      <c r="F27" s="11"/>
      <c r="G27" s="11"/>
      <c r="H27" s="11"/>
      <c r="I27" s="11"/>
    </row>
    <row r="28" spans="1:9" ht="18">
      <c r="A28" s="12" t="s">
        <v>70</v>
      </c>
      <c r="B28" s="13">
        <v>22</v>
      </c>
      <c r="C28" s="14" t="str">
        <f>Лл2с!I57</f>
        <v>Калинин Константин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Лл2с!I59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Лл2с!I61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Лл2с!E63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Лл2с!E69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11" sqref="A111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СпЛл!A1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СпЛл!A2</f>
        <v>21-й тур Международный день детей</v>
      </c>
      <c r="B2" s="16"/>
      <c r="C2" s="16"/>
      <c r="D2" s="16"/>
      <c r="E2" s="16"/>
      <c r="F2" s="16"/>
      <c r="G2" s="16"/>
    </row>
    <row r="3" spans="1:7" ht="15.75">
      <c r="A3" s="18">
        <f>СпЛл!A3</f>
        <v>41791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СпЛл!A7</f>
        <v>Атягин Руслан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СпЛл!A38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СпЛл!A23</f>
        <v>Смирнов Николай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68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СпЛл!A22</f>
        <v>Аминев Марат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СпЛл!A15</f>
        <v>Шайнуров Вадим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63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СпЛл!A30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62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СпЛл!A31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62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СпЛл!A14</f>
        <v>Ахтемзянов Анвар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СпЛл!A11</f>
        <v>Раянов Айрат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59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СпЛл!A34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59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СпЛл!A27</f>
        <v>Килюшева Мария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5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СпЛл!A18</f>
        <v>Григорьев Дмитрий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58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СпЛл!A19</f>
        <v>Ахмадуллин Эдуард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66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СпЛл!A26</f>
        <v>Калинин Константин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58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СпЛл!A35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58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СпЛл!A10</f>
        <v>Крылов Алексей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СпЛл!A9</f>
        <v>Галеев Ранис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57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СпЛл!A36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57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СпЛл!A25</f>
        <v>Николаев Дмитрий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67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СпЛл!A20</f>
        <v>Туйгильдин Айнур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57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СпЛл!A17</f>
        <v>Кочарян Гегецик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65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СпЛл!A28</f>
        <v>Гайсин Арсен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60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СпЛл!A33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60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СпЛл!A12</f>
        <v>Рогачев Дмитрий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56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СпЛл!A13</f>
        <v>Тляумбетов Рашит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61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СпЛл!A32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61</v>
      </c>
      <c r="E56" s="27"/>
      <c r="F56" s="31">
        <v>-31</v>
      </c>
      <c r="G56" s="21" t="str">
        <f>IF(G36=F20,F52,IF(G36=F52,F20,0))</f>
        <v>Чопанашвили Георгий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СпЛл!A29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64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СпЛл!A16</f>
        <v>Граф Анатолий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56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СпЛл!A21</f>
        <v>Петухова Надежда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6</v>
      </c>
      <c r="D62" s="27"/>
      <c r="E62" s="20">
        <v>-58</v>
      </c>
      <c r="F62" s="21" t="str">
        <f>IF(Лл2с!H14=Лл2с!G10,Лл2с!G18,IF(Лл2с!H14=Лл2с!G18,Лл2с!G10,0))</f>
        <v>Галеев Ранис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СпЛл!A24</f>
        <v>Решетицкий Денис</v>
      </c>
      <c r="C63" s="27"/>
      <c r="D63" s="27"/>
      <c r="E63" s="19"/>
      <c r="F63" s="23">
        <v>61</v>
      </c>
      <c r="G63" s="24" t="s">
        <v>57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56</v>
      </c>
      <c r="E64" s="20">
        <v>-59</v>
      </c>
      <c r="F64" s="26" t="str">
        <f>IF(Лл2с!H30=Лл2с!G26,Лл2с!G34,IF(Лл2с!H30=Лл2с!G34,Лл2с!G26,0))</f>
        <v>Крылов Алексей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СпЛл!A37</f>
        <v>_</v>
      </c>
      <c r="C65" s="27"/>
      <c r="D65" s="19"/>
      <c r="E65" s="19"/>
      <c r="F65" s="20">
        <v>-61</v>
      </c>
      <c r="G65" s="21" t="str">
        <f>IF(G63=F62,F64,IF(G63=F64,F62,0))</f>
        <v>Крылов Алексей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56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СпЛл!A8</f>
        <v>Чопанашвили Георгий</v>
      </c>
      <c r="C67" s="19"/>
      <c r="D67" s="19"/>
      <c r="E67" s="20">
        <v>-56</v>
      </c>
      <c r="F67" s="21" t="str">
        <f>IF(Лл2с!G10=Лл2с!F6,Лл2с!F14,IF(Лл2с!G10=Лл2с!F14,Лл2с!F6,0))</f>
        <v>Ахтемзянов Анвар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61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IF(Лл2с!F6=Лл2с!E4,Лл2с!E8,IF(Лл2с!F6=Лл2с!E8,Лл2с!E4,0))</f>
        <v>Граф Анатолий</v>
      </c>
      <c r="C69" s="19"/>
      <c r="D69" s="19"/>
      <c r="E69" s="20">
        <v>-57</v>
      </c>
      <c r="F69" s="26" t="str">
        <f>IF(Лл2с!G26=Лл2с!F22,Лл2с!F30,IF(Лл2с!G26=Лл2с!F30,Лл2с!F22,0))</f>
        <v>Тляумбетов Рашит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59</v>
      </c>
      <c r="D70" s="19"/>
      <c r="E70" s="19"/>
      <c r="F70" s="20">
        <v>-62</v>
      </c>
      <c r="G70" s="21" t="str">
        <f>IF(G68=F67,F69,IF(G68=F69,F67,0))</f>
        <v>Ахтемзянов Анвар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IF(Лл2с!F14=Лл2с!E12,Лл2с!E16,IF(Лл2с!F14=Лл2с!E16,Лл2с!E12,0))</f>
        <v>Раянов Айрат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70</v>
      </c>
      <c r="E72" s="20">
        <v>-63</v>
      </c>
      <c r="F72" s="21" t="str">
        <f>IF(C70=B69,B71,IF(C70=B71,B69,0))</f>
        <v>Граф Анатолий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IF(Лл2с!F22=Лл2с!E20,Лл2с!E24,IF(Лл2с!F22=Лл2с!E24,Лл2с!E20,0))</f>
        <v>Гайсин Арсен</v>
      </c>
      <c r="C73" s="27"/>
      <c r="D73" s="33" t="s">
        <v>29</v>
      </c>
      <c r="E73" s="19"/>
      <c r="F73" s="23">
        <v>66</v>
      </c>
      <c r="G73" s="24" t="s">
        <v>63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70</v>
      </c>
      <c r="D74" s="34"/>
      <c r="E74" s="20">
        <v>-64</v>
      </c>
      <c r="F74" s="26" t="str">
        <f>IF(C74=B73,B75,IF(C74=B75,B73,0))</f>
        <v>Шайнуров Вадим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IF(Лл2с!F30=Лл2с!E28,Лл2с!E32,IF(Лл2с!F30=Лл2с!E32,Лл2с!E28,0))</f>
        <v>Шайнуров Вадим</v>
      </c>
      <c r="C75" s="20">
        <v>-65</v>
      </c>
      <c r="D75" s="21" t="str">
        <f>IF(D72=C70,C74,IF(D72=C74,C70,0))</f>
        <v>Раянов Айрат</v>
      </c>
      <c r="E75" s="19"/>
      <c r="F75" s="20">
        <v>-66</v>
      </c>
      <c r="G75" s="21" t="str">
        <f>IF(G73=F72,F74,IF(G73=F74,F72,0))</f>
        <v>Граф Анатолий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11" sqref="A111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СпЛл!A1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СпЛл!A2</f>
        <v>21-й тур Международный день детей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СпЛл!A3</f>
        <v>41791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IF(Лл1с!C6=Лл1с!B5,Лл1с!B7,IF(Лл1с!C6=Лл1с!B7,Лл1с!B5,0))</f>
        <v>_</v>
      </c>
      <c r="C4" s="19"/>
      <c r="D4" s="20">
        <v>-25</v>
      </c>
      <c r="E4" s="21" t="str">
        <f>IF(Лл1с!E12=Лл1с!D8,Лл1с!D16,IF(Лл1с!E12=Лл1с!D16,Лл1с!D8,0))</f>
        <v>Ахтемзянов Анвар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IF(Лл1с!C10=Лл1с!B9,Лл1с!B11,IF(Лл1с!C10=Лл1с!B11,Лл1с!B9,0))</f>
        <v>Смирнов Николай</v>
      </c>
      <c r="C6" s="23">
        <v>40</v>
      </c>
      <c r="D6" s="37" t="s">
        <v>6</v>
      </c>
      <c r="E6" s="23">
        <v>52</v>
      </c>
      <c r="F6" s="37" t="s">
        <v>62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IF(Лл1с!D64=Лл1с!C62,Лл1с!C66,IF(Лл1с!D64=Лл1с!C66,Лл1с!C62,0))</f>
        <v>Петухова Надежда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IF(Лл1с!C14=Лл1с!B13,Лл1с!B15,IF(Лл1с!C14=Лл1с!B15,Лл1с!B13,0))</f>
        <v>_</v>
      </c>
      <c r="C8" s="19"/>
      <c r="D8" s="23">
        <v>48</v>
      </c>
      <c r="E8" s="38" t="s">
        <v>64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IF(Лл1с!C18=Лл1с!B17,Лл1с!B19,IF(Лл1с!C18=Лл1с!B19,Лл1с!B17,0))</f>
        <v>_</v>
      </c>
      <c r="C10" s="23">
        <v>41</v>
      </c>
      <c r="D10" s="38" t="s">
        <v>64</v>
      </c>
      <c r="E10" s="32"/>
      <c r="F10" s="23">
        <v>56</v>
      </c>
      <c r="G10" s="37" t="s">
        <v>65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IF(Лл1с!D56=Лл1с!C54,Лл1с!C58,IF(Лл1с!D56=Лл1с!C58,Лл1с!C54,0))</f>
        <v>Граф Анатолий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IF(Лл1с!C22=Лл1с!B21,Лл1с!B23,IF(Лл1с!C22=Лл1с!B23,Лл1с!B21,0))</f>
        <v>_</v>
      </c>
      <c r="C12" s="19"/>
      <c r="D12" s="20">
        <v>-26</v>
      </c>
      <c r="E12" s="21" t="str">
        <f>IF(Лл1с!E28=Лл1с!D24,Лл1с!D32,IF(Лл1с!E28=Лл1с!D32,Лл1с!D24,0))</f>
        <v>Раянов Айрат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69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IF(Лл1с!C26=Лл1с!B25,Лл1с!B27,IF(Лл1с!C26=Лл1с!B27,Лл1с!B25,0))</f>
        <v>Килюшева Мария</v>
      </c>
      <c r="C14" s="23">
        <v>42</v>
      </c>
      <c r="D14" s="37" t="s">
        <v>65</v>
      </c>
      <c r="E14" s="23">
        <v>53</v>
      </c>
      <c r="F14" s="38" t="s">
        <v>65</v>
      </c>
      <c r="G14" s="23">
        <v>58</v>
      </c>
      <c r="H14" s="37" t="s">
        <v>65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IF(Лл1с!D48=Лл1с!C46,Лл1с!C50,IF(Лл1с!D48=Лл1с!C50,Лл1с!C46,0))</f>
        <v>Кочарян Гегецик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IF(Лл1с!C30=Лл1с!B29,Лл1с!B31,IF(Лл1с!C30=Лл1с!B31,Лл1с!B29,0))</f>
        <v>Калинин Константин</v>
      </c>
      <c r="C16" s="19"/>
      <c r="D16" s="23">
        <v>49</v>
      </c>
      <c r="E16" s="38" t="s">
        <v>65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17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IF(Лл1с!C34=Лл1с!B33,Лл1с!B35,IF(Лл1с!C34=Лл1с!B35,Лл1с!B33,0))</f>
        <v>_</v>
      </c>
      <c r="C18" s="23">
        <v>43</v>
      </c>
      <c r="D18" s="38" t="s">
        <v>67</v>
      </c>
      <c r="E18" s="32"/>
      <c r="F18" s="20">
        <v>-30</v>
      </c>
      <c r="G18" s="26" t="str">
        <f>IF(Лл1с!F52=Лл1с!E44,Лл1с!E60,IF(Лл1с!F52=Лл1с!E60,Лл1с!E44,0))</f>
        <v>Галеев Ранис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IF(Лл1с!D40=Лл1с!C38,Лл1с!C42,IF(Лл1с!D40=Лл1с!C42,Лл1с!C38,0))</f>
        <v>Туйгильдин Айнур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IF(Лл1с!C38=Лл1с!B37,Лл1с!B39,IF(Лл1с!C38=Лл1с!B39,Лл1с!B37,0))</f>
        <v>_</v>
      </c>
      <c r="C20" s="19"/>
      <c r="D20" s="20">
        <v>-27</v>
      </c>
      <c r="E20" s="21" t="str">
        <f>IF(Лл1с!E44=Лл1с!D40,Лл1с!D48,IF(Лл1с!E44=Лл1с!D48,Лл1с!D40,0))</f>
        <v>Рогачев Дмитрий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15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IF(Лл1с!C42=Лл1с!B41,Лл1с!B43,IF(Лл1с!C42=Лл1с!B43,Лл1с!B41,0))</f>
        <v>Николаев Дмитрий</v>
      </c>
      <c r="C22" s="23">
        <v>44</v>
      </c>
      <c r="D22" s="37" t="s">
        <v>66</v>
      </c>
      <c r="E22" s="23">
        <v>54</v>
      </c>
      <c r="F22" s="37" t="s">
        <v>60</v>
      </c>
      <c r="G22" s="32"/>
      <c r="H22" s="23">
        <v>60</v>
      </c>
      <c r="I22" s="39" t="s">
        <v>65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IF(Лл1с!D32=Лл1с!C30,Лл1с!C34,IF(Лл1с!D32=Лл1с!C34,Лл1с!C30,0))</f>
        <v>Ахмадуллин Эдуард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IF(Лл1с!C46=Лл1с!B45,Лл1с!B47,IF(Лл1с!C46=Лл1с!B47,Лл1с!B45,0))</f>
        <v>Гайсин Арсен</v>
      </c>
      <c r="C24" s="19"/>
      <c r="D24" s="23">
        <v>50</v>
      </c>
      <c r="E24" s="38" t="s">
        <v>70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70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IF(Лл1с!C50=Лл1с!B49,Лл1с!B51,IF(Лл1с!C50=Лл1с!B51,Лл1с!B49,0))</f>
        <v>_</v>
      </c>
      <c r="C26" s="23">
        <v>45</v>
      </c>
      <c r="D26" s="38" t="s">
        <v>70</v>
      </c>
      <c r="E26" s="32"/>
      <c r="F26" s="23">
        <v>57</v>
      </c>
      <c r="G26" s="37" t="s">
        <v>60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IF(Лл1с!D24=Лл1с!C22,Лл1с!C26,IF(Лл1с!D24=Лл1с!C26,Лл1с!C22,0))</f>
        <v>Григорьев Дмитрий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IF(Лл1с!C54=Лл1с!B53,Лл1с!B55,IF(Лл1с!C54=Лл1с!B55,Лл1с!B53,0))</f>
        <v>_</v>
      </c>
      <c r="C28" s="19"/>
      <c r="D28" s="20">
        <v>-28</v>
      </c>
      <c r="E28" s="21" t="str">
        <f>IF(Лл1с!E60=Лл1с!D56,Лл1с!D64,IF(Лл1с!E60=Лл1с!D64,Лл1с!D56,0))</f>
        <v>Тляумбетов Рашит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IF(Лл1с!C58=Лл1с!B57,Лл1с!B59,IF(Лл1с!C58=Лл1с!B59,Лл1с!B57,0))</f>
        <v>_</v>
      </c>
      <c r="C30" s="23">
        <v>46</v>
      </c>
      <c r="D30" s="37" t="s">
        <v>63</v>
      </c>
      <c r="E30" s="23">
        <v>55</v>
      </c>
      <c r="F30" s="38" t="s">
        <v>61</v>
      </c>
      <c r="G30" s="23">
        <v>59</v>
      </c>
      <c r="H30" s="38" t="s">
        <v>60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IF(Лл1с!D16=Лл1с!C14,Лл1с!C18,IF(Лл1с!D16=Лл1с!C18,Лл1с!C14,0))</f>
        <v>Шайнуров Вадим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IF(Лл1с!C62=Лл1с!B61,Лл1с!B63,IF(Лл1с!C62=Лл1с!B63,Лл1с!B61,0))</f>
        <v>Решетицкий Денис</v>
      </c>
      <c r="C32" s="19"/>
      <c r="D32" s="23">
        <v>51</v>
      </c>
      <c r="E32" s="38" t="s">
        <v>63</v>
      </c>
      <c r="F32" s="19"/>
      <c r="G32" s="27"/>
      <c r="H32" s="20">
        <v>-60</v>
      </c>
      <c r="I32" s="21" t="s">
        <v>60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12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IF(Лл1с!C66=Лл1с!B65,Лл1с!B67,IF(Лл1с!C66=Лл1с!B67,Лл1с!B65,0))</f>
        <v>_</v>
      </c>
      <c r="C34" s="23">
        <v>47</v>
      </c>
      <c r="D34" s="38" t="s">
        <v>68</v>
      </c>
      <c r="E34" s="32"/>
      <c r="F34" s="20">
        <v>-29</v>
      </c>
      <c r="G34" s="26" t="str">
        <f>IF(Лл1с!F20=Лл1с!E12,Лл1с!E28,IF(Лл1с!F20=Лл1с!E28,Лл1с!E12,0))</f>
        <v>Крылов Алексей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IF(Лл1с!D8=Лл1с!C6,Лл1с!C10,IF(Лл1с!D8=Лл1с!C10,Лл1с!C6,0))</f>
        <v>Аминев Марат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Смирнов Николай</v>
      </c>
      <c r="C37" s="19"/>
      <c r="D37" s="19"/>
      <c r="E37" s="19"/>
      <c r="F37" s="20">
        <v>-48</v>
      </c>
      <c r="G37" s="21" t="str">
        <f>IF(E8=D6,D10,IF(E8=D10,D6,0))</f>
        <v>Петухова Надежда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11</v>
      </c>
      <c r="D38" s="19"/>
      <c r="E38" s="19"/>
      <c r="F38" s="19"/>
      <c r="G38" s="23">
        <v>67</v>
      </c>
      <c r="H38" s="37" t="s">
        <v>6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Туйгильдин Айнур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69</v>
      </c>
      <c r="E40" s="19"/>
      <c r="F40" s="19"/>
      <c r="G40" s="19"/>
      <c r="H40" s="23">
        <v>69</v>
      </c>
      <c r="I40" s="41" t="s">
        <v>6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Килюшева Мария</v>
      </c>
      <c r="C41" s="27"/>
      <c r="D41" s="27"/>
      <c r="E41" s="19"/>
      <c r="F41" s="20">
        <v>-50</v>
      </c>
      <c r="G41" s="21" t="str">
        <f>IF(E24=D22,D26,IF(E24=D26,D22,0))</f>
        <v>Ахмадуллин Эдуард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69</v>
      </c>
      <c r="D42" s="27"/>
      <c r="E42" s="19"/>
      <c r="F42" s="19"/>
      <c r="G42" s="23">
        <v>68</v>
      </c>
      <c r="H42" s="38" t="s">
        <v>68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Калинин Константин</v>
      </c>
      <c r="C43" s="19"/>
      <c r="D43" s="27"/>
      <c r="E43" s="19"/>
      <c r="F43" s="20">
        <v>-51</v>
      </c>
      <c r="G43" s="26" t="str">
        <f>IF(E32=D30,D34,IF(E32=D34,D30,0))</f>
        <v>Аминев Марат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69</v>
      </c>
      <c r="F44" s="19"/>
      <c r="G44" s="19"/>
      <c r="H44" s="20">
        <v>-69</v>
      </c>
      <c r="I44" s="21" t="str">
        <f>IF(I40=H38,H42,IF(I40=H42,H38,0))</f>
        <v>Аминев Марат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Николаев Дмитрий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Туйгильдин Айнур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5</v>
      </c>
      <c r="D46" s="27"/>
      <c r="E46" s="19"/>
      <c r="F46" s="19"/>
      <c r="G46" s="19"/>
      <c r="H46" s="23">
        <v>70</v>
      </c>
      <c r="I46" s="39" t="s">
        <v>67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Григорьев Дмитрий</v>
      </c>
      <c r="C47" s="27"/>
      <c r="D47" s="27"/>
      <c r="E47" s="19"/>
      <c r="F47" s="19"/>
      <c r="G47" s="20">
        <v>-68</v>
      </c>
      <c r="H47" s="26" t="str">
        <f>IF(H42=G41,G43,IF(H42=G43,G41,0))</f>
        <v>Ахмадуллин Эдуард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5</v>
      </c>
      <c r="E48" s="19"/>
      <c r="F48" s="19"/>
      <c r="G48" s="19"/>
      <c r="H48" s="20">
        <v>-70</v>
      </c>
      <c r="I48" s="21" t="str">
        <f>IF(I46=H45,H47,IF(I46=H47,H45,0))</f>
        <v>Ахмадуллин Эдуард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12</v>
      </c>
      <c r="D50" s="20">
        <v>-77</v>
      </c>
      <c r="E50" s="21" t="str">
        <f>IF(E44=D40,D48,IF(E44=D48,D40,0))</f>
        <v>Григорьев Дмитрий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Решетицкий Денис</v>
      </c>
      <c r="C51" s="19"/>
      <c r="D51" s="19"/>
      <c r="E51" s="30" t="s">
        <v>40</v>
      </c>
      <c r="F51" s="19"/>
      <c r="G51" s="23">
        <v>79</v>
      </c>
      <c r="H51" s="37" t="s">
        <v>17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Смирнов Николай</v>
      </c>
      <c r="E52" s="34"/>
      <c r="F52" s="20">
        <v>-72</v>
      </c>
      <c r="G52" s="26" t="str">
        <f>IF(C42=B41,B43,IF(C42=B43,B41,0))</f>
        <v>Калинин Константин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11</v>
      </c>
      <c r="F53" s="19"/>
      <c r="G53" s="19"/>
      <c r="H53" s="23">
        <v>81</v>
      </c>
      <c r="I53" s="41" t="s">
        <v>15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Решетицкий Денис</v>
      </c>
      <c r="E54" s="30" t="s">
        <v>41</v>
      </c>
      <c r="F54" s="20">
        <v>-73</v>
      </c>
      <c r="G54" s="21" t="str">
        <f>IF(C46=B45,B47,IF(C46=B47,B45,0))</f>
        <v>Николаев Дмитрий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Решетицкий Денис</v>
      </c>
      <c r="F55" s="19"/>
      <c r="G55" s="23">
        <v>80</v>
      </c>
      <c r="H55" s="38" t="s">
        <v>15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Калинин Константин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 t="str">
        <f>IF(H68=G67,G69,IF(H68=G69,G67,0))</f>
        <v>_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8" sqref="A1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41791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Григорьев Дмитрий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Галиуллин Радмир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Ахтемзянов Рафаэль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Петухова Надежда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Пономарев Дмитрий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Николаев Дмитрий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Смирнов Николай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Решетицкий Денис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Мохова Ирина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Тазтдинова Анна</v>
      </c>
      <c r="D16" s="11"/>
      <c r="E16" s="11"/>
      <c r="F16" s="11"/>
      <c r="G16" s="11"/>
      <c r="H16" s="11"/>
      <c r="I16" s="11"/>
    </row>
    <row r="17" spans="1:9" ht="18">
      <c r="A17" s="15" t="s">
        <v>15</v>
      </c>
      <c r="B17" s="13">
        <v>11</v>
      </c>
      <c r="C17" s="14" t="str">
        <f>Нл1с!G73</f>
        <v>Рясова Анастасия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Калинин Константин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Никифоров Вадим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Кагарманов Юлай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Швырков Егор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Жукова Глафира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Кутлиахметов Ильяс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>
        <f>Нл2с!E50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Нл2с!E53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Нл2с!E55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Нл2с!I53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Нл2с!I57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8" sqref="A168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21-й тур Международный день детей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41791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Григорьев Дмитрий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Кутлиахметов Ильяс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Жукова Глафира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Тазтдинова Анна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Решетицкий Денис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Пономарев Дмитрий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Кагарманов Юлай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Калинин Константин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Ахтемзянов Рафаэль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Галиуллин Радмир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_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Никифоров Вадим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Николаев Дмитрий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Мохова Ирина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7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Смирнов Николай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</v>
      </c>
      <c r="E56" s="27"/>
      <c r="F56" s="31">
        <v>-31</v>
      </c>
      <c r="G56" s="21" t="str">
        <f>IF(G36=F20,F52,IF(G36=F52,F20,0))</f>
        <v>Галиуллин Радмир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Рясова Анастасия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Швырков Егор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Пономарев Дмитрий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_</v>
      </c>
      <c r="C63" s="27"/>
      <c r="D63" s="27"/>
      <c r="E63" s="19"/>
      <c r="F63" s="23">
        <v>61</v>
      </c>
      <c r="G63" s="24" t="s">
        <v>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Николаев Дмитрий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Николаев Дмитрий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Петухова Надежда</v>
      </c>
      <c r="C67" s="19"/>
      <c r="D67" s="19"/>
      <c r="E67" s="20">
        <v>-56</v>
      </c>
      <c r="F67" s="21" t="str">
        <f>IF(Нл2с!G10=Нл2с!F6,Нл2с!F14,IF(Нл2с!G10=Нл2с!F14,Нл2с!F6,0))</f>
        <v>Решетицкий Денис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Рясова Анастасия</v>
      </c>
      <c r="C69" s="19"/>
      <c r="D69" s="19"/>
      <c r="E69" s="20">
        <v>-57</v>
      </c>
      <c r="F69" s="26" t="str">
        <f>IF(Нл2с!G26=Нл2с!F22,Нл2с!F30,IF(Нл2с!G26=Нл2с!F30,Нл2с!F22,0))</f>
        <v>Смирнов Николай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</v>
      </c>
      <c r="D70" s="19"/>
      <c r="E70" s="19"/>
      <c r="F70" s="20">
        <v>-62</v>
      </c>
      <c r="G70" s="21" t="str">
        <f>IF(G68=F67,F69,IF(G68=F69,F67,0))</f>
        <v>Решетицкий Денис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Мохова Ирина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10</v>
      </c>
      <c r="E72" s="20">
        <v>-63</v>
      </c>
      <c r="F72" s="21" t="str">
        <f>IF(C70=B69,B71,IF(C70=B71,B69,0))</f>
        <v>Рясова Анастасия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Калинин Константин</v>
      </c>
      <c r="C73" s="27"/>
      <c r="D73" s="33" t="s">
        <v>29</v>
      </c>
      <c r="E73" s="19"/>
      <c r="F73" s="23">
        <v>66</v>
      </c>
      <c r="G73" s="24" t="s">
        <v>14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13</v>
      </c>
      <c r="D74" s="34"/>
      <c r="E74" s="20">
        <v>-64</v>
      </c>
      <c r="F74" s="26" t="str">
        <f>IF(C74=B73,B75,IF(C74=B75,B73,0))</f>
        <v>Калинин Константин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Тазтдинова Анна</v>
      </c>
      <c r="C75" s="20">
        <v>-65</v>
      </c>
      <c r="D75" s="21" t="str">
        <f>IF(D72=C70,C74,IF(D72=C74,C70,0))</f>
        <v>Тазтдинова Анна</v>
      </c>
      <c r="E75" s="19"/>
      <c r="F75" s="20">
        <v>-66</v>
      </c>
      <c r="G75" s="21" t="str">
        <f>IF(G73=F72,F74,IF(G73=F74,F72,0))</f>
        <v>Калинин Константин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8" sqref="A168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21-й тур Международный день детей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41791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Решетицкий Денис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Кутлиахметов Ильяс</v>
      </c>
      <c r="C6" s="23">
        <v>40</v>
      </c>
      <c r="D6" s="37" t="s">
        <v>19</v>
      </c>
      <c r="E6" s="23">
        <v>52</v>
      </c>
      <c r="F6" s="37" t="s">
        <v>12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Швырков Егор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14</v>
      </c>
      <c r="E10" s="32"/>
      <c r="F10" s="23">
        <v>56</v>
      </c>
      <c r="G10" s="37" t="s">
        <v>9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Рясова Анастасия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Пономарев Дмитрий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_</v>
      </c>
      <c r="C14" s="23">
        <v>42</v>
      </c>
      <c r="D14" s="37" t="s">
        <v>10</v>
      </c>
      <c r="E14" s="23">
        <v>53</v>
      </c>
      <c r="F14" s="38" t="s">
        <v>9</v>
      </c>
      <c r="G14" s="23">
        <v>58</v>
      </c>
      <c r="H14" s="37" t="s">
        <v>6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Мохова Ирина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_</v>
      </c>
      <c r="C16" s="19"/>
      <c r="D16" s="23">
        <v>49</v>
      </c>
      <c r="E16" s="38" t="s">
        <v>10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18</v>
      </c>
      <c r="E18" s="32"/>
      <c r="F18" s="20">
        <v>-30</v>
      </c>
      <c r="G18" s="26" t="str">
        <f>IF(Нл1с!F52=Нл1с!E44,Нл1с!E60,IF(Нл1с!F52=Нл1с!E60,Нл1с!E44,0))</f>
        <v>Петухова Надежда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Никифоров Вадим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Николаев Дмитрий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/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_</v>
      </c>
      <c r="C22" s="23">
        <v>44</v>
      </c>
      <c r="D22" s="37" t="s">
        <v>17</v>
      </c>
      <c r="E22" s="23">
        <v>54</v>
      </c>
      <c r="F22" s="37" t="s">
        <v>15</v>
      </c>
      <c r="G22" s="32"/>
      <c r="H22" s="23">
        <v>60</v>
      </c>
      <c r="I22" s="39" t="s">
        <v>8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Калинин Константин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_</v>
      </c>
      <c r="C24" s="19"/>
      <c r="D24" s="23">
        <v>50</v>
      </c>
      <c r="E24" s="38" t="s">
        <v>17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16</v>
      </c>
      <c r="E26" s="32"/>
      <c r="F26" s="23">
        <v>57</v>
      </c>
      <c r="G26" s="37" t="s">
        <v>15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Кагарманов Юлай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Смирнов Николай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_</v>
      </c>
      <c r="C30" s="23">
        <v>46</v>
      </c>
      <c r="D30" s="37" t="s">
        <v>13</v>
      </c>
      <c r="E30" s="23">
        <v>55</v>
      </c>
      <c r="F30" s="38" t="s">
        <v>11</v>
      </c>
      <c r="G30" s="23">
        <v>59</v>
      </c>
      <c r="H30" s="38" t="s">
        <v>8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Тазтдинова Анна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_</v>
      </c>
      <c r="C32" s="19"/>
      <c r="D32" s="23">
        <v>51</v>
      </c>
      <c r="E32" s="38" t="s">
        <v>13</v>
      </c>
      <c r="F32" s="19"/>
      <c r="G32" s="27"/>
      <c r="H32" s="20">
        <v>-60</v>
      </c>
      <c r="I32" s="21" t="str">
        <f>IF(I22=H14,H30,IF(I22=H30,H14,0))</f>
        <v>Петухова Надежда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/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20</v>
      </c>
      <c r="E34" s="32"/>
      <c r="F34" s="20">
        <v>-29</v>
      </c>
      <c r="G34" s="26" t="str">
        <f>IF(Нл1с!F20=Нл1с!E12,Нл1с!E28,IF(Нл1с!F20=Нл1с!E28,Нл1с!E12,0))</f>
        <v>Ахтемзянов Рафаэль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Жукова Глафира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Кутлиахметов Ильяс</v>
      </c>
      <c r="C37" s="19"/>
      <c r="D37" s="19"/>
      <c r="E37" s="19"/>
      <c r="F37" s="20">
        <v>-48</v>
      </c>
      <c r="G37" s="21" t="str">
        <f>IF(E8=D6,D10,IF(E8=D10,D6,0))</f>
        <v>Швырков Егор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21</v>
      </c>
      <c r="D38" s="19"/>
      <c r="E38" s="19"/>
      <c r="F38" s="19"/>
      <c r="G38" s="23">
        <v>67</v>
      </c>
      <c r="H38" s="37" t="s">
        <v>18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Никифоров Вадим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21</v>
      </c>
      <c r="E40" s="19"/>
      <c r="F40" s="19"/>
      <c r="G40" s="19"/>
      <c r="H40" s="23">
        <v>69</v>
      </c>
      <c r="I40" s="41" t="s">
        <v>18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Кагарманов Юлай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16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Жукова Глафира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21</v>
      </c>
      <c r="F44" s="19"/>
      <c r="G44" s="19"/>
      <c r="H44" s="20">
        <v>-69</v>
      </c>
      <c r="I44" s="21" t="str">
        <f>IF(I40=H38,H42,IF(I40=H42,H38,0))</f>
        <v>Кагарманов Юлай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>
        <f>IF(D22=C21,C23,IF(D22=C23,C21,0))</f>
        <v>0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Швырков Егор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19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Жукова Глафира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/>
      <c r="E48" s="19"/>
      <c r="F48" s="19"/>
      <c r="G48" s="19"/>
      <c r="H48" s="20">
        <v>-70</v>
      </c>
      <c r="I48" s="21" t="str">
        <f>IF(I46=H45,H47,IF(I46=H47,H45,0))</f>
        <v>Жукова Глафира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/>
      <c r="D50" s="20">
        <v>-77</v>
      </c>
      <c r="E50" s="21">
        <f>IF(E44=D40,D48,IF(E44=D48,D40,0))</f>
        <v>0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>
        <f>IF(D34=C33,C35,IF(D34=C35,C33,0))</f>
        <v>0</v>
      </c>
      <c r="C51" s="19"/>
      <c r="D51" s="19"/>
      <c r="E51" s="30" t="s">
        <v>40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41</v>
      </c>
      <c r="F54" s="20">
        <v>-73</v>
      </c>
      <c r="G54" s="21">
        <f>IF(C46=B45,B47,IF(C46=B47,B45,0))</f>
        <v>0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>
        <f>IF(C21=B20,B22,IF(C21=B22,B20,0))</f>
        <v>0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>
        <f>IF(C33=B32,B34,IF(C33=B34,B32,0))</f>
        <v>0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4" sqref="A204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21-й тур Международный день детей. Мастерская лига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41790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Аристов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114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114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Мазурин Викентий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124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Кузнецов Дмитрий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114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Шакуров Нафис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120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120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92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Антонян Ваге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114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Семенов Константин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91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91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Алмаев Раис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94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Смирнов Андрей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117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Сазонов Николай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122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Богданович Евгений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117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117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Срумов Антон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116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Мазмаев Руслан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116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116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Гашников Виталий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100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Мазурин Александр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116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Коврижников Максим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93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93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118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Исмайлов Азат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116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Сагитов Александр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119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121</v>
      </c>
      <c r="E56" s="27"/>
      <c r="F56" s="31">
        <v>-31</v>
      </c>
      <c r="G56" s="21" t="str">
        <f>IF(G36=F20,F52,IF(G36=F52,F20,0))</f>
        <v>Аристов Александр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121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Яковлев Денис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121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Хабиров Марс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99</v>
      </c>
      <c r="D62" s="27"/>
      <c r="E62" s="20">
        <v>-58</v>
      </c>
      <c r="F62" s="21" t="str">
        <f>IF(Мл2с!H14=Мл2с!G10,Мл2с!G18,IF(Мл2с!H14=Мл2с!G18,Мл2с!G10,0))</f>
        <v>Яковлев Денис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Лукьянов Роман</v>
      </c>
      <c r="C63" s="27"/>
      <c r="D63" s="27"/>
      <c r="E63" s="19"/>
      <c r="F63" s="23">
        <v>61</v>
      </c>
      <c r="G63" s="24" t="s">
        <v>117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115</v>
      </c>
      <c r="E64" s="20">
        <v>-59</v>
      </c>
      <c r="F64" s="26" t="str">
        <f>IF(Мл2с!H30=Мл2с!G26,Мл2с!G34,IF(Мл2с!H30=Мл2с!G34,Мл2с!G26,0))</f>
        <v>Срумов Антон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Яковлев Денис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115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Харламов Руслан</v>
      </c>
      <c r="C67" s="19"/>
      <c r="D67" s="19"/>
      <c r="E67" s="20">
        <v>-56</v>
      </c>
      <c r="F67" s="21" t="str">
        <f>IF(Мл2с!G10=Мл2с!F6,Мл2с!F14,IF(Мл2с!G10=Мл2с!F14,Мл2с!F6,0))</f>
        <v>Шакуров Нафис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94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Лукьянов Роман</v>
      </c>
      <c r="C69" s="19"/>
      <c r="D69" s="19"/>
      <c r="E69" s="20">
        <v>-57</v>
      </c>
      <c r="F69" s="26" t="str">
        <f>IF(Мл2с!G26=Мл2с!F22,Мл2с!F30,IF(Мл2с!G26=Мл2с!F30,Мл2с!F22,0))</f>
        <v>Смирнов Андрей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91</v>
      </c>
      <c r="D70" s="19"/>
      <c r="E70" s="19"/>
      <c r="F70" s="20">
        <v>-62</v>
      </c>
      <c r="G70" s="21" t="str">
        <f>IF(G68=F67,F69,IF(G68=F69,F67,0))</f>
        <v>Шакуров Нафис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Семенов Константин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91</v>
      </c>
      <c r="E72" s="20">
        <v>-63</v>
      </c>
      <c r="F72" s="21" t="str">
        <f>IF(C70=B69,B71,IF(C70=B71,B69,0))</f>
        <v>Лукьянов Роман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Коврижников Максим</v>
      </c>
      <c r="C73" s="27"/>
      <c r="D73" s="33" t="s">
        <v>29</v>
      </c>
      <c r="E73" s="19"/>
      <c r="F73" s="23">
        <v>66</v>
      </c>
      <c r="G73" s="24" t="s">
        <v>93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92</v>
      </c>
      <c r="D74" s="34"/>
      <c r="E74" s="20">
        <v>-64</v>
      </c>
      <c r="F74" s="26" t="str">
        <f>IF(C74=B73,B75,IF(C74=B75,B73,0))</f>
        <v>Коврижников Максим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Антонян Ваге</v>
      </c>
      <c r="C75" s="20">
        <v>-65</v>
      </c>
      <c r="D75" s="21" t="str">
        <f>IF(D72=C70,C74,IF(D72=C74,C70,0))</f>
        <v>Антонян Ваге</v>
      </c>
      <c r="E75" s="19"/>
      <c r="F75" s="20">
        <v>-66</v>
      </c>
      <c r="G75" s="21" t="str">
        <f>IF(G73=F72,F74,IF(G73=F74,F72,0))</f>
        <v>Лукьянов Роман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4" sqref="A204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21-й тур Международный день детей. Мастерская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41790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Шакуров Нафис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125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Мазурин Викентий</v>
      </c>
      <c r="C6" s="23">
        <v>40</v>
      </c>
      <c r="D6" s="37" t="s">
        <v>99</v>
      </c>
      <c r="E6" s="23">
        <v>52</v>
      </c>
      <c r="F6" s="37" t="s">
        <v>120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Лукьянов Роман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_</v>
      </c>
      <c r="C8" s="19"/>
      <c r="D8" s="23">
        <v>48</v>
      </c>
      <c r="E8" s="38" t="s">
        <v>99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_</v>
      </c>
      <c r="C10" s="23">
        <v>41</v>
      </c>
      <c r="D10" s="38" t="s">
        <v>119</v>
      </c>
      <c r="E10" s="32"/>
      <c r="F10" s="23">
        <v>56</v>
      </c>
      <c r="G10" s="37" t="s">
        <v>118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Сагитов Александр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_</v>
      </c>
      <c r="C12" s="19"/>
      <c r="D12" s="20">
        <v>-26</v>
      </c>
      <c r="E12" s="21" t="str">
        <f>IF(Мл1с!E28=Мл1с!D24,Мл1с!D32,IF(Мл1с!E28=Мл1с!D32,Мл1с!D24,0))</f>
        <v>Семенов Константин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127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Алмаев Раис</v>
      </c>
      <c r="C14" s="23">
        <v>42</v>
      </c>
      <c r="D14" s="37" t="s">
        <v>118</v>
      </c>
      <c r="E14" s="23">
        <v>53</v>
      </c>
      <c r="F14" s="38" t="s">
        <v>118</v>
      </c>
      <c r="G14" s="23">
        <v>58</v>
      </c>
      <c r="H14" s="37" t="s">
        <v>118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Исмайлов Азат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Богданович Евгений</v>
      </c>
      <c r="C16" s="19"/>
      <c r="D16" s="23">
        <v>49</v>
      </c>
      <c r="E16" s="38" t="s">
        <v>118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126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_</v>
      </c>
      <c r="C18" s="23">
        <v>43</v>
      </c>
      <c r="D18" s="38" t="s">
        <v>100</v>
      </c>
      <c r="E18" s="32"/>
      <c r="F18" s="20">
        <v>-30</v>
      </c>
      <c r="G18" s="26" t="str">
        <f>IF(Мл1с!F52=Мл1с!E44,Мл1с!E60,IF(Мл1с!F52=Мл1с!E60,Мл1с!E44,0))</f>
        <v>Яковлев Денис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Гашников Виталий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_</v>
      </c>
      <c r="C20" s="19"/>
      <c r="D20" s="20">
        <v>-27</v>
      </c>
      <c r="E20" s="21" t="str">
        <f>IF(Мл1с!E44=Мл1с!D40,Мл1с!D48,IF(Мл1с!E44=Мл1с!D48,Мл1с!D40,0))</f>
        <v>Коврижников Максим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95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Мазурин Александр</v>
      </c>
      <c r="C22" s="23">
        <v>44</v>
      </c>
      <c r="D22" s="37" t="s">
        <v>95</v>
      </c>
      <c r="E22" s="23">
        <v>54</v>
      </c>
      <c r="F22" s="37" t="s">
        <v>94</v>
      </c>
      <c r="G22" s="32"/>
      <c r="H22" s="23">
        <v>60</v>
      </c>
      <c r="I22" s="39" t="s">
        <v>115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Сазонов Николай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_</v>
      </c>
      <c r="C24" s="19"/>
      <c r="D24" s="23">
        <v>50</v>
      </c>
      <c r="E24" s="38" t="s">
        <v>94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_</v>
      </c>
      <c r="C26" s="23">
        <v>45</v>
      </c>
      <c r="D26" s="38" t="s">
        <v>94</v>
      </c>
      <c r="E26" s="32"/>
      <c r="F26" s="23">
        <v>57</v>
      </c>
      <c r="G26" s="37" t="s">
        <v>115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Смирнов Андрей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_</v>
      </c>
      <c r="C28" s="19"/>
      <c r="D28" s="20">
        <v>-28</v>
      </c>
      <c r="E28" s="21" t="str">
        <f>IF(Мл1с!E60=Мл1с!D56,Мл1с!D64,IF(Мл1с!E60=Мл1с!D64,Мл1с!D56,0))</f>
        <v>Харламов Руслан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_</v>
      </c>
      <c r="C30" s="23">
        <v>46</v>
      </c>
      <c r="D30" s="37" t="s">
        <v>92</v>
      </c>
      <c r="E30" s="23">
        <v>55</v>
      </c>
      <c r="F30" s="38" t="s">
        <v>115</v>
      </c>
      <c r="G30" s="23">
        <v>59</v>
      </c>
      <c r="H30" s="38" t="s">
        <v>115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Антонян Ваге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Хабиров Марс</v>
      </c>
      <c r="C32" s="19"/>
      <c r="D32" s="23">
        <v>51</v>
      </c>
      <c r="E32" s="38" t="s">
        <v>92</v>
      </c>
      <c r="F32" s="19"/>
      <c r="G32" s="27"/>
      <c r="H32" s="20">
        <v>-60</v>
      </c>
      <c r="I32" s="21" t="str">
        <f>IF(I22=H14,H30,IF(I22=H30,H14,0))</f>
        <v>Исмайлов Азат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123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124</v>
      </c>
      <c r="E34" s="32"/>
      <c r="F34" s="20">
        <v>-29</v>
      </c>
      <c r="G34" s="26" t="str">
        <f>IF(Мл1с!F20=Мл1с!E12,Мл1с!E28,IF(Мл1с!F20=Мл1с!E28,Мл1с!E12,0))</f>
        <v>Срумов Антон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Кузнецов Дмитрий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Мазурин Викентий</v>
      </c>
      <c r="C37" s="19"/>
      <c r="D37" s="19"/>
      <c r="E37" s="19"/>
      <c r="F37" s="20">
        <v>-48</v>
      </c>
      <c r="G37" s="21" t="str">
        <f>IF(E8=D6,D10,IF(E8=D10,D6,0))</f>
        <v>Сагитов Александр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125</v>
      </c>
      <c r="D38" s="19"/>
      <c r="E38" s="19"/>
      <c r="F38" s="19"/>
      <c r="G38" s="23">
        <v>67</v>
      </c>
      <c r="H38" s="37" t="s">
        <v>119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Гашников Виталий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125</v>
      </c>
      <c r="E40" s="19"/>
      <c r="F40" s="19"/>
      <c r="G40" s="19"/>
      <c r="H40" s="23">
        <v>69</v>
      </c>
      <c r="I40" s="41" t="s">
        <v>124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Алмаев Раис</v>
      </c>
      <c r="C41" s="27"/>
      <c r="D41" s="27"/>
      <c r="E41" s="19"/>
      <c r="F41" s="20">
        <v>-50</v>
      </c>
      <c r="G41" s="21" t="str">
        <f>IF(E24=D22,D26,IF(E24=D26,D22,0))</f>
        <v>Мазурин Александр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127</v>
      </c>
      <c r="D42" s="27"/>
      <c r="E42" s="19"/>
      <c r="F42" s="19"/>
      <c r="G42" s="23">
        <v>68</v>
      </c>
      <c r="H42" s="38" t="s">
        <v>124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Богданович Евгений</v>
      </c>
      <c r="C43" s="19"/>
      <c r="D43" s="27"/>
      <c r="E43" s="19"/>
      <c r="F43" s="20">
        <v>-51</v>
      </c>
      <c r="G43" s="26" t="str">
        <f>IF(E32=D30,D34,IF(E32=D34,D30,0))</f>
        <v>Кузнецов Дмитрий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122</v>
      </c>
      <c r="F44" s="19"/>
      <c r="G44" s="19"/>
      <c r="H44" s="20">
        <v>-69</v>
      </c>
      <c r="I44" s="21" t="str">
        <f>IF(I40=H38,H42,IF(I40=H42,H38,0))</f>
        <v>Сагитов Александр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Сазонов Николай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Гашников Виталий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122</v>
      </c>
      <c r="D46" s="27"/>
      <c r="E46" s="19"/>
      <c r="F46" s="19"/>
      <c r="G46" s="19"/>
      <c r="H46" s="23">
        <v>70</v>
      </c>
      <c r="I46" s="39" t="s">
        <v>100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Мазурин Александр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122</v>
      </c>
      <c r="E48" s="19"/>
      <c r="F48" s="19"/>
      <c r="G48" s="19"/>
      <c r="H48" s="20">
        <v>-70</v>
      </c>
      <c r="I48" s="21" t="str">
        <f>IF(I46=H45,H47,IF(I46=H47,H45,0))</f>
        <v>Мазурин Александр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123</v>
      </c>
      <c r="D50" s="20">
        <v>-77</v>
      </c>
      <c r="E50" s="21" t="str">
        <f>IF(E44=D40,D48,IF(E44=D48,D40,0))</f>
        <v>Мазурин Викентий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Хабиров Марс</v>
      </c>
      <c r="C51" s="19"/>
      <c r="D51" s="19"/>
      <c r="E51" s="30" t="s">
        <v>40</v>
      </c>
      <c r="F51" s="19"/>
      <c r="G51" s="23">
        <v>79</v>
      </c>
      <c r="H51" s="37" t="s">
        <v>126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Алмаев Раис</v>
      </c>
      <c r="E52" s="34"/>
      <c r="F52" s="20">
        <v>-72</v>
      </c>
      <c r="G52" s="26" t="str">
        <f>IF(C42=B41,B43,IF(C42=B43,B41,0))</f>
        <v>Богданович Евгений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123</v>
      </c>
      <c r="F53" s="19"/>
      <c r="G53" s="19"/>
      <c r="H53" s="23">
        <v>81</v>
      </c>
      <c r="I53" s="41" t="s">
        <v>126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Хабиров Марс</v>
      </c>
      <c r="E54" s="30" t="s">
        <v>41</v>
      </c>
      <c r="F54" s="20">
        <v>-73</v>
      </c>
      <c r="G54" s="21">
        <f>IF(C46=B45,B47,IF(C46=B47,B45,0))</f>
        <v>0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Алмаев Раис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41791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91</v>
      </c>
      <c r="B7" s="13">
        <v>1</v>
      </c>
      <c r="C7" s="14" t="str">
        <f>Вл1с!G36</f>
        <v>Смирнов Андрей</v>
      </c>
      <c r="D7" s="11"/>
      <c r="E7" s="11"/>
      <c r="F7" s="11"/>
      <c r="G7" s="11"/>
      <c r="H7" s="11"/>
      <c r="I7" s="11"/>
    </row>
    <row r="8" spans="1:9" ht="18">
      <c r="A8" s="12" t="s">
        <v>92</v>
      </c>
      <c r="B8" s="13">
        <v>2</v>
      </c>
      <c r="C8" s="14" t="str">
        <f>Вл1с!G56</f>
        <v>Коврижников Максим</v>
      </c>
      <c r="D8" s="11"/>
      <c r="E8" s="11"/>
      <c r="F8" s="11"/>
      <c r="G8" s="11"/>
      <c r="H8" s="11"/>
      <c r="I8" s="11"/>
    </row>
    <row r="9" spans="1:9" ht="18">
      <c r="A9" s="12" t="s">
        <v>93</v>
      </c>
      <c r="B9" s="13">
        <v>3</v>
      </c>
      <c r="C9" s="14" t="str">
        <f>Вл2с!I22</f>
        <v>Антонян Ваге</v>
      </c>
      <c r="D9" s="11"/>
      <c r="E9" s="11"/>
      <c r="F9" s="11"/>
      <c r="G9" s="11"/>
      <c r="H9" s="11"/>
      <c r="I9" s="11"/>
    </row>
    <row r="10" spans="1:9" ht="18">
      <c r="A10" s="12" t="s">
        <v>94</v>
      </c>
      <c r="B10" s="13">
        <v>4</v>
      </c>
      <c r="C10" s="14" t="str">
        <f>Вл2с!I32</f>
        <v>Семенов Константин</v>
      </c>
      <c r="D10" s="11"/>
      <c r="E10" s="11"/>
      <c r="F10" s="11"/>
      <c r="G10" s="11"/>
      <c r="H10" s="11"/>
      <c r="I10" s="11"/>
    </row>
    <row r="11" spans="1:9" ht="18">
      <c r="A11" s="15" t="s">
        <v>95</v>
      </c>
      <c r="B11" s="13">
        <v>5</v>
      </c>
      <c r="C11" s="14" t="str">
        <f>Вл1с!G63</f>
        <v>Лукьянов Роман</v>
      </c>
      <c r="D11" s="11"/>
      <c r="E11" s="11"/>
      <c r="F11" s="11"/>
      <c r="G11" s="11"/>
      <c r="H11" s="11"/>
      <c r="I11" s="11"/>
    </row>
    <row r="12" spans="1:9" ht="18">
      <c r="A12" s="12" t="s">
        <v>96</v>
      </c>
      <c r="B12" s="13">
        <v>6</v>
      </c>
      <c r="C12" s="14" t="str">
        <f>Вл1с!G65</f>
        <v>Гашников Виталий</v>
      </c>
      <c r="D12" s="11"/>
      <c r="E12" s="11"/>
      <c r="F12" s="11"/>
      <c r="G12" s="11"/>
      <c r="H12" s="11"/>
      <c r="I12" s="11"/>
    </row>
    <row r="13" spans="1:9" ht="18">
      <c r="A13" s="12" t="s">
        <v>97</v>
      </c>
      <c r="B13" s="13">
        <v>7</v>
      </c>
      <c r="C13" s="14" t="str">
        <f>Вл1с!G68</f>
        <v>Мазурин Александр</v>
      </c>
      <c r="D13" s="11"/>
      <c r="E13" s="11"/>
      <c r="F13" s="11"/>
      <c r="G13" s="11"/>
      <c r="H13" s="11"/>
      <c r="I13" s="11"/>
    </row>
    <row r="14" spans="1:9" ht="18">
      <c r="A14" s="12" t="s">
        <v>98</v>
      </c>
      <c r="B14" s="13">
        <v>8</v>
      </c>
      <c r="C14" s="14" t="str">
        <f>Вл1с!G70</f>
        <v>Тодрамович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99</v>
      </c>
      <c r="B15" s="13">
        <v>9</v>
      </c>
      <c r="C15" s="14" t="str">
        <f>Вл1с!D72</f>
        <v>Прыйма Павел</v>
      </c>
      <c r="D15" s="11"/>
      <c r="E15" s="11"/>
      <c r="F15" s="11"/>
      <c r="G15" s="11"/>
      <c r="H15" s="11"/>
      <c r="I15" s="11"/>
    </row>
    <row r="16" spans="1:9" ht="18">
      <c r="A16" s="12" t="s">
        <v>100</v>
      </c>
      <c r="B16" s="13">
        <v>10</v>
      </c>
      <c r="C16" s="14" t="str">
        <f>Вл1с!D75</f>
        <v>Кондратьев Игорь</v>
      </c>
      <c r="D16" s="11"/>
      <c r="E16" s="11"/>
      <c r="F16" s="11"/>
      <c r="G16" s="11"/>
      <c r="H16" s="11"/>
      <c r="I16" s="11"/>
    </row>
    <row r="17" spans="1:9" ht="18">
      <c r="A17" s="12" t="s">
        <v>101</v>
      </c>
      <c r="B17" s="13">
        <v>11</v>
      </c>
      <c r="C17" s="14" t="str">
        <f>Вл1с!G73</f>
        <v>Стародубцев Олег</v>
      </c>
      <c r="D17" s="11"/>
      <c r="E17" s="11"/>
      <c r="F17" s="11"/>
      <c r="G17" s="11"/>
      <c r="H17" s="11"/>
      <c r="I17" s="11"/>
    </row>
    <row r="18" spans="1:9" ht="18">
      <c r="A18" s="12" t="s">
        <v>102</v>
      </c>
      <c r="B18" s="13">
        <v>12</v>
      </c>
      <c r="C18" s="14" t="str">
        <f>Вл1с!G75</f>
        <v>Салихов Раиль</v>
      </c>
      <c r="D18" s="11"/>
      <c r="E18" s="11"/>
      <c r="F18" s="11"/>
      <c r="G18" s="11"/>
      <c r="H18" s="11"/>
      <c r="I18" s="11"/>
    </row>
    <row r="19" spans="1:9" ht="18">
      <c r="A19" s="12" t="s">
        <v>103</v>
      </c>
      <c r="B19" s="13">
        <v>13</v>
      </c>
      <c r="C19" s="14" t="str">
        <f>Вл2с!I40</f>
        <v>Маневич Сергей</v>
      </c>
      <c r="D19" s="11"/>
      <c r="E19" s="11"/>
      <c r="F19" s="11"/>
      <c r="G19" s="11"/>
      <c r="H19" s="11"/>
      <c r="I19" s="11"/>
    </row>
    <row r="20" spans="1:9" ht="18">
      <c r="A20" s="12" t="s">
        <v>104</v>
      </c>
      <c r="B20" s="13">
        <v>14</v>
      </c>
      <c r="C20" s="14" t="str">
        <f>Вл2с!I44</f>
        <v>Кочарян Лилит</v>
      </c>
      <c r="D20" s="11"/>
      <c r="E20" s="11"/>
      <c r="F20" s="11"/>
      <c r="G20" s="11"/>
      <c r="H20" s="11"/>
      <c r="I20" s="11"/>
    </row>
    <row r="21" spans="1:9" ht="18">
      <c r="A21" s="12" t="s">
        <v>105</v>
      </c>
      <c r="B21" s="13">
        <v>15</v>
      </c>
      <c r="C21" s="14" t="str">
        <f>Вл2с!I46</f>
        <v>Толкачев Иван</v>
      </c>
      <c r="D21" s="11"/>
      <c r="E21" s="11"/>
      <c r="F21" s="11"/>
      <c r="G21" s="11"/>
      <c r="H21" s="11"/>
      <c r="I21" s="11"/>
    </row>
    <row r="22" spans="1:9" ht="18">
      <c r="A22" s="12" t="s">
        <v>106</v>
      </c>
      <c r="B22" s="13">
        <v>16</v>
      </c>
      <c r="C22" s="14" t="str">
        <f>Вл2с!I48</f>
        <v>Хуснутдинов Радмир</v>
      </c>
      <c r="D22" s="11"/>
      <c r="E22" s="11"/>
      <c r="F22" s="11"/>
      <c r="G22" s="11"/>
      <c r="H22" s="11"/>
      <c r="I22" s="11"/>
    </row>
    <row r="23" spans="1:9" ht="18">
      <c r="A23" s="12" t="s">
        <v>107</v>
      </c>
      <c r="B23" s="13">
        <v>17</v>
      </c>
      <c r="C23" s="14" t="str">
        <f>Вл2с!E44</f>
        <v>Лютый Олег</v>
      </c>
      <c r="D23" s="11"/>
      <c r="E23" s="11"/>
      <c r="F23" s="11"/>
      <c r="G23" s="11"/>
      <c r="H23" s="11"/>
      <c r="I23" s="11"/>
    </row>
    <row r="24" spans="1:9" ht="18">
      <c r="A24" s="12" t="s">
        <v>81</v>
      </c>
      <c r="B24" s="13">
        <v>18</v>
      </c>
      <c r="C24" s="14" t="str">
        <f>Вл2с!E50</f>
        <v>Запольских Алена</v>
      </c>
      <c r="D24" s="11"/>
      <c r="E24" s="11"/>
      <c r="F24" s="11"/>
      <c r="G24" s="11"/>
      <c r="H24" s="11"/>
      <c r="I24" s="11"/>
    </row>
    <row r="25" spans="1:9" ht="18">
      <c r="A25" s="12" t="s">
        <v>108</v>
      </c>
      <c r="B25" s="13">
        <v>19</v>
      </c>
      <c r="C25" s="14" t="str">
        <f>Вл2с!E53</f>
        <v>Хаматшин Евгений</v>
      </c>
      <c r="D25" s="11"/>
      <c r="E25" s="11"/>
      <c r="F25" s="11"/>
      <c r="G25" s="11"/>
      <c r="H25" s="11"/>
      <c r="I25" s="11"/>
    </row>
    <row r="26" spans="1:9" ht="18">
      <c r="A26" s="12" t="s">
        <v>55</v>
      </c>
      <c r="B26" s="13">
        <v>20</v>
      </c>
      <c r="C26" s="14" t="str">
        <f>Вл2с!E55</f>
        <v>Басс Кирилл</v>
      </c>
      <c r="D26" s="11"/>
      <c r="E26" s="11"/>
      <c r="F26" s="11"/>
      <c r="G26" s="11"/>
      <c r="H26" s="11"/>
      <c r="I26" s="11"/>
    </row>
    <row r="27" spans="1:9" ht="18">
      <c r="A27" s="12" t="s">
        <v>109</v>
      </c>
      <c r="B27" s="13">
        <v>21</v>
      </c>
      <c r="C27" s="14" t="str">
        <f>Вл2с!I53</f>
        <v>Рогачев Дмитрий</v>
      </c>
      <c r="D27" s="11"/>
      <c r="E27" s="11"/>
      <c r="F27" s="11"/>
      <c r="G27" s="11"/>
      <c r="H27" s="11"/>
      <c r="I27" s="11"/>
    </row>
    <row r="28" spans="1:9" ht="18">
      <c r="A28" s="12" t="s">
        <v>110</v>
      </c>
      <c r="B28" s="13">
        <v>22</v>
      </c>
      <c r="C28" s="14" t="str">
        <f>Вл2с!I57</f>
        <v>Атягин Руслан</v>
      </c>
      <c r="D28" s="11"/>
      <c r="E28" s="11"/>
      <c r="F28" s="11"/>
      <c r="G28" s="11"/>
      <c r="H28" s="11"/>
      <c r="I28" s="11"/>
    </row>
    <row r="29" spans="1:9" ht="18">
      <c r="A29" s="12" t="s">
        <v>87</v>
      </c>
      <c r="B29" s="13">
        <v>23</v>
      </c>
      <c r="C29" s="14" t="str">
        <f>Вл2с!I59</f>
        <v>Крылов Алексей</v>
      </c>
      <c r="D29" s="11"/>
      <c r="E29" s="11"/>
      <c r="F29" s="11"/>
      <c r="G29" s="11"/>
      <c r="H29" s="11"/>
      <c r="I29" s="11"/>
    </row>
    <row r="30" spans="1:9" ht="18">
      <c r="A30" s="12" t="s">
        <v>56</v>
      </c>
      <c r="B30" s="13">
        <v>24</v>
      </c>
      <c r="C30" s="14" t="str">
        <f>Вл2с!I61</f>
        <v>Чопанашвили Георгий</v>
      </c>
      <c r="D30" s="11"/>
      <c r="E30" s="11"/>
      <c r="F30" s="11"/>
      <c r="G30" s="11"/>
      <c r="H30" s="11"/>
      <c r="I30" s="11"/>
    </row>
    <row r="31" spans="1:9" ht="18">
      <c r="A31" s="12" t="s">
        <v>111</v>
      </c>
      <c r="B31" s="13">
        <v>25</v>
      </c>
      <c r="C31" s="14" t="str">
        <f>Вл2с!E63</f>
        <v>Гайсин Арсен</v>
      </c>
      <c r="D31" s="11"/>
      <c r="E31" s="11"/>
      <c r="F31" s="11"/>
      <c r="G31" s="11"/>
      <c r="H31" s="11"/>
      <c r="I31" s="11"/>
    </row>
    <row r="32" spans="1:9" ht="18">
      <c r="A32" s="12" t="s">
        <v>58</v>
      </c>
      <c r="B32" s="13">
        <v>26</v>
      </c>
      <c r="C32" s="14" t="str">
        <f>Вл2с!E69</f>
        <v>Гилязова Альбина</v>
      </c>
      <c r="D32" s="11"/>
      <c r="E32" s="11"/>
      <c r="F32" s="11"/>
      <c r="G32" s="11"/>
      <c r="H32" s="11"/>
      <c r="I32" s="11"/>
    </row>
    <row r="33" spans="1:9" ht="18">
      <c r="A33" s="12" t="s">
        <v>60</v>
      </c>
      <c r="B33" s="13">
        <v>27</v>
      </c>
      <c r="C33" s="14" t="str">
        <f>Вл2с!E72</f>
        <v>Баринов Владимир</v>
      </c>
      <c r="D33" s="11"/>
      <c r="E33" s="11"/>
      <c r="F33" s="11"/>
      <c r="G33" s="11"/>
      <c r="H33" s="11"/>
      <c r="I33" s="11"/>
    </row>
    <row r="34" spans="1:9" ht="18">
      <c r="A34" s="12" t="s">
        <v>112</v>
      </c>
      <c r="B34" s="13">
        <v>28</v>
      </c>
      <c r="C34" s="14" t="str">
        <f>Вл2с!E74</f>
        <v>Фадеева Елена</v>
      </c>
      <c r="D34" s="11"/>
      <c r="E34" s="11"/>
      <c r="F34" s="11"/>
      <c r="G34" s="11"/>
      <c r="H34" s="11"/>
      <c r="I34" s="11"/>
    </row>
    <row r="35" spans="1:9" ht="18">
      <c r="A35" s="12" t="s">
        <v>70</v>
      </c>
      <c r="B35" s="13">
        <v>29</v>
      </c>
      <c r="C35" s="14" t="str">
        <f>Вл2с!I66</f>
        <v>Шапошников Александр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Вл2с!I74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9" sqref="A129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СпВл!A1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СпВл!A2</f>
        <v>21-й тур Международный день детей</v>
      </c>
      <c r="B2" s="16"/>
      <c r="C2" s="16"/>
      <c r="D2" s="16"/>
      <c r="E2" s="16"/>
      <c r="F2" s="16"/>
      <c r="G2" s="16"/>
    </row>
    <row r="3" spans="1:7" ht="15.75">
      <c r="A3" s="18">
        <f>СпВл!A3</f>
        <v>41791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СпВл!A7</f>
        <v>Семенов Константин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91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СпВл!A38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91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СпВл!A23</f>
        <v>Хуснутдинов Радмир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106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СпВл!A22</f>
        <v>Кочарян Лилит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91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СпВл!A15</f>
        <v>Лукьянов Роман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99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СпВл!A30</f>
        <v>Чопанашвили Георгий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98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СпВл!A31</f>
        <v>Фадеева Елена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98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СпВл!A14</f>
        <v>Салихов Раиль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94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СпВл!A11</f>
        <v>Мазурин Александр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112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СпВл!A34</f>
        <v>Прыйма Павел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112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СпВл!A27</f>
        <v>Шапошников Александр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102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СпВл!A18</f>
        <v>Стародубцев Олег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94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СпВл!A19</f>
        <v>Запольских Алена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103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СпВл!A26</f>
        <v>Атягин Руслан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94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СпВл!A35</f>
        <v>Гайсин Арсен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94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СпВл!A10</f>
        <v>Смирнов Андрей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94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СпВл!A9</f>
        <v>Коврижников Максим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93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СпВл!A36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93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СпВл!A25</f>
        <v>Толкачев Иван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104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СпВл!A20</f>
        <v>Маневич Сергей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93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СпВл!A17</f>
        <v>Лютый Олег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101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СпВл!A28</f>
        <v>Баринов Владимир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96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СпВл!A33</f>
        <v>Рогачев Дмитрий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96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СпВл!A12</f>
        <v>Тодрамович Александр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93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СпВл!A13</f>
        <v>Кондратьев Игорь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97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СпВл!A32</f>
        <v>Крылов Алексей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97</v>
      </c>
      <c r="E56" s="27"/>
      <c r="F56" s="31">
        <v>-31</v>
      </c>
      <c r="G56" s="21" t="str">
        <f>IF(G36=F20,F52,IF(G36=F52,F20,0))</f>
        <v>Коврижников Максим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СпВл!A29</f>
        <v>Гилязова Альбина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100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СпВл!A16</f>
        <v>Гашников Виталий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92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СпВл!A21</f>
        <v>Басс Кирилл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81</v>
      </c>
      <c r="D62" s="27"/>
      <c r="E62" s="20">
        <v>-58</v>
      </c>
      <c r="F62" s="21" t="str">
        <f>IF(Вл2с!H14=Вл2с!G10,Вл2с!G18,IF(Вл2с!H14=Вл2с!G18,Вл2с!G10,0))</f>
        <v>Гашников Виталий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СпВл!A24</f>
        <v>Хаматшин Евгений</v>
      </c>
      <c r="C63" s="27"/>
      <c r="D63" s="27"/>
      <c r="E63" s="19"/>
      <c r="F63" s="23">
        <v>61</v>
      </c>
      <c r="G63" s="24" t="s">
        <v>99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92</v>
      </c>
      <c r="E64" s="20">
        <v>-59</v>
      </c>
      <c r="F64" s="26" t="str">
        <f>IF(Вл2с!H30=Вл2с!G26,Вл2с!G34,IF(Вл2с!H30=Вл2с!G34,Вл2с!G26,0))</f>
        <v>Лукьянов Роман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СпВл!A37</f>
        <v>_</v>
      </c>
      <c r="C65" s="27"/>
      <c r="D65" s="19"/>
      <c r="E65" s="19"/>
      <c r="F65" s="20">
        <v>-61</v>
      </c>
      <c r="G65" s="21" t="str">
        <f>IF(G63=F62,F64,IF(G63=F64,F62,0))</f>
        <v>Гашников Виталий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92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СпВл!A8</f>
        <v>Антонян Ваге</v>
      </c>
      <c r="C67" s="19"/>
      <c r="D67" s="19"/>
      <c r="E67" s="20">
        <v>-56</v>
      </c>
      <c r="F67" s="21" t="str">
        <f>IF(Вл2с!G10=Вл2с!F6,Вл2с!F14,IF(Вл2с!G10=Вл2с!F14,Вл2с!F6,0))</f>
        <v>Мазурин Александр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95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IF(Вл2с!F6=Вл2с!E4,Вл2с!E8,IF(Вл2с!F6=Вл2с!E8,Вл2с!E4,0))</f>
        <v>Салихов Раиль</v>
      </c>
      <c r="C69" s="19"/>
      <c r="D69" s="19"/>
      <c r="E69" s="20">
        <v>-57</v>
      </c>
      <c r="F69" s="26" t="str">
        <f>IF(Вл2с!G26=Вл2с!F22,Вл2с!F30,IF(Вл2с!G26=Вл2с!F30,Вл2с!F22,0))</f>
        <v>Тодрамович Александр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112</v>
      </c>
      <c r="D70" s="19"/>
      <c r="E70" s="19"/>
      <c r="F70" s="20">
        <v>-62</v>
      </c>
      <c r="G70" s="21" t="str">
        <f>IF(G68=F67,F69,IF(G68=F69,F67,0))</f>
        <v>Тодрамович Александр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IF(Вл2с!F14=Вл2с!E12,Вл2с!E16,IF(Вл2с!F14=Вл2с!E16,Вл2с!E12,0))</f>
        <v>Прыйма Павел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112</v>
      </c>
      <c r="E72" s="20">
        <v>-63</v>
      </c>
      <c r="F72" s="21" t="str">
        <f>IF(C70=B69,B71,IF(C70=B71,B69,0))</f>
        <v>Салихов Раиль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IF(Вл2с!F22=Вл2с!E20,Вл2с!E24,IF(Вл2с!F22=Вл2с!E24,Вл2с!E20,0))</f>
        <v>Стародубцев Олег</v>
      </c>
      <c r="C73" s="27"/>
      <c r="D73" s="33" t="s">
        <v>29</v>
      </c>
      <c r="E73" s="19"/>
      <c r="F73" s="23">
        <v>66</v>
      </c>
      <c r="G73" s="24" t="s">
        <v>102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97</v>
      </c>
      <c r="D74" s="34"/>
      <c r="E74" s="20">
        <v>-64</v>
      </c>
      <c r="F74" s="26" t="str">
        <f>IF(C74=B73,B75,IF(C74=B75,B73,0))</f>
        <v>Стародубцев Олег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IF(Вл2с!F30=Вл2с!E28,Вл2с!E32,IF(Вл2с!F30=Вл2с!E32,Вл2с!E28,0))</f>
        <v>Кондратьев Игорь</v>
      </c>
      <c r="C75" s="20">
        <v>-65</v>
      </c>
      <c r="D75" s="21" t="str">
        <f>IF(D72=C70,C74,IF(D72=C74,C70,0))</f>
        <v>Кондратьев Игорь</v>
      </c>
      <c r="E75" s="19"/>
      <c r="F75" s="20">
        <v>-66</v>
      </c>
      <c r="G75" s="21" t="str">
        <f>IF(G73=F72,F74,IF(G73=F74,F72,0))</f>
        <v>Салихов Раиль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9" sqref="A129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СпВл!A1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СпВл!A2</f>
        <v>21-й тур Международный день детей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СпВл!A3</f>
        <v>41791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IF(Вл1с!C6=Вл1с!B5,Вл1с!B7,IF(Вл1с!C6=Вл1с!B7,Вл1с!B5,0))</f>
        <v>_</v>
      </c>
      <c r="C4" s="19"/>
      <c r="D4" s="20">
        <v>-25</v>
      </c>
      <c r="E4" s="21" t="str">
        <f>IF(Вл1с!E12=Вл1с!D8,Вл1с!D16,IF(Вл1с!E12=Вл1с!D16,Вл1с!D8,0))</f>
        <v>Салихов Раиль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107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IF(Вл1с!C10=Вл1с!B9,Вл1с!B11,IF(Вл1с!C10=Вл1с!B11,Вл1с!B9,0))</f>
        <v>Хуснутдинов Радмир</v>
      </c>
      <c r="C6" s="23">
        <v>40</v>
      </c>
      <c r="D6" s="37" t="s">
        <v>107</v>
      </c>
      <c r="E6" s="23">
        <v>52</v>
      </c>
      <c r="F6" s="37" t="s">
        <v>100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IF(Вл1с!D64=Вл1с!C62,Вл1с!C66,IF(Вл1с!D64=Вл1с!C66,Вл1с!C62,0))</f>
        <v>Хаматшин Евгений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IF(Вл1с!C14=Вл1с!B13,Вл1с!B15,IF(Вл1с!C14=Вл1с!B15,Вл1с!B13,0))</f>
        <v>Чопанашвили Георгий</v>
      </c>
      <c r="C8" s="19"/>
      <c r="D8" s="23">
        <v>48</v>
      </c>
      <c r="E8" s="38" t="s">
        <v>100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56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IF(Вл1с!C18=Вл1с!B17,Вл1с!B19,IF(Вл1с!C18=Вл1с!B19,Вл1с!B17,0))</f>
        <v>Фадеева Елена</v>
      </c>
      <c r="C10" s="23">
        <v>41</v>
      </c>
      <c r="D10" s="38" t="s">
        <v>100</v>
      </c>
      <c r="E10" s="32"/>
      <c r="F10" s="23">
        <v>56</v>
      </c>
      <c r="G10" s="37" t="s">
        <v>100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IF(Вл1с!D56=Вл1с!C54,Вл1с!C58,IF(Вл1с!D56=Вл1с!C58,Вл1с!C54,0))</f>
        <v>Гашников Виталий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IF(Вл1с!C22=Вл1с!B21,Вл1с!B23,IF(Вл1с!C22=Вл1с!B23,Вл1с!B21,0))</f>
        <v>Мазурин Александр</v>
      </c>
      <c r="C12" s="19"/>
      <c r="D12" s="20">
        <v>-26</v>
      </c>
      <c r="E12" s="21" t="str">
        <f>IF(Вл1с!E28=Вл1с!D24,Вл1с!D32,IF(Вл1с!E28=Вл1с!D32,Вл1с!D24,0))</f>
        <v>Прыйма Павел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95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IF(Вл1с!C26=Вл1с!B25,Вл1с!B27,IF(Вл1с!C26=Вл1с!B27,Вл1с!B25,0))</f>
        <v>Шапошников Александр</v>
      </c>
      <c r="C14" s="23">
        <v>42</v>
      </c>
      <c r="D14" s="37" t="s">
        <v>95</v>
      </c>
      <c r="E14" s="23">
        <v>53</v>
      </c>
      <c r="F14" s="38" t="s">
        <v>95</v>
      </c>
      <c r="G14" s="23">
        <v>58</v>
      </c>
      <c r="H14" s="37" t="s">
        <v>92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IF(Вл1с!D48=Вл1с!C46,Вл1с!C50,IF(Вл1с!D48=Вл1с!C50,Вл1с!C46,0))</f>
        <v>Лютый Олег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IF(Вл1с!C30=Вл1с!B29,Вл1с!B31,IF(Вл1с!C30=Вл1с!B31,Вл1с!B29,0))</f>
        <v>Атягин Руслан</v>
      </c>
      <c r="C16" s="19"/>
      <c r="D16" s="23">
        <v>49</v>
      </c>
      <c r="E16" s="38" t="s">
        <v>95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55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IF(Вл1с!C34=Вл1с!B33,Вл1с!B35,IF(Вл1с!C34=Вл1с!B35,Вл1с!B33,0))</f>
        <v>Гайсин Арсен</v>
      </c>
      <c r="C18" s="23">
        <v>43</v>
      </c>
      <c r="D18" s="38" t="s">
        <v>104</v>
      </c>
      <c r="E18" s="32"/>
      <c r="F18" s="20">
        <v>-30</v>
      </c>
      <c r="G18" s="26" t="str">
        <f>IF(Вл1с!F52=Вл1с!E44,Вл1с!E60,IF(Вл1с!F52=Вл1с!E60,Вл1с!E44,0))</f>
        <v>Антонян Ваге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IF(Вл1с!D40=Вл1с!C38,Вл1с!C42,IF(Вл1с!D40=Вл1с!C42,Вл1с!C38,0))</f>
        <v>Маневич Сергей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IF(Вл1с!C38=Вл1с!B37,Вл1с!B39,IF(Вл1с!C38=Вл1с!B39,Вл1с!B37,0))</f>
        <v>_</v>
      </c>
      <c r="C20" s="19"/>
      <c r="D20" s="20">
        <v>-27</v>
      </c>
      <c r="E20" s="21" t="str">
        <f>IF(Вл1с!E44=Вл1с!D40,Вл1с!D48,IF(Вл1с!E44=Вл1с!D48,Вл1с!D40,0))</f>
        <v>Тодрамович Александр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108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IF(Вл1с!C42=Вл1с!B41,Вл1с!B43,IF(Вл1с!C42=Вл1с!B43,Вл1с!B41,0))</f>
        <v>Толкачев Иван</v>
      </c>
      <c r="C22" s="23">
        <v>44</v>
      </c>
      <c r="D22" s="37" t="s">
        <v>108</v>
      </c>
      <c r="E22" s="23">
        <v>54</v>
      </c>
      <c r="F22" s="37" t="s">
        <v>96</v>
      </c>
      <c r="G22" s="32"/>
      <c r="H22" s="23">
        <v>60</v>
      </c>
      <c r="I22" s="39" t="s">
        <v>92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IF(Вл1с!D32=Вл1с!C30,Вл1с!C34,IF(Вл1с!D32=Вл1с!C34,Вл1с!C30,0))</f>
        <v>Запольских Алена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IF(Вл1с!C46=Вл1с!B45,Вл1с!B47,IF(Вл1с!C46=Вл1с!B47,Вл1с!B45,0))</f>
        <v>Баринов Владимир</v>
      </c>
      <c r="C24" s="19"/>
      <c r="D24" s="23">
        <v>50</v>
      </c>
      <c r="E24" s="38" t="s">
        <v>102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60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IF(Вл1с!C50=Вл1с!B49,Вл1с!B51,IF(Вл1с!C50=Вл1с!B51,Вл1с!B49,0))</f>
        <v>Рогачев Дмитрий</v>
      </c>
      <c r="C26" s="23">
        <v>45</v>
      </c>
      <c r="D26" s="38" t="s">
        <v>102</v>
      </c>
      <c r="E26" s="32"/>
      <c r="F26" s="23">
        <v>57</v>
      </c>
      <c r="G26" s="37" t="s">
        <v>99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IF(Вл1с!D24=Вл1с!C22,Вл1с!C26,IF(Вл1с!D24=Вл1с!C26,Вл1с!C22,0))</f>
        <v>Стародубцев Олег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IF(Вл1с!C54=Вл1с!B53,Вл1с!B55,IF(Вл1с!C54=Вл1с!B55,Вл1с!B53,0))</f>
        <v>Крылов Алексей</v>
      </c>
      <c r="C28" s="19"/>
      <c r="D28" s="20">
        <v>-28</v>
      </c>
      <c r="E28" s="21" t="str">
        <f>IF(Вл1с!E60=Вл1с!D56,Вл1с!D64,IF(Вл1с!E60=Вл1с!D64,Вл1с!D56,0))</f>
        <v>Кондратьев Игорь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58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IF(Вл1с!C58=Вл1с!B57,Вл1с!B59,IF(Вл1с!C58=Вл1с!B59,Вл1с!B57,0))</f>
        <v>Гилязова Альбина</v>
      </c>
      <c r="C30" s="23">
        <v>46</v>
      </c>
      <c r="D30" s="37" t="s">
        <v>99</v>
      </c>
      <c r="E30" s="23">
        <v>55</v>
      </c>
      <c r="F30" s="38" t="s">
        <v>99</v>
      </c>
      <c r="G30" s="23">
        <v>59</v>
      </c>
      <c r="H30" s="38" t="s">
        <v>91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IF(Вл1с!D16=Вл1с!C14,Вл1с!C18,IF(Вл1с!D16=Вл1с!C18,Вл1с!C14,0))</f>
        <v>Лукьянов Роман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IF(Вл1с!C62=Вл1с!B61,Вл1с!B63,IF(Вл1с!C62=Вл1с!B63,Вл1с!B61,0))</f>
        <v>Басс Кирилл</v>
      </c>
      <c r="C32" s="19"/>
      <c r="D32" s="23">
        <v>51</v>
      </c>
      <c r="E32" s="38" t="s">
        <v>99</v>
      </c>
      <c r="F32" s="19"/>
      <c r="G32" s="27"/>
      <c r="H32" s="20">
        <v>-60</v>
      </c>
      <c r="I32" s="21" t="str">
        <f>IF(I22=H14,H30,IF(I22=H30,H14,0))</f>
        <v>Семенов Константин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105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IF(Вл1с!C66=Вл1с!B65,Вл1с!B67,IF(Вл1с!C66=Вл1с!B67,Вл1с!B65,0))</f>
        <v>_</v>
      </c>
      <c r="C34" s="23">
        <v>47</v>
      </c>
      <c r="D34" s="38" t="s">
        <v>106</v>
      </c>
      <c r="E34" s="32"/>
      <c r="F34" s="20">
        <v>-29</v>
      </c>
      <c r="G34" s="26" t="str">
        <f>IF(Вл1с!F20=Вл1с!E12,Вл1с!E28,IF(Вл1с!F20=Вл1с!E28,Вл1с!E12,0))</f>
        <v>Семенов Константин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IF(Вл1с!D8=Вл1с!C6,Вл1с!C10,IF(Вл1с!D8=Вл1с!C10,Вл1с!C6,0))</f>
        <v>Кочарян Лилит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Хаматшин Евгений</v>
      </c>
      <c r="C37" s="19"/>
      <c r="D37" s="19"/>
      <c r="E37" s="19"/>
      <c r="F37" s="20">
        <v>-48</v>
      </c>
      <c r="G37" s="21" t="str">
        <f>IF(E8=D6,D10,IF(E8=D10,D6,0))</f>
        <v>Хуснутдинов Радмир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81</v>
      </c>
      <c r="D38" s="19"/>
      <c r="E38" s="19"/>
      <c r="F38" s="19"/>
      <c r="G38" s="23">
        <v>67</v>
      </c>
      <c r="H38" s="37" t="s">
        <v>104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Чопанашвили Георгий</v>
      </c>
      <c r="C39" s="27"/>
      <c r="D39" s="19"/>
      <c r="E39" s="19"/>
      <c r="F39" s="20">
        <v>-49</v>
      </c>
      <c r="G39" s="26" t="str">
        <f>IF(E16=D14,D18,IF(E16=D18,D14,0))</f>
        <v>Маневич Сергей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101</v>
      </c>
      <c r="E40" s="19"/>
      <c r="F40" s="19"/>
      <c r="G40" s="19"/>
      <c r="H40" s="23">
        <v>69</v>
      </c>
      <c r="I40" s="41" t="s">
        <v>104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Лютый Олег</v>
      </c>
      <c r="C41" s="27"/>
      <c r="D41" s="27"/>
      <c r="E41" s="19"/>
      <c r="F41" s="20">
        <v>-50</v>
      </c>
      <c r="G41" s="21" t="str">
        <f>IF(E24=D22,D26,IF(E24=D26,D22,0))</f>
        <v>Толкачев Иван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101</v>
      </c>
      <c r="D42" s="27"/>
      <c r="E42" s="19"/>
      <c r="F42" s="19"/>
      <c r="G42" s="23">
        <v>68</v>
      </c>
      <c r="H42" s="38" t="s">
        <v>106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Атягин Руслан</v>
      </c>
      <c r="C43" s="19"/>
      <c r="D43" s="27"/>
      <c r="E43" s="19"/>
      <c r="F43" s="20">
        <v>-51</v>
      </c>
      <c r="G43" s="26" t="str">
        <f>IF(E32=D30,D34,IF(E32=D34,D30,0))</f>
        <v>Кочарян Лилит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101</v>
      </c>
      <c r="F44" s="19"/>
      <c r="G44" s="19"/>
      <c r="H44" s="20">
        <v>-69</v>
      </c>
      <c r="I44" s="21" t="str">
        <f>IF(I40=H38,H42,IF(I40=H42,H38,0))</f>
        <v>Кочарян Лилит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Запольских Алена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Хуснутдинов Радмир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103</v>
      </c>
      <c r="D46" s="27"/>
      <c r="E46" s="19"/>
      <c r="F46" s="19"/>
      <c r="G46" s="19"/>
      <c r="H46" s="23">
        <v>70</v>
      </c>
      <c r="I46" s="39" t="s">
        <v>108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Рогачев Дмитрий</v>
      </c>
      <c r="C47" s="27"/>
      <c r="D47" s="27"/>
      <c r="E47" s="19"/>
      <c r="F47" s="19"/>
      <c r="G47" s="20">
        <v>-68</v>
      </c>
      <c r="H47" s="26" t="str">
        <f>IF(H42=G41,G43,IF(H42=G43,G41,0))</f>
        <v>Толкачев Иван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103</v>
      </c>
      <c r="E48" s="19"/>
      <c r="F48" s="19"/>
      <c r="G48" s="19"/>
      <c r="H48" s="20">
        <v>-70</v>
      </c>
      <c r="I48" s="21" t="str">
        <f>IF(I46=H45,H47,IF(I46=H47,H45,0))</f>
        <v>Хуснутдинов Радмир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Крылов Алексей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105</v>
      </c>
      <c r="D50" s="20">
        <v>-77</v>
      </c>
      <c r="E50" s="21" t="str">
        <f>IF(E44=D40,D48,IF(E44=D48,D40,0))</f>
        <v>Запольских Алена</v>
      </c>
      <c r="F50" s="20">
        <v>-71</v>
      </c>
      <c r="G50" s="21" t="str">
        <f>IF(C38=B37,B39,IF(C38=B39,B37,0))</f>
        <v>Чопанашвили Георгий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Басс Кирилл</v>
      </c>
      <c r="C51" s="19"/>
      <c r="D51" s="19"/>
      <c r="E51" s="30" t="s">
        <v>40</v>
      </c>
      <c r="F51" s="19"/>
      <c r="G51" s="23">
        <v>79</v>
      </c>
      <c r="H51" s="37" t="s">
        <v>55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Хаматшин Евгений</v>
      </c>
      <c r="E52" s="34"/>
      <c r="F52" s="20">
        <v>-72</v>
      </c>
      <c r="G52" s="26" t="str">
        <f>IF(C42=B41,B43,IF(C42=B43,B41,0))</f>
        <v>Атягин Руслан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81</v>
      </c>
      <c r="F53" s="19"/>
      <c r="G53" s="19"/>
      <c r="H53" s="23">
        <v>81</v>
      </c>
      <c r="I53" s="41" t="s">
        <v>60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Басс Кирилл</v>
      </c>
      <c r="E54" s="30" t="s">
        <v>41</v>
      </c>
      <c r="F54" s="20">
        <v>-73</v>
      </c>
      <c r="G54" s="21" t="str">
        <f>IF(C46=B45,B47,IF(C46=B47,B45,0))</f>
        <v>Рогачев Дмитрий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Басс Кирилл</v>
      </c>
      <c r="F55" s="19"/>
      <c r="G55" s="23">
        <v>80</v>
      </c>
      <c r="H55" s="38" t="s">
        <v>60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 t="str">
        <f>IF(C50=B49,B51,IF(C50=B51,B49,0))</f>
        <v>Крылов Алексей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111</v>
      </c>
      <c r="D57" s="19"/>
      <c r="E57" s="19"/>
      <c r="F57" s="19"/>
      <c r="G57" s="19"/>
      <c r="H57" s="20">
        <v>-81</v>
      </c>
      <c r="I57" s="21" t="str">
        <f>IF(I53=H51,H55,IF(I53=H55,H51,0))</f>
        <v>Атягин Руслан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Фадеева Елена</v>
      </c>
      <c r="C58" s="27"/>
      <c r="D58" s="19"/>
      <c r="E58" s="19"/>
      <c r="F58" s="19"/>
      <c r="G58" s="20">
        <v>-79</v>
      </c>
      <c r="H58" s="21" t="str">
        <f>IF(H51=G50,G52,IF(H51=G52,G50,0))</f>
        <v>Чопанашвили Георгий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70</v>
      </c>
      <c r="E59" s="19"/>
      <c r="F59" s="19"/>
      <c r="G59" s="19"/>
      <c r="H59" s="23">
        <v>82</v>
      </c>
      <c r="I59" s="39" t="s">
        <v>58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Шапошников Александр</v>
      </c>
      <c r="C60" s="27"/>
      <c r="D60" s="27"/>
      <c r="E60" s="19"/>
      <c r="F60" s="19"/>
      <c r="G60" s="20">
        <v>-80</v>
      </c>
      <c r="H60" s="26" t="str">
        <f>IF(H55=G54,G56,IF(H55=G56,G54,0))</f>
        <v>Крылов Алексей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 t="s">
        <v>70</v>
      </c>
      <c r="D61" s="27"/>
      <c r="E61" s="19"/>
      <c r="F61" s="19"/>
      <c r="G61" s="19"/>
      <c r="H61" s="20">
        <v>-82</v>
      </c>
      <c r="I61" s="21" t="str">
        <f>IF(I59=H58,H60,IF(I59=H60,H58,0))</f>
        <v>Чопанашвили Георгий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Гайсин Арсен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70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 t="s">
        <v>109</v>
      </c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 t="s">
        <v>110</v>
      </c>
      <c r="D65" s="27"/>
      <c r="E65" s="19"/>
      <c r="F65" s="20">
        <v>-84</v>
      </c>
      <c r="G65" s="26" t="str">
        <f>IF(C61=B60,B62,IF(C61=B62,B60,0))</f>
        <v>Шапошников Александр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Баринов Владимир</v>
      </c>
      <c r="C66" s="27"/>
      <c r="D66" s="27"/>
      <c r="E66" s="19"/>
      <c r="F66" s="19"/>
      <c r="G66" s="19"/>
      <c r="H66" s="23">
        <v>93</v>
      </c>
      <c r="I66" s="41" t="s">
        <v>109</v>
      </c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87</v>
      </c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Гилязова Альбина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87</v>
      </c>
      <c r="D69" s="20">
        <v>-89</v>
      </c>
      <c r="E69" s="21" t="str">
        <f>IF(E63=D59,D67,IF(E63=D67,D59,0))</f>
        <v>Гилязова Альбина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 t="str">
        <f>IF(D59=C57,C61,IF(D59=C61,C57,0))</f>
        <v>Фадеева Елена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 t="s">
        <v>110</v>
      </c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 t="str">
        <f>IF(D67=C65,C69,IF(D67=C69,C65,0))</f>
        <v>Баринов Владимир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 t="str">
        <f>IF(E72=D71,D73,IF(E72=D73,D71,0))</f>
        <v>Фадеева Елена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7" sqref="A16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41790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72</v>
      </c>
      <c r="B7" s="13">
        <v>1</v>
      </c>
      <c r="C7" s="14" t="str">
        <f>1л1с!G36</f>
        <v>Андрющенко Матвей</v>
      </c>
      <c r="D7" s="11"/>
      <c r="E7" s="11"/>
      <c r="F7" s="11"/>
      <c r="G7" s="11"/>
      <c r="H7" s="11"/>
      <c r="I7" s="11"/>
    </row>
    <row r="8" spans="1:9" ht="18">
      <c r="A8" s="12" t="s">
        <v>73</v>
      </c>
      <c r="B8" s="13">
        <v>2</v>
      </c>
      <c r="C8" s="14" t="str">
        <f>1л1с!G56</f>
        <v>Емельянов Александр</v>
      </c>
      <c r="D8" s="11"/>
      <c r="E8" s="11"/>
      <c r="F8" s="11"/>
      <c r="G8" s="11"/>
      <c r="H8" s="11"/>
      <c r="I8" s="11"/>
    </row>
    <row r="9" spans="1:9" ht="18">
      <c r="A9" s="12" t="s">
        <v>74</v>
      </c>
      <c r="B9" s="13">
        <v>3</v>
      </c>
      <c r="C9" s="14" t="str">
        <f>1л2с!I22</f>
        <v>Хаматшин Евгений</v>
      </c>
      <c r="D9" s="11"/>
      <c r="E9" s="11"/>
      <c r="F9" s="11"/>
      <c r="G9" s="11"/>
      <c r="H9" s="11"/>
      <c r="I9" s="11"/>
    </row>
    <row r="10" spans="1:9" ht="18">
      <c r="A10" s="12" t="s">
        <v>75</v>
      </c>
      <c r="B10" s="13">
        <v>4</v>
      </c>
      <c r="C10" s="14" t="str">
        <f>1л2с!I32</f>
        <v>Горшенин Юрий</v>
      </c>
      <c r="D10" s="11"/>
      <c r="E10" s="11"/>
      <c r="F10" s="11"/>
      <c r="G10" s="11"/>
      <c r="H10" s="11"/>
      <c r="I10" s="11"/>
    </row>
    <row r="11" spans="1:9" ht="18">
      <c r="A11" s="12" t="s">
        <v>76</v>
      </c>
      <c r="B11" s="13">
        <v>5</v>
      </c>
      <c r="C11" s="14" t="str">
        <f>1л1с!G63</f>
        <v>Новокшонов Вячеслав</v>
      </c>
      <c r="D11" s="11"/>
      <c r="E11" s="11"/>
      <c r="F11" s="11"/>
      <c r="G11" s="11"/>
      <c r="H11" s="11"/>
      <c r="I11" s="11"/>
    </row>
    <row r="12" spans="1:9" ht="18">
      <c r="A12" s="12" t="s">
        <v>77</v>
      </c>
      <c r="B12" s="13">
        <v>6</v>
      </c>
      <c r="C12" s="14" t="str">
        <f>1л1с!G65</f>
        <v>Миксонов Эренбург</v>
      </c>
      <c r="D12" s="11"/>
      <c r="E12" s="11"/>
      <c r="F12" s="11"/>
      <c r="G12" s="11"/>
      <c r="H12" s="11"/>
      <c r="I12" s="11"/>
    </row>
    <row r="13" spans="1:9" ht="18">
      <c r="A13" s="12" t="s">
        <v>78</v>
      </c>
      <c r="B13" s="13">
        <v>7</v>
      </c>
      <c r="C13" s="14" t="str">
        <f>1л1с!G68</f>
        <v>Мухутдинов Динар</v>
      </c>
      <c r="D13" s="11"/>
      <c r="E13" s="11"/>
      <c r="F13" s="11"/>
      <c r="G13" s="11"/>
      <c r="H13" s="11"/>
      <c r="I13" s="11"/>
    </row>
    <row r="14" spans="1:9" ht="18">
      <c r="A14" s="12" t="s">
        <v>79</v>
      </c>
      <c r="B14" s="13">
        <v>8</v>
      </c>
      <c r="C14" s="14" t="str">
        <f>1л1с!G70</f>
        <v>Мухетдинов Амир</v>
      </c>
      <c r="D14" s="11"/>
      <c r="E14" s="11"/>
      <c r="F14" s="11"/>
      <c r="G14" s="11"/>
      <c r="H14" s="11"/>
      <c r="I14" s="11"/>
    </row>
    <row r="15" spans="1:9" ht="18">
      <c r="A15" s="12" t="s">
        <v>80</v>
      </c>
      <c r="B15" s="13">
        <v>9</v>
      </c>
      <c r="C15" s="14" t="str">
        <f>1л1с!D72</f>
        <v>Буков Владислав</v>
      </c>
      <c r="D15" s="11"/>
      <c r="E15" s="11"/>
      <c r="F15" s="11"/>
      <c r="G15" s="11"/>
      <c r="H15" s="11"/>
      <c r="I15" s="11"/>
    </row>
    <row r="16" spans="1:9" ht="18">
      <c r="A16" s="15" t="s">
        <v>81</v>
      </c>
      <c r="B16" s="13">
        <v>10</v>
      </c>
      <c r="C16" s="14" t="str">
        <f>1л1с!D75</f>
        <v>Мусабиров Вадим</v>
      </c>
      <c r="D16" s="11"/>
      <c r="E16" s="11"/>
      <c r="F16" s="11"/>
      <c r="G16" s="11"/>
      <c r="H16" s="11"/>
      <c r="I16" s="11"/>
    </row>
    <row r="17" spans="1:9" ht="18">
      <c r="A17" s="12" t="s">
        <v>82</v>
      </c>
      <c r="B17" s="13">
        <v>11</v>
      </c>
      <c r="C17" s="14" t="str">
        <f>1л1с!G73</f>
        <v>Красильников Павел</v>
      </c>
      <c r="D17" s="11"/>
      <c r="E17" s="11"/>
      <c r="F17" s="11"/>
      <c r="G17" s="11"/>
      <c r="H17" s="11"/>
      <c r="I17" s="11"/>
    </row>
    <row r="18" spans="1:9" ht="18">
      <c r="A18" s="12" t="s">
        <v>83</v>
      </c>
      <c r="B18" s="13">
        <v>12</v>
      </c>
      <c r="C18" s="14" t="str">
        <f>1л1с!G75</f>
        <v>Романченко Геннадий</v>
      </c>
      <c r="D18" s="11"/>
      <c r="E18" s="11"/>
      <c r="F18" s="11"/>
      <c r="G18" s="11"/>
      <c r="H18" s="11"/>
      <c r="I18" s="11"/>
    </row>
    <row r="19" spans="1:9" ht="18">
      <c r="A19" s="12" t="s">
        <v>84</v>
      </c>
      <c r="B19" s="13">
        <v>13</v>
      </c>
      <c r="C19" s="14" t="str">
        <f>1л2с!I40</f>
        <v>Шарафиева Ксения</v>
      </c>
      <c r="D19" s="11"/>
      <c r="E19" s="11"/>
      <c r="F19" s="11"/>
      <c r="G19" s="11"/>
      <c r="H19" s="11"/>
      <c r="I19" s="11"/>
    </row>
    <row r="20" spans="1:9" ht="18">
      <c r="A20" s="12" t="s">
        <v>85</v>
      </c>
      <c r="B20" s="13">
        <v>14</v>
      </c>
      <c r="C20" s="14" t="str">
        <f>1л2с!I44</f>
        <v>Манайчев Владимир</v>
      </c>
      <c r="D20" s="11"/>
      <c r="E20" s="11"/>
      <c r="F20" s="11"/>
      <c r="G20" s="11"/>
      <c r="H20" s="11"/>
      <c r="I20" s="11"/>
    </row>
    <row r="21" spans="1:9" ht="18">
      <c r="A21" s="12" t="s">
        <v>86</v>
      </c>
      <c r="B21" s="13">
        <v>15</v>
      </c>
      <c r="C21" s="14" t="str">
        <f>1л2с!I46</f>
        <v>Нестеренко Георгий</v>
      </c>
      <c r="D21" s="11"/>
      <c r="E21" s="11"/>
      <c r="F21" s="11"/>
      <c r="G21" s="11"/>
      <c r="H21" s="11"/>
      <c r="I21" s="11"/>
    </row>
    <row r="22" spans="1:9" ht="18">
      <c r="A22" s="12" t="s">
        <v>87</v>
      </c>
      <c r="B22" s="13">
        <v>16</v>
      </c>
      <c r="C22" s="14" t="str">
        <f>1л2с!I48</f>
        <v>Ефремов Юрий</v>
      </c>
      <c r="D22" s="11"/>
      <c r="E22" s="11"/>
      <c r="F22" s="11"/>
      <c r="G22" s="11"/>
      <c r="H22" s="11"/>
      <c r="I22" s="11"/>
    </row>
    <row r="23" spans="1:9" ht="18">
      <c r="A23" s="12" t="s">
        <v>88</v>
      </c>
      <c r="B23" s="13">
        <v>17</v>
      </c>
      <c r="C23" s="14" t="str">
        <f>1л2с!E44</f>
        <v>Алпацкий Валентин</v>
      </c>
      <c r="D23" s="11"/>
      <c r="E23" s="11"/>
      <c r="F23" s="11"/>
      <c r="G23" s="11"/>
      <c r="H23" s="11"/>
      <c r="I23" s="11"/>
    </row>
    <row r="24" spans="1:9" ht="18">
      <c r="A24" s="12" t="s">
        <v>89</v>
      </c>
      <c r="B24" s="13">
        <v>18</v>
      </c>
      <c r="C24" s="14" t="str">
        <f>1л2с!E50</f>
        <v>Гилязова Альбина</v>
      </c>
      <c r="D24" s="11"/>
      <c r="E24" s="11"/>
      <c r="F24" s="11"/>
      <c r="G24" s="11"/>
      <c r="H24" s="11"/>
      <c r="I24" s="11"/>
    </row>
    <row r="25" spans="1:9" ht="18">
      <c r="A25" s="12" t="s">
        <v>90</v>
      </c>
      <c r="B25" s="13">
        <v>19</v>
      </c>
      <c r="C25" s="14" t="str">
        <f>1л2с!E53</f>
        <v>Кузьмин Александр</v>
      </c>
      <c r="D25" s="11"/>
      <c r="E25" s="11"/>
      <c r="F25" s="11"/>
      <c r="G25" s="11"/>
      <c r="H25" s="11"/>
      <c r="I25" s="11"/>
    </row>
    <row r="26" spans="1:9" ht="18">
      <c r="A26" s="12" t="s">
        <v>6</v>
      </c>
      <c r="B26" s="13">
        <v>20</v>
      </c>
      <c r="C26" s="14" t="str">
        <f>1л2с!E55</f>
        <v>Петухова Надежда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1л2с!I74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7" sqref="A167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Сп1л!A1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Сп1л!A2</f>
        <v>21-й тур Международный день детей. Первая лига</v>
      </c>
      <c r="B2" s="16"/>
      <c r="C2" s="16"/>
      <c r="D2" s="16"/>
      <c r="E2" s="16"/>
      <c r="F2" s="16"/>
      <c r="G2" s="16"/>
    </row>
    <row r="3" spans="1:7" ht="15.75">
      <c r="A3" s="18">
        <f>Сп1л!A3</f>
        <v>41790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Сп1л!A7</f>
        <v>Андрющенко Матвей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72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Сп1л!A38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72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Сп1л!A23</f>
        <v>Нестеренко Георгий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88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Сп1л!A22</f>
        <v>Гилязова Альбина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72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Сп1л!A15</f>
        <v>Красильников Павел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80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Сп1л!A30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80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Сп1л!A31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79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Сп1л!A14</f>
        <v>Романченко Геннадий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72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Сп1л!A11</f>
        <v>Миксонов Эренбург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76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Сп1л!A34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76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Сп1л!A27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83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Сп1л!A18</f>
        <v>Манайчев Владимир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76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Сп1л!A19</f>
        <v>Мухетдинов Амир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84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Сп1л!A26</f>
        <v>Петухова Надежда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84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Сп1л!A35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75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Сп1л!A10</f>
        <v>Буков Владислав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72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Сп1л!A9</f>
        <v>Емельянов Александр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74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Сп1л!A36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74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Сп1л!A25</f>
        <v>Мусабиров Вадим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90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Сп1л!A20</f>
        <v>Алпацкий Валентин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74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Сп1л!A17</f>
        <v>Шарафиева Ксения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82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Сп1л!A28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77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Сп1л!A33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77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Сп1л!A12</f>
        <v>Мухутдинов Динар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74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Сп1л!A13</f>
        <v>Горшенин Юрий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78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Сп1л!A32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81</v>
      </c>
      <c r="E56" s="27"/>
      <c r="F56" s="31">
        <v>-31</v>
      </c>
      <c r="G56" s="21" t="str">
        <f>IF(G36=F20,F52,IF(G36=F52,F20,0))</f>
        <v>Емельянов Александр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Сп1л!A29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81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Сп1л!A16</f>
        <v>Хаматшин Евгений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73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Сп1л!A21</f>
        <v>Кузьмин Александр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89</v>
      </c>
      <c r="D62" s="27"/>
      <c r="E62" s="20">
        <v>-58</v>
      </c>
      <c r="F62" s="21" t="str">
        <f>IF(1л2с!H14=1л2с!G10,1л2с!G18,IF(1л2с!H14=1л2с!G18,1л2с!G10,0))</f>
        <v>Новокшонов Вячеслав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Сп1л!A24</f>
        <v>Ефремов Юрий</v>
      </c>
      <c r="C63" s="27"/>
      <c r="D63" s="27"/>
      <c r="E63" s="19"/>
      <c r="F63" s="23">
        <v>61</v>
      </c>
      <c r="G63" s="24" t="s">
        <v>73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73</v>
      </c>
      <c r="E64" s="20">
        <v>-59</v>
      </c>
      <c r="F64" s="26" t="str">
        <f>IF(1л2с!H30=1л2с!G26,1л2с!G34,IF(1л2с!H30=1л2с!G34,1л2с!G26,0))</f>
        <v>Миксонов Эренбург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Сп1л!A37</f>
        <v>_</v>
      </c>
      <c r="C65" s="27"/>
      <c r="D65" s="19"/>
      <c r="E65" s="19"/>
      <c r="F65" s="20">
        <v>-61</v>
      </c>
      <c r="G65" s="21" t="str">
        <f>IF(G63=F62,F64,IF(G63=F64,F62,0))</f>
        <v>Миксонов Эренбург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73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Сп1л!A8</f>
        <v>Новокшонов Вячеслав</v>
      </c>
      <c r="C67" s="19"/>
      <c r="D67" s="19"/>
      <c r="E67" s="20">
        <v>-56</v>
      </c>
      <c r="F67" s="21" t="str">
        <f>IF(1л2с!G10=1л2с!F6,1л2с!F14,IF(1л2с!G10=1л2с!F14,1л2с!F6,0))</f>
        <v>Мухетдинов Амир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77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IF(1л2с!F6=1л2с!E4,1л2с!E8,IF(1л2с!F6=1л2с!E8,1л2с!E4,0))</f>
        <v>Красильников Павел</v>
      </c>
      <c r="C69" s="19"/>
      <c r="D69" s="19"/>
      <c r="E69" s="20">
        <v>-57</v>
      </c>
      <c r="F69" s="26" t="str">
        <f>IF(1л2с!G26=1л2с!F22,1л2с!F30,IF(1л2с!G26=1л2с!F30,1л2с!F22,0))</f>
        <v>Мухутдинов Динар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90</v>
      </c>
      <c r="D70" s="19"/>
      <c r="E70" s="19"/>
      <c r="F70" s="20">
        <v>-62</v>
      </c>
      <c r="G70" s="21" t="str">
        <f>IF(G68=F67,F69,IF(G68=F69,F67,0))</f>
        <v>Мухетдинов Амир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IF(1л2с!F14=1л2с!E12,1л2с!E16,IF(1л2с!F14=1л2с!E16,1л2с!E12,0))</f>
        <v>Мусабиров Вадим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75</v>
      </c>
      <c r="E72" s="20">
        <v>-63</v>
      </c>
      <c r="F72" s="21" t="str">
        <f>IF(C70=B69,B71,IF(C70=B71,B69,0))</f>
        <v>Красильников Павел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IF(1л2с!F22=1л2с!E20,1л2с!E24,IF(1л2с!F22=1л2с!E24,1л2с!E20,0))</f>
        <v>Буков Владислав</v>
      </c>
      <c r="C73" s="27"/>
      <c r="D73" s="33" t="s">
        <v>29</v>
      </c>
      <c r="E73" s="19"/>
      <c r="F73" s="23">
        <v>66</v>
      </c>
      <c r="G73" s="24" t="s">
        <v>80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75</v>
      </c>
      <c r="D74" s="34"/>
      <c r="E74" s="20">
        <v>-64</v>
      </c>
      <c r="F74" s="26" t="str">
        <f>IF(C74=B73,B75,IF(C74=B75,B73,0))</f>
        <v>Романченко Геннадий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IF(1л2с!F30=1л2с!E28,1л2с!E32,IF(1л2с!F30=1л2с!E32,1л2с!E28,0))</f>
        <v>Романченко Геннадий</v>
      </c>
      <c r="C75" s="20">
        <v>-65</v>
      </c>
      <c r="D75" s="21" t="str">
        <f>IF(D72=C70,C74,IF(D72=C74,C70,0))</f>
        <v>Мусабиров Вадим</v>
      </c>
      <c r="E75" s="19"/>
      <c r="F75" s="20">
        <v>-66</v>
      </c>
      <c r="G75" s="21" t="str">
        <f>IF(G73=F72,F74,IF(G73=F74,F72,0))</f>
        <v>Романченко Геннадий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7" sqref="A167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Сп1л!A1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Сп1л!A2</f>
        <v>21-й тур Международный день детей. Первая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Сп1л!A3</f>
        <v>41790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IF(1л1с!C6=1л1с!B5,1л1с!B7,IF(1л1с!C6=1л1с!B7,1л1с!B5,0))</f>
        <v>_</v>
      </c>
      <c r="C4" s="19"/>
      <c r="D4" s="20">
        <v>-25</v>
      </c>
      <c r="E4" s="21" t="str">
        <f>IF(1л1с!E12=1л1с!D8,1л1с!D16,IF(1л1с!E12=1л1с!D16,1л1с!D8,0))</f>
        <v>Красильников Павел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87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IF(1л1с!C10=1л1с!B9,1л1с!B11,IF(1л1с!C10=1л1с!B11,1л1с!B9,0))</f>
        <v>Гилязова Альбина</v>
      </c>
      <c r="C6" s="23">
        <v>40</v>
      </c>
      <c r="D6" s="37" t="s">
        <v>89</v>
      </c>
      <c r="E6" s="23">
        <v>52</v>
      </c>
      <c r="F6" s="37" t="s">
        <v>78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IF(1л1с!D64=1л1с!C62,1л1с!C66,IF(1л1с!D64=1л1с!C66,1л1с!C62,0))</f>
        <v>Ефремов Юрий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IF(1л1с!C14=1л1с!B13,1л1с!B15,IF(1л1с!C14=1л1с!B15,1л1с!B13,0))</f>
        <v>_</v>
      </c>
      <c r="C8" s="19"/>
      <c r="D8" s="23">
        <v>48</v>
      </c>
      <c r="E8" s="38" t="s">
        <v>78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IF(1л1с!C18=1л1с!B17,1л1с!B19,IF(1л1с!C18=1л1с!B19,1л1с!B17,0))</f>
        <v>_</v>
      </c>
      <c r="C10" s="23">
        <v>41</v>
      </c>
      <c r="D10" s="38" t="s">
        <v>78</v>
      </c>
      <c r="E10" s="32"/>
      <c r="F10" s="23">
        <v>56</v>
      </c>
      <c r="G10" s="37" t="s">
        <v>78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IF(1л1с!D56=1л1с!C54,1л1с!C58,IF(1л1с!D56=1л1с!C58,1л1с!C54,0))</f>
        <v>Горшенин Юрий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IF(1л1с!C22=1л1с!B21,1л1с!B23,IF(1л1с!C22=1л1с!B23,1л1с!B21,0))</f>
        <v>_</v>
      </c>
      <c r="C12" s="19"/>
      <c r="D12" s="20">
        <v>-26</v>
      </c>
      <c r="E12" s="21" t="str">
        <f>IF(1л1с!E28=1л1с!D24,1л1с!D32,IF(1л1с!E28=1л1с!D32,1л1с!D24,0))</f>
        <v>Мухетдинов Амир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IF(1л1с!C26=1л1с!B25,1л1с!B27,IF(1л1с!C26=1л1с!B27,1л1с!B25,0))</f>
        <v>_</v>
      </c>
      <c r="C14" s="23">
        <v>42</v>
      </c>
      <c r="D14" s="37" t="s">
        <v>82</v>
      </c>
      <c r="E14" s="23">
        <v>53</v>
      </c>
      <c r="F14" s="38" t="s">
        <v>84</v>
      </c>
      <c r="G14" s="23">
        <v>58</v>
      </c>
      <c r="H14" s="37" t="s">
        <v>78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IF(1л1с!D48=1л1с!C46,1л1с!C50,IF(1л1с!D48=1л1с!C50,1л1с!C46,0))</f>
        <v>Шарафиева Ксения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IF(1л1с!C30=1л1с!B29,1л1с!B31,IF(1л1с!C30=1л1с!B31,1л1с!B29,0))</f>
        <v>Петухова Надежда</v>
      </c>
      <c r="C16" s="19"/>
      <c r="D16" s="23">
        <v>49</v>
      </c>
      <c r="E16" s="38" t="s">
        <v>90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6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IF(1л1с!C34=1л1с!B33,1л1с!B35,IF(1л1с!C34=1л1с!B35,1л1с!B33,0))</f>
        <v>_</v>
      </c>
      <c r="C18" s="23">
        <v>43</v>
      </c>
      <c r="D18" s="38" t="s">
        <v>90</v>
      </c>
      <c r="E18" s="32"/>
      <c r="F18" s="20">
        <v>-30</v>
      </c>
      <c r="G18" s="26" t="str">
        <f>IF(1л1с!F52=1л1с!E44,1л1с!E60,IF(1л1с!F52=1л1с!E60,1л1с!E44,0))</f>
        <v>Новокшонов Вячеслав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IF(1л1с!D40=1л1с!C38,1л1с!C42,IF(1л1с!D40=1л1с!C42,1л1с!C38,0))</f>
        <v>Мусабиров Вадим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IF(1л1с!C38=1л1с!B37,1л1с!B39,IF(1л1с!C38=1л1с!B39,1л1с!B37,0))</f>
        <v>_</v>
      </c>
      <c r="C20" s="19"/>
      <c r="D20" s="20">
        <v>-27</v>
      </c>
      <c r="E20" s="21" t="str">
        <f>IF(1л1с!E44=1л1с!D40,1л1с!D48,IF(1л1с!E44=1л1с!D48,1л1с!D40,0))</f>
        <v>Мухутдинов Динар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85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IF(1л1с!C42=1л1с!B41,1л1с!B43,IF(1л1с!C42=1л1с!B43,1л1с!B41,0))</f>
        <v>Алпацкий Валентин</v>
      </c>
      <c r="C22" s="23">
        <v>44</v>
      </c>
      <c r="D22" s="37" t="s">
        <v>75</v>
      </c>
      <c r="E22" s="23">
        <v>54</v>
      </c>
      <c r="F22" s="37" t="s">
        <v>77</v>
      </c>
      <c r="G22" s="32"/>
      <c r="H22" s="23">
        <v>60</v>
      </c>
      <c r="I22" s="39" t="s">
        <v>81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IF(1л1с!D32=1л1с!C30,1л1с!C34,IF(1л1с!D32=1л1с!C34,1л1с!C30,0))</f>
        <v>Буков Владислав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IF(1л1с!C46=1л1с!B45,1л1с!B47,IF(1л1с!C46=1л1с!B47,1л1с!B45,0))</f>
        <v>_</v>
      </c>
      <c r="C24" s="19"/>
      <c r="D24" s="23">
        <v>50</v>
      </c>
      <c r="E24" s="38" t="s">
        <v>75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IF(1л1с!C50=1л1с!B49,1л1с!B51,IF(1л1с!C50=1л1с!B51,1л1с!B49,0))</f>
        <v>_</v>
      </c>
      <c r="C26" s="23">
        <v>45</v>
      </c>
      <c r="D26" s="38" t="s">
        <v>83</v>
      </c>
      <c r="E26" s="32"/>
      <c r="F26" s="23">
        <v>57</v>
      </c>
      <c r="G26" s="37" t="s">
        <v>81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IF(1л1с!D24=1л1с!C22,1л1с!C26,IF(1л1с!D24=1л1с!C26,1л1с!C22,0))</f>
        <v>Манайчев Владимир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IF(1л1с!C54=1л1с!B53,1л1с!B55,IF(1л1с!C54=1л1с!B55,1л1с!B53,0))</f>
        <v>_</v>
      </c>
      <c r="C28" s="19"/>
      <c r="D28" s="20">
        <v>-28</v>
      </c>
      <c r="E28" s="21" t="str">
        <f>IF(1л1с!E60=1л1с!D56,1л1с!D64,IF(1л1с!E60=1л1с!D64,1л1с!D56,0))</f>
        <v>Хаматшин Евгений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IF(1л1с!C58=1л1с!B57,1л1с!B59,IF(1л1с!C58=1л1с!B59,1л1с!B57,0))</f>
        <v>_</v>
      </c>
      <c r="C30" s="23">
        <v>46</v>
      </c>
      <c r="D30" s="37" t="s">
        <v>79</v>
      </c>
      <c r="E30" s="23">
        <v>55</v>
      </c>
      <c r="F30" s="38" t="s">
        <v>81</v>
      </c>
      <c r="G30" s="23">
        <v>59</v>
      </c>
      <c r="H30" s="38" t="s">
        <v>81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IF(1л1с!D16=1л1с!C14,1л1с!C18,IF(1л1с!D16=1л1с!C18,1л1с!C14,0))</f>
        <v>Романченко Геннадий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IF(1л1с!C62=1л1с!B61,1л1с!B63,IF(1л1с!C62=1л1с!B63,1л1с!B61,0))</f>
        <v>Кузьмин Александр</v>
      </c>
      <c r="C32" s="19"/>
      <c r="D32" s="23">
        <v>51</v>
      </c>
      <c r="E32" s="38" t="s">
        <v>79</v>
      </c>
      <c r="F32" s="19"/>
      <c r="G32" s="27"/>
      <c r="H32" s="20">
        <v>-60</v>
      </c>
      <c r="I32" s="21" t="str">
        <f>IF(I22=H14,H30,IF(I22=H30,H14,0))</f>
        <v>Горшенин Юрий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86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IF(1л1с!C66=1л1с!B65,1л1с!B67,IF(1л1с!C66=1л1с!B67,1л1с!B65,0))</f>
        <v>_</v>
      </c>
      <c r="C34" s="23">
        <v>47</v>
      </c>
      <c r="D34" s="38" t="s">
        <v>88</v>
      </c>
      <c r="E34" s="32"/>
      <c r="F34" s="20">
        <v>-29</v>
      </c>
      <c r="G34" s="26" t="str">
        <f>IF(1л1с!F20=1л1с!E12,1л1с!E28,IF(1л1с!F20=1л1с!E28,1л1с!E12,0))</f>
        <v>Миксонов Эренбург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IF(1л1с!D8=1л1с!C6,1л1с!C10,IF(1л1с!D8=1л1с!C10,1л1с!C6,0))</f>
        <v>Нестеренко Георгий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Гилязова Альбина</v>
      </c>
      <c r="C37" s="19"/>
      <c r="D37" s="19"/>
      <c r="E37" s="19"/>
      <c r="F37" s="20">
        <v>-48</v>
      </c>
      <c r="G37" s="21" t="str">
        <f>IF(E8=D6,D10,IF(E8=D10,D6,0))</f>
        <v>Ефремов Юрий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87</v>
      </c>
      <c r="D38" s="19"/>
      <c r="E38" s="19"/>
      <c r="F38" s="19"/>
      <c r="G38" s="23">
        <v>67</v>
      </c>
      <c r="H38" s="37" t="s">
        <v>82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Шарафиева Ксения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87</v>
      </c>
      <c r="E40" s="19"/>
      <c r="F40" s="19"/>
      <c r="G40" s="19"/>
      <c r="H40" s="23">
        <v>69</v>
      </c>
      <c r="I40" s="41" t="s">
        <v>82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Манайчев Владимир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6</v>
      </c>
      <c r="D42" s="27"/>
      <c r="E42" s="19"/>
      <c r="F42" s="19"/>
      <c r="G42" s="23">
        <v>68</v>
      </c>
      <c r="H42" s="38" t="s">
        <v>83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Петухова Надежда</v>
      </c>
      <c r="C43" s="19"/>
      <c r="D43" s="27"/>
      <c r="E43" s="19"/>
      <c r="F43" s="20">
        <v>-51</v>
      </c>
      <c r="G43" s="26" t="str">
        <f>IF(E32=D30,D34,IF(E32=D34,D30,0))</f>
        <v>Нестеренко Георгий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85</v>
      </c>
      <c r="F44" s="19"/>
      <c r="G44" s="19"/>
      <c r="H44" s="20">
        <v>-69</v>
      </c>
      <c r="I44" s="21" t="str">
        <f>IF(I40=H38,H42,IF(I40=H42,H38,0))</f>
        <v>Манайчев Владимир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Алпацкий Валентин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Ефремов Юрий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85</v>
      </c>
      <c r="D46" s="27"/>
      <c r="E46" s="19"/>
      <c r="F46" s="19"/>
      <c r="G46" s="19"/>
      <c r="H46" s="23">
        <v>70</v>
      </c>
      <c r="I46" s="39" t="s">
        <v>88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Нестеренко Георгий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85</v>
      </c>
      <c r="E48" s="19"/>
      <c r="F48" s="19"/>
      <c r="G48" s="19"/>
      <c r="H48" s="20">
        <v>-70</v>
      </c>
      <c r="I48" s="21" t="str">
        <f>IF(I46=H45,H47,IF(I46=H47,H45,0))</f>
        <v>Ефремов Юрий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86</v>
      </c>
      <c r="D50" s="20">
        <v>-77</v>
      </c>
      <c r="E50" s="21" t="str">
        <f>IF(E44=D40,D48,IF(E44=D48,D40,0))</f>
        <v>Гилязова Альбина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Кузьмин Александр</v>
      </c>
      <c r="C51" s="19"/>
      <c r="D51" s="19"/>
      <c r="E51" s="30" t="s">
        <v>40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Петухова Надежда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86</v>
      </c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Кузьмин Александр</v>
      </c>
      <c r="E54" s="30" t="s">
        <v>41</v>
      </c>
      <c r="F54" s="20">
        <v>-73</v>
      </c>
      <c r="G54" s="21">
        <f>IF(C46=B45,B47,IF(C46=B47,B45,0))</f>
        <v>0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Петухова Надежда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 t="str">
        <f>IF(C61=B60,B62,IF(C61=B62,B60,0))</f>
        <v>_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>
        <f>IF(H64=G63,G65,IF(H64=G65,G63,0))</f>
        <v>0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2014-06-02T05:51:23Z</dcterms:modified>
  <cp:category/>
  <cp:version/>
  <cp:contentType/>
  <cp:contentStatus/>
</cp:coreProperties>
</file>