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ол1412м" sheetId="4" r:id="rId4"/>
    <sheet name="СпВл" sheetId="5" r:id="rId5"/>
    <sheet name="Вл1с" sheetId="6" r:id="rId6"/>
    <sheet name="Вл2с" sheetId="7" r:id="rId7"/>
    <sheet name="Пол1412в" sheetId="8" r:id="rId8"/>
    <sheet name="Сп1л" sheetId="9" r:id="rId9"/>
    <sheet name="1л1с" sheetId="10" r:id="rId10"/>
    <sheet name="1л2с" sheetId="11" r:id="rId11"/>
    <sheet name="1л3с" sheetId="12" r:id="rId12"/>
    <sheet name="Пол1412п" sheetId="13" r:id="rId13"/>
    <sheet name="СпЛл" sheetId="14" r:id="rId14"/>
    <sheet name="Лл1с" sheetId="15" r:id="rId15"/>
    <sheet name="Лл2с" sheetId="16" r:id="rId16"/>
    <sheet name="Лл3с" sheetId="17" r:id="rId17"/>
    <sheet name="Пол1412л" sheetId="18" r:id="rId18"/>
    <sheet name="СпНл" sheetId="19" r:id="rId19"/>
    <sheet name="Нл1с" sheetId="20" r:id="rId20"/>
    <sheet name="Нл2с" sheetId="21" r:id="rId21"/>
    <sheet name="Нл3с" sheetId="22" r:id="rId22"/>
    <sheet name="Пол1412н" sheetId="23" r:id="rId23"/>
  </sheets>
  <definedNames>
    <definedName name="_xlnm.Print_Area" localSheetId="9">'1л1с'!$A$1:$I$68</definedName>
    <definedName name="_xlnm.Print_Area" localSheetId="10">'1л2с'!$A$1:$I$67</definedName>
    <definedName name="_xlnm.Print_Area" localSheetId="11">'1л3с'!$A$1:$J$91</definedName>
    <definedName name="_xlnm.Print_Area" localSheetId="5">'Вл1с'!$A$1:$G$76</definedName>
    <definedName name="_xlnm.Print_Area" localSheetId="6">'Вл2с'!$A$1:$K$76</definedName>
    <definedName name="_xlnm.Print_Area" localSheetId="14">'Лл1с'!$A$1:$I$68</definedName>
    <definedName name="_xlnm.Print_Area" localSheetId="15">'Лл2с'!$A$1:$I$67</definedName>
    <definedName name="_xlnm.Print_Area" localSheetId="16">'Лл3с'!$A$1:$J$91</definedName>
    <definedName name="_xlnm.Print_Area" localSheetId="1">'Мл1с'!$A$1:$G$76</definedName>
    <definedName name="_xlnm.Print_Area" localSheetId="2">'Мл2с'!$A$1:$K$76</definedName>
    <definedName name="_xlnm.Print_Area" localSheetId="19">'Нл1с'!$A$1:$I$68</definedName>
    <definedName name="_xlnm.Print_Area" localSheetId="20">'Нл2с'!$A$1:$I$67</definedName>
    <definedName name="_xlnm.Print_Area" localSheetId="21">'Нл3с'!$A$1:$J$91</definedName>
    <definedName name="_xlnm.Print_Area" localSheetId="7">'Пол1412в'!$A$1:$BG$63</definedName>
    <definedName name="_xlnm.Print_Area" localSheetId="17">'Пол1412л'!$A$1:$BG$63</definedName>
    <definedName name="_xlnm.Print_Area" localSheetId="3">'Пол1412м'!$A$1:$BG$63</definedName>
    <definedName name="_xlnm.Print_Area" localSheetId="22">'Пол1412н'!$A$1:$BG$63</definedName>
    <definedName name="_xlnm.Print_Area" localSheetId="12">'Пол1412п'!$A$1:$BG$63</definedName>
    <definedName name="_xlnm.Print_Area" localSheetId="8">'Сп1л'!$A$1:$I$70</definedName>
    <definedName name="_xlnm.Print_Area" localSheetId="4">'СпВл'!$A$1:$I$38</definedName>
    <definedName name="_xlnm.Print_Area" localSheetId="13">'СпЛл'!$A$1:$I$70</definedName>
    <definedName name="_xlnm.Print_Area" localSheetId="0">'СпМл'!$A$1:$I$38</definedName>
    <definedName name="_xlnm.Print_Area" localSheetId="18">'СпНл'!$A$1:$I$70</definedName>
  </definedNames>
  <calcPr fullCalcOnLoad="1"/>
</workbook>
</file>

<file path=xl/sharedStrings.xml><?xml version="1.0" encoding="utf-8"?>
<sst xmlns="http://schemas.openxmlformats.org/spreadsheetml/2006/main" count="942" uniqueCount="192">
  <si>
    <t>Личный Чемпионат Республики Башкортостан 2014</t>
  </si>
  <si>
    <t>Начальная лига 12-го тура Наиль Бакиров</t>
  </si>
  <si>
    <t>Список в соответствии с рейтингом</t>
  </si>
  <si>
    <t>№</t>
  </si>
  <si>
    <t>Список согласно занятым местам</t>
  </si>
  <si>
    <t>Хабибуллин Рустам</t>
  </si>
  <si>
    <t>Ахмадуллин Эдуард</t>
  </si>
  <si>
    <t>Кочарян Гегецик</t>
  </si>
  <si>
    <t>Фарваев Айдар</t>
  </si>
  <si>
    <t>Саттаров Айдар</t>
  </si>
  <si>
    <t>Григорьев Дмитрий</t>
  </si>
  <si>
    <t>Волков Алексей</t>
  </si>
  <si>
    <t>Аксенов Артем</t>
  </si>
  <si>
    <t>Петухова Надежда</t>
  </si>
  <si>
    <t>Зиннатуллина Роксана</t>
  </si>
  <si>
    <t>Ахтемзянов Рафаэль</t>
  </si>
  <si>
    <t>Шамситдинов Булат</t>
  </si>
  <si>
    <t>Ахтемзянов Анвар</t>
  </si>
  <si>
    <t>Абдулганеева Анастасия</t>
  </si>
  <si>
    <t>Тоймурзин Николай</t>
  </si>
  <si>
    <t>Фатхуллин Мирхайдар</t>
  </si>
  <si>
    <t>Галиуллин Радмир</t>
  </si>
  <si>
    <t>Имандусов Алмат</t>
  </si>
  <si>
    <t>Федотов Владимир</t>
  </si>
  <si>
    <t>Васюкова Виктория</t>
  </si>
  <si>
    <t>Пономарев Дмитрий</t>
  </si>
  <si>
    <t>Назмутдинов Михаил</t>
  </si>
  <si>
    <t>Кильдияров Артур</t>
  </si>
  <si>
    <t>Хабирьянов Андрей</t>
  </si>
  <si>
    <t>Шаймарданова Элина</t>
  </si>
  <si>
    <t>Миргалиев Ильнур</t>
  </si>
  <si>
    <t>Рахматуллин Эмиль</t>
  </si>
  <si>
    <t>Красильникова Екатерина</t>
  </si>
  <si>
    <t>Курбатов Никита</t>
  </si>
  <si>
    <t>Карлышев Алексей</t>
  </si>
  <si>
    <t>Дьяконов Матвей</t>
  </si>
  <si>
    <t>Сунгатуллин Карим</t>
  </si>
  <si>
    <t>Хусаинов Даниэль</t>
  </si>
  <si>
    <t>Исаков Егор</t>
  </si>
  <si>
    <t>Пучкин Олег</t>
  </si>
  <si>
    <t>Яппаров Азат</t>
  </si>
  <si>
    <t>Баранова Светлана</t>
  </si>
  <si>
    <t>Хайрисламов Александр</t>
  </si>
  <si>
    <t>Швырков Егор</t>
  </si>
  <si>
    <t>Никифоров Вадим</t>
  </si>
  <si>
    <t>Галяветдинов Азамат</t>
  </si>
  <si>
    <t>Кагарманов Юлай</t>
  </si>
  <si>
    <t>Нургалиев Эрик</t>
  </si>
  <si>
    <t>Иванов Андрей</t>
  </si>
  <si>
    <t>Сухарев Леонид</t>
  </si>
  <si>
    <t>Валеев Надим</t>
  </si>
  <si>
    <t>Хасанова Чулпан</t>
  </si>
  <si>
    <t>Родин Андрей</t>
  </si>
  <si>
    <t>Хайбрахманов Данил</t>
  </si>
  <si>
    <t>Широков Максим</t>
  </si>
  <si>
    <t>Каримова Гульшат</t>
  </si>
  <si>
    <t>Ильин Алексей</t>
  </si>
  <si>
    <t>Садовой Данила</t>
  </si>
  <si>
    <t>Исмагилов Марат</t>
  </si>
  <si>
    <t>Раянова Азалия</t>
  </si>
  <si>
    <t>Первушин Евгений</t>
  </si>
  <si>
    <t>Жукова Глафира</t>
  </si>
  <si>
    <t>Хисаметдинов Айсар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</si>
  <si>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</si>
  <si>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</si>
  <si>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</si>
  <si>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</si>
  <si>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</si>
  <si>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</si>
  <si>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</si>
  <si>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</si>
  <si>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</si>
  <si>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</si>
  <si>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</si>
  <si>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</si>
  <si>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</si>
  <si>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</si>
  <si>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</si>
  <si>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</si>
  <si>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</si>
  <si>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</si>
  <si>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</si>
  <si>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</si>
  <si>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</si>
  <si>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</si>
  <si>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</si>
  <si>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</si>
  <si>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</si>
  <si>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</si>
  <si>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</si>
  <si>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</si>
  <si>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</si>
  <si>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</si>
  <si>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</si>
  <si>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</si>
  <si>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</si>
  <si>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Любительская лига 12-го тура Наиль Бакиров</t>
  </si>
  <si>
    <t>Кочарян Лилит</t>
  </si>
  <si>
    <t>Миксонов Эренбург</t>
  </si>
  <si>
    <t>Комлев Семен</t>
  </si>
  <si>
    <t>Яровиков Даниил</t>
  </si>
  <si>
    <t>Валиуллина Лиана</t>
  </si>
  <si>
    <t>Садыков Амир</t>
  </si>
  <si>
    <t>Байрамалов Константин</t>
  </si>
  <si>
    <t>Мурзин Евгений</t>
  </si>
  <si>
    <t>Галеев Ранис</t>
  </si>
  <si>
    <t>Каримов Рашит</t>
  </si>
  <si>
    <t>Раянов Айрат</t>
  </si>
  <si>
    <t>Граф Анатолий</t>
  </si>
  <si>
    <t>Хафизов Булат</t>
  </si>
  <si>
    <t>Колганова Валерия</t>
  </si>
  <si>
    <t>Галимов Роберт</t>
  </si>
  <si>
    <t>Синягин Евгений</t>
  </si>
  <si>
    <t>Туйгильдин Айнур</t>
  </si>
  <si>
    <t>Шебалин Алексей</t>
  </si>
  <si>
    <t>Набиуллина Светлана</t>
  </si>
  <si>
    <t>Замурагин Павел</t>
  </si>
  <si>
    <t>Чопанашвили Георгий</t>
  </si>
  <si>
    <t>Агзамова Диана</t>
  </si>
  <si>
    <t>Галин Рамис</t>
  </si>
  <si>
    <t>Валеева Айгуль</t>
  </si>
  <si>
    <t>Шайхисламов Андрей</t>
  </si>
  <si>
    <t>Первая лига 12-го тура Наиль Бакиров</t>
  </si>
  <si>
    <t>Овчинников Дмитрий</t>
  </si>
  <si>
    <t>Мухутдинов Динар</t>
  </si>
  <si>
    <t>Коробко Павел</t>
  </si>
  <si>
    <t>Андрющенко Матвей</t>
  </si>
  <si>
    <t>Емельянов Александр</t>
  </si>
  <si>
    <t>Антошкин Алексей</t>
  </si>
  <si>
    <t>Абдулин Айдар</t>
  </si>
  <si>
    <t>Гареев Денис</t>
  </si>
  <si>
    <t>Хаматшин Евгений</t>
  </si>
  <si>
    <t>Тагиров Сайфулла</t>
  </si>
  <si>
    <t>Макаров Валерий</t>
  </si>
  <si>
    <t>Сафаров Ревнер</t>
  </si>
  <si>
    <t>Сартаев Тимур</t>
  </si>
  <si>
    <t>Горшенин Юрий</t>
  </si>
  <si>
    <t>Кашапов Рустам</t>
  </si>
  <si>
    <t>Маликов Ильдар</t>
  </si>
  <si>
    <t>Рахматуллин Рашит</t>
  </si>
  <si>
    <t>Красильников Павел</t>
  </si>
  <si>
    <t>Кузьмин Александр</t>
  </si>
  <si>
    <t>Зверс Марк</t>
  </si>
  <si>
    <t>Дядин Дмитрий</t>
  </si>
  <si>
    <t>Алпацкий Валентин</t>
  </si>
  <si>
    <t>Шарафиева Ксения</t>
  </si>
  <si>
    <t>Атягин Руслан</t>
  </si>
  <si>
    <t>Иванов Владислав</t>
  </si>
  <si>
    <t>Зверс Виктория</t>
  </si>
  <si>
    <t>Шайхутдинов Рамиль</t>
  </si>
  <si>
    <t>Тарараев Петр</t>
  </si>
  <si>
    <t>Высшая лига 12-го тура Наиль Бакиров</t>
  </si>
  <si>
    <t>Семенов Константин</t>
  </si>
  <si>
    <t>Сагитов Александр</t>
  </si>
  <si>
    <t>Антонян Ваге</t>
  </si>
  <si>
    <t>Асылгужин Марсель</t>
  </si>
  <si>
    <t>Коврижников Максим</t>
  </si>
  <si>
    <t>Смирнов Андрей</t>
  </si>
  <si>
    <t>Мазурин Александр</t>
  </si>
  <si>
    <t>Байрамалов Леонид</t>
  </si>
  <si>
    <t>Грубов Виталий</t>
  </si>
  <si>
    <t>Исмайлов Азамат</t>
  </si>
  <si>
    <t>Аксенов Андрей</t>
  </si>
  <si>
    <t>Шакуров Нафис</t>
  </si>
  <si>
    <t>Медведев Тарас</t>
  </si>
  <si>
    <t>Басс Кирилл</t>
  </si>
  <si>
    <t>Халимонов Евгений</t>
  </si>
  <si>
    <t>Хуснутдинов Данияр</t>
  </si>
  <si>
    <t>Тодрамович Александр</t>
  </si>
  <si>
    <t>Валеев Рустам</t>
  </si>
  <si>
    <t>Калимуллин Радик</t>
  </si>
  <si>
    <t>Могилевская Инесса</t>
  </si>
  <si>
    <t>Хайруллин Артур</t>
  </si>
  <si>
    <t>Шапошников Александр</t>
  </si>
  <si>
    <t>Баринов Владимир</t>
  </si>
  <si>
    <t>Манайчев Владимир</t>
  </si>
  <si>
    <t>Фадеева Елена</t>
  </si>
  <si>
    <t>19- место</t>
  </si>
  <si>
    <t>Мастерская лига 12-го тура Наиль Бакиров</t>
  </si>
  <si>
    <t>Аристов Александр</t>
  </si>
  <si>
    <t>Мазмаев Руслан</t>
  </si>
  <si>
    <t>Харламов Руслан</t>
  </si>
  <si>
    <t>Исмайлов Азат</t>
  </si>
  <si>
    <t>Аббасов Рустамхон</t>
  </si>
  <si>
    <t>Яковлев Денис</t>
  </si>
  <si>
    <t>Валеев Риф</t>
  </si>
  <si>
    <t>Сазонов Николай</t>
  </si>
  <si>
    <t>Клементьев Роман</t>
  </si>
  <si>
    <t>Хабиров Марс</t>
  </si>
  <si>
    <t>Мазурин Викентий</t>
  </si>
  <si>
    <t>Лукьянов Роман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</si>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</sst>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8" borderId="10" xfId="0" applyFont="1" applyFill="1" applyBorder="1" applyAlignment="1" applyProtection="1">
      <alignment horizontal="right"/>
      <protection locked="0"/>
    </xf>
    <xf numFmtId="0" fontId="25" fillId="19" borderId="0" xfId="0" applyFont="1" applyFill="1" applyAlignment="1" applyProtection="1">
      <alignment horizontal="center"/>
      <protection/>
    </xf>
    <xf numFmtId="0" fontId="26" fillId="15" borderId="0" xfId="0" applyFont="1" applyFill="1" applyAlignment="1" applyProtection="1">
      <alignment horizontal="left"/>
      <protection/>
    </xf>
    <xf numFmtId="0" fontId="24" fillId="20" borderId="10" xfId="0" applyFont="1" applyFill="1" applyBorder="1" applyAlignment="1" applyProtection="1">
      <alignment horizontal="right"/>
      <protection locked="0"/>
    </xf>
    <xf numFmtId="0" fontId="27" fillId="15" borderId="0" xfId="0" applyFont="1" applyFill="1" applyAlignment="1" applyProtection="1">
      <alignment horizontal="center" vertical="center"/>
      <protection/>
    </xf>
    <xf numFmtId="0" fontId="28" fillId="15" borderId="0" xfId="0" applyFont="1" applyFill="1" applyAlignment="1" applyProtection="1">
      <alignment/>
      <protection/>
    </xf>
    <xf numFmtId="0" fontId="29" fillId="15" borderId="0" xfId="0" applyFont="1" applyFill="1" applyAlignment="1" applyProtection="1">
      <alignment horizontal="right" vertical="center"/>
      <protection/>
    </xf>
    <xf numFmtId="185" fontId="27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 horizontal="right" vertical="center"/>
      <protection/>
    </xf>
    <xf numFmtId="0" fontId="31" fillId="15" borderId="11" xfId="0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/>
    </xf>
    <xf numFmtId="0" fontId="32" fillId="15" borderId="12" xfId="0" applyFont="1" applyFill="1" applyBorder="1" applyAlignment="1" applyProtection="1">
      <alignment horizontal="right" vertical="center"/>
      <protection/>
    </xf>
    <xf numFmtId="0" fontId="29" fillId="15" borderId="11" xfId="0" applyFont="1" applyFill="1" applyBorder="1" applyAlignment="1" applyProtection="1">
      <alignment horizontal="left" vertical="center"/>
      <protection/>
    </xf>
    <xf numFmtId="0" fontId="31" fillId="15" borderId="13" xfId="0" applyFont="1" applyFill="1" applyBorder="1" applyAlignment="1" applyProtection="1">
      <alignment horizontal="left" vertical="center"/>
      <protection/>
    </xf>
    <xf numFmtId="0" fontId="29" fillId="15" borderId="12" xfId="0" applyFont="1" applyFill="1" applyBorder="1" applyAlignment="1" applyProtection="1">
      <alignment horizontal="right" vertical="center"/>
      <protection/>
    </xf>
    <xf numFmtId="0" fontId="29" fillId="15" borderId="13" xfId="0" applyFont="1" applyFill="1" applyBorder="1" applyAlignment="1" applyProtection="1">
      <alignment horizontal="left" vertical="center"/>
      <protection/>
    </xf>
    <xf numFmtId="0" fontId="29" fillId="15" borderId="0" xfId="0" applyFont="1" applyFill="1" applyBorder="1" applyAlignment="1" applyProtection="1">
      <alignment horizontal="right" vertical="center"/>
      <protection/>
    </xf>
    <xf numFmtId="0" fontId="29" fillId="15" borderId="14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29" fillId="15" borderId="0" xfId="0" applyFont="1" applyFill="1" applyAlignment="1" applyProtection="1">
      <alignment horizontal="left" vertical="center"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left" vertical="center"/>
      <protection/>
    </xf>
    <xf numFmtId="0" fontId="29" fillId="15" borderId="15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horizontal="right" vertical="center"/>
      <protection/>
    </xf>
    <xf numFmtId="0" fontId="35" fillId="15" borderId="0" xfId="0" applyFont="1" applyFill="1" applyAlignment="1" applyProtection="1">
      <alignment horizontal="right" vertical="center"/>
      <protection/>
    </xf>
    <xf numFmtId="0" fontId="35" fillId="15" borderId="11" xfId="0" applyFont="1" applyFill="1" applyBorder="1" applyAlignment="1" applyProtection="1">
      <alignment horizontal="left" vertical="center"/>
      <protection/>
    </xf>
    <xf numFmtId="0" fontId="35" fillId="15" borderId="12" xfId="0" applyFont="1" applyFill="1" applyBorder="1" applyAlignment="1" applyProtection="1">
      <alignment horizontal="right" vertical="center"/>
      <protection/>
    </xf>
    <xf numFmtId="0" fontId="35" fillId="15" borderId="0" xfId="0" applyFont="1" applyFill="1" applyBorder="1" applyAlignment="1" applyProtection="1">
      <alignment horizontal="right" vertical="center"/>
      <protection/>
    </xf>
    <xf numFmtId="0" fontId="35" fillId="15" borderId="13" xfId="0" applyFont="1" applyFill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Border="1" applyAlignment="1" applyProtection="1">
      <alignment horizontal="right" vertical="center"/>
      <protection/>
    </xf>
    <xf numFmtId="0" fontId="35" fillId="15" borderId="13" xfId="0" applyFont="1" applyFill="1" applyBorder="1" applyAlignment="1" applyProtection="1">
      <alignment horizontal="right" vertical="center"/>
      <protection/>
    </xf>
    <xf numFmtId="0" fontId="32" fillId="15" borderId="12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31" fillId="15" borderId="11" xfId="0" applyFont="1" applyFill="1" applyBorder="1" applyAlignment="1" applyProtection="1">
      <alignment horizontal="right"/>
      <protection/>
    </xf>
    <xf numFmtId="0" fontId="35" fillId="15" borderId="11" xfId="0" applyFont="1" applyFill="1" applyBorder="1" applyAlignment="1" applyProtection="1">
      <alignment vertical="center"/>
      <protection/>
    </xf>
    <xf numFmtId="0" fontId="35" fillId="15" borderId="13" xfId="0" applyFont="1" applyFill="1" applyBorder="1" applyAlignment="1" applyProtection="1">
      <alignment vertical="center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29" fillId="15" borderId="0" xfId="0" applyFont="1" applyFill="1" applyAlignment="1">
      <alignment/>
    </xf>
    <xf numFmtId="185" fontId="37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/>
      <protection/>
    </xf>
    <xf numFmtId="0" fontId="32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>
      <alignment horizontal="center"/>
    </xf>
    <xf numFmtId="0" fontId="38" fillId="15" borderId="0" xfId="0" applyFont="1" applyFill="1" applyAlignment="1">
      <alignment/>
    </xf>
    <xf numFmtId="0" fontId="29" fillId="15" borderId="11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32" fillId="15" borderId="16" xfId="0" applyFont="1" applyFill="1" applyBorder="1" applyAlignment="1" applyProtection="1">
      <alignment horizontal="right"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3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178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41727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179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4" t="s">
        <v>180</v>
      </c>
      <c r="B8" s="12">
        <v>2</v>
      </c>
      <c r="C8" s="13" t="str">
        <f>Мл1с!G56</f>
        <v>Харламов Руслан</v>
      </c>
      <c r="D8" s="10"/>
      <c r="E8" s="10"/>
      <c r="F8" s="10"/>
      <c r="G8" s="10"/>
      <c r="H8" s="10"/>
      <c r="I8" s="10"/>
    </row>
    <row r="9" spans="1:9" ht="18">
      <c r="A9" s="14" t="s">
        <v>181</v>
      </c>
      <c r="B9" s="12">
        <v>3</v>
      </c>
      <c r="C9" s="13" t="str">
        <f>Мл2с!I22</f>
        <v>Аббасов Рустамхон</v>
      </c>
      <c r="D9" s="10"/>
      <c r="E9" s="10"/>
      <c r="F9" s="10"/>
      <c r="G9" s="10"/>
      <c r="H9" s="10"/>
      <c r="I9" s="10"/>
    </row>
    <row r="10" spans="1:9" ht="18">
      <c r="A10" s="11" t="s">
        <v>182</v>
      </c>
      <c r="B10" s="12">
        <v>4</v>
      </c>
      <c r="C10" s="13" t="str">
        <f>Мл2с!I32</f>
        <v>Исмайлов Азат</v>
      </c>
      <c r="D10" s="10"/>
      <c r="E10" s="10"/>
      <c r="F10" s="10"/>
      <c r="G10" s="10"/>
      <c r="H10" s="10"/>
      <c r="I10" s="10"/>
    </row>
    <row r="11" spans="1:9" ht="18">
      <c r="A11" s="14" t="s">
        <v>183</v>
      </c>
      <c r="B11" s="12">
        <v>5</v>
      </c>
      <c r="C11" s="13" t="str">
        <f>Мл1с!G63</f>
        <v>Валеев Риф</v>
      </c>
      <c r="D11" s="10"/>
      <c r="E11" s="10"/>
      <c r="F11" s="10"/>
      <c r="G11" s="10"/>
      <c r="H11" s="10"/>
      <c r="I11" s="10"/>
    </row>
    <row r="12" spans="1:9" ht="18">
      <c r="A12" s="14" t="s">
        <v>152</v>
      </c>
      <c r="B12" s="12">
        <v>6</v>
      </c>
      <c r="C12" s="13" t="str">
        <f>Мл1с!G65</f>
        <v>Мазмаев Руслан</v>
      </c>
      <c r="D12" s="10"/>
      <c r="E12" s="10"/>
      <c r="F12" s="10"/>
      <c r="G12" s="10"/>
      <c r="H12" s="10"/>
      <c r="I12" s="10"/>
    </row>
    <row r="13" spans="1:9" ht="18">
      <c r="A13" s="14" t="s">
        <v>153</v>
      </c>
      <c r="B13" s="12">
        <v>7</v>
      </c>
      <c r="C13" s="13" t="str">
        <f>Мл1с!G68</f>
        <v>Антонян Ваге</v>
      </c>
      <c r="D13" s="10"/>
      <c r="E13" s="10"/>
      <c r="F13" s="10"/>
      <c r="G13" s="10"/>
      <c r="H13" s="10"/>
      <c r="I13" s="10"/>
    </row>
    <row r="14" spans="1:9" ht="18">
      <c r="A14" s="14" t="s">
        <v>154</v>
      </c>
      <c r="B14" s="12">
        <v>8</v>
      </c>
      <c r="C14" s="13" t="str">
        <f>Мл1с!G70</f>
        <v>Сазонов Николай</v>
      </c>
      <c r="D14" s="10"/>
      <c r="E14" s="10"/>
      <c r="F14" s="10"/>
      <c r="G14" s="10"/>
      <c r="H14" s="10"/>
      <c r="I14" s="10"/>
    </row>
    <row r="15" spans="1:9" ht="18">
      <c r="A15" s="14" t="s">
        <v>184</v>
      </c>
      <c r="B15" s="12">
        <v>9</v>
      </c>
      <c r="C15" s="13" t="str">
        <f>Мл1с!D72</f>
        <v>Асылгужин Марсель</v>
      </c>
      <c r="D15" s="10"/>
      <c r="E15" s="10"/>
      <c r="F15" s="10"/>
      <c r="G15" s="10"/>
      <c r="H15" s="10"/>
      <c r="I15" s="10"/>
    </row>
    <row r="16" spans="1:9" ht="18">
      <c r="A16" s="14" t="s">
        <v>185</v>
      </c>
      <c r="B16" s="12">
        <v>10</v>
      </c>
      <c r="C16" s="13" t="str">
        <f>Мл1с!D75</f>
        <v>Семенов Константин</v>
      </c>
      <c r="D16" s="10"/>
      <c r="E16" s="10"/>
      <c r="F16" s="10"/>
      <c r="G16" s="10"/>
      <c r="H16" s="10"/>
      <c r="I16" s="10"/>
    </row>
    <row r="17" spans="1:9" ht="18">
      <c r="A17" s="14" t="s">
        <v>155</v>
      </c>
      <c r="B17" s="12">
        <v>11</v>
      </c>
      <c r="C17" s="13" t="str">
        <f>Мл1с!G73</f>
        <v>Яковлев Денис</v>
      </c>
      <c r="D17" s="10"/>
      <c r="E17" s="10"/>
      <c r="F17" s="10"/>
      <c r="G17" s="10"/>
      <c r="H17" s="10"/>
      <c r="I17" s="10"/>
    </row>
    <row r="18" spans="1:9" ht="18">
      <c r="A18" s="14" t="s">
        <v>156</v>
      </c>
      <c r="B18" s="12">
        <v>12</v>
      </c>
      <c r="C18" s="13" t="str">
        <f>Мл1с!G75</f>
        <v>Сагитов Александр</v>
      </c>
      <c r="D18" s="10"/>
      <c r="E18" s="10"/>
      <c r="F18" s="10"/>
      <c r="G18" s="10"/>
      <c r="H18" s="10"/>
      <c r="I18" s="10"/>
    </row>
    <row r="19" spans="1:9" ht="18">
      <c r="A19" s="14" t="s">
        <v>186</v>
      </c>
      <c r="B19" s="12">
        <v>13</v>
      </c>
      <c r="C19" s="13" t="str">
        <f>Мл2с!I40</f>
        <v>Клементьев Роман</v>
      </c>
      <c r="D19" s="10"/>
      <c r="E19" s="10"/>
      <c r="F19" s="10"/>
      <c r="G19" s="10"/>
      <c r="H19" s="10"/>
      <c r="I19" s="10"/>
    </row>
    <row r="20" spans="1:9" ht="18">
      <c r="A20" s="14" t="s">
        <v>187</v>
      </c>
      <c r="B20" s="12">
        <v>14</v>
      </c>
      <c r="C20" s="13" t="str">
        <f>Мл2с!I44</f>
        <v>Тодрамович Александр</v>
      </c>
      <c r="D20" s="10"/>
      <c r="E20" s="10"/>
      <c r="F20" s="10"/>
      <c r="G20" s="10"/>
      <c r="H20" s="10"/>
      <c r="I20" s="10"/>
    </row>
    <row r="21" spans="1:9" ht="18">
      <c r="A21" s="14" t="s">
        <v>160</v>
      </c>
      <c r="B21" s="12">
        <v>15</v>
      </c>
      <c r="C21" s="13" t="str">
        <f>Мл2с!I46</f>
        <v>Мухутдинов Динар</v>
      </c>
      <c r="D21" s="10"/>
      <c r="E21" s="10"/>
      <c r="F21" s="10"/>
      <c r="G21" s="10"/>
      <c r="H21" s="10"/>
      <c r="I21" s="10"/>
    </row>
    <row r="22" spans="1:9" ht="18">
      <c r="A22" s="14" t="s">
        <v>161</v>
      </c>
      <c r="B22" s="12">
        <v>16</v>
      </c>
      <c r="C22" s="13" t="str">
        <f>Мл2с!I48</f>
        <v>Исмайлов Азамат</v>
      </c>
      <c r="D22" s="10"/>
      <c r="E22" s="10"/>
      <c r="F22" s="10"/>
      <c r="G22" s="10"/>
      <c r="H22" s="10"/>
      <c r="I22" s="10"/>
    </row>
    <row r="23" spans="1:9" ht="18">
      <c r="A23" s="14" t="s">
        <v>188</v>
      </c>
      <c r="B23" s="12">
        <v>17</v>
      </c>
      <c r="C23" s="13" t="str">
        <f>Мл2с!E44</f>
        <v>Антошкин Алексей</v>
      </c>
      <c r="D23" s="10"/>
      <c r="E23" s="10"/>
      <c r="F23" s="10"/>
      <c r="G23" s="10"/>
      <c r="H23" s="10"/>
      <c r="I23" s="10"/>
    </row>
    <row r="24" spans="1:9" ht="18">
      <c r="A24" s="14" t="s">
        <v>124</v>
      </c>
      <c r="B24" s="12">
        <v>18</v>
      </c>
      <c r="C24" s="13" t="str">
        <f>Мл2с!E50</f>
        <v>Грубов Виталий</v>
      </c>
      <c r="D24" s="10"/>
      <c r="E24" s="10"/>
      <c r="F24" s="10"/>
      <c r="G24" s="10"/>
      <c r="H24" s="10"/>
      <c r="I24" s="10"/>
    </row>
    <row r="25" spans="1:9" ht="18">
      <c r="A25" s="14" t="s">
        <v>189</v>
      </c>
      <c r="B25" s="12">
        <v>19</v>
      </c>
      <c r="C25" s="13" t="str">
        <f>Мл2с!E53</f>
        <v>Коврижников Максим</v>
      </c>
      <c r="D25" s="10"/>
      <c r="E25" s="10"/>
      <c r="F25" s="10"/>
      <c r="G25" s="10"/>
      <c r="H25" s="10"/>
      <c r="I25" s="10"/>
    </row>
    <row r="26" spans="1:9" ht="18">
      <c r="A26" s="14" t="s">
        <v>190</v>
      </c>
      <c r="B26" s="12">
        <v>20</v>
      </c>
      <c r="C26" s="13" t="str">
        <f>Мл2с!E55</f>
        <v>Лукьянов Роман</v>
      </c>
      <c r="D26" s="10"/>
      <c r="E26" s="10"/>
      <c r="F26" s="10"/>
      <c r="G26" s="10"/>
      <c r="H26" s="10"/>
      <c r="I26" s="10"/>
    </row>
    <row r="27" spans="1:9" ht="18">
      <c r="A27" s="14" t="s">
        <v>127</v>
      </c>
      <c r="B27" s="12">
        <v>21</v>
      </c>
      <c r="C27" s="13" t="str">
        <f>Мл2с!I53</f>
        <v>Хабиров Марс</v>
      </c>
      <c r="D27" s="10"/>
      <c r="E27" s="10"/>
      <c r="F27" s="10"/>
      <c r="G27" s="10"/>
      <c r="H27" s="10"/>
      <c r="I27" s="10"/>
    </row>
    <row r="28" spans="1:9" ht="18">
      <c r="A28" s="14" t="s">
        <v>168</v>
      </c>
      <c r="B28" s="12">
        <v>22</v>
      </c>
      <c r="C28" s="13" t="str">
        <f>Мл2с!I57</f>
        <v>Емельянов Александр</v>
      </c>
      <c r="D28" s="10"/>
      <c r="E28" s="10"/>
      <c r="F28" s="10"/>
      <c r="G28" s="10"/>
      <c r="H28" s="10"/>
      <c r="I28" s="10"/>
    </row>
    <row r="29" spans="1:9" ht="18">
      <c r="A29" s="14" t="s">
        <v>128</v>
      </c>
      <c r="B29" s="12">
        <v>23</v>
      </c>
      <c r="C29" s="13" t="str">
        <f>Мл2с!I59</f>
        <v>Мазурин Викентий</v>
      </c>
      <c r="D29" s="10"/>
      <c r="E29" s="10"/>
      <c r="F29" s="10"/>
      <c r="G29" s="10"/>
      <c r="H29" s="10"/>
      <c r="I29" s="10"/>
    </row>
    <row r="30" spans="1:9" ht="18">
      <c r="A30" s="14" t="s">
        <v>191</v>
      </c>
      <c r="B30" s="12">
        <v>24</v>
      </c>
      <c r="C30" s="13" t="str">
        <f>Мл2с!I61</f>
        <v>Алмаев Раис</v>
      </c>
      <c r="D30" s="10"/>
      <c r="E30" s="10"/>
      <c r="F30" s="10"/>
      <c r="G30" s="10"/>
      <c r="H30" s="10"/>
      <c r="I30" s="10"/>
    </row>
    <row r="31" spans="1:9" ht="18">
      <c r="A31" s="14" t="s">
        <v>63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4" t="s">
        <v>63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4" t="s">
        <v>63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4" t="s">
        <v>63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4" t="s">
        <v>63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4" t="s">
        <v>63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4" t="s">
        <v>63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4" t="s">
        <v>63</v>
      </c>
      <c r="B38" s="12">
        <v>32</v>
      </c>
      <c r="C38" s="13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39" sqref="A139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Сп1л!A1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Сп1л!A2</f>
        <v>Первая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Сп1л!A3</f>
        <v>41727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Сп1л!A7</f>
        <v>Овчинников Дмитрий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123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Сп1л!A70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123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Сп1л!A39</f>
        <v>Тарараев Петр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149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Сп1л!A38</f>
        <v>Шайхутдинов Рамиль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123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Сп1л!A23</f>
        <v>Кашапов Рустам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137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Сп1л!A54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98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Сп1л!A55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98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Сп1л!A22</f>
        <v>Миксонов Эренбург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123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Сп1л!A15</f>
        <v>Хаматшин Евгений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131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Сп1л!A62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131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Сп1л!A47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144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Сп1л!A30</f>
        <v>Алпацкий Валентин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130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Сп1л!A31</f>
        <v>Комлев Семен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99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Сп1л!A46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130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Сп1л!A63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130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Сп1л!A14</f>
        <v>Гареев Денис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123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Сп1л!A11</f>
        <v>Емельянов Александр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127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Сп1л!A66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146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Сп1л!A43</f>
        <v>_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146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Сп1л!A34</f>
        <v>Атягин Руслан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146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Сп1л!A27</f>
        <v>Кузьмин Александр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141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Сп1л!A50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134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Сп1л!A59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134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Сп1л!A18</f>
        <v>Сафаров Ревнер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146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Сп1л!A19</f>
        <v>Кочарян Лилит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97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Сп1л!A58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97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Сп1л!A51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140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Сп1л!A26</f>
        <v>Красильников Павел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126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Сп1л!A35</f>
        <v>Иванов Владислав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147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Сп1л!A42</f>
        <v>_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126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Сп1л!A67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126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Сп1л!A10</f>
        <v>Андрющенко Матвей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128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64</v>
      </c>
      <c r="G68" s="16"/>
      <c r="H68" s="16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39" sqref="A139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Сп1л!A1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Сп1л!A2</f>
        <v>Первая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Сп1л!A3</f>
        <v>41727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Сп1л!A9</f>
        <v>Коробко Павел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125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Сп1л!A68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125</v>
      </c>
      <c r="F7" s="32" t="str">
        <f>IF(1л1с!F67=1л1с!G35,1л2с!G35,IF(1л1с!F67=1л2с!G35,1л1с!G35,0))</f>
        <v>Овчинников Дмитрий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Сп1л!A41</f>
        <v>_</v>
      </c>
      <c r="C8" s="25"/>
      <c r="D8" s="25"/>
      <c r="F8" s="34" t="s">
        <v>65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102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Сп1л!A36</f>
        <v>Садыков Амир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125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Сп1л!A25</f>
        <v>Рахматуллин Рашит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139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Сп1л!A52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135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Сп1л!A57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135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Сп1л!A20</f>
        <v>Сартаев Тимур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128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Сп1л!A17</f>
        <v>Макаров Валерий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133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Сп1л!A60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133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Сп1л!A49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142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Сп1л!A28</f>
        <v>Зверс Марк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128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Сп1л!A33</f>
        <v>Шарафиева Ксения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145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Сп1л!A44</f>
        <v>_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128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Сп1л!A65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128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Сп1л!A12</f>
        <v>Антошкин Алексей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128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Сп1л!A13</f>
        <v>Абдулин Айдар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129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Сп1л!A64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129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Сп1л!A45</f>
        <v>_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100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Сп1л!A32</f>
        <v>Яровиков Даниил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129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Сп1л!A29</f>
        <v>Дядин Дмитрий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143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Сп1л!A48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132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Сп1л!A61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132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Сп1л!A16</f>
        <v>Тагиров Сайфулла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129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Сп1л!A21</f>
        <v>Горшенин Юрий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136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Сп1л!A56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138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Сп1л!A53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138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Сп1л!A24</f>
        <v>Маликов Ильдар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124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Сп1л!A37</f>
        <v>Зверс Виктория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148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Сп1л!A40</f>
        <v>Зиннатуллина Роксана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124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Сп1л!A69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124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Сп1л!A8</f>
        <v>Мухутдинов Динар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6"/>
      <c r="G67" s="16"/>
      <c r="H67" s="1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39" sqref="A139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5" t="str">
        <f>Сп1л!A1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9.75" customHeight="1">
      <c r="A2" s="15" t="str">
        <f>Сп1л!A2</f>
        <v>Первая лига 12-го тура Наиль Бакиров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9.75" customHeight="1">
      <c r="A3" s="18">
        <f>Сп1л!A3</f>
        <v>41727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IF(1л1с!C5=1л1с!B4,1л1с!B6,IF(1л1с!C5=1л1с!B6,1л1с!B4,0))</f>
        <v>_</v>
      </c>
      <c r="C5" s="38"/>
      <c r="D5" s="30">
        <v>-49</v>
      </c>
      <c r="E5" s="32" t="str">
        <f>IF(1л1с!E11=1л1с!D7,1л1с!D15,IF(1л1с!E11=1л1с!D15,1л1с!D7,0))</f>
        <v>Миксонов Эренбург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150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IF(1л1с!C9=1л1с!B8,1л1с!B10,IF(1л1с!C9=1л1с!B10,1л1с!B8,0))</f>
        <v>Тарараев Петр</v>
      </c>
      <c r="C7" s="22">
        <v>80</v>
      </c>
      <c r="D7" s="39" t="s">
        <v>148</v>
      </c>
      <c r="E7" s="22">
        <v>104</v>
      </c>
      <c r="F7" s="39" t="s">
        <v>136</v>
      </c>
      <c r="G7" s="38"/>
      <c r="H7" s="30">
        <v>-61</v>
      </c>
      <c r="I7" s="32" t="str">
        <f>IF(1л1с!G35=1л1с!F19,1л1с!F51,IF(1л1с!G35=1л1с!F51,1л1с!F19,0))</f>
        <v>Атягин Руслан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IF(1л2с!D63=1л2с!C61,1л2с!C65,IF(1л2с!D63=1л2с!C65,1л2с!C61,0))</f>
        <v>Зверс Виктория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IF(1л1с!C13=1л1с!B12,1л1с!B14,IF(1л1с!C13=1л1с!B14,1л1с!B12,0))</f>
        <v>_</v>
      </c>
      <c r="C9" s="38"/>
      <c r="D9" s="22">
        <v>96</v>
      </c>
      <c r="E9" s="42" t="s">
        <v>136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IF(1л1с!C17=1л1с!B16,1л1с!B18,IF(1л1с!C17=1л1с!B18,1л1с!B16,0))</f>
        <v>_</v>
      </c>
      <c r="C11" s="22">
        <v>81</v>
      </c>
      <c r="D11" s="42" t="s">
        <v>136</v>
      </c>
      <c r="E11" s="41"/>
      <c r="F11" s="22">
        <v>112</v>
      </c>
      <c r="G11" s="39" t="s">
        <v>131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IF(1л2с!D55=1л2с!C53,1л2с!C57,IF(1л2с!D55=1л2с!C57,1л2с!C53,0))</f>
        <v>Горшенин Юрий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IF(1л1с!C21=1л1с!B20,1л1с!B22,IF(1л1с!C21=1л1с!B22,1л1с!B20,0))</f>
        <v>_</v>
      </c>
      <c r="C13" s="38"/>
      <c r="D13" s="30">
        <v>-50</v>
      </c>
      <c r="E13" s="32" t="str">
        <f>IF(1л1с!E27=1л1с!D23,1л1с!D31,IF(1л1с!E27=1л1с!D31,1л1с!D23,0))</f>
        <v>Хаматшин Евгений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IF(1л1с!C25=1л1с!B24,1л1с!B26,IF(1л1с!C25=1л1с!B26,1л1с!B24,0))</f>
        <v>_</v>
      </c>
      <c r="C15" s="22">
        <v>82</v>
      </c>
      <c r="D15" s="39" t="s">
        <v>143</v>
      </c>
      <c r="E15" s="22">
        <v>105</v>
      </c>
      <c r="F15" s="42" t="s">
        <v>131</v>
      </c>
      <c r="G15" s="22">
        <v>116</v>
      </c>
      <c r="H15" s="39" t="s">
        <v>124</v>
      </c>
      <c r="I15" s="22">
        <v>122</v>
      </c>
      <c r="J15" s="39" t="s">
        <v>125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IF(1л2с!D47=1л2с!C45,1л2с!C49,IF(1л2с!D47=1л2с!C49,1л2с!C45,0))</f>
        <v>Дядин Дмитрий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IF(1л1с!C29=1л1с!B28,1л1с!B30,IF(1л1с!C29=1л1с!B30,1л1с!B28,0))</f>
        <v>_</v>
      </c>
      <c r="C17" s="38"/>
      <c r="D17" s="22">
        <v>97</v>
      </c>
      <c r="E17" s="42" t="s">
        <v>143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IF(1л1с!C33=1л1с!B32,1л1с!B34,IF(1л1с!C33=1л1с!B34,1л1с!B32,0))</f>
        <v>_</v>
      </c>
      <c r="C19" s="22">
        <v>83</v>
      </c>
      <c r="D19" s="42" t="s">
        <v>100</v>
      </c>
      <c r="E19" s="41"/>
      <c r="F19" s="30">
        <v>-60</v>
      </c>
      <c r="G19" s="33" t="str">
        <f>IF(1л2с!F51=1л2с!E43,1л2с!E59,IF(1л2с!F51=1л2с!E59,1л2с!E43,0))</f>
        <v>Мухутдинов Динар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IF(1л2с!D39=1л2с!C37,1л2с!C41,IF(1л2с!D39=1л2с!C41,1л2с!C37,0))</f>
        <v>Яровиков Даниил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IF(1л1с!C37=1л1с!B36,1л1с!B38,IF(1л1с!C37=1л1с!B38,1л1с!B36,0))</f>
        <v>_</v>
      </c>
      <c r="C21" s="38"/>
      <c r="D21" s="30">
        <v>-51</v>
      </c>
      <c r="E21" s="32" t="str">
        <f>IF(1л1с!E43=1л1с!D39,1л1с!D47,IF(1л1с!E43=1л1с!D47,1л1с!D39,0))</f>
        <v>Сафаров Ревнер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/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IF(1л1с!C41=1л1с!B40,1л1с!B42,IF(1л1с!C41=1л1с!B42,1л1с!B40,0))</f>
        <v>_</v>
      </c>
      <c r="C23" s="22">
        <v>84</v>
      </c>
      <c r="D23" s="39" t="s">
        <v>145</v>
      </c>
      <c r="E23" s="22">
        <v>106</v>
      </c>
      <c r="F23" s="39" t="s">
        <v>134</v>
      </c>
      <c r="G23" s="41"/>
      <c r="H23" s="22">
        <v>120</v>
      </c>
      <c r="I23" s="42" t="s">
        <v>125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IF(1л2с!D31=1л2с!C29,1л2с!C33,IF(1л2с!D31=1л2с!C33,1л2с!C29,0))</f>
        <v>Шарафиева Ксения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IF(1л1с!C45=1л1с!B44,1л1с!B46,IF(1л1с!C45=1л1с!B46,1л1с!B44,0))</f>
        <v>_</v>
      </c>
      <c r="C25" s="38"/>
      <c r="D25" s="22">
        <v>98</v>
      </c>
      <c r="E25" s="42" t="s">
        <v>145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IF(1л1с!C49=1л1с!B48,1л1с!B50,IF(1л1с!C49=1л1с!B50,1л1с!B48,0))</f>
        <v>_</v>
      </c>
      <c r="C27" s="22">
        <v>85</v>
      </c>
      <c r="D27" s="42" t="s">
        <v>142</v>
      </c>
      <c r="E27" s="41"/>
      <c r="F27" s="22">
        <v>113</v>
      </c>
      <c r="G27" s="39" t="s">
        <v>134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IF(1л2с!D23=1л2с!C21,1л2с!C25,IF(1л2с!D23=1л2с!C25,1л2с!C21,0))</f>
        <v>Зверс Марк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IF(1л1с!C53=1л1с!B52,1л1с!B54,IF(1л1с!C53=1л1с!B54,1л1с!B52,0))</f>
        <v>_</v>
      </c>
      <c r="C29" s="38"/>
      <c r="D29" s="30">
        <v>-52</v>
      </c>
      <c r="E29" s="32" t="str">
        <f>IF(1л1с!E59=1л1с!D55,1л1с!D63,IF(1л1с!E59=1л1с!D63,1л1с!D55,0))</f>
        <v>Кочарян Лилит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125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IF(1л1с!C57=1л1с!B56,1л1с!B58,IF(1л1с!C57=1л1с!B58,1л1с!B56,0))</f>
        <v>_</v>
      </c>
      <c r="C31" s="22">
        <v>86</v>
      </c>
      <c r="D31" s="39" t="s">
        <v>139</v>
      </c>
      <c r="E31" s="22">
        <v>107</v>
      </c>
      <c r="F31" s="42" t="s">
        <v>139</v>
      </c>
      <c r="G31" s="22">
        <v>117</v>
      </c>
      <c r="H31" s="42" t="s">
        <v>125</v>
      </c>
      <c r="I31" s="38"/>
      <c r="J31" s="46" t="s">
        <v>66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IF(1л2с!D15=1л2с!C13,1л2с!C17,IF(1л2с!D15=1л2с!C17,1л2с!C13,0))</f>
        <v>Рахматуллин Рашит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IF(1л1с!C61=1л1с!B60,1л1с!B62,IF(1л1с!C61=1л1с!B62,1л1с!B60,0))</f>
        <v>_</v>
      </c>
      <c r="C33" s="38"/>
      <c r="D33" s="22">
        <v>99</v>
      </c>
      <c r="E33" s="42" t="s">
        <v>139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/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IF(1л1с!C65=1л1с!B64,1л1с!B66,IF(1л1с!C65=1л1с!B66,1л1с!B64,0))</f>
        <v>_</v>
      </c>
      <c r="C35" s="22">
        <v>87</v>
      </c>
      <c r="D35" s="42" t="s">
        <v>102</v>
      </c>
      <c r="E35" s="38"/>
      <c r="F35" s="30">
        <v>-59</v>
      </c>
      <c r="G35" s="33" t="str">
        <f>IF(1л2с!F19=1л2с!E11,1л2с!E27,IF(1л2с!F19=1л2с!E27,1л2с!E11,0))</f>
        <v>Коробко Павел</v>
      </c>
      <c r="H35" s="38"/>
      <c r="I35" s="47"/>
      <c r="J35" s="48" t="str">
        <f>IF(J30=J15,J47,IF(J30=J47,J15,0))</f>
        <v>Абдулин Айдар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IF(1л2с!D7=1л2с!C5,1л2с!C9,IF(1л2с!D7=1л2с!C9,1л2с!C5,0))</f>
        <v>Садыков Амир</v>
      </c>
      <c r="D36" s="38"/>
      <c r="E36" s="38"/>
      <c r="F36" s="38"/>
      <c r="G36" s="38"/>
      <c r="H36" s="38"/>
      <c r="I36" s="47"/>
      <c r="J36" s="46" t="s">
        <v>67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IF(1л2с!C5=1л2с!B4,1л2с!B6,IF(1л2с!C5=1л2с!B6,1л2с!B4,0))</f>
        <v>_</v>
      </c>
      <c r="C37" s="38"/>
      <c r="D37" s="30">
        <v>-53</v>
      </c>
      <c r="E37" s="32" t="str">
        <f>IF(1л2с!E11=1л2с!D7,1л2с!D15,IF(1л2с!E11=1л2с!D15,1л2с!D7,0))</f>
        <v>Сартаев Тимур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/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IF(1л2с!C9=1л2с!B8,1л2с!B10,IF(1л2с!C9=1л2с!B10,1л2с!B8,0))</f>
        <v>_</v>
      </c>
      <c r="C39" s="22">
        <v>88</v>
      </c>
      <c r="D39" s="39" t="s">
        <v>147</v>
      </c>
      <c r="E39" s="22">
        <v>108</v>
      </c>
      <c r="F39" s="39" t="s">
        <v>147</v>
      </c>
      <c r="G39" s="38"/>
      <c r="H39" s="30">
        <v>-62</v>
      </c>
      <c r="I39" s="32" t="str">
        <f>IF(1л2с!G35=1л2с!F19,1л2с!F51,IF(1л2с!G35=1л2с!F51,1л2с!F19,0))</f>
        <v>Абдулин Айдар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IF(1л1с!D63=1л1с!C61,1л1с!C65,IF(1л1с!D63=1л1с!C65,1л1с!C61,0))</f>
        <v>Иванов Владислав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IF(1л2с!C13=1л2с!B12,1л2с!B14,IF(1л2с!C13=1л2с!B14,1л2с!B12,0))</f>
        <v>_</v>
      </c>
      <c r="C41" s="38"/>
      <c r="D41" s="22">
        <v>100</v>
      </c>
      <c r="E41" s="42" t="s">
        <v>147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IF(1л2с!C17=1л2с!B16,1л2с!B18,IF(1л2с!C17=1л2с!B18,1л2с!B16,0))</f>
        <v>_</v>
      </c>
      <c r="C43" s="22">
        <v>89</v>
      </c>
      <c r="D43" s="42" t="s">
        <v>140</v>
      </c>
      <c r="E43" s="41"/>
      <c r="F43" s="22">
        <v>114</v>
      </c>
      <c r="G43" s="39" t="s">
        <v>127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IF(1л1с!D55=1л1с!C53,1л1с!C57,IF(1л1с!D55=1л1с!C57,1л1с!C53,0))</f>
        <v>Красильников Павел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IF(1л2с!C21=1л2с!B20,1л2с!B22,IF(1л2с!C21=1л2с!B22,1л2с!B20,0))</f>
        <v>_</v>
      </c>
      <c r="C45" s="38"/>
      <c r="D45" s="30">
        <v>-54</v>
      </c>
      <c r="E45" s="32" t="str">
        <f>IF(1л2с!E27=1л2с!D23,1л2с!D31,IF(1л2с!E27=1л2с!D31,1л2с!D23,0))</f>
        <v>Макаров Валерий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IF(1л2с!C25=1л2с!B24,1л2с!B26,IF(1л2с!C25=1л2с!B26,1л2с!B24,0))</f>
        <v>_</v>
      </c>
      <c r="C47" s="22">
        <v>90</v>
      </c>
      <c r="D47" s="39" t="s">
        <v>141</v>
      </c>
      <c r="E47" s="22">
        <v>109</v>
      </c>
      <c r="F47" s="42" t="s">
        <v>127</v>
      </c>
      <c r="G47" s="22">
        <v>118</v>
      </c>
      <c r="H47" s="39" t="s">
        <v>127</v>
      </c>
      <c r="I47" s="22">
        <v>123</v>
      </c>
      <c r="J47" s="42" t="s">
        <v>129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IF(1л1с!D47=1л1с!C45,1л1с!C49,IF(1л1с!D47=1л1с!C49,1л1с!C45,0))</f>
        <v>Кузьмин Александр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IF(1л2с!C29=1л2с!B28,1л2с!B30,IF(1л2с!C29=1л2с!B30,1л2с!B28,0))</f>
        <v>_</v>
      </c>
      <c r="C49" s="38"/>
      <c r="D49" s="22">
        <v>101</v>
      </c>
      <c r="E49" s="42" t="s">
        <v>127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/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IF(1л2с!C33=1л2с!B32,1л2с!B34,IF(1л2с!C33=1л2с!B34,1л2с!B32,0))</f>
        <v>_</v>
      </c>
      <c r="C51" s="22">
        <v>91</v>
      </c>
      <c r="D51" s="42" t="s">
        <v>127</v>
      </c>
      <c r="E51" s="41"/>
      <c r="F51" s="30">
        <v>-58</v>
      </c>
      <c r="G51" s="33" t="str">
        <f>IF(1л1с!F51=1л1с!E43,1л1с!E59,IF(1л1с!F51=1л1с!E59,1л1с!E43,0))</f>
        <v>Андрющенко Матвей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IF(1л1с!D39=1л1с!C37,1л1с!C41,IF(1л1с!D39=1л1с!C41,1л1с!C37,0))</f>
        <v>Емельянов Александр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IF(1л2с!C37=1л2с!B36,1л2с!B38,IF(1л2с!C37=1л2с!B38,1л2с!B36,0))</f>
        <v>_</v>
      </c>
      <c r="C53" s="38"/>
      <c r="D53" s="30">
        <v>-55</v>
      </c>
      <c r="E53" s="32" t="str">
        <f>IF(1л2с!E43=1л2с!D39,1л2с!D47,IF(1л2с!E43=1л2с!D47,1л2с!D39,0))</f>
        <v>Тагиров Сайфулла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/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IF(1л2с!C41=1л2с!B40,1л2с!B42,IF(1л2с!C41=1л2с!B42,1л2с!B40,0))</f>
        <v>_</v>
      </c>
      <c r="C55" s="22">
        <v>92</v>
      </c>
      <c r="D55" s="39" t="s">
        <v>99</v>
      </c>
      <c r="E55" s="22">
        <v>110</v>
      </c>
      <c r="F55" s="39" t="s">
        <v>132</v>
      </c>
      <c r="G55" s="41"/>
      <c r="H55" s="22">
        <v>121</v>
      </c>
      <c r="I55" s="42" t="s">
        <v>149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IF(1л1с!D31=1л1с!C29,1л1с!C33,IF(1л1с!D31=1л1с!C33,1л1с!C29,0))</f>
        <v>Комлев Семен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IF(1л2с!C45=1л2с!B44,1л2с!B46,IF(1л2с!C45=1л2с!B46,1л2с!B44,0))</f>
        <v>_</v>
      </c>
      <c r="C57" s="38"/>
      <c r="D57" s="22">
        <v>102</v>
      </c>
      <c r="E57" s="42" t="s">
        <v>144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IF(1л2с!C49=1л2с!B48,1л2с!B50,IF(1л2с!C49=1л2с!B50,1л2с!B48,0))</f>
        <v>_</v>
      </c>
      <c r="C59" s="22">
        <v>93</v>
      </c>
      <c r="D59" s="42" t="s">
        <v>144</v>
      </c>
      <c r="E59" s="41"/>
      <c r="F59" s="22">
        <v>115</v>
      </c>
      <c r="G59" s="39" t="s">
        <v>149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IF(1л1с!D23=1л1с!C21,1л1с!C25,IF(1л1с!D23=1л1с!C25,1л1с!C21,0))</f>
        <v>Алпацкий Валентин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IF(1л2с!C53=1л2с!B52,1л2с!B54,IF(1л2с!C53=1л2с!B54,1л2с!B52,0))</f>
        <v>_</v>
      </c>
      <c r="C61" s="38"/>
      <c r="D61" s="30">
        <v>-56</v>
      </c>
      <c r="E61" s="32" t="str">
        <f>IF(1л2с!E59=1л2с!D55,1л2с!D63,IF(1л2с!E59=1л2с!D63,1л2с!D55,0))</f>
        <v>Маликов Ильдар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IF(1л2с!C57=1л2с!B56,1л2с!B58,IF(1л2с!C57=1л2с!B58,1л2с!B56,0))</f>
        <v>_</v>
      </c>
      <c r="C63" s="22">
        <v>94</v>
      </c>
      <c r="D63" s="39" t="s">
        <v>137</v>
      </c>
      <c r="E63" s="22">
        <v>111</v>
      </c>
      <c r="F63" s="42" t="s">
        <v>149</v>
      </c>
      <c r="G63" s="22">
        <v>119</v>
      </c>
      <c r="H63" s="42" t="s">
        <v>149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IF(1л1с!D15=1л1с!C13,1л1с!C17,IF(1л1с!D15=1л1с!C17,1л1с!C13,0))</f>
        <v>Кашапов Рустам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IF(1л2с!C61=1л2с!B60,1л2с!B62,IF(1л2с!C61=1л2с!B62,1л2с!B60,0))</f>
        <v>Зиннатуллина Роксана</v>
      </c>
      <c r="C65" s="38"/>
      <c r="D65" s="22">
        <v>103</v>
      </c>
      <c r="E65" s="42" t="s">
        <v>149</v>
      </c>
      <c r="F65" s="38"/>
      <c r="G65" s="40"/>
      <c r="H65" s="30">
        <v>-122</v>
      </c>
      <c r="I65" s="32" t="str">
        <f>IF(J15=I7,I23,IF(J15=I23,I7,0))</f>
        <v>Атягин Руслан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14</v>
      </c>
      <c r="D66" s="40"/>
      <c r="E66" s="38"/>
      <c r="F66" s="38"/>
      <c r="G66" s="40"/>
      <c r="H66" s="30"/>
      <c r="I66" s="22">
        <v>125</v>
      </c>
      <c r="J66" s="39" t="s">
        <v>149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IF(1л2с!C65=1л2с!B64,1л2с!B66,IF(1л2с!C65=1л2с!B66,1л2с!B64,0))</f>
        <v>_</v>
      </c>
      <c r="C67" s="22">
        <v>95</v>
      </c>
      <c r="D67" s="42" t="s">
        <v>149</v>
      </c>
      <c r="E67" s="38"/>
      <c r="F67" s="30">
        <v>-57</v>
      </c>
      <c r="G67" s="33" t="str">
        <f>IF(1л1с!F19=1л1с!E11,1л1с!E27,IF(1л1с!F19=1л1с!E27,1л1с!E11,0))</f>
        <v>Гареев Денис</v>
      </c>
      <c r="H67" s="30">
        <v>-123</v>
      </c>
      <c r="I67" s="33" t="str">
        <f>IF(J47=I39,I55,IF(J47=I55,I39,0))</f>
        <v>Шайхутдинов Рамиль</v>
      </c>
      <c r="J67" s="30" t="s">
        <v>68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IF(1л1с!D7=1л1с!C5,1л1с!C9,IF(1л1с!D7=1л1с!C9,1л1с!C5,0))</f>
        <v>Шайхутдинов Рамиль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Атягин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Хаматшин Евгений</v>
      </c>
      <c r="C69" s="38"/>
      <c r="D69" s="38"/>
      <c r="E69" s="30">
        <v>-127</v>
      </c>
      <c r="F69" s="32" t="str">
        <f>IF(C70=B69,B71,IF(C70=B71,B69,0))</f>
        <v>Хаматшин Евгений</v>
      </c>
      <c r="G69" s="38"/>
      <c r="H69" s="30">
        <v>-120</v>
      </c>
      <c r="I69" s="32" t="str">
        <f>IF(I23=H15,H31,IF(I23=H31,H15,0))</f>
        <v>Мухутдинов Динар</v>
      </c>
      <c r="J69" s="30" t="s">
        <v>69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 t="s">
        <v>134</v>
      </c>
      <c r="D70" s="38"/>
      <c r="E70" s="30"/>
      <c r="F70" s="22">
        <v>130</v>
      </c>
      <c r="G70" s="39" t="s">
        <v>130</v>
      </c>
      <c r="H70" s="30"/>
      <c r="I70" s="22">
        <v>126</v>
      </c>
      <c r="J70" s="39" t="s">
        <v>124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Сафаров Ревнер</v>
      </c>
      <c r="C71" s="40"/>
      <c r="D71" s="41"/>
      <c r="E71" s="30">
        <v>-128</v>
      </c>
      <c r="F71" s="33" t="str">
        <f>IF(C74=B73,B75,IF(C74=B75,B73,0))</f>
        <v>Гареев Денис</v>
      </c>
      <c r="G71" s="30" t="s">
        <v>70</v>
      </c>
      <c r="H71" s="30">
        <v>-121</v>
      </c>
      <c r="I71" s="33" t="str">
        <f>IF(I55=H47,H63,IF(I55=H63,H47,0))</f>
        <v>Емельянов Александр</v>
      </c>
      <c r="J71" s="30" t="s">
        <v>71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 t="s">
        <v>134</v>
      </c>
      <c r="E72" s="30"/>
      <c r="F72" s="30">
        <v>-130</v>
      </c>
      <c r="G72" s="32" t="str">
        <f>IF(G70=F69,F71,IF(G70=F71,F69,0))</f>
        <v>Хаматшин Евгений</v>
      </c>
      <c r="H72" s="30"/>
      <c r="I72" s="30">
        <v>-126</v>
      </c>
      <c r="J72" s="32" t="str">
        <f>IF(J70=I69,I71,IF(J70=I71,I69,0))</f>
        <v>Емельянов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Андрющенко Матвей</v>
      </c>
      <c r="C73" s="40"/>
      <c r="D73" s="44" t="s">
        <v>72</v>
      </c>
      <c r="E73" s="30">
        <v>-112</v>
      </c>
      <c r="F73" s="32" t="str">
        <f>IF(G11=F7,F15,IF(G11=F15,F7,0))</f>
        <v>Горшенин Юрий</v>
      </c>
      <c r="G73" s="30" t="s">
        <v>73</v>
      </c>
      <c r="H73" s="30">
        <v>-131</v>
      </c>
      <c r="I73" s="32" t="str">
        <f>IF(G74=F73,F75,IF(G74=F75,F73,0))</f>
        <v>Горшенин Юрий</v>
      </c>
      <c r="J73" s="30" t="s">
        <v>74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 t="s">
        <v>126</v>
      </c>
      <c r="D74" s="38"/>
      <c r="E74" s="30"/>
      <c r="F74" s="22">
        <v>131</v>
      </c>
      <c r="G74" s="39" t="s">
        <v>139</v>
      </c>
      <c r="H74" s="30"/>
      <c r="I74" s="22">
        <v>134</v>
      </c>
      <c r="J74" s="39" t="s">
        <v>136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Гареев Денис</v>
      </c>
      <c r="C75" s="30">
        <v>-129</v>
      </c>
      <c r="D75" s="32" t="str">
        <f>IF(D72=C70,C74,IF(D72=C74,C70,0))</f>
        <v>Андрющенко Матвей</v>
      </c>
      <c r="E75" s="30">
        <v>-113</v>
      </c>
      <c r="F75" s="33" t="str">
        <f>IF(G27=F23,F31,IF(G27=F31,F23,0))</f>
        <v>Рахматуллин Рашит</v>
      </c>
      <c r="G75" s="40"/>
      <c r="H75" s="30">
        <v>-132</v>
      </c>
      <c r="I75" s="33" t="str">
        <f>IF(G78=F77,F79,IF(G78=F79,F77,0))</f>
        <v>Иванов Владислав</v>
      </c>
      <c r="J75" s="30" t="s">
        <v>75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76</v>
      </c>
      <c r="E76" s="30"/>
      <c r="F76" s="38"/>
      <c r="G76" s="22">
        <v>133</v>
      </c>
      <c r="H76" s="39" t="s">
        <v>139</v>
      </c>
      <c r="I76" s="30">
        <v>-134</v>
      </c>
      <c r="J76" s="32" t="str">
        <f>IF(J74=I73,I75,IF(J74=I75,I73,0))</f>
        <v>Иванов Владислав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Миксонов Эренбург</v>
      </c>
      <c r="C77" s="38"/>
      <c r="D77" s="38"/>
      <c r="E77" s="30">
        <v>-114</v>
      </c>
      <c r="F77" s="32" t="str">
        <f>IF(G43=F39,F47,IF(G43=F47,F39,0))</f>
        <v>Иванов Владислав</v>
      </c>
      <c r="G77" s="40"/>
      <c r="H77" s="44" t="s">
        <v>77</v>
      </c>
      <c r="I77" s="38"/>
      <c r="J77" s="30" t="s">
        <v>78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 t="s">
        <v>132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Дядин Дмитрий</v>
      </c>
      <c r="C79" s="40"/>
      <c r="D79" s="38"/>
      <c r="E79" s="30">
        <v>-115</v>
      </c>
      <c r="F79" s="33" t="str">
        <f>IF(G59=F55,F63,IF(G59=F63,F55,0))</f>
        <v>Тагиров Сайфулла</v>
      </c>
      <c r="G79" s="30">
        <v>-133</v>
      </c>
      <c r="H79" s="32" t="str">
        <f>IF(H76=G74,G78,IF(H76=G78,G74,0))</f>
        <v>Тагиров Сайфулла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79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Шарафиева Ксения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Кочарян Лилит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80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Сартаев Тимур</v>
      </c>
      <c r="C85" s="38"/>
      <c r="D85" s="40"/>
      <c r="E85" s="30" t="s">
        <v>81</v>
      </c>
      <c r="F85" s="30"/>
      <c r="G85" s="22">
        <v>143</v>
      </c>
      <c r="H85" s="49"/>
      <c r="I85" s="30" t="s">
        <v>82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Макаров Валерий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83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Алпацкий Валентин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Маликов Ильдар</v>
      </c>
      <c r="C91" s="38"/>
      <c r="D91" s="38"/>
      <c r="E91" s="30" t="s">
        <v>84</v>
      </c>
      <c r="F91" s="38"/>
      <c r="G91" s="38"/>
      <c r="H91" s="38"/>
      <c r="I91" s="30" t="s">
        <v>85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72" sqref="A17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41728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97</v>
      </c>
      <c r="B7" s="12">
        <v>1</v>
      </c>
      <c r="C7" s="13" t="str">
        <f>Лл1с!F67</f>
        <v>Кочарян Лилит</v>
      </c>
      <c r="D7" s="10"/>
      <c r="E7" s="10"/>
      <c r="F7" s="10"/>
      <c r="G7" s="10"/>
      <c r="H7" s="10"/>
      <c r="I7" s="10"/>
    </row>
    <row r="8" spans="1:9" ht="18">
      <c r="A8" s="14" t="s">
        <v>98</v>
      </c>
      <c r="B8" s="12">
        <v>2</v>
      </c>
      <c r="C8" s="13" t="str">
        <f>Лл2с!F7</f>
        <v>Комлев Семен</v>
      </c>
      <c r="D8" s="10"/>
      <c r="E8" s="10"/>
      <c r="F8" s="10"/>
      <c r="G8" s="10"/>
      <c r="H8" s="10"/>
      <c r="I8" s="10"/>
    </row>
    <row r="9" spans="1:9" ht="18">
      <c r="A9" s="14" t="s">
        <v>99</v>
      </c>
      <c r="B9" s="12">
        <v>3</v>
      </c>
      <c r="C9" s="13" t="str">
        <f>Лл3с!J30</f>
        <v>Миксонов Эренбург</v>
      </c>
      <c r="D9" s="10"/>
      <c r="E9" s="10"/>
      <c r="F9" s="10"/>
      <c r="G9" s="10"/>
      <c r="H9" s="10"/>
      <c r="I9" s="10"/>
    </row>
    <row r="10" spans="1:9" ht="18">
      <c r="A10" s="14" t="s">
        <v>100</v>
      </c>
      <c r="B10" s="12">
        <v>4</v>
      </c>
      <c r="C10" s="13" t="str">
        <f>Лл3с!J35</f>
        <v>Колганова Валерия</v>
      </c>
      <c r="D10" s="10"/>
      <c r="E10" s="10"/>
      <c r="F10" s="10"/>
      <c r="G10" s="10"/>
      <c r="H10" s="10"/>
      <c r="I10" s="10"/>
    </row>
    <row r="11" spans="1:9" ht="18">
      <c r="A11" s="14" t="s">
        <v>101</v>
      </c>
      <c r="B11" s="12">
        <v>5</v>
      </c>
      <c r="C11" s="13" t="str">
        <f>Лл3с!J66</f>
        <v>Байрамалов Константин</v>
      </c>
      <c r="D11" s="10"/>
      <c r="E11" s="10"/>
      <c r="F11" s="10"/>
      <c r="G11" s="10"/>
      <c r="H11" s="10"/>
      <c r="I11" s="10"/>
    </row>
    <row r="12" spans="1:9" ht="18">
      <c r="A12" s="14" t="s">
        <v>102</v>
      </c>
      <c r="B12" s="12">
        <v>6</v>
      </c>
      <c r="C12" s="13" t="str">
        <f>Лл3с!J68</f>
        <v>Валиуллина Лиана</v>
      </c>
      <c r="D12" s="10"/>
      <c r="E12" s="10"/>
      <c r="F12" s="10"/>
      <c r="G12" s="10"/>
      <c r="H12" s="10"/>
      <c r="I12" s="10"/>
    </row>
    <row r="13" spans="1:9" ht="18">
      <c r="A13" s="14" t="s">
        <v>103</v>
      </c>
      <c r="B13" s="12">
        <v>7</v>
      </c>
      <c r="C13" s="13" t="str">
        <f>Лл3с!J70</f>
        <v>Мурзин Евгений</v>
      </c>
      <c r="D13" s="10"/>
      <c r="E13" s="10"/>
      <c r="F13" s="10"/>
      <c r="G13" s="10"/>
      <c r="H13" s="10"/>
      <c r="I13" s="10"/>
    </row>
    <row r="14" spans="1:9" ht="18">
      <c r="A14" s="14" t="s">
        <v>104</v>
      </c>
      <c r="B14" s="12">
        <v>8</v>
      </c>
      <c r="C14" s="13" t="str">
        <f>Лл3с!J72</f>
        <v>Шебалин Алексей</v>
      </c>
      <c r="D14" s="10"/>
      <c r="E14" s="10"/>
      <c r="F14" s="10"/>
      <c r="G14" s="10"/>
      <c r="H14" s="10"/>
      <c r="I14" s="10"/>
    </row>
    <row r="15" spans="1:9" ht="18">
      <c r="A15" s="14" t="s">
        <v>105</v>
      </c>
      <c r="B15" s="12">
        <v>9</v>
      </c>
      <c r="C15" s="13" t="str">
        <f>Лл3с!D72</f>
        <v>Валеева Айгуль</v>
      </c>
      <c r="D15" s="10"/>
      <c r="E15" s="10"/>
      <c r="F15" s="10"/>
      <c r="G15" s="10"/>
      <c r="H15" s="10"/>
      <c r="I15" s="10"/>
    </row>
    <row r="16" spans="1:9" ht="18">
      <c r="A16" s="14" t="s">
        <v>106</v>
      </c>
      <c r="B16" s="12">
        <v>10</v>
      </c>
      <c r="C16" s="13" t="str">
        <f>Лл3с!D75</f>
        <v>Замурагин Павел</v>
      </c>
      <c r="D16" s="10"/>
      <c r="E16" s="10"/>
      <c r="F16" s="10"/>
      <c r="G16" s="10"/>
      <c r="H16" s="10"/>
      <c r="I16" s="10"/>
    </row>
    <row r="17" spans="1:9" ht="18">
      <c r="A17" s="14" t="s">
        <v>107</v>
      </c>
      <c r="B17" s="12">
        <v>11</v>
      </c>
      <c r="C17" s="13" t="str">
        <f>Лл3с!G70</f>
        <v>Яровиков Даниил</v>
      </c>
      <c r="D17" s="10"/>
      <c r="E17" s="10"/>
      <c r="F17" s="10"/>
      <c r="G17" s="10"/>
      <c r="H17" s="10"/>
      <c r="I17" s="10"/>
    </row>
    <row r="18" spans="1:9" ht="18">
      <c r="A18" s="14" t="s">
        <v>108</v>
      </c>
      <c r="B18" s="12">
        <v>12</v>
      </c>
      <c r="C18" s="13" t="str">
        <f>Лл3с!G72</f>
        <v>Раянов Айрат</v>
      </c>
      <c r="D18" s="10"/>
      <c r="E18" s="10"/>
      <c r="F18" s="10"/>
      <c r="G18" s="10"/>
      <c r="H18" s="10"/>
      <c r="I18" s="10"/>
    </row>
    <row r="19" spans="1:9" ht="18">
      <c r="A19" s="14" t="s">
        <v>109</v>
      </c>
      <c r="B19" s="12">
        <v>13</v>
      </c>
      <c r="C19" s="13" t="str">
        <f>Лл3с!H76</f>
        <v>Каримов Рашит</v>
      </c>
      <c r="D19" s="10"/>
      <c r="E19" s="10"/>
      <c r="F19" s="10"/>
      <c r="G19" s="10"/>
      <c r="H19" s="10"/>
      <c r="I19" s="10"/>
    </row>
    <row r="20" spans="1:9" ht="18">
      <c r="A20" s="14" t="s">
        <v>110</v>
      </c>
      <c r="B20" s="12">
        <v>14</v>
      </c>
      <c r="C20" s="13" t="str">
        <f>Лл3с!H79</f>
        <v>Садыков Амир</v>
      </c>
      <c r="D20" s="10"/>
      <c r="E20" s="10"/>
      <c r="F20" s="10"/>
      <c r="G20" s="10"/>
      <c r="H20" s="10"/>
      <c r="I20" s="10"/>
    </row>
    <row r="21" spans="1:9" ht="18">
      <c r="A21" s="14" t="s">
        <v>5</v>
      </c>
      <c r="B21" s="12">
        <v>15</v>
      </c>
      <c r="C21" s="13" t="str">
        <f>Лл3с!J74</f>
        <v>Галимов Роберт</v>
      </c>
      <c r="D21" s="10"/>
      <c r="E21" s="10"/>
      <c r="F21" s="10"/>
      <c r="G21" s="10"/>
      <c r="H21" s="10"/>
      <c r="I21" s="10"/>
    </row>
    <row r="22" spans="1:9" ht="18">
      <c r="A22" s="14" t="s">
        <v>111</v>
      </c>
      <c r="B22" s="12">
        <v>16</v>
      </c>
      <c r="C22" s="13" t="str">
        <f>Лл3с!J76</f>
        <v>Петухова Надежда</v>
      </c>
      <c r="D22" s="10"/>
      <c r="E22" s="10"/>
      <c r="F22" s="10"/>
      <c r="G22" s="10"/>
      <c r="H22" s="10"/>
      <c r="I22" s="10"/>
    </row>
    <row r="23" spans="1:9" ht="18">
      <c r="A23" s="14" t="s">
        <v>112</v>
      </c>
      <c r="B23" s="12">
        <v>17</v>
      </c>
      <c r="C23" s="13">
        <f>Лл3с!E84</f>
        <v>0</v>
      </c>
      <c r="D23" s="10"/>
      <c r="E23" s="10"/>
      <c r="F23" s="10"/>
      <c r="G23" s="10"/>
      <c r="H23" s="10"/>
      <c r="I23" s="10"/>
    </row>
    <row r="24" spans="1:9" ht="18">
      <c r="A24" s="14" t="s">
        <v>113</v>
      </c>
      <c r="B24" s="12">
        <v>18</v>
      </c>
      <c r="C24" s="13">
        <f>Лл3с!E90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114</v>
      </c>
      <c r="B25" s="12">
        <v>19</v>
      </c>
      <c r="C25" s="13">
        <f>Лл3с!I82</f>
        <v>0</v>
      </c>
      <c r="D25" s="10"/>
      <c r="E25" s="10"/>
      <c r="F25" s="10"/>
      <c r="G25" s="10"/>
      <c r="H25" s="10"/>
      <c r="I25" s="10"/>
    </row>
    <row r="26" spans="1:9" ht="18">
      <c r="A26" s="14" t="s">
        <v>7</v>
      </c>
      <c r="B26" s="12">
        <v>20</v>
      </c>
      <c r="C26" s="13">
        <f>Лл3с!I84</f>
        <v>0</v>
      </c>
      <c r="D26" s="10"/>
      <c r="E26" s="10"/>
      <c r="F26" s="10"/>
      <c r="G26" s="10"/>
      <c r="H26" s="10"/>
      <c r="I26" s="10"/>
    </row>
    <row r="27" spans="1:9" ht="18">
      <c r="A27" s="14" t="s">
        <v>8</v>
      </c>
      <c r="B27" s="12">
        <v>21</v>
      </c>
      <c r="C27" s="13">
        <f>Лл3с!I87</f>
        <v>0</v>
      </c>
      <c r="D27" s="10"/>
      <c r="E27" s="10"/>
      <c r="F27" s="10"/>
      <c r="G27" s="10"/>
      <c r="H27" s="10"/>
      <c r="I27" s="10"/>
    </row>
    <row r="28" spans="1:9" ht="18">
      <c r="A28" s="14" t="s">
        <v>115</v>
      </c>
      <c r="B28" s="12">
        <v>22</v>
      </c>
      <c r="C28" s="13">
        <f>Лл3с!I90</f>
        <v>0</v>
      </c>
      <c r="D28" s="10"/>
      <c r="E28" s="10"/>
      <c r="F28" s="10"/>
      <c r="G28" s="10"/>
      <c r="H28" s="10"/>
      <c r="I28" s="10"/>
    </row>
    <row r="29" spans="1:9" ht="18">
      <c r="A29" s="14" t="s">
        <v>116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4" t="s">
        <v>117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4" t="s">
        <v>9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4" t="s">
        <v>12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4" t="s">
        <v>13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4" t="s">
        <v>14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4" t="s">
        <v>118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4" t="s">
        <v>19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4" t="s">
        <v>20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4" t="s">
        <v>119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4" t="s">
        <v>24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4" t="s">
        <v>120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4" t="s">
        <v>29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4" t="s">
        <v>30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4" t="s">
        <v>34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4" t="s">
        <v>40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4" t="s">
        <v>121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4" t="s">
        <v>63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4" t="s">
        <v>63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4" t="s">
        <v>63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4" t="s">
        <v>63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4" t="s">
        <v>63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4" t="s">
        <v>63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4" t="s">
        <v>63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4" t="s">
        <v>63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4" t="s">
        <v>63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4" t="s">
        <v>63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4" t="s">
        <v>63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4" t="s">
        <v>63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4" t="s">
        <v>63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4" t="s">
        <v>63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4" t="s">
        <v>63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4" t="s">
        <v>63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4" t="s">
        <v>63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4" t="s">
        <v>63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4" t="s">
        <v>63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4" t="s">
        <v>63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4" t="s">
        <v>63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4" t="s">
        <v>63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4" t="s">
        <v>63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4" t="s">
        <v>63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4" t="s">
        <v>63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72" sqref="A172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СпЛл!A2</f>
        <v>Любительская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СпЛл!A3</f>
        <v>41728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СпЛл!A7</f>
        <v>Кочарян Лилит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97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СпЛл!A70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97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СпЛл!A39</f>
        <v>Васюкова Виктория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119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СпЛл!A38</f>
        <v>Галин Рамис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97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СпЛл!A23</f>
        <v>Синягин Евгений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112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СпЛл!A54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112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СпЛл!A55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111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СпЛл!A22</f>
        <v>Галимов Роберт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97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СпЛл!A15</f>
        <v>Галеев Ранис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105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СпЛл!A62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117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СпЛл!A47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117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СпЛл!A30</f>
        <v>Чопанашвили Георгий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104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СпЛл!A31</f>
        <v>Саттаров Айдар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СпЛл!A46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104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СпЛл!A63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104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СпЛл!A14</f>
        <v>Мурзин Евгений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97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СпЛл!A11</f>
        <v>Валиуллина Лиана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101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СпЛл!A66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101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СпЛл!A43</f>
        <v>Карлышев Алексей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14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СпЛл!A34</f>
        <v>Зиннатуллина Роксана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101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СпЛл!A27</f>
        <v>Фарваев Айдар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8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СпЛл!A50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108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СпЛл!A59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108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СпЛл!A18</f>
        <v>Граф Анатолий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101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СпЛл!A19</f>
        <v>Хафизов Булат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109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СпЛл!A58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109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СпЛл!A51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7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СпЛл!A26</f>
        <v>Кочарян Гегецик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100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СпЛл!A35</f>
        <v>Агзамова Диана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118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СпЛл!A42</f>
        <v>Миргалиев Ильнур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100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СпЛл!A67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100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СпЛл!A10</f>
        <v>Яровиков Даниил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97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64</v>
      </c>
      <c r="G68" s="16"/>
      <c r="H68" s="16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72" sqref="A172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СпЛл!A2</f>
        <v>Любительская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СпЛл!A3</f>
        <v>41728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СпЛл!A9</f>
        <v>Комлев Семен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99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СпЛл!A68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99</v>
      </c>
      <c r="F7" s="32" t="str">
        <f>IF(Лл1с!F67=Лл1с!G35,Лл2с!G35,IF(Лл1с!F67=Лл2с!G35,Лл1с!G35,0))</f>
        <v>Комлев Семен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СпЛл!A41</f>
        <v>Шаймарданова Элина</v>
      </c>
      <c r="C8" s="25"/>
      <c r="D8" s="25"/>
      <c r="F8" s="34" t="s">
        <v>65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19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СпЛл!A36</f>
        <v>Тоймурзин Николай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99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СпЛл!A25</f>
        <v>Шебалин Алексей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114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СпЛл!A52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110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СпЛл!A57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110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СпЛл!A20</f>
        <v>Колганова Валерия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99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СпЛл!A17</f>
        <v>Раянов Айрат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107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СпЛл!A60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107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СпЛл!A49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115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СпЛл!A28</f>
        <v>Набиуллина Светлана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107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СпЛл!A33</f>
        <v>Петухова Надежда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13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СпЛл!A44</f>
        <v>Яппаров Азат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102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СпЛл!A65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102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СпЛл!A12</f>
        <v>Садыков Амир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99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СпЛл!A13</f>
        <v>Байрамалов Константин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103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СпЛл!A64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103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СпЛл!A45</f>
        <v>Шайхисламов Андрей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121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СпЛл!A32</f>
        <v>Аксенов Артем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103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СпЛл!A29</f>
        <v>Замурагин Павел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116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СпЛл!A48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116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СпЛл!A61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106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СпЛл!A16</f>
        <v>Каримов Рашит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103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СпЛл!A21</f>
        <v>Хабибуллин Рустам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5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СпЛл!A56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5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СпЛл!A53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113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СпЛл!A24</f>
        <v>Туйгильдин Айнур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98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СпЛл!A37</f>
        <v>Фатхуллин Мирхайдар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120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СпЛл!A40</f>
        <v>Валеева Айгуль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98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СпЛл!A69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98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СпЛл!A8</f>
        <v>Миксонов Эренбург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6"/>
      <c r="G67" s="16"/>
      <c r="H67" s="1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72" sqref="A172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9.75" customHeight="1">
      <c r="A2" s="15" t="str">
        <f>СпЛл!A2</f>
        <v>Любительская лига 12-го тура Наиль Бакиров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9.75" customHeight="1">
      <c r="A3" s="18">
        <f>СпЛл!A3</f>
        <v>41728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IF(Лл1с!C5=Лл1с!B4,Лл1с!B6,IF(Лл1с!C5=Лл1с!B6,Лл1с!B4,0))</f>
        <v>_</v>
      </c>
      <c r="C5" s="38"/>
      <c r="D5" s="30">
        <v>-49</v>
      </c>
      <c r="E5" s="32" t="str">
        <f>IF(Лл1с!E11=Лл1с!D7,Лл1с!D15,IF(Лл1с!E11=Лл1с!D15,Лл1с!D7,0))</f>
        <v>Синягин Евгений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24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IF(Лл1с!C9=Лл1с!B8,Лл1с!B10,IF(Лл1с!C9=Лл1с!B10,Лл1с!B8,0))</f>
        <v>Васюкова Виктория</v>
      </c>
      <c r="C7" s="22">
        <v>80</v>
      </c>
      <c r="D7" s="39" t="s">
        <v>120</v>
      </c>
      <c r="E7" s="22">
        <v>104</v>
      </c>
      <c r="F7" s="39" t="s">
        <v>120</v>
      </c>
      <c r="G7" s="38"/>
      <c r="H7" s="30">
        <v>-61</v>
      </c>
      <c r="I7" s="32" t="str">
        <f>IF(Лл1с!G35=Лл1с!F19,Лл1с!F51,IF(Лл1с!G35=Лл1с!F51,Лл1с!F19,0))</f>
        <v>Валиуллина Лиана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IF(Лл2с!D63=Лл2с!C61,Лл2с!C65,IF(Лл2с!D63=Лл2с!C65,Лл2с!C61,0))</f>
        <v>Валеева Айгуль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IF(Лл1с!C13=Лл1с!B12,Лл1с!B14,IF(Лл1с!C13=Лл1с!B14,Лл1с!B12,0))</f>
        <v>_</v>
      </c>
      <c r="C9" s="38"/>
      <c r="D9" s="22">
        <v>96</v>
      </c>
      <c r="E9" s="42" t="s">
        <v>120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IF(Лл1с!C17=Лл1с!B16,Лл1с!B18,IF(Лл1с!C17=Лл1с!B18,Лл1с!B16,0))</f>
        <v>_</v>
      </c>
      <c r="C11" s="22">
        <v>81</v>
      </c>
      <c r="D11" s="42" t="s">
        <v>113</v>
      </c>
      <c r="E11" s="41"/>
      <c r="F11" s="22">
        <v>112</v>
      </c>
      <c r="G11" s="39" t="s">
        <v>120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IF(Лл2с!D55=Лл2с!C53,Лл2с!C57,IF(Лл2с!D55=Лл2с!C57,Лл2с!C53,0))</f>
        <v>Туйгильдин Айнур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IF(Лл1с!C21=Лл1с!B20,Лл1с!B22,IF(Лл1с!C21=Лл1с!B22,Лл1с!B20,0))</f>
        <v>_</v>
      </c>
      <c r="C13" s="38"/>
      <c r="D13" s="30">
        <v>-50</v>
      </c>
      <c r="E13" s="32" t="str">
        <f>IF(Лл1с!E27=Лл1с!D23,Лл1с!D31,IF(Лл1с!E27=Лл1с!D31,Лл1с!D23,0))</f>
        <v>Чопанашвили Георгий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IF(Лл1с!C25=Лл1с!B24,Лл1с!B26,IF(Лл1с!C25=Лл1с!B26,Лл1с!B24,0))</f>
        <v>_</v>
      </c>
      <c r="C15" s="22">
        <v>82</v>
      </c>
      <c r="D15" s="39" t="s">
        <v>106</v>
      </c>
      <c r="E15" s="22">
        <v>105</v>
      </c>
      <c r="F15" s="42" t="s">
        <v>106</v>
      </c>
      <c r="G15" s="22">
        <v>116</v>
      </c>
      <c r="H15" s="39" t="s">
        <v>98</v>
      </c>
      <c r="I15" s="22">
        <v>122</v>
      </c>
      <c r="J15" s="39" t="s">
        <v>98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IF(Лл2с!D47=Лл2с!C45,Лл2с!C49,IF(Лл2с!D47=Лл2с!C49,Лл2с!C45,0))</f>
        <v>Каримов Рашит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IF(Лл1с!C29=Лл1с!B28,Лл1с!B30,IF(Лл1с!C29=Лл1с!B30,Лл1с!B28,0))</f>
        <v>_</v>
      </c>
      <c r="C17" s="38"/>
      <c r="D17" s="22">
        <v>97</v>
      </c>
      <c r="E17" s="42" t="s">
        <v>106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IF(Лл1с!C33=Лл1с!B32,Лл1с!B34,IF(Лл1с!C33=Лл1с!B34,Лл1с!B32,0))</f>
        <v>_</v>
      </c>
      <c r="C19" s="22">
        <v>83</v>
      </c>
      <c r="D19" s="42" t="s">
        <v>121</v>
      </c>
      <c r="E19" s="41"/>
      <c r="F19" s="30">
        <v>-60</v>
      </c>
      <c r="G19" s="33" t="str">
        <f>IF(Лл2с!F51=Лл2с!E43,Лл2с!E59,IF(Лл2с!F51=Лл2с!E59,Лл2с!E43,0))</f>
        <v>Миксонов Эренбург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IF(Лл2с!D39=Лл2с!C37,Лл2с!C41,IF(Лл2с!D39=Лл2с!C41,Лл2с!C37,0))</f>
        <v>Шайхисламов Андрей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IF(Лл1с!C37=Лл1с!B36,Лл1с!B38,IF(Лл1с!C37=Лл1с!B38,Лл1с!B36,0))</f>
        <v>_</v>
      </c>
      <c r="C21" s="38"/>
      <c r="D21" s="30">
        <v>-51</v>
      </c>
      <c r="E21" s="32" t="str">
        <f>IF(Лл1с!E43=Лл1с!D39,Лл1с!D47,IF(Лл1с!E43=Лл1с!D47,Лл1с!D39,0))</f>
        <v>Граф Анатолий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 t="s">
        <v>34</v>
      </c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IF(Лл1с!C41=Лл1с!B40,Лл1с!B42,IF(Лл1с!C41=Лл1с!B42,Лл1с!B40,0))</f>
        <v>Карлышев Алексей</v>
      </c>
      <c r="C23" s="22">
        <v>84</v>
      </c>
      <c r="D23" s="39" t="s">
        <v>13</v>
      </c>
      <c r="E23" s="22">
        <v>106</v>
      </c>
      <c r="F23" s="39" t="s">
        <v>13</v>
      </c>
      <c r="G23" s="41"/>
      <c r="H23" s="22">
        <v>120</v>
      </c>
      <c r="I23" s="42" t="s">
        <v>98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IF(Лл2с!D31=Лл2с!C29,Лл2с!C33,IF(Лл2с!D31=Лл2с!C33,Лл2с!C29,0))</f>
        <v>Петухова Надежда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IF(Лл1с!C45=Лл1с!B44,Лл1с!B46,IF(Лл1с!C45=Лл1с!B46,Лл1с!B44,0))</f>
        <v>_</v>
      </c>
      <c r="C25" s="38"/>
      <c r="D25" s="22">
        <v>98</v>
      </c>
      <c r="E25" s="42" t="s">
        <v>13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IF(Лл1с!C49=Лл1с!B48,Лл1с!B50,IF(Лл1с!C49=Лл1с!B50,Лл1с!B48,0))</f>
        <v>_</v>
      </c>
      <c r="C27" s="22">
        <v>85</v>
      </c>
      <c r="D27" s="42" t="s">
        <v>115</v>
      </c>
      <c r="E27" s="41"/>
      <c r="F27" s="22">
        <v>113</v>
      </c>
      <c r="G27" s="39" t="s">
        <v>114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IF(Лл2с!D23=Лл2с!C21,Лл2с!C25,IF(Лл2с!D23=Лл2с!C25,Лл2с!C21,0))</f>
        <v>Набиуллина Светлана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IF(Лл1с!C53=Лл1с!B52,Лл1с!B54,IF(Лл1с!C53=Лл1с!B54,Лл1с!B52,0))</f>
        <v>_</v>
      </c>
      <c r="C29" s="38"/>
      <c r="D29" s="30">
        <v>-52</v>
      </c>
      <c r="E29" s="32" t="str">
        <f>IF(Лл1с!E59=Лл1с!D55,Лл1с!D63,IF(Лл1с!E59=Лл1с!D63,Лл1с!D55,0))</f>
        <v>Хафизов Булат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98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IF(Лл1с!C57=Лл1с!B56,Лл1с!B58,IF(Лл1с!C57=Лл1с!B58,Лл1с!B56,0))</f>
        <v>_</v>
      </c>
      <c r="C31" s="22">
        <v>86</v>
      </c>
      <c r="D31" s="39" t="s">
        <v>114</v>
      </c>
      <c r="E31" s="22">
        <v>107</v>
      </c>
      <c r="F31" s="42" t="s">
        <v>114</v>
      </c>
      <c r="G31" s="22">
        <v>117</v>
      </c>
      <c r="H31" s="42" t="s">
        <v>114</v>
      </c>
      <c r="I31" s="38"/>
      <c r="J31" s="46" t="s">
        <v>66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IF(Лл2с!D15=Лл2с!C13,Лл2с!C17,IF(Лл2с!D15=Лл2с!C17,Лл2с!C13,0))</f>
        <v>Шебалин Алексей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IF(Лл1с!C61=Лл1с!B60,Лл1с!B62,IF(Лл1с!C61=Лл1с!B62,Лл1с!B60,0))</f>
        <v>Миргалиев Ильнур</v>
      </c>
      <c r="C33" s="38"/>
      <c r="D33" s="22">
        <v>99</v>
      </c>
      <c r="E33" s="42" t="s">
        <v>114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 t="s">
        <v>30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IF(Лл1с!C65=Лл1с!B64,Лл1с!B66,IF(Лл1с!C65=Лл1с!B66,Лл1с!B64,0))</f>
        <v>_</v>
      </c>
      <c r="C35" s="22">
        <v>87</v>
      </c>
      <c r="D35" s="42" t="s">
        <v>19</v>
      </c>
      <c r="E35" s="38"/>
      <c r="F35" s="30">
        <v>-59</v>
      </c>
      <c r="G35" s="33" t="str">
        <f>IF(Лл2с!F19=Лл2с!E11,Лл2с!E27,IF(Лл2с!F19=Лл2с!E27,Лл2с!E11,0))</f>
        <v>Раянов Айрат</v>
      </c>
      <c r="H35" s="38"/>
      <c r="I35" s="47"/>
      <c r="J35" s="48" t="str">
        <f>IF(J30=J15,J47,IF(J30=J47,J15,0))</f>
        <v>Колганова Валерия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IF(Лл2с!D7=Лл2с!C5,Лл2с!C9,IF(Лл2с!D7=Лл2с!C9,Лл2с!C5,0))</f>
        <v>Тоймурзин Николай</v>
      </c>
      <c r="D36" s="38"/>
      <c r="E36" s="38"/>
      <c r="F36" s="38"/>
      <c r="G36" s="38"/>
      <c r="H36" s="38"/>
      <c r="I36" s="47"/>
      <c r="J36" s="46" t="s">
        <v>67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IF(Лл2с!C5=Лл2с!B4,Лл2с!B6,IF(Лл2с!C5=Лл2с!B6,Лл2с!B4,0))</f>
        <v>_</v>
      </c>
      <c r="C37" s="38"/>
      <c r="D37" s="30">
        <v>-53</v>
      </c>
      <c r="E37" s="32" t="str">
        <f>IF(Лл2с!E11=Лл2с!D7,Лл2с!D15,IF(Лл2с!E11=Лл2с!D15,Лл2с!D7,0))</f>
        <v>Колганова Валерия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29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IF(Лл2с!C9=Лл2с!B8,Лл2с!B10,IF(Лл2с!C9=Лл2с!B10,Лл2с!B8,0))</f>
        <v>Шаймарданова Элина</v>
      </c>
      <c r="C39" s="22">
        <v>88</v>
      </c>
      <c r="D39" s="39" t="s">
        <v>118</v>
      </c>
      <c r="E39" s="22">
        <v>108</v>
      </c>
      <c r="F39" s="39" t="s">
        <v>110</v>
      </c>
      <c r="G39" s="38"/>
      <c r="H39" s="30">
        <v>-62</v>
      </c>
      <c r="I39" s="32" t="str">
        <f>IF(Лл2с!G35=Лл2с!F19,Лл2с!F51,IF(Лл2с!G35=Лл2с!F51,Лл2с!F19,0))</f>
        <v>Байрамалов Константин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IF(Лл1с!D63=Лл1с!C61,Лл1с!C65,IF(Лл1с!D63=Лл1с!C65,Лл1с!C61,0))</f>
        <v>Агзамова Диана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IF(Лл2с!C13=Лл2с!B12,Лл2с!B14,IF(Лл2с!C13=Лл2с!B14,Лл2с!B12,0))</f>
        <v>_</v>
      </c>
      <c r="C41" s="38"/>
      <c r="D41" s="22">
        <v>100</v>
      </c>
      <c r="E41" s="42" t="s">
        <v>7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IF(Лл2с!C17=Лл2с!B16,Лл2с!B18,IF(Лл2с!C17=Лл2с!B18,Лл2с!B16,0))</f>
        <v>_</v>
      </c>
      <c r="C43" s="22">
        <v>89</v>
      </c>
      <c r="D43" s="42" t="s">
        <v>7</v>
      </c>
      <c r="E43" s="41"/>
      <c r="F43" s="22">
        <v>114</v>
      </c>
      <c r="G43" s="39" t="s">
        <v>110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IF(Лл1с!D55=Лл1с!C53,Лл1с!C57,IF(Лл1с!D55=Лл1с!C57,Лл1с!C53,0))</f>
        <v>Кочарян Гегецик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IF(Лл2с!C21=Лл2с!B20,Лл2с!B22,IF(Лл2с!C21=Лл2с!B22,Лл2с!B20,0))</f>
        <v>_</v>
      </c>
      <c r="C45" s="38"/>
      <c r="D45" s="30">
        <v>-54</v>
      </c>
      <c r="E45" s="32" t="str">
        <f>IF(Лл2с!E27=Лл2с!D23,Лл2с!D31,IF(Лл2с!E27=Лл2с!D31,Лл2с!D23,0))</f>
        <v>Садыков Амир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IF(Лл2с!C25=Лл2с!B24,Лл2с!B26,IF(Лл2с!C25=Лл2с!B26,Лл2с!B24,0))</f>
        <v>_</v>
      </c>
      <c r="C47" s="22">
        <v>90</v>
      </c>
      <c r="D47" s="39" t="s">
        <v>8</v>
      </c>
      <c r="E47" s="22">
        <v>109</v>
      </c>
      <c r="F47" s="42" t="s">
        <v>102</v>
      </c>
      <c r="G47" s="22">
        <v>118</v>
      </c>
      <c r="H47" s="39" t="s">
        <v>110</v>
      </c>
      <c r="I47" s="22">
        <v>123</v>
      </c>
      <c r="J47" s="42" t="s">
        <v>110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IF(Лл1с!D47=Лл1с!C45,Лл1с!C49,IF(Лл1с!D47=Лл1с!C49,Лл1с!C45,0))</f>
        <v>Фарваев Айдар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IF(Лл2с!C29=Лл2с!B28,Лл2с!B30,IF(Лл2с!C29=Лл2с!B30,Лл2с!B28,0))</f>
        <v>Яппаров Азат</v>
      </c>
      <c r="C49" s="38"/>
      <c r="D49" s="22">
        <v>101</v>
      </c>
      <c r="E49" s="42" t="s">
        <v>14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 t="s">
        <v>40</v>
      </c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IF(Лл2с!C33=Лл2с!B32,Лл2с!B34,IF(Лл2с!C33=Лл2с!B34,Лл2с!B32,0))</f>
        <v>_</v>
      </c>
      <c r="C51" s="22">
        <v>91</v>
      </c>
      <c r="D51" s="42" t="s">
        <v>14</v>
      </c>
      <c r="E51" s="41"/>
      <c r="F51" s="30">
        <v>-58</v>
      </c>
      <c r="G51" s="33" t="str">
        <f>IF(Лл1с!F51=Лл1с!E43,Лл1с!E59,IF(Лл1с!F51=Лл1с!E59,Лл1с!E43,0))</f>
        <v>Яровиков Даниил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IF(Лл1с!D39=Лл1с!C37,Лл1с!C41,IF(Лл1с!D39=Лл1с!C41,Лл1с!C37,0))</f>
        <v>Зиннатуллина Роксана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IF(Лл2с!C37=Лл2с!B36,Лл2с!B38,IF(Лл2с!C37=Лл2с!B38,Лл2с!B36,0))</f>
        <v>_</v>
      </c>
      <c r="C53" s="38"/>
      <c r="D53" s="30">
        <v>-55</v>
      </c>
      <c r="E53" s="32" t="str">
        <f>IF(Лл2с!E43=Лл2с!D39,Лл2с!D47,IF(Лл2с!E43=Лл2с!D47,Лл2с!D39,0))</f>
        <v>Замурагин Павел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 t="s">
        <v>12</v>
      </c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IF(Лл2с!C41=Лл2с!B40,Лл2с!B42,IF(Лл2с!C41=Лл2с!B42,Лл2с!B40,0))</f>
        <v>Аксенов Артем</v>
      </c>
      <c r="C55" s="22">
        <v>92</v>
      </c>
      <c r="D55" s="39" t="s">
        <v>9</v>
      </c>
      <c r="E55" s="22">
        <v>110</v>
      </c>
      <c r="F55" s="39" t="s">
        <v>116</v>
      </c>
      <c r="G55" s="41"/>
      <c r="H55" s="22">
        <v>121</v>
      </c>
      <c r="I55" s="42" t="s">
        <v>110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IF(Лл1с!D31=Лл1с!C29,Лл1с!C33,IF(Лл1с!D31=Лл1с!C33,Лл1с!C29,0))</f>
        <v>Саттаров Айдар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IF(Лл2с!C45=Лл2с!B44,Лл2с!B46,IF(Лл2с!C45=Лл2с!B46,Лл2с!B44,0))</f>
        <v>_</v>
      </c>
      <c r="C57" s="38"/>
      <c r="D57" s="22">
        <v>102</v>
      </c>
      <c r="E57" s="42" t="s">
        <v>9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IF(Лл2с!C49=Лл2с!B48,Лл2с!B50,IF(Лл2с!C49=Лл2с!B50,Лл2с!B48,0))</f>
        <v>_</v>
      </c>
      <c r="C59" s="22">
        <v>93</v>
      </c>
      <c r="D59" s="42" t="s">
        <v>105</v>
      </c>
      <c r="E59" s="41"/>
      <c r="F59" s="22">
        <v>115</v>
      </c>
      <c r="G59" s="39" t="s">
        <v>116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IF(Лл1с!D23=Лл1с!C21,Лл1с!C25,IF(Лл1с!D23=Лл1с!C25,Лл1с!C21,0))</f>
        <v>Галеев Ранис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IF(Лл2с!C53=Лл2с!B52,Лл2с!B54,IF(Лл2с!C53=Лл2с!B54,Лл2с!B52,0))</f>
        <v>_</v>
      </c>
      <c r="C61" s="38"/>
      <c r="D61" s="30">
        <v>-56</v>
      </c>
      <c r="E61" s="32" t="str">
        <f>IF(Лл2с!E59=Лл2с!D55,Лл2с!D63,IF(Лл2с!E59=Лл2с!D63,Лл2с!D55,0))</f>
        <v>Хабибуллин Рустам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IF(Лл2с!C57=Лл2с!B56,Лл2с!B58,IF(Лл2с!C57=Лл2с!B58,Лл2с!B56,0))</f>
        <v>_</v>
      </c>
      <c r="C63" s="22">
        <v>94</v>
      </c>
      <c r="D63" s="39" t="s">
        <v>111</v>
      </c>
      <c r="E63" s="22">
        <v>111</v>
      </c>
      <c r="F63" s="42" t="s">
        <v>111</v>
      </c>
      <c r="G63" s="22">
        <v>119</v>
      </c>
      <c r="H63" s="42" t="s">
        <v>104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IF(Лл1с!D15=Лл1с!C13,Лл1с!C17,IF(Лл1с!D15=Лл1с!C17,Лл1с!C13,0))</f>
        <v>Галимов Роберт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IF(Лл2с!C61=Лл2с!B60,Лл2с!B62,IF(Лл2с!C61=Лл2с!B62,Лл2с!B60,0))</f>
        <v>Фатхуллин Мирхайдар</v>
      </c>
      <c r="C65" s="38"/>
      <c r="D65" s="22">
        <v>103</v>
      </c>
      <c r="E65" s="42" t="s">
        <v>111</v>
      </c>
      <c r="F65" s="38"/>
      <c r="G65" s="40"/>
      <c r="H65" s="30">
        <v>-122</v>
      </c>
      <c r="I65" s="32" t="str">
        <f>IF(J15=I7,I23,IF(J15=I23,I7,0))</f>
        <v>Валиуллина Лиана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20</v>
      </c>
      <c r="D66" s="40"/>
      <c r="E66" s="38"/>
      <c r="F66" s="38"/>
      <c r="G66" s="40"/>
      <c r="H66" s="30"/>
      <c r="I66" s="22">
        <v>125</v>
      </c>
      <c r="J66" s="39" t="s">
        <v>103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IF(Лл2с!C65=Лл2с!B64,Лл2с!B66,IF(Лл2с!C65=Лл2с!B66,Лл2с!B64,0))</f>
        <v>_</v>
      </c>
      <c r="C67" s="22">
        <v>95</v>
      </c>
      <c r="D67" s="42" t="s">
        <v>119</v>
      </c>
      <c r="E67" s="38"/>
      <c r="F67" s="30">
        <v>-57</v>
      </c>
      <c r="G67" s="33" t="str">
        <f>IF(Лл1с!F19=Лл1с!E11,Лл1с!E27,IF(Лл1с!F19=Лл1с!E27,Лл1с!E11,0))</f>
        <v>Мурзин Евгений</v>
      </c>
      <c r="H67" s="30">
        <v>-123</v>
      </c>
      <c r="I67" s="33" t="str">
        <f>IF(J47=I39,I55,IF(J47=I55,I39,0))</f>
        <v>Байрамалов Константин</v>
      </c>
      <c r="J67" s="30" t="s">
        <v>68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IF(Лл1с!D7=Лл1с!C5,Лл1с!C9,IF(Лл1с!D7=Лл1с!C9,Лл1с!C5,0))</f>
        <v>Галин Рамис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Валиуллина Лиана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Валеева Айгуль</v>
      </c>
      <c r="C69" s="38"/>
      <c r="D69" s="38"/>
      <c r="E69" s="30">
        <v>-127</v>
      </c>
      <c r="F69" s="32" t="str">
        <f>IF(C70=B69,B71,IF(C70=B71,B69,0))</f>
        <v>Раянов Айрат</v>
      </c>
      <c r="G69" s="38"/>
      <c r="H69" s="30">
        <v>-120</v>
      </c>
      <c r="I69" s="32" t="str">
        <f>IF(I23=H15,H31,IF(I23=H31,H15,0))</f>
        <v>Шебалин Алексей</v>
      </c>
      <c r="J69" s="30" t="s">
        <v>69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 t="s">
        <v>120</v>
      </c>
      <c r="D70" s="38"/>
      <c r="E70" s="30"/>
      <c r="F70" s="22">
        <v>130</v>
      </c>
      <c r="G70" s="39" t="s">
        <v>100</v>
      </c>
      <c r="H70" s="30"/>
      <c r="I70" s="22">
        <v>126</v>
      </c>
      <c r="J70" s="39" t="s">
        <v>104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Раянов Айрат</v>
      </c>
      <c r="C71" s="40"/>
      <c r="D71" s="41"/>
      <c r="E71" s="30">
        <v>-128</v>
      </c>
      <c r="F71" s="33" t="str">
        <f>IF(C74=B73,B75,IF(C74=B75,B73,0))</f>
        <v>Яровиков Даниил</v>
      </c>
      <c r="G71" s="30" t="s">
        <v>70</v>
      </c>
      <c r="H71" s="30">
        <v>-121</v>
      </c>
      <c r="I71" s="33" t="str">
        <f>IF(I55=H47,H63,IF(I55=H63,H47,0))</f>
        <v>Мурзин Евгений</v>
      </c>
      <c r="J71" s="30" t="s">
        <v>71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 t="s">
        <v>120</v>
      </c>
      <c r="E72" s="30"/>
      <c r="F72" s="30">
        <v>-130</v>
      </c>
      <c r="G72" s="32" t="str">
        <f>IF(G70=F69,F71,IF(G70=F71,F69,0))</f>
        <v>Раянов Айрат</v>
      </c>
      <c r="H72" s="30"/>
      <c r="I72" s="30">
        <v>-126</v>
      </c>
      <c r="J72" s="32" t="str">
        <f>IF(J70=I69,I71,IF(J70=I71,I69,0))</f>
        <v>Шебалин Алексей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Яровиков Даниил</v>
      </c>
      <c r="C73" s="40"/>
      <c r="D73" s="44" t="s">
        <v>72</v>
      </c>
      <c r="E73" s="30">
        <v>-112</v>
      </c>
      <c r="F73" s="32" t="str">
        <f>IF(G11=F7,F15,IF(G11=F15,F7,0))</f>
        <v>Каримов Рашит</v>
      </c>
      <c r="G73" s="30" t="s">
        <v>73</v>
      </c>
      <c r="H73" s="30">
        <v>-131</v>
      </c>
      <c r="I73" s="32" t="str">
        <f>IF(G74=F73,F75,IF(G74=F75,F73,0))</f>
        <v>Петухова Надежда</v>
      </c>
      <c r="J73" s="30" t="s">
        <v>74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 t="s">
        <v>116</v>
      </c>
      <c r="D74" s="38"/>
      <c r="E74" s="30"/>
      <c r="F74" s="22">
        <v>131</v>
      </c>
      <c r="G74" s="39" t="s">
        <v>106</v>
      </c>
      <c r="H74" s="30"/>
      <c r="I74" s="22">
        <v>134</v>
      </c>
      <c r="J74" s="39" t="s">
        <v>111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Замурагин Павел</v>
      </c>
      <c r="C75" s="30">
        <v>-129</v>
      </c>
      <c r="D75" s="32" t="str">
        <f>IF(D72=C70,C74,IF(D72=C74,C70,0))</f>
        <v>Замурагин Павел</v>
      </c>
      <c r="E75" s="30">
        <v>-113</v>
      </c>
      <c r="F75" s="33" t="str">
        <f>IF(G27=F23,F31,IF(G27=F31,F23,0))</f>
        <v>Петухова Надежда</v>
      </c>
      <c r="G75" s="40"/>
      <c r="H75" s="30">
        <v>-132</v>
      </c>
      <c r="I75" s="33" t="str">
        <f>IF(G78=F77,F79,IF(G78=F79,F77,0))</f>
        <v>Галимов Роберт</v>
      </c>
      <c r="J75" s="30" t="s">
        <v>75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76</v>
      </c>
      <c r="E76" s="30"/>
      <c r="F76" s="38"/>
      <c r="G76" s="22">
        <v>133</v>
      </c>
      <c r="H76" s="39" t="s">
        <v>106</v>
      </c>
      <c r="I76" s="30">
        <v>-134</v>
      </c>
      <c r="J76" s="32" t="str">
        <f>IF(J74=I73,I75,IF(J74=I75,I73,0))</f>
        <v>Петухова Надежда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Синягин Евгений</v>
      </c>
      <c r="C77" s="38"/>
      <c r="D77" s="38"/>
      <c r="E77" s="30">
        <v>-114</v>
      </c>
      <c r="F77" s="32" t="str">
        <f>IF(G43=F39,F47,IF(G43=F47,F39,0))</f>
        <v>Садыков Амир</v>
      </c>
      <c r="G77" s="40"/>
      <c r="H77" s="44" t="s">
        <v>77</v>
      </c>
      <c r="I77" s="38"/>
      <c r="J77" s="30" t="s">
        <v>78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 t="s">
        <v>102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Чопанашвили Георгий</v>
      </c>
      <c r="C79" s="40"/>
      <c r="D79" s="38"/>
      <c r="E79" s="30">
        <v>-115</v>
      </c>
      <c r="F79" s="33" t="str">
        <f>IF(G59=F55,F63,IF(G59=F63,F55,0))</f>
        <v>Галимов Роберт</v>
      </c>
      <c r="G79" s="30">
        <v>-133</v>
      </c>
      <c r="H79" s="32" t="str">
        <f>IF(H76=G74,G78,IF(H76=G78,G74,0))</f>
        <v>Садыков Амир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79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Граф Анатолий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Хафизов Булат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80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Кочарян Гегецик</v>
      </c>
      <c r="C85" s="38"/>
      <c r="D85" s="40"/>
      <c r="E85" s="30" t="s">
        <v>81</v>
      </c>
      <c r="F85" s="30"/>
      <c r="G85" s="22">
        <v>143</v>
      </c>
      <c r="H85" s="49"/>
      <c r="I85" s="30" t="s">
        <v>82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Зиннатуллина Роксана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83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Саттаров Айдар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Хабибуллин Рустам</v>
      </c>
      <c r="C91" s="38"/>
      <c r="D91" s="38"/>
      <c r="E91" s="30" t="s">
        <v>84</v>
      </c>
      <c r="F91" s="38"/>
      <c r="G91" s="38"/>
      <c r="H91" s="38"/>
      <c r="I91" s="30" t="s">
        <v>85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20" sqref="A2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41728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Нл1с!F67</f>
        <v>Хабибуллин Рустам</v>
      </c>
      <c r="D7" s="10"/>
      <c r="E7" s="10"/>
      <c r="F7" s="10"/>
      <c r="G7" s="10"/>
      <c r="H7" s="10"/>
      <c r="I7" s="10"/>
    </row>
    <row r="8" spans="1:9" ht="18">
      <c r="A8" s="14" t="s">
        <v>6</v>
      </c>
      <c r="B8" s="12">
        <v>2</v>
      </c>
      <c r="C8" s="13" t="str">
        <f>Нл2с!F7</f>
        <v>Кочарян Гегецик</v>
      </c>
      <c r="D8" s="10"/>
      <c r="E8" s="10"/>
      <c r="F8" s="10"/>
      <c r="G8" s="10"/>
      <c r="H8" s="10"/>
      <c r="I8" s="10"/>
    </row>
    <row r="9" spans="1:9" ht="18">
      <c r="A9" s="14" t="s">
        <v>7</v>
      </c>
      <c r="B9" s="12">
        <v>3</v>
      </c>
      <c r="C9" s="13" t="str">
        <f>Нл3с!J30</f>
        <v>Саттаров Айдар</v>
      </c>
      <c r="D9" s="10"/>
      <c r="E9" s="10"/>
      <c r="F9" s="10"/>
      <c r="G9" s="10"/>
      <c r="H9" s="10"/>
      <c r="I9" s="10"/>
    </row>
    <row r="10" spans="1:9" ht="18">
      <c r="A10" s="14" t="s">
        <v>8</v>
      </c>
      <c r="B10" s="12">
        <v>4</v>
      </c>
      <c r="C10" s="13" t="str">
        <f>Нл3с!J35</f>
        <v>Фарваев Айдар</v>
      </c>
      <c r="D10" s="10"/>
      <c r="E10" s="10"/>
      <c r="F10" s="10"/>
      <c r="G10" s="10"/>
      <c r="H10" s="10"/>
      <c r="I10" s="10"/>
    </row>
    <row r="11" spans="1:9" ht="18">
      <c r="A11" s="14" t="s">
        <v>9</v>
      </c>
      <c r="B11" s="12">
        <v>5</v>
      </c>
      <c r="C11" s="13" t="str">
        <f>Нл3с!J66</f>
        <v>Тоймурзин Николай</v>
      </c>
      <c r="D11" s="10"/>
      <c r="E11" s="10"/>
      <c r="F11" s="10"/>
      <c r="G11" s="10"/>
      <c r="H11" s="10"/>
      <c r="I11" s="10"/>
    </row>
    <row r="12" spans="1:9" ht="18">
      <c r="A12" s="14" t="s">
        <v>10</v>
      </c>
      <c r="B12" s="12">
        <v>6</v>
      </c>
      <c r="C12" s="13" t="str">
        <f>Нл3с!J68</f>
        <v>Григорьев Дмитрий</v>
      </c>
      <c r="D12" s="10"/>
      <c r="E12" s="10"/>
      <c r="F12" s="10"/>
      <c r="G12" s="10"/>
      <c r="H12" s="10"/>
      <c r="I12" s="10"/>
    </row>
    <row r="13" spans="1:9" ht="18">
      <c r="A13" s="14" t="s">
        <v>11</v>
      </c>
      <c r="B13" s="12">
        <v>7</v>
      </c>
      <c r="C13" s="13" t="str">
        <f>Нл3с!J70</f>
        <v>Зиннатуллина Роксана</v>
      </c>
      <c r="D13" s="10"/>
      <c r="E13" s="10"/>
      <c r="F13" s="10"/>
      <c r="G13" s="10"/>
      <c r="H13" s="10"/>
      <c r="I13" s="10"/>
    </row>
    <row r="14" spans="1:9" ht="18">
      <c r="A14" s="14" t="s">
        <v>12</v>
      </c>
      <c r="B14" s="12">
        <v>8</v>
      </c>
      <c r="C14" s="13" t="str">
        <f>Нл3с!J72</f>
        <v>Волков Алексей</v>
      </c>
      <c r="D14" s="10"/>
      <c r="E14" s="10"/>
      <c r="F14" s="10"/>
      <c r="G14" s="10"/>
      <c r="H14" s="10"/>
      <c r="I14" s="10"/>
    </row>
    <row r="15" spans="1:9" ht="18">
      <c r="A15" s="14" t="s">
        <v>13</v>
      </c>
      <c r="B15" s="12">
        <v>9</v>
      </c>
      <c r="C15" s="13" t="str">
        <f>Нл3с!D72</f>
        <v>Аксенов Артем</v>
      </c>
      <c r="D15" s="10"/>
      <c r="E15" s="10"/>
      <c r="F15" s="10"/>
      <c r="G15" s="10"/>
      <c r="H15" s="10"/>
      <c r="I15" s="10"/>
    </row>
    <row r="16" spans="1:9" ht="18">
      <c r="A16" s="14" t="s">
        <v>14</v>
      </c>
      <c r="B16" s="12">
        <v>10</v>
      </c>
      <c r="C16" s="13" t="str">
        <f>Нл3с!D75</f>
        <v>Кильдияров Артур</v>
      </c>
      <c r="D16" s="10"/>
      <c r="E16" s="10"/>
      <c r="F16" s="10"/>
      <c r="G16" s="10"/>
      <c r="H16" s="10"/>
      <c r="I16" s="10"/>
    </row>
    <row r="17" spans="1:9" ht="18">
      <c r="A17" s="14" t="s">
        <v>15</v>
      </c>
      <c r="B17" s="12">
        <v>11</v>
      </c>
      <c r="C17" s="13" t="str">
        <f>Нл3с!G70</f>
        <v>Ахтемзянов Рафаэль</v>
      </c>
      <c r="D17" s="10"/>
      <c r="E17" s="10"/>
      <c r="F17" s="10"/>
      <c r="G17" s="10"/>
      <c r="H17" s="10"/>
      <c r="I17" s="10"/>
    </row>
    <row r="18" spans="1:9" ht="18">
      <c r="A18" s="14" t="s">
        <v>16</v>
      </c>
      <c r="B18" s="12">
        <v>12</v>
      </c>
      <c r="C18" s="13" t="str">
        <f>Нл3с!G72</f>
        <v>Карлышев Алексей</v>
      </c>
      <c r="D18" s="10"/>
      <c r="E18" s="10"/>
      <c r="F18" s="10"/>
      <c r="G18" s="10"/>
      <c r="H18" s="10"/>
      <c r="I18" s="10"/>
    </row>
    <row r="19" spans="1:9" ht="18">
      <c r="A19" s="14" t="s">
        <v>17</v>
      </c>
      <c r="B19" s="12">
        <v>13</v>
      </c>
      <c r="C19" s="13" t="str">
        <f>Нл3с!H76</f>
        <v>Федотов Владимир</v>
      </c>
      <c r="D19" s="10"/>
      <c r="E19" s="10"/>
      <c r="F19" s="10"/>
      <c r="G19" s="10"/>
      <c r="H19" s="10"/>
      <c r="I19" s="10"/>
    </row>
    <row r="20" spans="1:9" ht="18">
      <c r="A20" s="14" t="s">
        <v>18</v>
      </c>
      <c r="B20" s="12">
        <v>14</v>
      </c>
      <c r="C20" s="13" t="str">
        <f>Нл3с!H79</f>
        <v>Назмутдинов Михаил</v>
      </c>
      <c r="D20" s="10"/>
      <c r="E20" s="10"/>
      <c r="F20" s="10"/>
      <c r="G20" s="10"/>
      <c r="H20" s="10"/>
      <c r="I20" s="10"/>
    </row>
    <row r="21" spans="1:9" ht="18">
      <c r="A21" s="14" t="s">
        <v>19</v>
      </c>
      <c r="B21" s="12">
        <v>15</v>
      </c>
      <c r="C21" s="13" t="str">
        <f>Нл3с!J74</f>
        <v>Фатхуллин Мирхайдар</v>
      </c>
      <c r="D21" s="10"/>
      <c r="E21" s="10"/>
      <c r="F21" s="10"/>
      <c r="G21" s="10"/>
      <c r="H21" s="10"/>
      <c r="I21" s="10"/>
    </row>
    <row r="22" spans="1:9" ht="18">
      <c r="A22" s="14" t="s">
        <v>20</v>
      </c>
      <c r="B22" s="12">
        <v>16</v>
      </c>
      <c r="C22" s="13" t="str">
        <f>Нл3с!J76</f>
        <v>Сунгатуллин Карим</v>
      </c>
      <c r="D22" s="10"/>
      <c r="E22" s="10"/>
      <c r="F22" s="10"/>
      <c r="G22" s="10"/>
      <c r="H22" s="10"/>
      <c r="I22" s="10"/>
    </row>
    <row r="23" spans="1:9" ht="18">
      <c r="A23" s="14" t="s">
        <v>21</v>
      </c>
      <c r="B23" s="12">
        <v>17</v>
      </c>
      <c r="C23" s="13">
        <f>Нл3с!E84</f>
        <v>0</v>
      </c>
      <c r="D23" s="10"/>
      <c r="E23" s="10"/>
      <c r="F23" s="10"/>
      <c r="G23" s="10"/>
      <c r="H23" s="10"/>
      <c r="I23" s="10"/>
    </row>
    <row r="24" spans="1:9" ht="18">
      <c r="A24" s="14" t="s">
        <v>22</v>
      </c>
      <c r="B24" s="12">
        <v>18</v>
      </c>
      <c r="C24" s="13">
        <f>Нл3с!E90</f>
        <v>0</v>
      </c>
      <c r="D24" s="10"/>
      <c r="E24" s="10"/>
      <c r="F24" s="10"/>
      <c r="G24" s="10"/>
      <c r="H24" s="10"/>
      <c r="I24" s="10"/>
    </row>
    <row r="25" spans="1:9" ht="18">
      <c r="A25" s="14" t="s">
        <v>23</v>
      </c>
      <c r="B25" s="12">
        <v>19</v>
      </c>
      <c r="C25" s="13">
        <f>Нл3с!I82</f>
        <v>0</v>
      </c>
      <c r="D25" s="10"/>
      <c r="E25" s="10"/>
      <c r="F25" s="10"/>
      <c r="G25" s="10"/>
      <c r="H25" s="10"/>
      <c r="I25" s="10"/>
    </row>
    <row r="26" spans="1:9" ht="18">
      <c r="A26" s="14" t="s">
        <v>24</v>
      </c>
      <c r="B26" s="12">
        <v>20</v>
      </c>
      <c r="C26" s="13">
        <f>Нл3с!I84</f>
        <v>0</v>
      </c>
      <c r="D26" s="10"/>
      <c r="E26" s="10"/>
      <c r="F26" s="10"/>
      <c r="G26" s="10"/>
      <c r="H26" s="10"/>
      <c r="I26" s="10"/>
    </row>
    <row r="27" spans="1:9" ht="18">
      <c r="A27" s="14" t="s">
        <v>25</v>
      </c>
      <c r="B27" s="12">
        <v>21</v>
      </c>
      <c r="C27" s="13">
        <f>Нл3с!I87</f>
        <v>0</v>
      </c>
      <c r="D27" s="10"/>
      <c r="E27" s="10"/>
      <c r="F27" s="10"/>
      <c r="G27" s="10"/>
      <c r="H27" s="10"/>
      <c r="I27" s="10"/>
    </row>
    <row r="28" spans="1:9" ht="18">
      <c r="A28" s="14" t="s">
        <v>26</v>
      </c>
      <c r="B28" s="12">
        <v>22</v>
      </c>
      <c r="C28" s="13">
        <f>Нл3с!I90</f>
        <v>0</v>
      </c>
      <c r="D28" s="10"/>
      <c r="E28" s="10"/>
      <c r="F28" s="10"/>
      <c r="G28" s="10"/>
      <c r="H28" s="10"/>
      <c r="I28" s="10"/>
    </row>
    <row r="29" spans="1:9" ht="18">
      <c r="A29" s="14" t="s">
        <v>27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4" t="s">
        <v>28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4" t="s">
        <v>29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4" t="s">
        <v>30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4" t="s">
        <v>31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4" t="s">
        <v>32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4" t="s">
        <v>33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4" t="s">
        <v>34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4" t="s">
        <v>35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4" t="s">
        <v>36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4" t="s">
        <v>37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4" t="s">
        <v>38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4" t="s">
        <v>39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4" t="s">
        <v>40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4" t="s">
        <v>41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4" t="s">
        <v>42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4" t="s">
        <v>43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4" t="s">
        <v>44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4" t="s">
        <v>45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4" t="s">
        <v>46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4" t="s">
        <v>47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4" t="s">
        <v>48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4" t="s">
        <v>49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4" t="s">
        <v>50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4" t="s">
        <v>51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4" t="s">
        <v>52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4" t="s">
        <v>53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4" t="s">
        <v>54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4" t="s">
        <v>55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4" t="s">
        <v>56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4" t="s">
        <v>57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4" t="s">
        <v>58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4" t="s">
        <v>59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4" t="s">
        <v>60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4" t="s">
        <v>61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4" t="s">
        <v>62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4" t="s">
        <v>63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4" t="s">
        <v>63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4" t="s">
        <v>63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4" t="s">
        <v>63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4" t="s">
        <v>63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4" t="s">
        <v>63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СпМл!A1</f>
        <v>Личный Чемпионат Республики Башкортостан 2014</v>
      </c>
      <c r="B1" s="53"/>
      <c r="C1" s="53"/>
      <c r="D1" s="53"/>
      <c r="E1" s="53"/>
      <c r="F1" s="53"/>
      <c r="G1" s="53"/>
    </row>
    <row r="2" spans="1:7" ht="15.75">
      <c r="A2" s="53" t="str">
        <f>СпМл!A2</f>
        <v>Мастерская лига 12-го тура Наиль Бакиров</v>
      </c>
      <c r="B2" s="53"/>
      <c r="C2" s="53"/>
      <c r="D2" s="53"/>
      <c r="E2" s="53"/>
      <c r="F2" s="53"/>
      <c r="G2" s="53"/>
    </row>
    <row r="3" spans="1:7" ht="15.75">
      <c r="A3" s="55">
        <f>СпМл!A3</f>
        <v>41727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СпМл!A7</f>
        <v>Аристов Александр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179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СпМл!A38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179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СпМл!A23</f>
        <v>Хабиров Марс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188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СпМл!A22</f>
        <v>Исмайлов Азамат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179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СпМл!A15</f>
        <v>Яковлев Денис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184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СпМл!A30</f>
        <v>Алмаев Раис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154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СпМл!A31</f>
        <v>_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154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СпМл!A14</f>
        <v>Антонян Ваге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179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СпМл!A11</f>
        <v>Аббасов Рустамхон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183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СпМл!A34</f>
        <v>_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183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СпМл!A27</f>
        <v>Емельянов Александр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156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СпМл!A18</f>
        <v>Коврижников Максим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183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СпМл!A19</f>
        <v>Сазонов Николай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186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СпМл!A26</f>
        <v>Лукьянов Роман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182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СпМл!A35</f>
        <v>_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182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СпМл!A10</f>
        <v>Исмайлов Азат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179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СпМл!A9</f>
        <v>Харламов Руслан</v>
      </c>
      <c r="C37" s="56"/>
      <c r="D37" s="56"/>
      <c r="E37" s="56"/>
      <c r="F37" s="60"/>
      <c r="G37" s="63" t="s">
        <v>64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181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СпМл!A36</f>
        <v>_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181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СпМл!A25</f>
        <v>Мазурин Викентий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187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СпМл!A20</f>
        <v>Клементьев Роман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181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СпМл!A17</f>
        <v>Асылгужин Марсель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155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СпМл!A28</f>
        <v>Тодрамович Александр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152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СпМл!A33</f>
        <v>_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152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СпМл!A12</f>
        <v>Семенов Константин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181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СпМл!A13</f>
        <v>Сагитов Александр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153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СпМл!A32</f>
        <v>_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185</v>
      </c>
      <c r="E56" s="60"/>
      <c r="F56" s="64">
        <v>-31</v>
      </c>
      <c r="G56" s="32" t="str">
        <f>IF(G36=F20,F52,IF(G36=F52,F20,0))</f>
        <v>Харламов Руслан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СпМл!A29</f>
        <v>Антошкин Алексей</v>
      </c>
      <c r="C57" s="60"/>
      <c r="D57" s="60"/>
      <c r="E57" s="60"/>
      <c r="F57" s="56"/>
      <c r="G57" s="63" t="s">
        <v>65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185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СпМл!A16</f>
        <v>Валеев Риф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180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СпМл!A21</f>
        <v>Грубов Виталий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160</v>
      </c>
      <c r="D62" s="60"/>
      <c r="E62" s="29">
        <v>-58</v>
      </c>
      <c r="F62" s="32" t="str">
        <f>IF(Мл2с!H14=Мл2с!G10,Мл2с!G18,IF(Мл2с!H14=Мл2с!G18,Мл2с!G10,0))</f>
        <v>Мазмаев Руслан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СпМл!A24</f>
        <v>Мухутдинов Динар</v>
      </c>
      <c r="C63" s="60"/>
      <c r="D63" s="60"/>
      <c r="E63" s="56"/>
      <c r="F63" s="57">
        <v>61</v>
      </c>
      <c r="G63" s="58" t="s">
        <v>185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180</v>
      </c>
      <c r="E64" s="29">
        <v>-59</v>
      </c>
      <c r="F64" s="33" t="str">
        <f>IF(Мл2с!H30=Мл2с!G26,Мл2с!G34,IF(Мл2с!H30=Мл2с!G34,Мл2с!G26,0))</f>
        <v>Валеев Риф</v>
      </c>
      <c r="G64" s="63" t="s">
        <v>68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СпМл!A37</f>
        <v>_</v>
      </c>
      <c r="C65" s="60"/>
      <c r="D65" s="56"/>
      <c r="E65" s="56"/>
      <c r="F65" s="29">
        <v>-61</v>
      </c>
      <c r="G65" s="32" t="str">
        <f>IF(G63=F62,F64,IF(G63=F64,F62,0))</f>
        <v>Мазмаев Руслан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180</v>
      </c>
      <c r="D66" s="56"/>
      <c r="E66" s="56"/>
      <c r="F66" s="56"/>
      <c r="G66" s="63" t="s">
        <v>69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СпМл!A8</f>
        <v>Мазмаев Руслан</v>
      </c>
      <c r="C67" s="56"/>
      <c r="D67" s="56"/>
      <c r="E67" s="29">
        <v>-56</v>
      </c>
      <c r="F67" s="32" t="str">
        <f>IF(Мл2с!G10=Мл2с!F6,Мл2с!F14,IF(Мл2с!G10=Мл2с!F14,Мл2с!F6,0))</f>
        <v>Антонян Ваге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 t="s">
        <v>154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IF(Мл2с!F6=Мл2с!E4,Мл2с!E8,IF(Мл2с!F6=Мл2с!E8,Мл2с!E4,0))</f>
        <v>Сагитов Александр</v>
      </c>
      <c r="C69" s="56"/>
      <c r="D69" s="56"/>
      <c r="E69" s="29">
        <v>-57</v>
      </c>
      <c r="F69" s="33" t="str">
        <f>IF(Мл2с!G26=Мл2с!F22,Мл2с!F30,IF(Мл2с!G26=Мл2с!F30,Мл2с!F22,0))</f>
        <v>Сазонов Николай</v>
      </c>
      <c r="G69" s="63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 t="s">
        <v>155</v>
      </c>
      <c r="D70" s="56"/>
      <c r="E70" s="56"/>
      <c r="F70" s="29">
        <v>-62</v>
      </c>
      <c r="G70" s="32" t="str">
        <f>IF(G68=F67,F69,IF(G68=F69,F67,0))</f>
        <v>Сазонов Николай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IF(Мл2с!F14=Мл2с!E12,Мл2с!E16,IF(Мл2с!F14=Мл2с!E16,Мл2с!E12,0))</f>
        <v>Асылгужин Марсель</v>
      </c>
      <c r="C71" s="60"/>
      <c r="D71" s="65"/>
      <c r="E71" s="56"/>
      <c r="F71" s="56"/>
      <c r="G71" s="63" t="s">
        <v>74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 t="s">
        <v>155</v>
      </c>
      <c r="E72" s="29">
        <v>-63</v>
      </c>
      <c r="F72" s="32" t="str">
        <f>IF(C70=B69,B71,IF(C70=B71,B69,0))</f>
        <v>Сагитов Александр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IF(Мл2с!F22=Мл2с!E20,Мл2с!E24,IF(Мл2с!F22=Мл2с!E24,Мл2с!E20,0))</f>
        <v>Семенов Константин</v>
      </c>
      <c r="C73" s="60"/>
      <c r="D73" s="66" t="s">
        <v>72</v>
      </c>
      <c r="E73" s="56"/>
      <c r="F73" s="57">
        <v>66</v>
      </c>
      <c r="G73" s="58" t="s">
        <v>184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 t="s">
        <v>152</v>
      </c>
      <c r="D74" s="67"/>
      <c r="E74" s="29">
        <v>-64</v>
      </c>
      <c r="F74" s="33" t="str">
        <f>IF(C74=B73,B75,IF(C74=B75,B73,0))</f>
        <v>Яковлев Денис</v>
      </c>
      <c r="G74" s="63" t="s">
        <v>70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IF(Мл2с!F30=Мл2с!E28,Мл2с!E32,IF(Мл2с!F30=Мл2с!E32,Мл2с!E28,0))</f>
        <v>Яковлев Денис</v>
      </c>
      <c r="C75" s="29">
        <v>-65</v>
      </c>
      <c r="D75" s="32" t="str">
        <f>IF(D72=C70,C74,IF(D72=C74,C70,0))</f>
        <v>Семенов Константин</v>
      </c>
      <c r="E75" s="56"/>
      <c r="F75" s="29">
        <v>-66</v>
      </c>
      <c r="G75" s="32" t="str">
        <f>IF(G73=F72,F74,IF(G73=F74,F72,0))</f>
        <v>Сагитов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76</v>
      </c>
      <c r="E76" s="56"/>
      <c r="F76" s="56"/>
      <c r="G76" s="63" t="s">
        <v>73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20" sqref="A220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СпНл!A2</f>
        <v>Начальная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СпНл!A3</f>
        <v>41728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СпНл!A7</f>
        <v>Хабибуллин Рустам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5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СпНл!A70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СпНл!A39</f>
        <v>Хусаинов Даниэль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36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СпНл!A38</f>
        <v>Сунгатуллин Карим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СпНл!A23</f>
        <v>Галиуллин Радмир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52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СпНл!A54</f>
        <v>Родин Андрей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20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СпНл!A55</f>
        <v>Хайбрахманов Данил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20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СпНл!A22</f>
        <v>Фатхуллин Мирхайдар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5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СпНл!A15</f>
        <v>Петухова Надежда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13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СпНл!A62</f>
        <v>Первушин Евгений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13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СпНл!A47</f>
        <v>Галяветдинов Азамат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28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СпНл!A30</f>
        <v>Хабирьянов Андрей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12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СпНл!A31</f>
        <v>Шаймарданова Элина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29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СпНл!A46</f>
        <v>Никифоров Вадим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12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СпНл!A63</f>
        <v>Жукова Глафира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12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СпНл!A14</f>
        <v>Аксенов Артем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5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СпНл!A11</f>
        <v>Саттаров Айдар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9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СпНл!A66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9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СпНл!A43</f>
        <v>Баранова Светлана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32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СпНл!A34</f>
        <v>Красильникова Екатерина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9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СпНл!A27</f>
        <v>Пономарев Дмитрий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25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СпНл!A50</f>
        <v>Иванов Андрей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25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СпНл!A59</f>
        <v>Садовой Данила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16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СпНл!A18</f>
        <v>Шамситдинов Булат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8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СпНл!A19</f>
        <v>Ахтемзянов Анвар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17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СпНл!A58</f>
        <v>Ильин Алексей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24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СпНл!A51</f>
        <v>Сухарев Леонид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24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СпНл!A26</f>
        <v>Васюкова Виктория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8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СпНл!A35</f>
        <v>Курбатов Никита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40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СпНл!A42</f>
        <v>Яппаров Азат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8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СпНл!A67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8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СпНл!A10</f>
        <v>Фарваев Айдар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5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64</v>
      </c>
      <c r="G68" s="16"/>
      <c r="H68" s="16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20" sqref="A220"/>
    </sheetView>
  </sheetViews>
  <sheetFormatPr defaultColWidth="9.00390625" defaultRowHeight="6" customHeight="1"/>
  <cols>
    <col min="1" max="1" width="6.00390625" style="17" customWidth="1"/>
    <col min="2" max="2" width="18.875" style="17" customWidth="1"/>
    <col min="3" max="6" width="16.75390625" style="17" customWidth="1"/>
    <col min="7" max="9" width="6.75390625" style="17" customWidth="1"/>
    <col min="10" max="11" width="6.75390625" style="16" customWidth="1"/>
    <col min="12" max="39" width="9.125" style="16" customWidth="1"/>
    <col min="40" max="16384" width="9.125" style="17" customWidth="1"/>
  </cols>
  <sheetData>
    <row r="1" spans="1:9" ht="13.5" customHeight="1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>
      <c r="A2" s="15" t="str">
        <f>СпНл!A2</f>
        <v>Начальная лига 12-го тура Наиль Бакиров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8">
        <f>СпНл!A3</f>
        <v>41728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СпНл!A9</f>
        <v>Кочарян Гегецик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7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СпНл!A68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7</v>
      </c>
      <c r="F7" s="32" t="str">
        <f>IF(Нл1с!F67=Нл1с!G35,Нл2с!G35,IF(Нл1с!F67=Нл2с!G35,Нл1с!G35,0))</f>
        <v>Кочарян Гегецик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СпНл!A41</f>
        <v>Пучкин Олег</v>
      </c>
      <c r="C8" s="25"/>
      <c r="D8" s="25"/>
      <c r="F8" s="34" t="s">
        <v>65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34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СпНл!A36</f>
        <v>Карлышев Алексей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7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СпНл!A25</f>
        <v>Федотов Владимир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23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СпНл!A52</f>
        <v>Валеев Надим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23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СпНл!A57</f>
        <v>Каримова Гульшат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18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СпНл!A20</f>
        <v>Абдулганеева Анастасия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7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СпНл!A17</f>
        <v>Ахтемзянов Рафаэль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15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СпНл!A60</f>
        <v>Исмагилов Марат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15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СпНл!A49</f>
        <v>Нургалиев Эрик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26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СпНл!A28</f>
        <v>Назмутдинов Михаил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10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СпНл!A33</f>
        <v>Рахматуллин Эмиль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42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СпНл!A44</f>
        <v>Хайрисламов Александр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10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СпНл!A65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10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СпНл!A12</f>
        <v>Григорьев Дмитрий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7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СпНл!A13</f>
        <v>Волков Алексей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11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СпНл!A64</f>
        <v>Хисаметдинов Айсар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11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СпНл!A45</f>
        <v>Швырков Егор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30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СпНл!A32</f>
        <v>Миргалиев Ильнур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14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СпНл!A29</f>
        <v>Кильдияров Артур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27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СпНл!A48</f>
        <v>Кагарманов Юлай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14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СпНл!A61</f>
        <v>Раянова Азалия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14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СпНл!A16</f>
        <v>Зиннатуллина Роксана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19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СпНл!A21</f>
        <v>Тоймурзин Николай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19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СпНл!A56</f>
        <v>Широков Максим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19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СпНл!A53</f>
        <v>Хасанова Чулпан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22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СпНл!A24</f>
        <v>Имандусов Алмат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19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СпНл!A37</f>
        <v>Дьяконов Матвей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38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СпНл!A40</f>
        <v>Исаков Егор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6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СпНл!A69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СпНл!A8</f>
        <v>Ахмадуллин Эдуард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6"/>
      <c r="G67" s="16"/>
      <c r="H67" s="1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20" sqref="A220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9.75" customHeight="1">
      <c r="A2" s="15" t="str">
        <f>СпНл!A2</f>
        <v>Начальная лига 12-го тура Наиль Бакиров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9.75" customHeight="1">
      <c r="A3" s="18">
        <f>СпНл!A3</f>
        <v>41728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IF(Нл1с!C5=Нл1с!B4,Нл1с!B6,IF(Нл1с!C5=Нл1с!B6,Нл1с!B4,0))</f>
        <v>_</v>
      </c>
      <c r="C5" s="38"/>
      <c r="D5" s="30">
        <v>-49</v>
      </c>
      <c r="E5" s="32" t="str">
        <f>IF(Нл1с!E11=Нл1с!D7,Нл1с!D15,IF(Нл1с!E11=Нл1с!D15,Нл1с!D7,0))</f>
        <v>Фатхуллин Мирхайдар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37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IF(Нл1с!C9=Нл1с!B8,Нл1с!B10,IF(Нл1с!C9=Нл1с!B10,Нл1с!B8,0))</f>
        <v>Хусаинов Даниэль</v>
      </c>
      <c r="C7" s="22">
        <v>80</v>
      </c>
      <c r="D7" s="39" t="s">
        <v>37</v>
      </c>
      <c r="E7" s="22">
        <v>104</v>
      </c>
      <c r="F7" s="39" t="s">
        <v>20</v>
      </c>
      <c r="G7" s="38"/>
      <c r="H7" s="30">
        <v>-61</v>
      </c>
      <c r="I7" s="32" t="str">
        <f>IF(Нл1с!G35=Нл1с!F19,Нл1с!F51,IF(Нл1с!G35=Нл1с!F51,Нл1с!F19,0))</f>
        <v>Фарваев Айдар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IF(Нл2с!D63=Нл2с!C61,Нл2с!C65,IF(Нл2с!D63=Нл2с!C65,Нл2с!C61,0))</f>
        <v>Исаков Егор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IF(Нл1с!C13=Нл1с!B12,Нл1с!B14,IF(Нл1с!C13=Нл1с!B14,Нл1с!B12,0))</f>
        <v>Галиуллин Радмир</v>
      </c>
      <c r="C9" s="38"/>
      <c r="D9" s="22">
        <v>96</v>
      </c>
      <c r="E9" s="42" t="s">
        <v>22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 t="s">
        <v>21</v>
      </c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IF(Нл1с!C17=Нл1с!B16,Нл1с!B18,IF(Нл1с!C17=Нл1с!B18,Нл1с!B16,0))</f>
        <v>Хайбрахманов Данил</v>
      </c>
      <c r="C11" s="22">
        <v>81</v>
      </c>
      <c r="D11" s="42" t="s">
        <v>22</v>
      </c>
      <c r="E11" s="41"/>
      <c r="F11" s="22">
        <v>112</v>
      </c>
      <c r="G11" s="39" t="s">
        <v>27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IF(Нл2с!D55=Нл2с!C53,Нл2с!C57,IF(Нл2с!D55=Нл2с!C57,Нл2с!C53,0))</f>
        <v>Имандусов Алмат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IF(Нл1с!C21=Нл1с!B20,Нл1с!B22,IF(Нл1с!C21=Нл1с!B22,Нл1с!B20,0))</f>
        <v>Первушин Евгений</v>
      </c>
      <c r="C13" s="38"/>
      <c r="D13" s="30">
        <v>-50</v>
      </c>
      <c r="E13" s="32" t="str">
        <f>IF(Нл1с!E27=Нл1с!D23,Нл1с!D31,IF(Нл1с!E27=Нл1с!D31,Нл1с!D23,0))</f>
        <v>Петухова Надежда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 t="s">
        <v>45</v>
      </c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IF(Нл1с!C25=Нл1с!B24,Нл1с!B26,IF(Нл1с!C25=Нл1с!B26,Нл1с!B24,0))</f>
        <v>Галяветдинов Азамат</v>
      </c>
      <c r="C15" s="22">
        <v>82</v>
      </c>
      <c r="D15" s="39" t="s">
        <v>27</v>
      </c>
      <c r="E15" s="22">
        <v>105</v>
      </c>
      <c r="F15" s="42" t="s">
        <v>27</v>
      </c>
      <c r="G15" s="22">
        <v>116</v>
      </c>
      <c r="H15" s="39" t="s">
        <v>14</v>
      </c>
      <c r="I15" s="22">
        <v>122</v>
      </c>
      <c r="J15" s="39" t="s">
        <v>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IF(Нл2с!D47=Нл2с!C45,Нл2с!C49,IF(Нл2с!D47=Нл2с!C49,Нл2с!C45,0))</f>
        <v>Кильдияров Артур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IF(Нл1с!C29=Нл1с!B28,Нл1с!B30,IF(Нл1с!C29=Нл1с!B30,Нл1с!B28,0))</f>
        <v>Никифоров Вадим</v>
      </c>
      <c r="C17" s="38"/>
      <c r="D17" s="22">
        <v>97</v>
      </c>
      <c r="E17" s="42" t="s">
        <v>27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 t="s">
        <v>61</v>
      </c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IF(Нл1с!C33=Нл1с!B32,Нл1с!B34,IF(Нл1с!C33=Нл1с!B34,Нл1с!B32,0))</f>
        <v>Жукова Глафира</v>
      </c>
      <c r="C19" s="22">
        <v>83</v>
      </c>
      <c r="D19" s="42" t="s">
        <v>30</v>
      </c>
      <c r="E19" s="41"/>
      <c r="F19" s="30">
        <v>-60</v>
      </c>
      <c r="G19" s="33" t="str">
        <f>IF(Нл2с!F51=Нл2с!E43,Нл2с!E59,IF(Нл2с!F51=Нл2с!E59,Нл2с!E43,0))</f>
        <v>Зиннатуллина Роксана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IF(Нл2с!D39=Нл2с!C37,Нл2с!C41,IF(Нл2с!D39=Нл2с!C41,Нл2с!C37,0))</f>
        <v>Миргалиев Ильнур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IF(Нл1с!C37=Нл1с!B36,Нл1с!B38,IF(Нл1с!C37=Нл1с!B38,Нл1с!B36,0))</f>
        <v>_</v>
      </c>
      <c r="C21" s="38"/>
      <c r="D21" s="30">
        <v>-51</v>
      </c>
      <c r="E21" s="32" t="str">
        <f>IF(Нл1с!E43=Нл1с!D39,Нл1с!D47,IF(Нл1с!E43=Нл1с!D47,Нл1с!D39,0))</f>
        <v>Пономарев Дмитрий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 t="s">
        <v>41</v>
      </c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IF(Нл1с!C41=Нл1с!B40,Нл1с!B42,IF(Нл1с!C41=Нл1с!B42,Нл1с!B40,0))</f>
        <v>Баранова Светлана</v>
      </c>
      <c r="C23" s="22">
        <v>84</v>
      </c>
      <c r="D23" s="39" t="s">
        <v>41</v>
      </c>
      <c r="E23" s="22">
        <v>106</v>
      </c>
      <c r="F23" s="39" t="s">
        <v>26</v>
      </c>
      <c r="G23" s="41"/>
      <c r="H23" s="22">
        <v>120</v>
      </c>
      <c r="I23" s="42" t="s">
        <v>10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IF(Нл2с!D31=Нл2с!C29,Нл2с!C33,IF(Нл2с!D31=Нл2с!C33,Нл2с!C29,0))</f>
        <v>Хайрисламов Александр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IF(Нл1с!C45=Нл1с!B44,Нл1с!B46,IF(Нл1с!C45=Нл1с!B46,Нл1с!B44,0))</f>
        <v>Иванов Андрей</v>
      </c>
      <c r="C25" s="38"/>
      <c r="D25" s="22">
        <v>98</v>
      </c>
      <c r="E25" s="42" t="s">
        <v>26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 t="s">
        <v>48</v>
      </c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IF(Нл1с!C49=Нл1с!B48,Нл1с!B50,IF(Нл1с!C49=Нл1с!B50,Нл1с!B48,0))</f>
        <v>Садовой Данила</v>
      </c>
      <c r="C27" s="22">
        <v>85</v>
      </c>
      <c r="D27" s="42" t="s">
        <v>26</v>
      </c>
      <c r="E27" s="41"/>
      <c r="F27" s="22">
        <v>113</v>
      </c>
      <c r="G27" s="39" t="s">
        <v>34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IF(Нл2с!D23=Нл2с!C21,Нл2с!C25,IF(Нл2с!D23=Нл2с!C25,Нл2с!C21,0))</f>
        <v>Назмутдинов Михаил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IF(Нл1с!C53=Нл1с!B52,Нл1с!B54,IF(Нл1с!C53=Нл1с!B54,Нл1с!B52,0))</f>
        <v>Ильин Алексей</v>
      </c>
      <c r="C29" s="38"/>
      <c r="D29" s="30">
        <v>-52</v>
      </c>
      <c r="E29" s="32" t="str">
        <f>IF(Нл1с!E59=Нл1с!D55,Нл1с!D63,IF(Нл1с!E59=Нл1с!D63,Нл1с!D55,0))</f>
        <v>Васюкова Виктория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 t="s">
        <v>49</v>
      </c>
      <c r="D30" s="38"/>
      <c r="E30" s="40"/>
      <c r="F30" s="40"/>
      <c r="G30" s="40"/>
      <c r="H30" s="40"/>
      <c r="I30" s="38"/>
      <c r="J30" s="45" t="s">
        <v>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IF(Нл1с!C57=Нл1с!B56,Нл1с!B58,IF(Нл1с!C57=Нл1с!B58,Нл1с!B56,0))</f>
        <v>Сухарев Леонид</v>
      </c>
      <c r="C31" s="22">
        <v>86</v>
      </c>
      <c r="D31" s="39" t="s">
        <v>18</v>
      </c>
      <c r="E31" s="22">
        <v>107</v>
      </c>
      <c r="F31" s="42" t="s">
        <v>34</v>
      </c>
      <c r="G31" s="22">
        <v>117</v>
      </c>
      <c r="H31" s="42" t="s">
        <v>10</v>
      </c>
      <c r="I31" s="38"/>
      <c r="J31" s="46" t="s">
        <v>66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IF(Нл2с!D15=Нл2с!C13,Нл2с!C17,IF(Нл2с!D15=Нл2с!C17,Нл2с!C13,0))</f>
        <v>Абдулганеева Анастасия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IF(Нл1с!C61=Нл1с!B60,Нл1с!B62,IF(Нл1с!C61=Нл1с!B62,Нл1с!B60,0))</f>
        <v>Курбатов Никита</v>
      </c>
      <c r="C33" s="38"/>
      <c r="D33" s="22">
        <v>99</v>
      </c>
      <c r="E33" s="42" t="s">
        <v>34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 t="s">
        <v>33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IF(Нл1с!C65=Нл1с!B64,Нл1с!B66,IF(Нл1с!C65=Нл1с!B66,Нл1с!B64,0))</f>
        <v>_</v>
      </c>
      <c r="C35" s="22">
        <v>87</v>
      </c>
      <c r="D35" s="42" t="s">
        <v>34</v>
      </c>
      <c r="E35" s="38"/>
      <c r="F35" s="30">
        <v>-59</v>
      </c>
      <c r="G35" s="33" t="str">
        <f>IF(Нл2с!F19=Нл2с!E11,Нл2с!E27,IF(Нл2с!F19=Нл2с!E27,Нл2с!E11,0))</f>
        <v>Григорьев Дмитрий</v>
      </c>
      <c r="H35" s="38"/>
      <c r="I35" s="47"/>
      <c r="J35" s="48" t="str">
        <f>IF(J30=J15,J47,IF(J30=J47,J15,0))</f>
        <v>Фарваев Айдар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IF(Нл2с!D7=Нл2с!C5,Нл2с!C9,IF(Нл2с!D7=Нл2с!C9,Нл2с!C5,0))</f>
        <v>Карлышев Алексей</v>
      </c>
      <c r="D36" s="38"/>
      <c r="E36" s="38"/>
      <c r="F36" s="38"/>
      <c r="G36" s="38"/>
      <c r="H36" s="38"/>
      <c r="I36" s="47"/>
      <c r="J36" s="46" t="s">
        <v>67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IF(Нл2с!C5=Нл2с!B4,Нл2с!B6,IF(Нл2с!C5=Нл2с!B6,Нл2с!B4,0))</f>
        <v>_</v>
      </c>
      <c r="C37" s="38"/>
      <c r="D37" s="30">
        <v>-53</v>
      </c>
      <c r="E37" s="32" t="str">
        <f>IF(Нл2с!E11=Нл2с!D7,Нл2с!D15,IF(Нл2с!E11=Нл2с!D15,Нл2с!D7,0))</f>
        <v>Федотов Владимир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39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IF(Нл2с!C9=Нл2с!B8,Нл2с!B10,IF(Нл2с!C9=Нл2с!B10,Нл2с!B8,0))</f>
        <v>Пучкин Олег</v>
      </c>
      <c r="C39" s="22">
        <v>88</v>
      </c>
      <c r="D39" s="39" t="s">
        <v>39</v>
      </c>
      <c r="E39" s="22">
        <v>108</v>
      </c>
      <c r="F39" s="39" t="s">
        <v>23</v>
      </c>
      <c r="G39" s="38"/>
      <c r="H39" s="30">
        <v>-62</v>
      </c>
      <c r="I39" s="32" t="str">
        <f>IF(Нл2с!G35=Нл2с!F19,Нл2с!F51,IF(Нл2с!G35=Нл2с!F51,Нл2с!F19,0))</f>
        <v>Тоймурзин Николай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IF(Нл1с!D63=Нл1с!C61,Нл1с!C65,IF(Нл1с!D63=Нл1с!C65,Нл1с!C61,0))</f>
        <v>Яппаров Азат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IF(Нл2с!C13=Нл2с!B12,Нл2с!B14,IF(Нл2с!C13=Нл2с!B14,Нл2с!B12,0))</f>
        <v>Валеев Надим</v>
      </c>
      <c r="C41" s="38"/>
      <c r="D41" s="22">
        <v>100</v>
      </c>
      <c r="E41" s="42" t="s">
        <v>17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 t="s">
        <v>55</v>
      </c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IF(Нл2с!C17=Нл2с!B16,Нл2с!B18,IF(Нл2с!C17=Нл2с!B18,Нл2с!B16,0))</f>
        <v>Каримова Гульшат</v>
      </c>
      <c r="C43" s="22">
        <v>89</v>
      </c>
      <c r="D43" s="42" t="s">
        <v>17</v>
      </c>
      <c r="E43" s="41"/>
      <c r="F43" s="22">
        <v>114</v>
      </c>
      <c r="G43" s="39" t="s">
        <v>15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IF(Нл1с!D55=Нл1с!C53,Нл1с!C57,IF(Нл1с!D55=Нл1с!C57,Нл1с!C53,0))</f>
        <v>Ахтемзянов Анвар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IF(Нл2с!C21=Нл2с!B20,Нл2с!B22,IF(Нл2с!C21=Нл2с!B22,Нл2с!B20,0))</f>
        <v>Исмагилов Марат</v>
      </c>
      <c r="C45" s="38"/>
      <c r="D45" s="30">
        <v>-54</v>
      </c>
      <c r="E45" s="32" t="str">
        <f>IF(Нл2с!E27=Нл2с!D23,Нл2с!D31,IF(Нл2с!E27=Нл2с!D31,Нл2с!D23,0))</f>
        <v>Ахтемзянов Рафаэль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 t="s">
        <v>47</v>
      </c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IF(Нл2с!C25=Нл2с!B24,Нл2с!B26,IF(Нл2с!C25=Нл2с!B26,Нл2с!B24,0))</f>
        <v>Нургалиев Эрик</v>
      </c>
      <c r="C47" s="22">
        <v>90</v>
      </c>
      <c r="D47" s="39" t="s">
        <v>16</v>
      </c>
      <c r="E47" s="22">
        <v>109</v>
      </c>
      <c r="F47" s="42" t="s">
        <v>15</v>
      </c>
      <c r="G47" s="22">
        <v>118</v>
      </c>
      <c r="H47" s="39" t="s">
        <v>9</v>
      </c>
      <c r="I47" s="22">
        <v>123</v>
      </c>
      <c r="J47" s="42" t="s">
        <v>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IF(Нл1с!D47=Нл1с!C45,Нл1с!C49,IF(Нл1с!D47=Нл1с!C49,Нл1с!C45,0))</f>
        <v>Шамситдинов Булат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IF(Нл2с!C29=Нл2с!B28,Нл2с!B30,IF(Нл2с!C29=Нл2с!B30,Нл2с!B28,0))</f>
        <v>Рахматуллин Эмиль</v>
      </c>
      <c r="C49" s="38"/>
      <c r="D49" s="22">
        <v>101</v>
      </c>
      <c r="E49" s="42" t="s">
        <v>31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 t="s">
        <v>31</v>
      </c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IF(Нл2с!C33=Нл2с!B32,Нл2с!B34,IF(Нл2с!C33=Нл2с!B34,Нл2с!B32,0))</f>
        <v>_</v>
      </c>
      <c r="C51" s="22">
        <v>91</v>
      </c>
      <c r="D51" s="42" t="s">
        <v>31</v>
      </c>
      <c r="E51" s="41"/>
      <c r="F51" s="30">
        <v>-58</v>
      </c>
      <c r="G51" s="33" t="str">
        <f>IF(Нл1с!F51=Нл1с!E43,Нл1с!E59,IF(Нл1с!F51=Нл1с!E59,Нл1с!E43,0))</f>
        <v>Саттаров Айдар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IF(Нл1с!D39=Нл1с!C37,Нл1с!C41,IF(Нл1с!D39=Нл1с!C41,Нл1с!C37,0))</f>
        <v>Красильникова Екатерина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IF(Нл2с!C37=Нл2с!B36,Нл2с!B38,IF(Нл2с!C37=Нл2с!B38,Нл2с!B36,0))</f>
        <v>Хисаметдинов Айсар</v>
      </c>
      <c r="C53" s="38"/>
      <c r="D53" s="30">
        <v>-55</v>
      </c>
      <c r="E53" s="32" t="str">
        <f>IF(Нл2с!E43=Нл2с!D39,Нл2с!D47,IF(Нл2с!E43=Нл2с!D47,Нл2с!D39,0))</f>
        <v>Волков Алексей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 t="s">
        <v>62</v>
      </c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IF(Нл2с!C41=Нл2с!B40,Нл2с!B42,IF(Нл2с!C41=Нл2с!B42,Нл2с!B40,0))</f>
        <v>Швырков Егор</v>
      </c>
      <c r="C55" s="22">
        <v>92</v>
      </c>
      <c r="D55" s="39" t="s">
        <v>29</v>
      </c>
      <c r="E55" s="22">
        <v>110</v>
      </c>
      <c r="F55" s="39" t="s">
        <v>11</v>
      </c>
      <c r="G55" s="41"/>
      <c r="H55" s="22">
        <v>121</v>
      </c>
      <c r="I55" s="42" t="s">
        <v>9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IF(Нл1с!D31=Нл1с!C29,Нл1с!C33,IF(Нл1с!D31=Нл1с!C33,Нл1с!C29,0))</f>
        <v>Шаймарданова Элина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IF(Нл2с!C45=Нл2с!B44,Нл2с!B46,IF(Нл2с!C45=Нл2с!B46,Нл2с!B44,0))</f>
        <v>Кагарманов Юлай</v>
      </c>
      <c r="C57" s="38"/>
      <c r="D57" s="22">
        <v>102</v>
      </c>
      <c r="E57" s="42" t="s">
        <v>28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 t="s">
        <v>46</v>
      </c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IF(Нл2с!C49=Нл2с!B48,Нл2с!B50,IF(Нл2с!C49=Нл2с!B50,Нл2с!B48,0))</f>
        <v>Раянова Азалия</v>
      </c>
      <c r="C59" s="22">
        <v>93</v>
      </c>
      <c r="D59" s="42" t="s">
        <v>28</v>
      </c>
      <c r="E59" s="41"/>
      <c r="F59" s="22">
        <v>115</v>
      </c>
      <c r="G59" s="39" t="s">
        <v>11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IF(Нл1с!D23=Нл1с!C21,Нл1с!C25,IF(Нл1с!D23=Нл1с!C25,Нл1с!C21,0))</f>
        <v>Хабирьянов Андрей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IF(Нл2с!C53=Нл2с!B52,Нл2с!B54,IF(Нл2с!C53=Нл2с!B54,Нл2с!B52,0))</f>
        <v>Широков Максим</v>
      </c>
      <c r="C61" s="38"/>
      <c r="D61" s="30">
        <v>-56</v>
      </c>
      <c r="E61" s="32" t="str">
        <f>IF(Нл2с!E59=Нл2с!D55,Нл2с!D63,IF(Нл2с!E59=Нл2с!D63,Нл2с!D55,0))</f>
        <v>Ахмадуллин Эдуард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 t="s">
        <v>54</v>
      </c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IF(Нл2с!C57=Нл2с!B56,Нл2с!B58,IF(Нл2с!C57=Нл2с!B58,Нл2с!B56,0))</f>
        <v>Хасанова Чулпан</v>
      </c>
      <c r="C63" s="22">
        <v>94</v>
      </c>
      <c r="D63" s="39" t="s">
        <v>54</v>
      </c>
      <c r="E63" s="22">
        <v>111</v>
      </c>
      <c r="F63" s="42" t="s">
        <v>36</v>
      </c>
      <c r="G63" s="22">
        <v>119</v>
      </c>
      <c r="H63" s="42" t="s">
        <v>11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IF(Нл1с!D15=Нл1с!C13,Нл1с!C17,IF(Нл1с!D15=Нл1с!C17,Нл1с!C13,0))</f>
        <v>Родин Андрей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IF(Нл2с!C61=Нл2с!B60,Нл2с!B62,IF(Нл2с!C61=Нл2с!B62,Нл2с!B60,0))</f>
        <v>Дьяконов Матвей</v>
      </c>
      <c r="C65" s="38"/>
      <c r="D65" s="22">
        <v>103</v>
      </c>
      <c r="E65" s="42" t="s">
        <v>36</v>
      </c>
      <c r="F65" s="38"/>
      <c r="G65" s="40"/>
      <c r="H65" s="30">
        <v>-122</v>
      </c>
      <c r="I65" s="32" t="str">
        <f>IF(J15=I7,I23,IF(J15=I23,I7,0))</f>
        <v>Григорьев Дмитрий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35</v>
      </c>
      <c r="D66" s="40"/>
      <c r="E66" s="38"/>
      <c r="F66" s="38"/>
      <c r="G66" s="40"/>
      <c r="H66" s="30"/>
      <c r="I66" s="22">
        <v>125</v>
      </c>
      <c r="J66" s="39" t="s">
        <v>19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IF(Нл2с!C65=Нл2с!B64,Нл2с!B66,IF(Нл2с!C65=Нл2с!B66,Нл2с!B64,0))</f>
        <v>_</v>
      </c>
      <c r="C67" s="22">
        <v>95</v>
      </c>
      <c r="D67" s="42" t="s">
        <v>36</v>
      </c>
      <c r="E67" s="38"/>
      <c r="F67" s="30">
        <v>-57</v>
      </c>
      <c r="G67" s="33" t="str">
        <f>IF(Нл1с!F19=Нл1с!E11,Нл1с!E27,IF(Нл1с!F19=Нл1с!E27,Нл1с!E11,0))</f>
        <v>Аксенов Артем</v>
      </c>
      <c r="H67" s="30">
        <v>-123</v>
      </c>
      <c r="I67" s="33" t="str">
        <f>IF(J47=I39,I55,IF(J47=I55,I39,0))</f>
        <v>Тоймурзин Николай</v>
      </c>
      <c r="J67" s="30" t="s">
        <v>68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IF(Нл1с!D7=Нл1с!C5,Нл1с!C9,IF(Нл1с!D7=Нл1с!C9,Нл1с!C5,0))</f>
        <v>Сунгатуллин Карим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Григорьев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Кильдияров Артур</v>
      </c>
      <c r="C69" s="38"/>
      <c r="D69" s="38"/>
      <c r="E69" s="30">
        <v>-127</v>
      </c>
      <c r="F69" s="32" t="str">
        <f>IF(C70=B69,B71,IF(C70=B71,B69,0))</f>
        <v>Карлышев Алексей</v>
      </c>
      <c r="G69" s="38"/>
      <c r="H69" s="30">
        <v>-120</v>
      </c>
      <c r="I69" s="32" t="str">
        <f>IF(I23=H15,H31,IF(I23=H31,H15,0))</f>
        <v>Зиннатуллина Роксана</v>
      </c>
      <c r="J69" s="30" t="s">
        <v>69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 t="s">
        <v>27</v>
      </c>
      <c r="D70" s="38"/>
      <c r="E70" s="30"/>
      <c r="F70" s="22">
        <v>130</v>
      </c>
      <c r="G70" s="39" t="s">
        <v>15</v>
      </c>
      <c r="H70" s="30"/>
      <c r="I70" s="22">
        <v>126</v>
      </c>
      <c r="J70" s="39" t="s">
        <v>14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Карлышев Алексей</v>
      </c>
      <c r="C71" s="40"/>
      <c r="D71" s="41"/>
      <c r="E71" s="30">
        <v>-128</v>
      </c>
      <c r="F71" s="33" t="str">
        <f>IF(C74=B73,B75,IF(C74=B75,B73,0))</f>
        <v>Ахтемзянов Рафаэль</v>
      </c>
      <c r="G71" s="30" t="s">
        <v>70</v>
      </c>
      <c r="H71" s="30">
        <v>-121</v>
      </c>
      <c r="I71" s="33" t="str">
        <f>IF(I55=H47,H63,IF(I55=H63,H47,0))</f>
        <v>Волков Алексей</v>
      </c>
      <c r="J71" s="30" t="s">
        <v>71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 t="s">
        <v>12</v>
      </c>
      <c r="E72" s="30"/>
      <c r="F72" s="30">
        <v>-130</v>
      </c>
      <c r="G72" s="32" t="str">
        <f>IF(G70=F69,F71,IF(G70=F71,F69,0))</f>
        <v>Карлышев Алексей</v>
      </c>
      <c r="H72" s="30"/>
      <c r="I72" s="30">
        <v>-126</v>
      </c>
      <c r="J72" s="32" t="str">
        <f>IF(J70=I69,I71,IF(J70=I71,I69,0))</f>
        <v>Волков Алексей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Ахтемзянов Рафаэль</v>
      </c>
      <c r="C73" s="40"/>
      <c r="D73" s="44" t="s">
        <v>72</v>
      </c>
      <c r="E73" s="30">
        <v>-112</v>
      </c>
      <c r="F73" s="32" t="str">
        <f>IF(G11=F7,F15,IF(G11=F15,F7,0))</f>
        <v>Фатхуллин Мирхайдар</v>
      </c>
      <c r="G73" s="30" t="s">
        <v>73</v>
      </c>
      <c r="H73" s="30">
        <v>-131</v>
      </c>
      <c r="I73" s="32" t="str">
        <f>IF(G74=F73,F75,IF(G74=F75,F73,0))</f>
        <v>Фатхуллин Мирхайдар</v>
      </c>
      <c r="J73" s="30" t="s">
        <v>74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 t="s">
        <v>12</v>
      </c>
      <c r="D74" s="38"/>
      <c r="E74" s="30"/>
      <c r="F74" s="22">
        <v>131</v>
      </c>
      <c r="G74" s="39" t="s">
        <v>26</v>
      </c>
      <c r="H74" s="30"/>
      <c r="I74" s="22">
        <v>134</v>
      </c>
      <c r="J74" s="39" t="s">
        <v>20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Аксенов Артем</v>
      </c>
      <c r="C75" s="30">
        <v>-129</v>
      </c>
      <c r="D75" s="32" t="str">
        <f>IF(D72=C70,C74,IF(D72=C74,C70,0))</f>
        <v>Кильдияров Артур</v>
      </c>
      <c r="E75" s="30">
        <v>-113</v>
      </c>
      <c r="F75" s="33" t="str">
        <f>IF(G27=F23,F31,IF(G27=F31,F23,0))</f>
        <v>Назмутдинов Михаил</v>
      </c>
      <c r="G75" s="40"/>
      <c r="H75" s="30">
        <v>-132</v>
      </c>
      <c r="I75" s="33" t="str">
        <f>IF(G78=F77,F79,IF(G78=F79,F77,0))</f>
        <v>Сунгатуллин Карим</v>
      </c>
      <c r="J75" s="30" t="s">
        <v>75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76</v>
      </c>
      <c r="E76" s="30"/>
      <c r="F76" s="38"/>
      <c r="G76" s="22">
        <v>133</v>
      </c>
      <c r="H76" s="39" t="s">
        <v>23</v>
      </c>
      <c r="I76" s="30">
        <v>-134</v>
      </c>
      <c r="J76" s="32" t="str">
        <f>IF(J74=I73,I75,IF(J74=I75,I73,0))</f>
        <v>Сунгатуллин Карим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Имандусов Алмат</v>
      </c>
      <c r="C77" s="38"/>
      <c r="D77" s="38"/>
      <c r="E77" s="30">
        <v>-114</v>
      </c>
      <c r="F77" s="32" t="str">
        <f>IF(G43=F39,F47,IF(G43=F47,F39,0))</f>
        <v>Федотов Владимир</v>
      </c>
      <c r="G77" s="40"/>
      <c r="H77" s="44" t="s">
        <v>77</v>
      </c>
      <c r="I77" s="38"/>
      <c r="J77" s="30" t="s">
        <v>78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 t="s">
        <v>23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Петухова Надежда</v>
      </c>
      <c r="C79" s="40"/>
      <c r="D79" s="38"/>
      <c r="E79" s="30">
        <v>-115</v>
      </c>
      <c r="F79" s="33" t="str">
        <f>IF(G59=F55,F63,IF(G59=F63,F55,0))</f>
        <v>Сунгатуллин Карим</v>
      </c>
      <c r="G79" s="30">
        <v>-133</v>
      </c>
      <c r="H79" s="32" t="str">
        <f>IF(H76=G74,G78,IF(H76=G78,G74,0))</f>
        <v>Назмутдинов Михаил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79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Пономарев Дмитрий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Васюкова Виктория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80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Ахтемзянов Анвар</v>
      </c>
      <c r="C85" s="38"/>
      <c r="D85" s="40"/>
      <c r="E85" s="30" t="s">
        <v>81</v>
      </c>
      <c r="F85" s="30"/>
      <c r="G85" s="22">
        <v>143</v>
      </c>
      <c r="H85" s="49"/>
      <c r="I85" s="30" t="s">
        <v>82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Рахматуллин Эмиль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83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Хабирьянов Андрей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Ахмадуллин Эдуард</v>
      </c>
      <c r="C91" s="38"/>
      <c r="D91" s="38"/>
      <c r="E91" s="30" t="s">
        <v>84</v>
      </c>
      <c r="F91" s="38"/>
      <c r="G91" s="38"/>
      <c r="H91" s="38"/>
      <c r="I91" s="30" t="s">
        <v>85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0" sqref="A10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СпМл!A1</f>
        <v>Личный Чемпионат Республики Башкортостан 2014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СпМл!A2</f>
        <v>Мастерская лига 12-го тура Наиль Бакиров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СпМл!A3</f>
        <v>41727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IF(Мл1с!C6=Мл1с!B5,Мл1с!B7,IF(Мл1с!C6=Мл1с!B7,Мл1с!B5,0))</f>
        <v>_</v>
      </c>
      <c r="C4" s="56"/>
      <c r="D4" s="29">
        <v>-25</v>
      </c>
      <c r="E4" s="32" t="str">
        <f>IF(Мл1с!E12=Мл1с!D8,Мл1с!D16,IF(Мл1с!E12=Мл1с!D16,Мл1с!D8,0))</f>
        <v>Антонян Ваге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161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IF(Мл1с!C10=Мл1с!B9,Мл1с!B11,IF(Мл1с!C10=Мл1с!B11,Мл1с!B9,0))</f>
        <v>Исмайлов Азамат</v>
      </c>
      <c r="C6" s="57">
        <v>40</v>
      </c>
      <c r="D6" s="70" t="s">
        <v>161</v>
      </c>
      <c r="E6" s="57">
        <v>52</v>
      </c>
      <c r="F6" s="70" t="s">
        <v>154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IF(Мл1с!D64=Мл1с!C62,Мл1с!C66,IF(Мл1с!D64=Мл1с!C66,Мл1с!C62,0))</f>
        <v>Грубов Виталий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IF(Мл1с!C14=Мл1с!B13,Мл1с!B15,IF(Мл1с!C14=Мл1с!B15,Мл1с!B13,0))</f>
        <v>Алмаев Раис</v>
      </c>
      <c r="C8" s="56"/>
      <c r="D8" s="57">
        <v>48</v>
      </c>
      <c r="E8" s="71" t="s">
        <v>153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 t="s">
        <v>191</v>
      </c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IF(Мл1с!C18=Мл1с!B17,Мл1с!B19,IF(Мл1с!C18=Мл1с!B19,Мл1с!B17,0))</f>
        <v>_</v>
      </c>
      <c r="C10" s="57">
        <v>41</v>
      </c>
      <c r="D10" s="71" t="s">
        <v>153</v>
      </c>
      <c r="E10" s="65"/>
      <c r="F10" s="57">
        <v>56</v>
      </c>
      <c r="G10" s="70" t="s">
        <v>182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IF(Мл1с!D56=Мл1с!C54,Мл1с!C58,IF(Мл1с!D56=Мл1с!C58,Мл1с!C54,0))</f>
        <v>Сагитов Александр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IF(Мл1с!C22=Мл1с!B21,Мл1с!B23,IF(Мл1с!C22=Мл1с!B23,Мл1с!B21,0))</f>
        <v>_</v>
      </c>
      <c r="C12" s="56"/>
      <c r="D12" s="29">
        <v>-26</v>
      </c>
      <c r="E12" s="32" t="str">
        <f>IF(Мл1с!E28=Мл1с!D24,Мл1с!D32,IF(Мл1с!E28=Мл1с!D32,Мл1с!D24,0))</f>
        <v>Исмайлов Азат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 t="s">
        <v>127</v>
      </c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IF(Мл1с!C26=Мл1с!B25,Мл1с!B27,IF(Мл1с!C26=Мл1с!B27,Мл1с!B25,0))</f>
        <v>Емельянов Александр</v>
      </c>
      <c r="C14" s="57">
        <v>42</v>
      </c>
      <c r="D14" s="70" t="s">
        <v>155</v>
      </c>
      <c r="E14" s="57">
        <v>53</v>
      </c>
      <c r="F14" s="71" t="s">
        <v>182</v>
      </c>
      <c r="G14" s="57">
        <v>58</v>
      </c>
      <c r="H14" s="70" t="s">
        <v>182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IF(Мл1с!D48=Мл1с!C46,Мл1с!C50,IF(Мл1с!D48=Мл1с!C50,Мл1с!C46,0))</f>
        <v>Асылгужин Марсель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IF(Мл1с!C30=Мл1с!B29,Мл1с!B31,IF(Мл1с!C30=Мл1с!B31,Мл1с!B29,0))</f>
        <v>Лукьянов Роман</v>
      </c>
      <c r="C16" s="56"/>
      <c r="D16" s="57">
        <v>49</v>
      </c>
      <c r="E16" s="71" t="s">
        <v>155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 t="s">
        <v>190</v>
      </c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IF(Мл1с!C34=Мл1с!B33,Мл1с!B35,IF(Мл1с!C34=Мл1с!B35,Мл1с!B33,0))</f>
        <v>_</v>
      </c>
      <c r="C18" s="57">
        <v>43</v>
      </c>
      <c r="D18" s="71" t="s">
        <v>187</v>
      </c>
      <c r="E18" s="65"/>
      <c r="F18" s="29">
        <v>-30</v>
      </c>
      <c r="G18" s="33" t="str">
        <f>IF(Мл1с!F52=Мл1с!E44,Мл1с!E60,IF(Мл1с!F52=Мл1с!E60,Мл1с!E44,0))</f>
        <v>Мазмаев Руслан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IF(Мл1с!D40=Мл1с!C38,Мл1с!C42,IF(Мл1с!D40=Мл1с!C42,Мл1с!C38,0))</f>
        <v>Клементьев Роман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IF(Мл1с!C38=Мл1с!B37,Мл1с!B39,IF(Мл1с!C38=Мл1с!B39,Мл1с!B37,0))</f>
        <v>_</v>
      </c>
      <c r="C20" s="56"/>
      <c r="D20" s="29">
        <v>-27</v>
      </c>
      <c r="E20" s="32" t="str">
        <f>IF(Мл1с!E44=Мл1с!D40,Мл1с!D48,IF(Мл1с!E44=Мл1с!D48,Мл1с!D40,0))</f>
        <v>Семенов Константин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189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IF(Мл1с!C42=Мл1с!B41,Мл1с!B43,IF(Мл1с!C42=Мл1с!B43,Мл1с!B41,0))</f>
        <v>Мазурин Викентий</v>
      </c>
      <c r="C22" s="57">
        <v>44</v>
      </c>
      <c r="D22" s="70" t="s">
        <v>186</v>
      </c>
      <c r="E22" s="57">
        <v>54</v>
      </c>
      <c r="F22" s="70" t="s">
        <v>186</v>
      </c>
      <c r="G22" s="65"/>
      <c r="H22" s="57">
        <v>60</v>
      </c>
      <c r="I22" s="72" t="s">
        <v>183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IF(Мл1с!D32=Мл1с!C30,Мл1с!C34,IF(Мл1с!D32=Мл1с!C34,Мл1с!C30,0))</f>
        <v>Сазонов Николай</v>
      </c>
      <c r="D23" s="60"/>
      <c r="E23" s="60"/>
      <c r="F23" s="60"/>
      <c r="G23" s="65"/>
      <c r="H23" s="60"/>
      <c r="I23" s="67"/>
      <c r="J23" s="73" t="s">
        <v>66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IF(Мл1с!C46=Мл1с!B45,Мл1с!B47,IF(Мл1с!C46=Мл1с!B47,Мл1с!B45,0))</f>
        <v>Тодрамович Александр</v>
      </c>
      <c r="C24" s="56"/>
      <c r="D24" s="57">
        <v>50</v>
      </c>
      <c r="E24" s="71" t="s">
        <v>186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 t="s">
        <v>168</v>
      </c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IF(Мл1с!C50=Мл1с!B49,Мл1с!B51,IF(Мл1с!C50=Мл1с!B51,Мл1с!B49,0))</f>
        <v>_</v>
      </c>
      <c r="C26" s="57">
        <v>45</v>
      </c>
      <c r="D26" s="71" t="s">
        <v>168</v>
      </c>
      <c r="E26" s="65"/>
      <c r="F26" s="57">
        <v>57</v>
      </c>
      <c r="G26" s="70" t="s">
        <v>185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IF(Мл1с!D24=Мл1с!C22,Мл1с!C26,IF(Мл1с!D24=Мл1с!C26,Мл1с!C22,0))</f>
        <v>Коврижников Максим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IF(Мл1с!C54=Мл1с!B53,Мл1с!B55,IF(Мл1с!C54=Мл1с!B55,Мл1с!B53,0))</f>
        <v>_</v>
      </c>
      <c r="C28" s="56"/>
      <c r="D28" s="29">
        <v>-28</v>
      </c>
      <c r="E28" s="32" t="str">
        <f>IF(Мл1с!E60=Мл1с!D56,Мл1с!D64,IF(Мл1с!E60=Мл1с!D64,Мл1с!D56,0))</f>
        <v>Валеев Риф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 t="s">
        <v>128</v>
      </c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IF(Мл1с!C58=Мл1с!B57,Мл1с!B59,IF(Мл1с!C58=Мл1с!B59,Мл1с!B57,0))</f>
        <v>Антошкин Алексей</v>
      </c>
      <c r="C30" s="57">
        <v>46</v>
      </c>
      <c r="D30" s="70" t="s">
        <v>184</v>
      </c>
      <c r="E30" s="57">
        <v>55</v>
      </c>
      <c r="F30" s="71" t="s">
        <v>185</v>
      </c>
      <c r="G30" s="57">
        <v>59</v>
      </c>
      <c r="H30" s="71" t="s">
        <v>183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IF(Мл1с!D16=Мл1с!C14,Мл1с!C18,IF(Мл1с!D16=Мл1с!C18,Мл1с!C14,0))</f>
        <v>Яковлев Денис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IF(Мл1с!C62=Мл1с!B61,Мл1с!B63,IF(Мл1с!C62=Мл1с!B63,Мл1с!B61,0))</f>
        <v>Мухутдинов Динар</v>
      </c>
      <c r="C32" s="56"/>
      <c r="D32" s="57">
        <v>51</v>
      </c>
      <c r="E32" s="71" t="s">
        <v>184</v>
      </c>
      <c r="F32" s="56"/>
      <c r="G32" s="60"/>
      <c r="H32" s="29">
        <v>-60</v>
      </c>
      <c r="I32" s="32" t="str">
        <f>IF(I22=H14,H30,IF(I22=H30,H14,0))</f>
        <v>Исмайлов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124</v>
      </c>
      <c r="D33" s="60"/>
      <c r="E33" s="65"/>
      <c r="F33" s="56"/>
      <c r="G33" s="60"/>
      <c r="H33" s="56"/>
      <c r="I33" s="67"/>
      <c r="J33" s="73" t="s">
        <v>67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IF(Мл1с!C66=Мл1с!B65,Мл1с!B67,IF(Мл1с!C66=Мл1с!B67,Мл1с!B65,0))</f>
        <v>_</v>
      </c>
      <c r="C34" s="57">
        <v>47</v>
      </c>
      <c r="D34" s="71" t="s">
        <v>124</v>
      </c>
      <c r="E34" s="65"/>
      <c r="F34" s="29">
        <v>-29</v>
      </c>
      <c r="G34" s="33" t="str">
        <f>IF(Мл1с!F20=Мл1с!E12,Мл1с!E28,IF(Мл1с!F20=Мл1с!E28,Мл1с!E12,0))</f>
        <v>Аббасов Рустамхон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IF(Мл1с!D8=Мл1с!C6,Мл1с!C10,IF(Мл1с!D8=Мл1с!C10,Мл1с!C6,0))</f>
        <v>Хабиров Марс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Грубов Виталий</v>
      </c>
      <c r="C37" s="56"/>
      <c r="D37" s="56"/>
      <c r="E37" s="56"/>
      <c r="F37" s="29">
        <v>-48</v>
      </c>
      <c r="G37" s="32" t="str">
        <f>IF(E8=D6,D10,IF(E8=D10,D6,0))</f>
        <v>Исмайлов Азамат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 t="s">
        <v>160</v>
      </c>
      <c r="D38" s="56"/>
      <c r="E38" s="56"/>
      <c r="F38" s="56"/>
      <c r="G38" s="57">
        <v>67</v>
      </c>
      <c r="H38" s="70" t="s">
        <v>187</v>
      </c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 t="str">
        <f>IF(D10=C9,C11,IF(D10=C11,C9,0))</f>
        <v>Алмаев Раис</v>
      </c>
      <c r="C39" s="60"/>
      <c r="D39" s="56"/>
      <c r="E39" s="56"/>
      <c r="F39" s="29">
        <v>-49</v>
      </c>
      <c r="G39" s="33" t="str">
        <f>IF(E16=D14,D18,IF(E16=D18,D14,0))</f>
        <v>Клементьев Роман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 t="s">
        <v>160</v>
      </c>
      <c r="E40" s="56"/>
      <c r="F40" s="56"/>
      <c r="G40" s="56"/>
      <c r="H40" s="57">
        <v>69</v>
      </c>
      <c r="I40" s="74" t="s">
        <v>187</v>
      </c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Емельянов Александр</v>
      </c>
      <c r="C41" s="60"/>
      <c r="D41" s="60"/>
      <c r="E41" s="56"/>
      <c r="F41" s="29">
        <v>-50</v>
      </c>
      <c r="G41" s="32" t="str">
        <f>IF(E24=D22,D26,IF(E24=D26,D22,0))</f>
        <v>Тодрамович Александр</v>
      </c>
      <c r="H41" s="60"/>
      <c r="I41" s="75"/>
      <c r="J41" s="73" t="s">
        <v>77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 t="s">
        <v>190</v>
      </c>
      <c r="D42" s="60"/>
      <c r="E42" s="56"/>
      <c r="F42" s="56"/>
      <c r="G42" s="57">
        <v>68</v>
      </c>
      <c r="H42" s="71" t="s">
        <v>168</v>
      </c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Лукьянов Роман</v>
      </c>
      <c r="C43" s="56"/>
      <c r="D43" s="60"/>
      <c r="E43" s="56"/>
      <c r="F43" s="29">
        <v>-51</v>
      </c>
      <c r="G43" s="33" t="str">
        <f>IF(E32=D30,D34,IF(E32=D34,D30,0))</f>
        <v>Мухутдинов Динар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 t="s">
        <v>128</v>
      </c>
      <c r="F44" s="56"/>
      <c r="G44" s="56"/>
      <c r="H44" s="29">
        <v>-69</v>
      </c>
      <c r="I44" s="32" t="str">
        <f>IF(I40=H38,H42,IF(I40=H42,H38,0))</f>
        <v>Тодрамович Александр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Мазурин Викентий</v>
      </c>
      <c r="C45" s="56"/>
      <c r="D45" s="60"/>
      <c r="E45" s="63" t="s">
        <v>81</v>
      </c>
      <c r="F45" s="56"/>
      <c r="G45" s="29">
        <v>-67</v>
      </c>
      <c r="H45" s="32" t="str">
        <f>IF(H38=G37,G39,IF(H38=G39,G37,0))</f>
        <v>Исмайлов Азамат</v>
      </c>
      <c r="I45" s="67"/>
      <c r="J45" s="73" t="s">
        <v>79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 t="s">
        <v>156</v>
      </c>
      <c r="D46" s="60"/>
      <c r="E46" s="56"/>
      <c r="F46" s="56"/>
      <c r="G46" s="56"/>
      <c r="H46" s="57">
        <v>70</v>
      </c>
      <c r="I46" s="72" t="s">
        <v>124</v>
      </c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 t="str">
        <f>IF(D26=C25,C27,IF(D26=C27,C25,0))</f>
        <v>Коврижников Максим</v>
      </c>
      <c r="C47" s="60"/>
      <c r="D47" s="60"/>
      <c r="E47" s="56"/>
      <c r="F47" s="56"/>
      <c r="G47" s="29">
        <v>-68</v>
      </c>
      <c r="H47" s="33" t="str">
        <f>IF(H42=G41,G43,IF(H42=G43,G41,0))</f>
        <v>Мухутдинов Динар</v>
      </c>
      <c r="I47" s="67"/>
      <c r="J47" s="73" t="s">
        <v>75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 t="s">
        <v>128</v>
      </c>
      <c r="E48" s="56"/>
      <c r="F48" s="56"/>
      <c r="G48" s="56"/>
      <c r="H48" s="29">
        <v>-70</v>
      </c>
      <c r="I48" s="32" t="str">
        <f>IF(I46=H45,H47,IF(I46=H47,H45,0))</f>
        <v>Исмайлов Азамат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 t="str">
        <f>IF(D30=C29,C31,IF(D30=C31,C29,0))</f>
        <v>Антошкин Алексей</v>
      </c>
      <c r="C49" s="60"/>
      <c r="D49" s="56"/>
      <c r="E49" s="56"/>
      <c r="F49" s="56"/>
      <c r="G49" s="65"/>
      <c r="H49" s="56"/>
      <c r="I49" s="67"/>
      <c r="J49" s="73" t="s">
        <v>78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 t="s">
        <v>128</v>
      </c>
      <c r="D50" s="29">
        <v>-77</v>
      </c>
      <c r="E50" s="32" t="str">
        <f>IF(E44=D40,D48,IF(E44=D48,D40,0))</f>
        <v>Грубов Виталий</v>
      </c>
      <c r="F50" s="29">
        <v>-71</v>
      </c>
      <c r="G50" s="32" t="str">
        <f>IF(C38=B37,B39,IF(C38=B39,B37,0))</f>
        <v>Алмаев Раис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Хабиров Марс</v>
      </c>
      <c r="C51" s="56"/>
      <c r="D51" s="56"/>
      <c r="E51" s="63" t="s">
        <v>84</v>
      </c>
      <c r="F51" s="56"/>
      <c r="G51" s="57">
        <v>79</v>
      </c>
      <c r="H51" s="70" t="s">
        <v>127</v>
      </c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 t="str">
        <f>IF(D40=C38,C42,IF(D40=C42,C38,0))</f>
        <v>Лукьянов Роман</v>
      </c>
      <c r="E52" s="67"/>
      <c r="F52" s="29">
        <v>-72</v>
      </c>
      <c r="G52" s="33" t="str">
        <f>IF(C42=B41,B43,IF(C42=B43,B41,0))</f>
        <v>Емельянов Александр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 t="s">
        <v>156</v>
      </c>
      <c r="F53" s="56"/>
      <c r="G53" s="56"/>
      <c r="H53" s="57">
        <v>81</v>
      </c>
      <c r="I53" s="74" t="s">
        <v>188</v>
      </c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 t="str">
        <f>IF(D48=C46,C50,IF(D48=C50,C46,0))</f>
        <v>Коврижников Максим</v>
      </c>
      <c r="E54" s="63" t="s">
        <v>177</v>
      </c>
      <c r="F54" s="29">
        <v>-73</v>
      </c>
      <c r="G54" s="32" t="str">
        <f>IF(C46=B45,B47,IF(C46=B47,B45,0))</f>
        <v>Мазурин Викентий</v>
      </c>
      <c r="H54" s="60"/>
      <c r="I54" s="75"/>
      <c r="J54" s="73" t="s">
        <v>83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 t="str">
        <f>IF(E53=D52,D54,IF(E53=D54,D52,0))</f>
        <v>Лукьянов Роман</v>
      </c>
      <c r="F55" s="56"/>
      <c r="G55" s="57">
        <v>80</v>
      </c>
      <c r="H55" s="71" t="s">
        <v>188</v>
      </c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82</v>
      </c>
      <c r="F56" s="29">
        <v>-74</v>
      </c>
      <c r="G56" s="33" t="str">
        <f>IF(C50=B49,B51,IF(C50=B51,B49,0))</f>
        <v>Хабиров Марс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 t="str">
        <f>IF(I53=H51,H55,IF(I53=H55,H51,0))</f>
        <v>Емельянов Александр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 t="str">
        <f>IF(C9=B8,B10,IF(C9=B10,B8,0))</f>
        <v>_</v>
      </c>
      <c r="C58" s="60"/>
      <c r="D58" s="56"/>
      <c r="E58" s="56"/>
      <c r="F58" s="56"/>
      <c r="G58" s="29">
        <v>-79</v>
      </c>
      <c r="H58" s="32" t="str">
        <f>IF(H51=G50,G52,IF(H51=G52,G50,0))</f>
        <v>Алмаев Раис</v>
      </c>
      <c r="I58" s="67"/>
      <c r="J58" s="73" t="s">
        <v>85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 t="s">
        <v>189</v>
      </c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_</v>
      </c>
      <c r="C60" s="60"/>
      <c r="D60" s="60"/>
      <c r="E60" s="56"/>
      <c r="F60" s="56"/>
      <c r="G60" s="29">
        <v>-80</v>
      </c>
      <c r="H60" s="33" t="str">
        <f>IF(H55=G54,G56,IF(H55=G56,G54,0))</f>
        <v>Мазурин Викентий</v>
      </c>
      <c r="I60" s="67"/>
      <c r="J60" s="73" t="s">
        <v>87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 t="str">
        <f>IF(I59=H58,H60,IF(I59=H60,H58,0))</f>
        <v>Алмаев Раис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_</v>
      </c>
      <c r="C62" s="56"/>
      <c r="D62" s="60"/>
      <c r="E62" s="56"/>
      <c r="F62" s="56"/>
      <c r="G62" s="65"/>
      <c r="H62" s="56"/>
      <c r="I62" s="67"/>
      <c r="J62" s="73" t="s">
        <v>89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>
        <f>IF(C57=B56,B58,IF(C57=B58,B56,0))</f>
        <v>0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6"/>
      <c r="D64" s="60"/>
      <c r="E64" s="63" t="s">
        <v>90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 t="str">
        <f>IF(C25=B24,B26,IF(C25=B26,B24,0))</f>
        <v>_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>
        <f>IF(C65=B64,B66,IF(C65=B66,B64,0))</f>
        <v>0</v>
      </c>
      <c r="H67" s="60"/>
      <c r="I67" s="75"/>
      <c r="J67" s="73" t="s">
        <v>91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 t="str">
        <f>IF(C29=B28,B30,IF(C29=B30,B28,0))</f>
        <v>_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>
        <f>IF(C69=B68,B70,IF(C69=B70,B68,0))</f>
        <v>0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6"/>
      <c r="D70" s="56"/>
      <c r="E70" s="63" t="s">
        <v>94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>
        <f>IF(H64=G63,G65,IF(H64=G65,G63,0))</f>
        <v>0</v>
      </c>
      <c r="I71" s="67"/>
      <c r="J71" s="73" t="s">
        <v>92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86</v>
      </c>
      <c r="F73" s="56"/>
      <c r="G73" s="29">
        <v>-92</v>
      </c>
      <c r="H73" s="33">
        <f>IF(H68=G67,G69,IF(H68=G69,G67,0))</f>
        <v>0</v>
      </c>
      <c r="I73" s="67"/>
      <c r="J73" s="73" t="s">
        <v>93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>
        <f>IF(I72=H71,H73,IF(I72=H73,H71,0))</f>
        <v>0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88</v>
      </c>
      <c r="F75" s="56"/>
      <c r="G75" s="65"/>
      <c r="H75" s="56"/>
      <c r="I75" s="67"/>
      <c r="J75" s="73" t="s">
        <v>95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85" sqref="A8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151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41728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152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4" t="s">
        <v>153</v>
      </c>
      <c r="B8" s="12">
        <v>2</v>
      </c>
      <c r="C8" s="13" t="str">
        <f>Вл1с!G56</f>
        <v>Антонян Ваге</v>
      </c>
      <c r="D8" s="10"/>
      <c r="E8" s="10"/>
      <c r="F8" s="10"/>
      <c r="G8" s="10"/>
      <c r="H8" s="10"/>
      <c r="I8" s="10"/>
    </row>
    <row r="9" spans="1:9" ht="18">
      <c r="A9" s="14" t="s">
        <v>154</v>
      </c>
      <c r="B9" s="12">
        <v>3</v>
      </c>
      <c r="C9" s="13" t="str">
        <f>Вл2с!I22</f>
        <v>Асылгужин Марсель</v>
      </c>
      <c r="D9" s="10"/>
      <c r="E9" s="10"/>
      <c r="F9" s="10"/>
      <c r="G9" s="10"/>
      <c r="H9" s="10"/>
      <c r="I9" s="10"/>
    </row>
    <row r="10" spans="1:9" ht="18">
      <c r="A10" s="14" t="s">
        <v>155</v>
      </c>
      <c r="B10" s="12">
        <v>4</v>
      </c>
      <c r="C10" s="13" t="str">
        <f>Вл2с!I32</f>
        <v>Мазурин Александр</v>
      </c>
      <c r="D10" s="10"/>
      <c r="E10" s="10"/>
      <c r="F10" s="10"/>
      <c r="G10" s="10"/>
      <c r="H10" s="10"/>
      <c r="I10" s="10"/>
    </row>
    <row r="11" spans="1:9" ht="18">
      <c r="A11" s="14" t="s">
        <v>156</v>
      </c>
      <c r="B11" s="12">
        <v>5</v>
      </c>
      <c r="C11" s="13" t="str">
        <f>Вл1с!G63</f>
        <v>Смирнов Андрей</v>
      </c>
      <c r="D11" s="10"/>
      <c r="E11" s="10"/>
      <c r="F11" s="10"/>
      <c r="G11" s="10"/>
      <c r="H11" s="10"/>
      <c r="I11" s="10"/>
    </row>
    <row r="12" spans="1:9" ht="18">
      <c r="A12" s="14" t="s">
        <v>157</v>
      </c>
      <c r="B12" s="12">
        <v>6</v>
      </c>
      <c r="C12" s="13" t="str">
        <f>Вл1с!G65</f>
        <v>Исмайлов Азамат</v>
      </c>
      <c r="D12" s="10"/>
      <c r="E12" s="10"/>
      <c r="F12" s="10"/>
      <c r="G12" s="10"/>
      <c r="H12" s="10"/>
      <c r="I12" s="10"/>
    </row>
    <row r="13" spans="1:9" ht="18">
      <c r="A13" s="14" t="s">
        <v>158</v>
      </c>
      <c r="B13" s="12">
        <v>7</v>
      </c>
      <c r="C13" s="13" t="str">
        <f>Вл1с!G68</f>
        <v>Шакуров Нафис</v>
      </c>
      <c r="D13" s="10"/>
      <c r="E13" s="10"/>
      <c r="F13" s="10"/>
      <c r="G13" s="10"/>
      <c r="H13" s="10"/>
      <c r="I13" s="10"/>
    </row>
    <row r="14" spans="1:9" ht="18">
      <c r="A14" s="11" t="s">
        <v>159</v>
      </c>
      <c r="B14" s="12">
        <v>8</v>
      </c>
      <c r="C14" s="13" t="str">
        <f>Вл1с!G70</f>
        <v>Байрамалов Леонид</v>
      </c>
      <c r="D14" s="10"/>
      <c r="E14" s="10"/>
      <c r="F14" s="10"/>
      <c r="G14" s="10"/>
      <c r="H14" s="10"/>
      <c r="I14" s="10"/>
    </row>
    <row r="15" spans="1:9" ht="18">
      <c r="A15" s="14" t="s">
        <v>160</v>
      </c>
      <c r="B15" s="12">
        <v>9</v>
      </c>
      <c r="C15" s="13" t="str">
        <f>Вл1с!D72</f>
        <v>Грубов Виталий</v>
      </c>
      <c r="D15" s="10"/>
      <c r="E15" s="10"/>
      <c r="F15" s="10"/>
      <c r="G15" s="10"/>
      <c r="H15" s="10"/>
      <c r="I15" s="10"/>
    </row>
    <row r="16" spans="1:9" ht="18">
      <c r="A16" s="14" t="s">
        <v>161</v>
      </c>
      <c r="B16" s="12">
        <v>10</v>
      </c>
      <c r="C16" s="13" t="str">
        <f>Вл1с!D75</f>
        <v>Сагитов Александр</v>
      </c>
      <c r="D16" s="10"/>
      <c r="E16" s="10"/>
      <c r="F16" s="10"/>
      <c r="G16" s="10"/>
      <c r="H16" s="10"/>
      <c r="I16" s="10"/>
    </row>
    <row r="17" spans="1:9" ht="18">
      <c r="A17" s="14" t="s">
        <v>162</v>
      </c>
      <c r="B17" s="12">
        <v>11</v>
      </c>
      <c r="C17" s="13" t="str">
        <f>Вл1с!G73</f>
        <v>Валеев Рустам</v>
      </c>
      <c r="D17" s="10"/>
      <c r="E17" s="10"/>
      <c r="F17" s="10"/>
      <c r="G17" s="10"/>
      <c r="H17" s="10"/>
      <c r="I17" s="10"/>
    </row>
    <row r="18" spans="1:9" ht="18">
      <c r="A18" s="14" t="s">
        <v>163</v>
      </c>
      <c r="B18" s="12">
        <v>12</v>
      </c>
      <c r="C18" s="13" t="str">
        <f>Вл1с!G75</f>
        <v>Коврижников Максим</v>
      </c>
      <c r="D18" s="10"/>
      <c r="E18" s="10"/>
      <c r="F18" s="10"/>
      <c r="G18" s="10"/>
      <c r="H18" s="10"/>
      <c r="I18" s="10"/>
    </row>
    <row r="19" spans="1:9" ht="18">
      <c r="A19" s="14" t="s">
        <v>164</v>
      </c>
      <c r="B19" s="12">
        <v>13</v>
      </c>
      <c r="C19" s="13" t="str">
        <f>Вл2с!I40</f>
        <v>Медведев Тарас</v>
      </c>
      <c r="D19" s="10"/>
      <c r="E19" s="10"/>
      <c r="F19" s="10"/>
      <c r="G19" s="10"/>
      <c r="H19" s="10"/>
      <c r="I19" s="10"/>
    </row>
    <row r="20" spans="1:9" ht="18">
      <c r="A20" s="14" t="s">
        <v>165</v>
      </c>
      <c r="B20" s="12">
        <v>14</v>
      </c>
      <c r="C20" s="13" t="str">
        <f>Вл2с!I44</f>
        <v>Кочарян Лилит</v>
      </c>
      <c r="D20" s="10"/>
      <c r="E20" s="10"/>
      <c r="F20" s="10"/>
      <c r="G20" s="10"/>
      <c r="H20" s="10"/>
      <c r="I20" s="10"/>
    </row>
    <row r="21" spans="1:9" ht="18">
      <c r="A21" s="14" t="s">
        <v>127</v>
      </c>
      <c r="B21" s="12">
        <v>15</v>
      </c>
      <c r="C21" s="13" t="str">
        <f>Вл2с!I46</f>
        <v>Емельянов Александр</v>
      </c>
      <c r="D21" s="10"/>
      <c r="E21" s="10"/>
      <c r="F21" s="10"/>
      <c r="G21" s="10"/>
      <c r="H21" s="10"/>
      <c r="I21" s="10"/>
    </row>
    <row r="22" spans="1:9" ht="18">
      <c r="A22" s="14" t="s">
        <v>166</v>
      </c>
      <c r="B22" s="12">
        <v>16</v>
      </c>
      <c r="C22" s="13" t="str">
        <f>Вл2с!I48</f>
        <v>Тодрамович Александр</v>
      </c>
      <c r="D22" s="10"/>
      <c r="E22" s="10"/>
      <c r="F22" s="10"/>
      <c r="G22" s="10"/>
      <c r="H22" s="10"/>
      <c r="I22" s="10"/>
    </row>
    <row r="23" spans="1:9" ht="18">
      <c r="A23" s="14" t="s">
        <v>167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14" t="s">
        <v>168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4" t="s">
        <v>130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4" t="s">
        <v>169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4" t="s">
        <v>97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4" t="s">
        <v>137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4" t="s">
        <v>170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4" t="s">
        <v>171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4" t="s">
        <v>172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4" t="s">
        <v>173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4" t="s">
        <v>174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4" t="s">
        <v>175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4" t="s">
        <v>150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4" t="s">
        <v>176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4" t="s">
        <v>63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4" t="s">
        <v>63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85" sqref="A85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СпВл!A1</f>
        <v>Личный Чемпионат Республики Башкортостан 2014</v>
      </c>
      <c r="B1" s="53"/>
      <c r="C1" s="53"/>
      <c r="D1" s="53"/>
      <c r="E1" s="53"/>
      <c r="F1" s="53"/>
      <c r="G1" s="53"/>
    </row>
    <row r="2" spans="1:7" ht="15.75">
      <c r="A2" s="53" t="str">
        <f>СпВл!A2</f>
        <v>Высшая лига 12-го тура Наиль Бакиров</v>
      </c>
      <c r="B2" s="53"/>
      <c r="C2" s="53"/>
      <c r="D2" s="53"/>
      <c r="E2" s="53"/>
      <c r="F2" s="53"/>
      <c r="G2" s="53"/>
    </row>
    <row r="3" spans="1:7" ht="15.75">
      <c r="A3" s="55">
        <f>СпВл!A3</f>
        <v>41728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СпВл!A7</f>
        <v>Семенов Константин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152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СпВл!A38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152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СпВл!A23</f>
        <v>Хуснутдинов Данияр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167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СпВл!A22</f>
        <v>Халимонов Евгений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152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СпВл!A15</f>
        <v>Грубов Виталий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160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СпВл!A30</f>
        <v>Могилевская Инесса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160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СпВл!A31</f>
        <v>Хайруллин Артур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159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СпВл!A14</f>
        <v>Байрамалов Леонид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152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СпВл!A11</f>
        <v>Коврижников Максим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156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СпВл!A34</f>
        <v>Манайчев Владимир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163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СпВл!A27</f>
        <v>Кочарян Лилит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163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СпВл!A18</f>
        <v>Шакуров Нафис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155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СпВл!A19</f>
        <v>Медведев Тарас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164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СпВл!A26</f>
        <v>Валеев Рустам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155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СпВл!A35</f>
        <v>Тарараев Петр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155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СпВл!A10</f>
        <v>Асылгужин Марсель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152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СпВл!A9</f>
        <v>Антонян Ваге</v>
      </c>
      <c r="C37" s="56"/>
      <c r="D37" s="56"/>
      <c r="E37" s="56"/>
      <c r="F37" s="60"/>
      <c r="G37" s="63" t="s">
        <v>64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154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СпВл!A36</f>
        <v>Фадеева Елена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154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СпВл!A25</f>
        <v>Гареев Денис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165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СпВл!A20</f>
        <v>Басс Кирилл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154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СпВл!A17</f>
        <v>Аксенов Андрей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137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СпВл!A28</f>
        <v>Кашапов Рустам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157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СпВл!A33</f>
        <v>Баринов Владимир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157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СпВл!A12</f>
        <v>Смирнов Андрей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154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СпВл!A13</f>
        <v>Мазурин Александр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158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СпВл!A32</f>
        <v>Шапошников Александр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158</v>
      </c>
      <c r="E56" s="60"/>
      <c r="F56" s="64">
        <v>-31</v>
      </c>
      <c r="G56" s="32" t="str">
        <f>IF(G36=F20,F52,IF(G36=F52,F20,0))</f>
        <v>Антонян Ваге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СпВл!A29</f>
        <v>Калимуллин Радик</v>
      </c>
      <c r="C57" s="60"/>
      <c r="D57" s="60"/>
      <c r="E57" s="60"/>
      <c r="F57" s="56"/>
      <c r="G57" s="63" t="s">
        <v>65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161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СпВл!A16</f>
        <v>Исмайлов Азамат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158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СпВл!A21</f>
        <v>Емельянов Александр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127</v>
      </c>
      <c r="D62" s="60"/>
      <c r="E62" s="29">
        <v>-58</v>
      </c>
      <c r="F62" s="32" t="str">
        <f>IF(Вл2с!H14=Вл2с!G10,Вл2с!G18,IF(Вл2с!H14=Вл2с!G18,Вл2с!G10,0))</f>
        <v>Исмайлов Азамат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СпВл!A24</f>
        <v>Тодрамович Александр</v>
      </c>
      <c r="C63" s="60"/>
      <c r="D63" s="60"/>
      <c r="E63" s="56"/>
      <c r="F63" s="57">
        <v>61</v>
      </c>
      <c r="G63" s="58" t="s">
        <v>157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153</v>
      </c>
      <c r="E64" s="29">
        <v>-59</v>
      </c>
      <c r="F64" s="33" t="str">
        <f>IF(Вл2с!H30=Вл2с!G26,Вл2с!G34,IF(Вл2с!H30=Вл2с!G34,Вл2с!G26,0))</f>
        <v>Смирнов Андрей</v>
      </c>
      <c r="G64" s="63" t="s">
        <v>68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СпВл!A37</f>
        <v>_</v>
      </c>
      <c r="C65" s="60"/>
      <c r="D65" s="56"/>
      <c r="E65" s="56"/>
      <c r="F65" s="29">
        <v>-61</v>
      </c>
      <c r="G65" s="32" t="str">
        <f>IF(G63=F62,F64,IF(G63=F64,F62,0))</f>
        <v>Исмайлов Азамат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153</v>
      </c>
      <c r="D66" s="56"/>
      <c r="E66" s="56"/>
      <c r="F66" s="56"/>
      <c r="G66" s="63" t="s">
        <v>69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СпВл!A8</f>
        <v>Сагитов Александр</v>
      </c>
      <c r="C67" s="56"/>
      <c r="D67" s="56"/>
      <c r="E67" s="29">
        <v>-56</v>
      </c>
      <c r="F67" s="32" t="str">
        <f>IF(Вл2с!G10=Вл2с!F6,Вл2с!F14,IF(Вл2с!G10=Вл2с!F14,Вл2с!F6,0))</f>
        <v>Шакуров Нафис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 t="s">
        <v>163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IF(Вл2с!F6=Вл2с!E4,Вл2с!E8,IF(Вл2с!F6=Вл2с!E8,Вл2с!E4,0))</f>
        <v>Грубов Виталий</v>
      </c>
      <c r="C69" s="56"/>
      <c r="D69" s="56"/>
      <c r="E69" s="29">
        <v>-57</v>
      </c>
      <c r="F69" s="33" t="str">
        <f>IF(Вл2с!G26=Вл2с!F22,Вл2с!F30,IF(Вл2с!G26=Вл2с!F30,Вл2с!F22,0))</f>
        <v>Байрамалов Леонид</v>
      </c>
      <c r="G69" s="63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 t="s">
        <v>160</v>
      </c>
      <c r="D70" s="56"/>
      <c r="E70" s="56"/>
      <c r="F70" s="29">
        <v>-62</v>
      </c>
      <c r="G70" s="32" t="str">
        <f>IF(G68=F67,F69,IF(G68=F69,F67,0))</f>
        <v>Байрамалов Леонид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IF(Вл2с!F14=Вл2с!E12,Вл2с!E16,IF(Вл2с!F14=Вл2с!E16,Вл2с!E12,0))</f>
        <v>Валеев Рустам</v>
      </c>
      <c r="C71" s="60"/>
      <c r="D71" s="65"/>
      <c r="E71" s="56"/>
      <c r="F71" s="56"/>
      <c r="G71" s="63" t="s">
        <v>74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 t="s">
        <v>160</v>
      </c>
      <c r="E72" s="29">
        <v>-63</v>
      </c>
      <c r="F72" s="32" t="str">
        <f>IF(C70=B69,B71,IF(C70=B71,B69,0))</f>
        <v>Валеев Рустам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IF(Вл2с!F22=Вл2с!E20,Вл2с!E24,IF(Вл2с!F22=Вл2с!E24,Вл2с!E20,0))</f>
        <v>Коврижников Максим</v>
      </c>
      <c r="C73" s="60"/>
      <c r="D73" s="66" t="s">
        <v>72</v>
      </c>
      <c r="E73" s="56"/>
      <c r="F73" s="57">
        <v>66</v>
      </c>
      <c r="G73" s="58" t="s">
        <v>169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 t="s">
        <v>153</v>
      </c>
      <c r="D74" s="67"/>
      <c r="E74" s="29">
        <v>-64</v>
      </c>
      <c r="F74" s="33" t="str">
        <f>IF(C74=B73,B75,IF(C74=B75,B73,0))</f>
        <v>Коврижников Максим</v>
      </c>
      <c r="G74" s="63" t="s">
        <v>70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IF(Вл2с!F30=Вл2с!E28,Вл2с!E32,IF(Вл2с!F30=Вл2с!E32,Вл2с!E28,0))</f>
        <v>Сагитов Александр</v>
      </c>
      <c r="C75" s="29">
        <v>-65</v>
      </c>
      <c r="D75" s="32" t="str">
        <f>IF(D72=C70,C74,IF(D72=C74,C70,0))</f>
        <v>Сагитов Александр</v>
      </c>
      <c r="E75" s="56"/>
      <c r="F75" s="29">
        <v>-66</v>
      </c>
      <c r="G75" s="32" t="str">
        <f>IF(G73=F72,F74,IF(G73=F74,F72,0))</f>
        <v>Коврижников Максим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76</v>
      </c>
      <c r="E76" s="56"/>
      <c r="F76" s="56"/>
      <c r="G76" s="63" t="s">
        <v>73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85" sqref="A85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СпВл!A1</f>
        <v>Личный Чемпионат Республики Башкортостан 2014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СпВл!A2</f>
        <v>Высшая лига 12-го тура Наиль Бакиров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СпВл!A3</f>
        <v>41728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IF(Вл1с!C6=Вл1с!B5,Вл1с!B7,IF(Вл1с!C6=Вл1с!B7,Вл1с!B5,0))</f>
        <v>_</v>
      </c>
      <c r="C4" s="56"/>
      <c r="D4" s="29">
        <v>-25</v>
      </c>
      <c r="E4" s="32" t="str">
        <f>IF(Вл1с!E12=Вл1с!D8,Вл1с!D16,IF(Вл1с!E12=Вл1с!D16,Вл1с!D8,0))</f>
        <v>Грубов Виталий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166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IF(Вл1с!C10=Вл1с!B9,Вл1с!B11,IF(Вл1с!C10=Вл1с!B11,Вл1с!B9,0))</f>
        <v>Халимонов Евгений</v>
      </c>
      <c r="C6" s="57">
        <v>40</v>
      </c>
      <c r="D6" s="70" t="s">
        <v>127</v>
      </c>
      <c r="E6" s="57">
        <v>52</v>
      </c>
      <c r="F6" s="70" t="s">
        <v>161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IF(Вл1с!D64=Вл1с!C62,Вл1с!C66,IF(Вл1с!D64=Вл1с!C66,Вл1с!C62,0))</f>
        <v>Емельянов Александр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IF(Вл1с!C14=Вл1с!B13,Вл1с!B15,IF(Вл1с!C14=Вл1с!B15,Вл1с!B13,0))</f>
        <v>Могилевская Инесса</v>
      </c>
      <c r="C8" s="56"/>
      <c r="D8" s="57">
        <v>48</v>
      </c>
      <c r="E8" s="71" t="s">
        <v>161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 t="s">
        <v>172</v>
      </c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IF(Вл1с!C18=Вл1с!B17,Вл1с!B19,IF(Вл1с!C18=Вл1с!B19,Вл1с!B17,0))</f>
        <v>Хайруллин Артур</v>
      </c>
      <c r="C10" s="57">
        <v>41</v>
      </c>
      <c r="D10" s="71" t="s">
        <v>161</v>
      </c>
      <c r="E10" s="65"/>
      <c r="F10" s="57">
        <v>56</v>
      </c>
      <c r="G10" s="70" t="s">
        <v>161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IF(Вл1с!D56=Вл1с!C54,Вл1с!C58,IF(Вл1с!D56=Вл1с!C58,Вл1с!C54,0))</f>
        <v>Исмайлов Азамат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IF(Вл1с!C22=Вл1с!B21,Вл1с!B23,IF(Вл1с!C22=Вл1с!B23,Вл1с!B21,0))</f>
        <v>Манайчев Владимир</v>
      </c>
      <c r="C12" s="56"/>
      <c r="D12" s="29">
        <v>-26</v>
      </c>
      <c r="E12" s="32" t="str">
        <f>IF(Вл1с!E28=Вл1с!D24,Вл1с!D32,IF(Вл1с!E28=Вл1с!D32,Вл1с!D24,0))</f>
        <v>Шакуров Нафис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 t="s">
        <v>97</v>
      </c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IF(Вл1с!C26=Вл1с!B25,Вл1с!B27,IF(Вл1с!C26=Вл1с!B27,Вл1с!B25,0))</f>
        <v>Кочарян Лилит</v>
      </c>
      <c r="C14" s="57">
        <v>42</v>
      </c>
      <c r="D14" s="70" t="s">
        <v>97</v>
      </c>
      <c r="E14" s="57">
        <v>53</v>
      </c>
      <c r="F14" s="71" t="s">
        <v>163</v>
      </c>
      <c r="G14" s="57">
        <v>58</v>
      </c>
      <c r="H14" s="70" t="s">
        <v>158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IF(Вл1с!D48=Вл1с!C46,Вл1с!C50,IF(Вл1с!D48=Вл1с!C50,Вл1с!C46,0))</f>
        <v>Кашапов Рустам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IF(Вл1с!C30=Вл1с!B29,Вл1с!B31,IF(Вл1с!C30=Вл1с!B31,Вл1с!B29,0))</f>
        <v>Валеев Рустам</v>
      </c>
      <c r="C16" s="56"/>
      <c r="D16" s="57">
        <v>49</v>
      </c>
      <c r="E16" s="71" t="s">
        <v>169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 t="s">
        <v>169</v>
      </c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IF(Вл1с!C34=Вл1с!B33,Вл1с!B35,IF(Вл1с!C34=Вл1с!B35,Вл1с!B33,0))</f>
        <v>Тарараев Петр</v>
      </c>
      <c r="C18" s="57">
        <v>43</v>
      </c>
      <c r="D18" s="71" t="s">
        <v>169</v>
      </c>
      <c r="E18" s="65"/>
      <c r="F18" s="29">
        <v>-30</v>
      </c>
      <c r="G18" s="33" t="str">
        <f>IF(Вл1с!F52=Вл1с!E44,Вл1с!E60,IF(Вл1с!F52=Вл1с!E60,Вл1с!E44,0))</f>
        <v>Мазурин Александр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IF(Вл1с!D40=Вл1с!C38,Вл1с!C42,IF(Вл1с!D40=Вл1с!C42,Вл1с!C38,0))</f>
        <v>Басс Кирилл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IF(Вл1с!C38=Вл1с!B37,Вл1с!B39,IF(Вл1с!C38=Вл1с!B39,Вл1с!B37,0))</f>
        <v>Фадеева Елена</v>
      </c>
      <c r="C20" s="56"/>
      <c r="D20" s="29">
        <v>-27</v>
      </c>
      <c r="E20" s="32" t="str">
        <f>IF(Вл1с!E44=Вл1с!D40,Вл1с!D48,IF(Вл1с!E44=Вл1с!D48,Вл1с!D40,0))</f>
        <v>Смирнов Андрей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130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IF(Вл1с!C42=Вл1с!B41,Вл1с!B43,IF(Вл1с!C42=Вл1с!B43,Вл1с!B41,0))</f>
        <v>Гареев Денис</v>
      </c>
      <c r="C22" s="57">
        <v>44</v>
      </c>
      <c r="D22" s="70" t="s">
        <v>164</v>
      </c>
      <c r="E22" s="57">
        <v>54</v>
      </c>
      <c r="F22" s="70" t="s">
        <v>157</v>
      </c>
      <c r="G22" s="65"/>
      <c r="H22" s="57">
        <v>60</v>
      </c>
      <c r="I22" s="72" t="s">
        <v>155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IF(Вл1с!D32=Вл1с!C30,Вл1с!C34,IF(Вл1с!D32=Вл1с!C34,Вл1с!C30,0))</f>
        <v>Медведев Тарас</v>
      </c>
      <c r="D23" s="60"/>
      <c r="E23" s="60"/>
      <c r="F23" s="60"/>
      <c r="G23" s="65"/>
      <c r="H23" s="60"/>
      <c r="I23" s="67"/>
      <c r="J23" s="73" t="s">
        <v>66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IF(Вл1с!C46=Вл1с!B45,Вл1с!B47,IF(Вл1с!C46=Вл1с!B47,Вл1с!B45,0))</f>
        <v>Аксенов Андрей</v>
      </c>
      <c r="C24" s="56"/>
      <c r="D24" s="57">
        <v>50</v>
      </c>
      <c r="E24" s="71" t="s">
        <v>156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 t="s">
        <v>162</v>
      </c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IF(Вл1с!C50=Вл1с!B49,Вл1с!B51,IF(Вл1с!C50=Вл1с!B51,Вл1с!B49,0))</f>
        <v>Баринов Владимир</v>
      </c>
      <c r="C26" s="57">
        <v>45</v>
      </c>
      <c r="D26" s="71" t="s">
        <v>156</v>
      </c>
      <c r="E26" s="65"/>
      <c r="F26" s="57">
        <v>57</v>
      </c>
      <c r="G26" s="70" t="s">
        <v>157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IF(Вл1с!D24=Вл1с!C22,Вл1с!C26,IF(Вл1с!D24=Вл1с!C26,Вл1с!C22,0))</f>
        <v>Коврижников Максим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IF(Вл1с!C54=Вл1с!B53,Вл1с!B55,IF(Вл1с!C54=Вл1с!B55,Вл1с!B53,0))</f>
        <v>Шапошников Александр</v>
      </c>
      <c r="C28" s="56"/>
      <c r="D28" s="29">
        <v>-28</v>
      </c>
      <c r="E28" s="32" t="str">
        <f>IF(Вл1с!E60=Вл1с!D56,Вл1с!D64,IF(Вл1с!E60=Вл1с!D64,Вл1с!D56,0))</f>
        <v>Сагитов Александр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 t="s">
        <v>170</v>
      </c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IF(Вл1с!C58=Вл1с!B57,Вл1с!B59,IF(Вл1с!C58=Вл1с!B59,Вл1с!B57,0))</f>
        <v>Калимуллин Радик</v>
      </c>
      <c r="C30" s="57">
        <v>46</v>
      </c>
      <c r="D30" s="70" t="s">
        <v>159</v>
      </c>
      <c r="E30" s="57">
        <v>55</v>
      </c>
      <c r="F30" s="71" t="s">
        <v>159</v>
      </c>
      <c r="G30" s="57">
        <v>59</v>
      </c>
      <c r="H30" s="71" t="s">
        <v>155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IF(Вл1с!D16=Вл1с!C14,Вл1с!C18,IF(Вл1с!D16=Вл1с!C18,Вл1с!C14,0))</f>
        <v>Байрамалов Леонид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IF(Вл1с!C62=Вл1с!B61,Вл1с!B63,IF(Вл1с!C62=Вл1с!B63,Вл1с!B61,0))</f>
        <v>Тодрамович Александр</v>
      </c>
      <c r="C32" s="56"/>
      <c r="D32" s="57">
        <v>51</v>
      </c>
      <c r="E32" s="71" t="s">
        <v>159</v>
      </c>
      <c r="F32" s="56"/>
      <c r="G32" s="60"/>
      <c r="H32" s="29">
        <v>-60</v>
      </c>
      <c r="I32" s="32" t="str">
        <f>IF(I22=H14,H30,IF(I22=H30,H14,0))</f>
        <v>Мазурин Александр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168</v>
      </c>
      <c r="D33" s="60"/>
      <c r="E33" s="65"/>
      <c r="F33" s="56"/>
      <c r="G33" s="60"/>
      <c r="H33" s="56"/>
      <c r="I33" s="67"/>
      <c r="J33" s="73" t="s">
        <v>67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IF(Вл1с!C66=Вл1с!B65,Вл1с!B67,IF(Вл1с!C66=Вл1с!B67,Вл1с!B65,0))</f>
        <v>_</v>
      </c>
      <c r="C34" s="57">
        <v>47</v>
      </c>
      <c r="D34" s="71" t="s">
        <v>168</v>
      </c>
      <c r="E34" s="65"/>
      <c r="F34" s="29">
        <v>-29</v>
      </c>
      <c r="G34" s="33" t="str">
        <f>IF(Вл1с!F20=Вл1с!E12,Вл1с!E28,IF(Вл1с!F20=Вл1с!E28,Вл1с!E12,0))</f>
        <v>Асылгужин Марсель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IF(Вл1с!D8=Вл1с!C6,Вл1с!C10,IF(Вл1с!D8=Вл1с!C10,Вл1с!C6,0))</f>
        <v>Хуснутдинов Данияр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Халимонов Евгений</v>
      </c>
      <c r="C37" s="56"/>
      <c r="D37" s="56"/>
      <c r="E37" s="56"/>
      <c r="F37" s="29">
        <v>-48</v>
      </c>
      <c r="G37" s="32" t="str">
        <f>IF(E8=D6,D10,IF(E8=D10,D6,0))</f>
        <v>Емельянов Александр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/>
      <c r="D38" s="56"/>
      <c r="E38" s="56"/>
      <c r="F38" s="56"/>
      <c r="G38" s="57">
        <v>67</v>
      </c>
      <c r="H38" s="70" t="s">
        <v>97</v>
      </c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 t="str">
        <f>IF(D10=C9,C11,IF(D10=C11,C9,0))</f>
        <v>Хайруллин Артур</v>
      </c>
      <c r="C39" s="60"/>
      <c r="D39" s="56"/>
      <c r="E39" s="56"/>
      <c r="F39" s="29">
        <v>-49</v>
      </c>
      <c r="G39" s="33" t="str">
        <f>IF(E16=D14,D18,IF(E16=D18,D14,0))</f>
        <v>Кочарян Лилит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/>
      <c r="E40" s="56"/>
      <c r="F40" s="56"/>
      <c r="G40" s="56"/>
      <c r="H40" s="57">
        <v>69</v>
      </c>
      <c r="I40" s="74" t="s">
        <v>164</v>
      </c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Кашапов Рустам</v>
      </c>
      <c r="C41" s="60"/>
      <c r="D41" s="60"/>
      <c r="E41" s="56"/>
      <c r="F41" s="29">
        <v>-50</v>
      </c>
      <c r="G41" s="32" t="str">
        <f>IF(E24=D22,D26,IF(E24=D26,D22,0))</f>
        <v>Медведев Тарас</v>
      </c>
      <c r="H41" s="60"/>
      <c r="I41" s="75"/>
      <c r="J41" s="73" t="s">
        <v>77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/>
      <c r="D42" s="60"/>
      <c r="E42" s="56"/>
      <c r="F42" s="56"/>
      <c r="G42" s="57">
        <v>68</v>
      </c>
      <c r="H42" s="71" t="s">
        <v>164</v>
      </c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Басс Кирилл</v>
      </c>
      <c r="C43" s="56"/>
      <c r="D43" s="60"/>
      <c r="E43" s="56"/>
      <c r="F43" s="29">
        <v>-51</v>
      </c>
      <c r="G43" s="33" t="str">
        <f>IF(E32=D30,D34,IF(E32=D34,D30,0))</f>
        <v>Тодрамович Александр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/>
      <c r="F44" s="56"/>
      <c r="G44" s="56"/>
      <c r="H44" s="29">
        <v>-69</v>
      </c>
      <c r="I44" s="32" t="str">
        <f>IF(I40=H38,H42,IF(I40=H42,H38,0))</f>
        <v>Кочарян Лилит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Гареев Денис</v>
      </c>
      <c r="C45" s="56"/>
      <c r="D45" s="60"/>
      <c r="E45" s="63" t="s">
        <v>81</v>
      </c>
      <c r="F45" s="56"/>
      <c r="G45" s="29">
        <v>-67</v>
      </c>
      <c r="H45" s="32" t="str">
        <f>IF(H38=G37,G39,IF(H38=G39,G37,0))</f>
        <v>Емельянов Александр</v>
      </c>
      <c r="I45" s="67"/>
      <c r="J45" s="73" t="s">
        <v>79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/>
      <c r="D46" s="60"/>
      <c r="E46" s="56"/>
      <c r="F46" s="56"/>
      <c r="G46" s="56"/>
      <c r="H46" s="57">
        <v>70</v>
      </c>
      <c r="I46" s="72" t="s">
        <v>127</v>
      </c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 t="str">
        <f>IF(D26=C25,C27,IF(D26=C27,C25,0))</f>
        <v>Аксенов Андрей</v>
      </c>
      <c r="C47" s="60"/>
      <c r="D47" s="60"/>
      <c r="E47" s="56"/>
      <c r="F47" s="56"/>
      <c r="G47" s="29">
        <v>-68</v>
      </c>
      <c r="H47" s="33" t="str">
        <f>IF(H42=G41,G43,IF(H42=G43,G41,0))</f>
        <v>Тодрамович Александр</v>
      </c>
      <c r="I47" s="67"/>
      <c r="J47" s="73" t="s">
        <v>75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/>
      <c r="E48" s="56"/>
      <c r="F48" s="56"/>
      <c r="G48" s="56"/>
      <c r="H48" s="29">
        <v>-70</v>
      </c>
      <c r="I48" s="32" t="str">
        <f>IF(I46=H45,H47,IF(I46=H47,H45,0))</f>
        <v>Тодрамович Александр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 t="str">
        <f>IF(D30=C29,C31,IF(D30=C31,C29,0))</f>
        <v>Калимуллин Радик</v>
      </c>
      <c r="C49" s="60"/>
      <c r="D49" s="56"/>
      <c r="E49" s="56"/>
      <c r="F49" s="56"/>
      <c r="G49" s="65"/>
      <c r="H49" s="56"/>
      <c r="I49" s="67"/>
      <c r="J49" s="73" t="s">
        <v>78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/>
      <c r="D50" s="29">
        <v>-77</v>
      </c>
      <c r="E50" s="32">
        <f>IF(E44=D40,D48,IF(E44=D48,D40,0))</f>
        <v>0</v>
      </c>
      <c r="F50" s="29">
        <v>-71</v>
      </c>
      <c r="G50" s="32">
        <f>IF(C38=B37,B39,IF(C38=B39,B37,0))</f>
        <v>0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Хуснутдинов Данияр</v>
      </c>
      <c r="C51" s="56"/>
      <c r="D51" s="56"/>
      <c r="E51" s="63" t="s">
        <v>84</v>
      </c>
      <c r="F51" s="56"/>
      <c r="G51" s="57">
        <v>79</v>
      </c>
      <c r="H51" s="70"/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>
        <f>IF(D40=C38,C42,IF(D40=C42,C38,0))</f>
        <v>0</v>
      </c>
      <c r="E52" s="67"/>
      <c r="F52" s="29">
        <v>-72</v>
      </c>
      <c r="G52" s="33">
        <f>IF(C42=B41,B43,IF(C42=B43,B41,0))</f>
        <v>0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/>
      <c r="F53" s="56"/>
      <c r="G53" s="56"/>
      <c r="H53" s="57">
        <v>81</v>
      </c>
      <c r="I53" s="74"/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>
        <f>IF(D48=C46,C50,IF(D48=C50,C46,0))</f>
        <v>0</v>
      </c>
      <c r="E54" s="63" t="s">
        <v>177</v>
      </c>
      <c r="F54" s="29">
        <v>-73</v>
      </c>
      <c r="G54" s="32">
        <f>IF(C46=B45,B47,IF(C46=B47,B45,0))</f>
        <v>0</v>
      </c>
      <c r="H54" s="60"/>
      <c r="I54" s="75"/>
      <c r="J54" s="73" t="s">
        <v>83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>
        <f>IF(E53=D52,D54,IF(E53=D54,D52,0))</f>
        <v>0</v>
      </c>
      <c r="F55" s="56"/>
      <c r="G55" s="57">
        <v>80</v>
      </c>
      <c r="H55" s="71"/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82</v>
      </c>
      <c r="F56" s="29">
        <v>-74</v>
      </c>
      <c r="G56" s="33">
        <f>IF(C50=B49,B51,IF(C50=B51,B49,0))</f>
        <v>0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>
        <f>IF(I53=H51,H55,IF(I53=H55,H51,0))</f>
        <v>0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 t="str">
        <f>IF(C9=B8,B10,IF(C9=B10,B8,0))</f>
        <v>Могилевская Инесса</v>
      </c>
      <c r="C58" s="60"/>
      <c r="D58" s="56"/>
      <c r="E58" s="56"/>
      <c r="F58" s="56"/>
      <c r="G58" s="29">
        <v>-79</v>
      </c>
      <c r="H58" s="32">
        <f>IF(H51=G50,G52,IF(H51=G52,G50,0))</f>
        <v>0</v>
      </c>
      <c r="I58" s="67"/>
      <c r="J58" s="73" t="s">
        <v>85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/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Манайчев Владимир</v>
      </c>
      <c r="C60" s="60"/>
      <c r="D60" s="60"/>
      <c r="E60" s="56"/>
      <c r="F60" s="56"/>
      <c r="G60" s="29">
        <v>-80</v>
      </c>
      <c r="H60" s="33">
        <f>IF(H55=G54,G56,IF(H55=G56,G54,0))</f>
        <v>0</v>
      </c>
      <c r="I60" s="67"/>
      <c r="J60" s="73" t="s">
        <v>87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>
        <f>IF(I59=H58,H60,IF(I59=H60,H58,0))</f>
        <v>0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Тарараев Петр</v>
      </c>
      <c r="C62" s="56"/>
      <c r="D62" s="60"/>
      <c r="E62" s="56"/>
      <c r="F62" s="56"/>
      <c r="G62" s="65"/>
      <c r="H62" s="56"/>
      <c r="I62" s="67"/>
      <c r="J62" s="73" t="s">
        <v>89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>
        <f>IF(C57=B56,B58,IF(C57=B58,B56,0))</f>
        <v>0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Фадеева Елена</v>
      </c>
      <c r="C64" s="56"/>
      <c r="D64" s="60"/>
      <c r="E64" s="63" t="s">
        <v>90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 t="str">
        <f>IF(C25=B24,B26,IF(C25=B26,B24,0))</f>
        <v>Баринов Владимир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>
        <f>IF(C65=B64,B66,IF(C65=B66,B64,0))</f>
        <v>0</v>
      </c>
      <c r="H67" s="60"/>
      <c r="I67" s="75"/>
      <c r="J67" s="73" t="s">
        <v>91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 t="str">
        <f>IF(C29=B28,B30,IF(C29=B30,B28,0))</f>
        <v>Шапошников Александр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>
        <f>IF(C69=B68,B70,IF(C69=B70,B68,0))</f>
        <v>0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6"/>
      <c r="D70" s="56"/>
      <c r="E70" s="63" t="s">
        <v>94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>
        <f>IF(H64=G63,G65,IF(H64=G65,G63,0))</f>
        <v>0</v>
      </c>
      <c r="I71" s="67"/>
      <c r="J71" s="73" t="s">
        <v>92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86</v>
      </c>
      <c r="F73" s="56"/>
      <c r="G73" s="29">
        <v>-92</v>
      </c>
      <c r="H73" s="33">
        <f>IF(H68=G67,G69,IF(H68=G69,G67,0))</f>
        <v>0</v>
      </c>
      <c r="I73" s="67"/>
      <c r="J73" s="73" t="s">
        <v>93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>
        <f>IF(I72=H71,H73,IF(I72=H73,H71,0))</f>
        <v>0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88</v>
      </c>
      <c r="F75" s="56"/>
      <c r="G75" s="65"/>
      <c r="H75" s="56"/>
      <c r="I75" s="67"/>
      <c r="J75" s="73" t="s">
        <v>95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39" sqref="A13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41727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123</v>
      </c>
      <c r="B7" s="12">
        <v>1</v>
      </c>
      <c r="C7" s="13" t="str">
        <f>1л1с!F67</f>
        <v>Антошкин Алексей</v>
      </c>
      <c r="D7" s="10"/>
      <c r="E7" s="10"/>
      <c r="F7" s="10"/>
      <c r="G7" s="10"/>
      <c r="H7" s="10"/>
      <c r="I7" s="10"/>
    </row>
    <row r="8" spans="1:9" ht="18">
      <c r="A8" s="14" t="s">
        <v>124</v>
      </c>
      <c r="B8" s="12">
        <v>2</v>
      </c>
      <c r="C8" s="13" t="str">
        <f>1л2с!F7</f>
        <v>Овчинников Дмитрий</v>
      </c>
      <c r="D8" s="10"/>
      <c r="E8" s="10"/>
      <c r="F8" s="10"/>
      <c r="G8" s="10"/>
      <c r="H8" s="10"/>
      <c r="I8" s="10"/>
    </row>
    <row r="9" spans="1:9" ht="18">
      <c r="A9" s="14" t="s">
        <v>125</v>
      </c>
      <c r="B9" s="12">
        <v>3</v>
      </c>
      <c r="C9" s="13" t="str">
        <f>1л3с!J30</f>
        <v>Коробко Павел</v>
      </c>
      <c r="D9" s="10"/>
      <c r="E9" s="10"/>
      <c r="F9" s="10"/>
      <c r="G9" s="10"/>
      <c r="H9" s="10"/>
      <c r="I9" s="10"/>
    </row>
    <row r="10" spans="1:9" ht="18">
      <c r="A10" s="14" t="s">
        <v>126</v>
      </c>
      <c r="B10" s="12">
        <v>4</v>
      </c>
      <c r="C10" s="13" t="str">
        <f>1л3с!J35</f>
        <v>Абдулин Айдар</v>
      </c>
      <c r="D10" s="10"/>
      <c r="E10" s="10"/>
      <c r="F10" s="10"/>
      <c r="G10" s="10"/>
      <c r="H10" s="10"/>
      <c r="I10" s="10"/>
    </row>
    <row r="11" spans="1:9" ht="18">
      <c r="A11" s="14" t="s">
        <v>127</v>
      </c>
      <c r="B11" s="12">
        <v>5</v>
      </c>
      <c r="C11" s="13" t="str">
        <f>1л3с!J66</f>
        <v>Шайхутдинов Рамиль</v>
      </c>
      <c r="D11" s="10"/>
      <c r="E11" s="10"/>
      <c r="F11" s="10"/>
      <c r="G11" s="10"/>
      <c r="H11" s="10"/>
      <c r="I11" s="10"/>
    </row>
    <row r="12" spans="1:9" ht="18">
      <c r="A12" s="14" t="s">
        <v>128</v>
      </c>
      <c r="B12" s="12">
        <v>6</v>
      </c>
      <c r="C12" s="13" t="str">
        <f>1л3с!J68</f>
        <v>Атягин Руслан</v>
      </c>
      <c r="D12" s="10"/>
      <c r="E12" s="10"/>
      <c r="F12" s="10"/>
      <c r="G12" s="10"/>
      <c r="H12" s="10"/>
      <c r="I12" s="10"/>
    </row>
    <row r="13" spans="1:9" ht="18">
      <c r="A13" s="14" t="s">
        <v>129</v>
      </c>
      <c r="B13" s="12">
        <v>7</v>
      </c>
      <c r="C13" s="13" t="str">
        <f>1л3с!J70</f>
        <v>Мухутдинов Динар</v>
      </c>
      <c r="D13" s="10"/>
      <c r="E13" s="10"/>
      <c r="F13" s="10"/>
      <c r="G13" s="10"/>
      <c r="H13" s="10"/>
      <c r="I13" s="10"/>
    </row>
    <row r="14" spans="1:9" ht="18">
      <c r="A14" s="14" t="s">
        <v>130</v>
      </c>
      <c r="B14" s="12">
        <v>8</v>
      </c>
      <c r="C14" s="13" t="str">
        <f>1л3с!J72</f>
        <v>Емельянов Александр</v>
      </c>
      <c r="D14" s="10"/>
      <c r="E14" s="10"/>
      <c r="F14" s="10"/>
      <c r="G14" s="10"/>
      <c r="H14" s="10"/>
      <c r="I14" s="10"/>
    </row>
    <row r="15" spans="1:9" ht="18">
      <c r="A15" s="14" t="s">
        <v>131</v>
      </c>
      <c r="B15" s="12">
        <v>9</v>
      </c>
      <c r="C15" s="13" t="str">
        <f>1л3с!D72</f>
        <v>Сафаров Ревнер</v>
      </c>
      <c r="D15" s="10"/>
      <c r="E15" s="10"/>
      <c r="F15" s="10"/>
      <c r="G15" s="10"/>
      <c r="H15" s="10"/>
      <c r="I15" s="10"/>
    </row>
    <row r="16" spans="1:9" ht="18">
      <c r="A16" s="14" t="s">
        <v>132</v>
      </c>
      <c r="B16" s="12">
        <v>10</v>
      </c>
      <c r="C16" s="13" t="str">
        <f>1л3с!D75</f>
        <v>Андрющенко Матвей</v>
      </c>
      <c r="D16" s="10"/>
      <c r="E16" s="10"/>
      <c r="F16" s="10"/>
      <c r="G16" s="10"/>
      <c r="H16" s="10"/>
      <c r="I16" s="10"/>
    </row>
    <row r="17" spans="1:9" ht="18">
      <c r="A17" s="14" t="s">
        <v>133</v>
      </c>
      <c r="B17" s="12">
        <v>11</v>
      </c>
      <c r="C17" s="13" t="str">
        <f>1л3с!G70</f>
        <v>Гареев Денис</v>
      </c>
      <c r="D17" s="10"/>
      <c r="E17" s="10"/>
      <c r="F17" s="10"/>
      <c r="G17" s="10"/>
      <c r="H17" s="10"/>
      <c r="I17" s="10"/>
    </row>
    <row r="18" spans="1:9" ht="18">
      <c r="A18" s="14" t="s">
        <v>134</v>
      </c>
      <c r="B18" s="12">
        <v>12</v>
      </c>
      <c r="C18" s="13" t="str">
        <f>1л3с!G72</f>
        <v>Хаматшин Евгений</v>
      </c>
      <c r="D18" s="10"/>
      <c r="E18" s="10"/>
      <c r="F18" s="10"/>
      <c r="G18" s="10"/>
      <c r="H18" s="10"/>
      <c r="I18" s="10"/>
    </row>
    <row r="19" spans="1:9" ht="18">
      <c r="A19" s="14" t="s">
        <v>97</v>
      </c>
      <c r="B19" s="12">
        <v>13</v>
      </c>
      <c r="C19" s="13" t="str">
        <f>1л3с!H76</f>
        <v>Рахматуллин Рашит</v>
      </c>
      <c r="D19" s="10"/>
      <c r="E19" s="10"/>
      <c r="F19" s="10"/>
      <c r="G19" s="10"/>
      <c r="H19" s="10"/>
      <c r="I19" s="10"/>
    </row>
    <row r="20" spans="1:9" ht="18">
      <c r="A20" s="14" t="s">
        <v>135</v>
      </c>
      <c r="B20" s="12">
        <v>14</v>
      </c>
      <c r="C20" s="13" t="str">
        <f>1л3с!H79</f>
        <v>Тагиров Сайфулла</v>
      </c>
      <c r="D20" s="10"/>
      <c r="E20" s="10"/>
      <c r="F20" s="10"/>
      <c r="G20" s="10"/>
      <c r="H20" s="10"/>
      <c r="I20" s="10"/>
    </row>
    <row r="21" spans="1:9" ht="18">
      <c r="A21" s="14" t="s">
        <v>136</v>
      </c>
      <c r="B21" s="12">
        <v>15</v>
      </c>
      <c r="C21" s="13" t="str">
        <f>1л3с!J74</f>
        <v>Горшенин Юрий</v>
      </c>
      <c r="D21" s="10"/>
      <c r="E21" s="10"/>
      <c r="F21" s="10"/>
      <c r="G21" s="10"/>
      <c r="H21" s="10"/>
      <c r="I21" s="10"/>
    </row>
    <row r="22" spans="1:9" ht="18">
      <c r="A22" s="14" t="s">
        <v>98</v>
      </c>
      <c r="B22" s="12">
        <v>16</v>
      </c>
      <c r="C22" s="13" t="str">
        <f>1л3с!J76</f>
        <v>Иванов Владислав</v>
      </c>
      <c r="D22" s="10"/>
      <c r="E22" s="10"/>
      <c r="F22" s="10"/>
      <c r="G22" s="10"/>
      <c r="H22" s="10"/>
      <c r="I22" s="10"/>
    </row>
    <row r="23" spans="1:9" ht="18">
      <c r="A23" s="14" t="s">
        <v>137</v>
      </c>
      <c r="B23" s="12">
        <v>17</v>
      </c>
      <c r="C23" s="13">
        <f>1л3с!E84</f>
        <v>0</v>
      </c>
      <c r="D23" s="10"/>
      <c r="E23" s="10"/>
      <c r="F23" s="10"/>
      <c r="G23" s="10"/>
      <c r="H23" s="10"/>
      <c r="I23" s="10"/>
    </row>
    <row r="24" spans="1:9" ht="18">
      <c r="A24" s="14" t="s">
        <v>138</v>
      </c>
      <c r="B24" s="12">
        <v>18</v>
      </c>
      <c r="C24" s="13">
        <f>1л3с!E90</f>
        <v>0</v>
      </c>
      <c r="D24" s="10"/>
      <c r="E24" s="10"/>
      <c r="F24" s="10"/>
      <c r="G24" s="10"/>
      <c r="H24" s="10"/>
      <c r="I24" s="10"/>
    </row>
    <row r="25" spans="1:9" ht="18">
      <c r="A25" s="14" t="s">
        <v>139</v>
      </c>
      <c r="B25" s="12">
        <v>19</v>
      </c>
      <c r="C25" s="13">
        <f>1л3с!I82</f>
        <v>0</v>
      </c>
      <c r="D25" s="10"/>
      <c r="E25" s="10"/>
      <c r="F25" s="10"/>
      <c r="G25" s="10"/>
      <c r="H25" s="10"/>
      <c r="I25" s="10"/>
    </row>
    <row r="26" spans="1:9" ht="18">
      <c r="A26" s="14" t="s">
        <v>140</v>
      </c>
      <c r="B26" s="12">
        <v>20</v>
      </c>
      <c r="C26" s="13">
        <f>1л3с!I84</f>
        <v>0</v>
      </c>
      <c r="D26" s="10"/>
      <c r="E26" s="10"/>
      <c r="F26" s="10"/>
      <c r="G26" s="10"/>
      <c r="H26" s="10"/>
      <c r="I26" s="10"/>
    </row>
    <row r="27" spans="1:9" ht="18">
      <c r="A27" s="14" t="s">
        <v>141</v>
      </c>
      <c r="B27" s="12">
        <v>21</v>
      </c>
      <c r="C27" s="13">
        <f>1л3с!I87</f>
        <v>0</v>
      </c>
      <c r="D27" s="10"/>
      <c r="E27" s="10"/>
      <c r="F27" s="10"/>
      <c r="G27" s="10"/>
      <c r="H27" s="10"/>
      <c r="I27" s="10"/>
    </row>
    <row r="28" spans="1:9" ht="18">
      <c r="A28" s="14" t="s">
        <v>142</v>
      </c>
      <c r="B28" s="12">
        <v>22</v>
      </c>
      <c r="C28" s="13">
        <f>1л3с!I90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143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4" t="s">
        <v>144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4" t="s">
        <v>99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4" t="s">
        <v>100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4" t="s">
        <v>145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4" t="s">
        <v>146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4" t="s">
        <v>147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4" t="s">
        <v>102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4" t="s">
        <v>148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4" t="s">
        <v>149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4" t="s">
        <v>150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4" t="s">
        <v>14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4" t="s">
        <v>63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4" t="s">
        <v>63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4" t="s">
        <v>63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4" t="s">
        <v>63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4" t="s">
        <v>63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4" t="s">
        <v>63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4" t="s">
        <v>63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4" t="s">
        <v>63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4" t="s">
        <v>63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4" t="s">
        <v>63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4" t="s">
        <v>63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4" t="s">
        <v>63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4" t="s">
        <v>63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4" t="s">
        <v>63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4" t="s">
        <v>63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4" t="s">
        <v>63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4" t="s">
        <v>63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4" t="s">
        <v>63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4" t="s">
        <v>63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4" t="s">
        <v>63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4" t="s">
        <v>63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4" t="s">
        <v>63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4" t="s">
        <v>63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4" t="s">
        <v>63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4" t="s">
        <v>63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4" t="s">
        <v>63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4" t="s">
        <v>63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4" t="s">
        <v>63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4" t="s">
        <v>63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4" t="s">
        <v>63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2014-04-01T09:51:27Z</dcterms:modified>
  <cp:category/>
  <cp:version/>
  <cp:contentType/>
  <cp:contentStatus/>
</cp:coreProperties>
</file>